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PC-20250423DUKB\Desktop\2026年后扶工作\2026年项目计划下达\2026年第一批项目公示资料\"/>
    </mc:Choice>
  </mc:AlternateContent>
  <bookViews>
    <workbookView windowWidth="23145" windowHeight="9675"/>
  </bookViews>
  <sheets>
    <sheet name="项目计划表" sheetId="10" r:id="rId1"/>
  </sheets>
  <definedNames>
    <definedName name="_xlnm._FilterDatabase" localSheetId="0" hidden="1">项目计划表!#REF!</definedName>
    <definedName name="_xlnm.Print_Titles" localSheetId="0">项目计划表!$2:$2</definedName>
    <definedName name="_xlnm.Print_Area" localSheetId="0">项目计划表!$A$1:$O$10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<sst xmlns="http://schemas.openxmlformats.org/spreadsheetml/2006/main" count="70" uniqueCount="58">
  <si>
    <t>江华瑶族自治县2026年第一批大中型水库移民后期扶持项目计划表</t>
  </si>
  <si>
    <t>序号</t>
  </si>
  <si>
    <t>项目名称</t>
  </si>
  <si>
    <t>乡镇</t>
  </si>
  <si>
    <t>移民村</t>
  </si>
  <si>
    <t>项目大类</t>
  </si>
  <si>
    <t>建设性质</t>
  </si>
  <si>
    <t>项目内容</t>
  </si>
  <si>
    <t>投资金额（万元）</t>
  </si>
  <si>
    <t>计划移民资金（万元）</t>
  </si>
  <si>
    <t>地方配套（万元）</t>
  </si>
  <si>
    <t>建设规模</t>
  </si>
  <si>
    <t>建设规模单位</t>
  </si>
  <si>
    <t>受益移民（人）</t>
  </si>
  <si>
    <t>绩效目标</t>
  </si>
  <si>
    <t>备注</t>
  </si>
  <si>
    <t>江华县移民直补资金发放</t>
  </si>
  <si>
    <t>江华县</t>
  </si>
  <si>
    <t>各移民村</t>
  </si>
  <si>
    <t>直补资金</t>
  </si>
  <si>
    <t>涔天河扩建工程水库移民600元/人*20613人 ，老水库移民300元/人*610人。</t>
  </si>
  <si>
    <t>0</t>
  </si>
  <si>
    <t>人次</t>
  </si>
  <si>
    <t>江华县移民职业教育培训项目</t>
  </si>
  <si>
    <t>培训</t>
  </si>
  <si>
    <t>江华职中在读中职一、二年级约317人次，秋季入职新生约113人次，外地职业学校约70人次及自主培训等。</t>
  </si>
  <si>
    <t>500人</t>
  </si>
  <si>
    <t>江华县春节慰问及移民子女升学奖励</t>
  </si>
  <si>
    <t>其他</t>
  </si>
  <si>
    <t>用于农村移民子女升学奖励及困难移民春节慰问。</t>
  </si>
  <si>
    <t>沱江镇思源、为人社区人居环境整治</t>
  </si>
  <si>
    <t>沱江镇</t>
  </si>
  <si>
    <t>思源、为人社区</t>
  </si>
  <si>
    <t>人居环境整治</t>
  </si>
  <si>
    <t>改建</t>
  </si>
  <si>
    <t>一、思源社区：
1.思源社区5人制足球场需更换破损草地、2个球门拦球网、2M*2.5M的铁丝网共计35块；
2.思源社区周边路面约1200㎡、为人社区周边路面约981㎡白改黑；
3.思源社区新建停车坪，回填土方约800m³，建设挡土墙58m³，地面硬化约500㎡；
4.思源社区沟盖板、楼道灯、小区广场灯、长鼓灯、马头墙、安置房屋伸缩缝等公用设施维修及更换。
二、为人社区：
1.建设为人社区体育场所15米*6米便民桥，配套建设透水砖生态车位约120㎡、足球场护栏约360㎡、篮球场护栏约350㎡，地面硬化约280㎡；
2.楼梯单元墙面维修整改：每个单元约175平方米*88个单元约15400平方米；
3.雨污管网扩容提质改造：对华鑫路、古泉路、南二区管道扩容；对移民安置点进行雨污分流改造及污水管网改造
4.社区绿化提质改造
5.安装太阳能路灯约150盏。</t>
  </si>
  <si>
    <t>宗</t>
  </si>
  <si>
    <t>美化移民生活环境，提高移民生活质量</t>
  </si>
  <si>
    <t>涔天河镇移民烤烟产业配套设施建设</t>
  </si>
  <si>
    <t>涔天河镇</t>
  </si>
  <si>
    <t>东田社区、涔天河社区</t>
  </si>
  <si>
    <t>移民增收致富</t>
  </si>
  <si>
    <t>新建</t>
  </si>
  <si>
    <t>将现有部分老旧、无法正常使用的烤烟房拆除，新建烤烟房60座</t>
  </si>
  <si>
    <t>座</t>
  </si>
  <si>
    <t>新建烤烟房60座</t>
  </si>
  <si>
    <t>烤烟事务中心提供资金支持180万</t>
  </si>
  <si>
    <t>水口镇文明社区食用玫瑰产业发展提质</t>
  </si>
  <si>
    <t>水口镇</t>
  </si>
  <si>
    <t>文明社区</t>
  </si>
  <si>
    <t>建设玫瑰育苗基地3000平方米（含育苗大棚、滴灌系统、通风系统、控温系统等设施）。</t>
  </si>
  <si>
    <t>㎡</t>
  </si>
  <si>
    <t>增加村集体经济</t>
  </si>
  <si>
    <t>码市镇冯源社区人居环境整治</t>
  </si>
  <si>
    <t>码市镇</t>
  </si>
  <si>
    <t>冯源社区</t>
  </si>
  <si>
    <r>
      <rPr>
        <sz val="16"/>
        <rFont val="宋体"/>
        <charset val="134"/>
      </rPr>
      <t xml:space="preserve">
</t>
    </r>
    <r>
      <rPr>
        <sz val="16"/>
        <color theme="1"/>
        <rFont val="宋体"/>
        <charset val="134"/>
      </rPr>
      <t>1.冯源社区草皮补种约</t>
    </r>
    <r>
      <rPr>
        <sz val="16"/>
        <color theme="1"/>
        <rFont val="仿宋_GB2312"/>
        <charset val="134"/>
      </rPr>
      <t>1328㎡；</t>
    </r>
    <r>
      <rPr>
        <sz val="16"/>
        <color theme="1"/>
        <rFont val="宋体"/>
        <charset val="134"/>
      </rPr>
      <t xml:space="preserve">
2.50cm</t>
    </r>
    <r>
      <rPr>
        <sz val="16"/>
        <color theme="1"/>
        <rFont val="仿宋_GB2312"/>
        <charset val="134"/>
      </rPr>
      <t>景观树苗补种（红继木、红叶石楠、杜鹃）约1528㎡；</t>
    </r>
    <r>
      <rPr>
        <sz val="16"/>
        <color theme="1"/>
        <rFont val="宋体"/>
        <charset val="134"/>
      </rPr>
      <t xml:space="preserve">
3.</t>
    </r>
    <r>
      <rPr>
        <sz val="16"/>
        <color theme="1"/>
        <rFont val="仿宋_GB2312"/>
        <charset val="134"/>
      </rPr>
      <t>地面硬化约610㎡；
4.</t>
    </r>
    <r>
      <rPr>
        <sz val="16"/>
        <color theme="1"/>
        <rFont val="宋体"/>
        <charset val="134"/>
      </rPr>
      <t>便民洗衣平台硬化约80㎡</t>
    </r>
    <r>
      <rPr>
        <sz val="16"/>
        <rFont val="宋体"/>
        <charset val="134"/>
      </rPr>
      <t xml:space="preserve">
5.菜地整平、分箱约3000㎡；
6.篮球场升级改造（地垫铺设、防护网增添）；
7.公共厕所建设约60㎡及相关配套两盏太阳能路灯。
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</si>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</sst>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26"/>
      <name val="黑体"/>
      <charset val="134"/>
    </font>
    <font>
      <b/>
      <sz val="26"/>
      <name val="仿宋_GB2312"/>
      <charset val="134"/>
    </font>
    <font>
      <b/>
      <sz val="16"/>
      <name val="仿宋_GB2312"/>
      <charset val="134"/>
    </font>
    <font>
      <b/>
      <sz val="16"/>
      <color theme="1"/>
      <name val="仿宋_GB2312"/>
      <charset val="134"/>
    </font>
    <font>
      <sz val="16"/>
      <name val="宋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tabSelected="1" zoomScale="70" zoomScaleNormal="70" topLeftCell="A2" workbookViewId="0">
      <selection activeCell="A2" sqref="$A2:$XFD2"/>
    </sheetView>
  </sheetViews>
  <sheetFormatPr defaultColWidth="9" defaultRowHeight="13.5"/>
  <cols>
    <col min="1" max="1" width="6.25" style="1" customWidth="1"/>
    <col min="2" max="2" width="26.2416666666667" style="2" customWidth="1"/>
    <col min="3" max="3" width="12.1333333333333" style="1" customWidth="1"/>
    <col min="4" max="4" width="12.1416666666667" style="1" customWidth="1"/>
    <col min="5" max="5" width="12.25" style="1" customWidth="1"/>
    <col min="6" max="6" width="7.63333333333333" style="1" customWidth="1"/>
    <col min="7" max="7" width="82.85" style="1" customWidth="1"/>
    <col min="8" max="8" width="14.8416666666667" style="3" customWidth="1"/>
    <col min="9" max="9" width="14.2833333333333" style="3" customWidth="1"/>
    <col min="10" max="10" width="7.88333333333333" style="1" customWidth="1"/>
    <col min="11" max="11" width="13.675" style="1" customWidth="1"/>
    <col min="12" max="12" width="7.725" style="1" customWidth="1"/>
    <col min="13" max="13" width="9.13333333333333" style="1"/>
    <col min="14" max="14" width="13.5583333333333" style="1" customWidth="1"/>
    <col min="15" max="15" width="12.8833333333333" style="1" customWidth="1"/>
    <col min="16" max="16" width="11.8833333333333" style="1" customWidth="1"/>
    <col min="17" max="17" width="9" style="1"/>
    <col min="18" max="18" width="9.38333333333333" style="1"/>
    <col min="19" max="26" width="9" style="1"/>
    <col min="27" max="27" width="9.38333333333333" style="1"/>
    <col min="28" max="30" width="9" style="1"/>
    <col min="31" max="31" width="9.38333333333333" style="1"/>
    <col min="32" max="33" width="9" style="1"/>
    <col min="34" max="34" width="11.5" style="1"/>
    <col min="35" max="16384" width="9" style="1"/>
  </cols>
  <sheetData>
    <row r="1" ht="59" customHeight="1" spans="1:15">
      <c r="A1" s="4" t="s">
        <v>0</v>
      </c>
      <c r="B1" s="5"/>
      <c r="C1" s="5"/>
      <c r="D1" s="5"/>
      <c r="E1" s="5"/>
      <c r="F1" s="5"/>
      <c r="G1" s="5"/>
      <c r="H1" s="6"/>
      <c r="I1" s="6"/>
      <c r="J1" s="5"/>
      <c r="K1" s="5"/>
      <c r="L1" s="5"/>
      <c r="M1" s="5"/>
      <c r="N1" s="5"/>
      <c r="O1" s="5"/>
    </row>
    <row r="2" ht="81" spans="1: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8" t="s">
        <v>9</v>
      </c>
      <c r="J2" s="9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10" t="s">
        <v>15</v>
      </c>
    </row>
    <row r="3" ht="98" customHeight="1" spans="1:15">
      <c r="A3" s="11">
        <v>1</v>
      </c>
      <c r="B3" s="11" t="s">
        <v>16</v>
      </c>
      <c r="C3" s="11" t="s">
        <v>17</v>
      </c>
      <c r="D3" s="11" t="s">
        <v>18</v>
      </c>
      <c r="E3" s="11" t="s">
        <v>19</v>
      </c>
      <c r="F3" s="11"/>
      <c r="G3" s="12" t="s">
        <v>20</v>
      </c>
      <c r="H3" s="11">
        <v>1255.08</v>
      </c>
      <c r="I3" s="11">
        <v>1255.08</v>
      </c>
      <c r="J3" s="11" t="s">
        <v>21</v>
      </c>
      <c r="K3" s="11"/>
      <c r="L3" s="11" t="s">
        <v>22</v>
      </c>
      <c r="M3" s="11">
        <f>20613+610</f>
        <v>21223</v>
      </c>
      <c r="N3" s="11"/>
      <c r="O3" s="11"/>
    </row>
    <row r="4" ht="81" customHeight="1" spans="1:15">
      <c r="A4" s="11">
        <v>2</v>
      </c>
      <c r="B4" s="11" t="s">
        <v>23</v>
      </c>
      <c r="C4" s="11" t="s">
        <v>17</v>
      </c>
      <c r="D4" s="11" t="s">
        <v>18</v>
      </c>
      <c r="E4" s="11" t="s">
        <v>24</v>
      </c>
      <c r="F4" s="11"/>
      <c r="G4" s="12" t="s">
        <v>25</v>
      </c>
      <c r="H4" s="11">
        <v>350</v>
      </c>
      <c r="I4" s="11">
        <v>350</v>
      </c>
      <c r="J4" s="11">
        <v>0</v>
      </c>
      <c r="K4" s="11" t="s">
        <v>26</v>
      </c>
      <c r="L4" s="11" t="s">
        <v>22</v>
      </c>
      <c r="M4" s="11">
        <v>2240</v>
      </c>
      <c r="N4" s="11"/>
      <c r="O4" s="11"/>
    </row>
    <row r="5" ht="85" customHeight="1" spans="1:15">
      <c r="A5" s="11">
        <v>3</v>
      </c>
      <c r="B5" s="11" t="s">
        <v>27</v>
      </c>
      <c r="C5" s="11" t="s">
        <v>17</v>
      </c>
      <c r="D5" s="11" t="s">
        <v>18</v>
      </c>
      <c r="E5" s="11" t="s">
        <v>28</v>
      </c>
      <c r="F5" s="11"/>
      <c r="G5" s="12" t="s">
        <v>29</v>
      </c>
      <c r="H5" s="11">
        <v>40</v>
      </c>
      <c r="I5" s="11">
        <v>40</v>
      </c>
      <c r="J5" s="11">
        <v>0</v>
      </c>
      <c r="K5" s="11"/>
      <c r="L5" s="11" t="s">
        <v>22</v>
      </c>
      <c r="M5" s="11"/>
      <c r="N5" s="11"/>
      <c r="O5" s="11"/>
    </row>
    <row r="6" ht="409" customHeight="1" spans="1:15">
      <c r="A6" s="11">
        <v>4</v>
      </c>
      <c r="B6" s="11" t="s">
        <v>30</v>
      </c>
      <c r="C6" s="11" t="s">
        <v>31</v>
      </c>
      <c r="D6" s="11" t="s">
        <v>32</v>
      </c>
      <c r="E6" s="11" t="s">
        <v>33</v>
      </c>
      <c r="F6" s="11" t="s">
        <v>34</v>
      </c>
      <c r="G6" s="12" t="s">
        <v>35</v>
      </c>
      <c r="H6" s="11">
        <v>150</v>
      </c>
      <c r="I6" s="11">
        <v>150</v>
      </c>
      <c r="J6" s="11">
        <v>0</v>
      </c>
      <c r="K6" s="11">
        <v>9</v>
      </c>
      <c r="L6" s="11" t="s">
        <v>36</v>
      </c>
      <c r="M6" s="11">
        <v>6000</v>
      </c>
      <c r="N6" s="11" t="s">
        <v>37</v>
      </c>
      <c r="O6" s="11"/>
    </row>
    <row r="7" ht="101" customHeight="1" spans="1:15">
      <c r="A7" s="11">
        <v>5</v>
      </c>
      <c r="B7" s="11" t="s">
        <v>38</v>
      </c>
      <c r="C7" s="11" t="s">
        <v>39</v>
      </c>
      <c r="D7" s="11" t="s">
        <v>40</v>
      </c>
      <c r="E7" s="11" t="s">
        <v>41</v>
      </c>
      <c r="F7" s="11" t="s">
        <v>42</v>
      </c>
      <c r="G7" s="12" t="s">
        <v>43</v>
      </c>
      <c r="H7" s="11">
        <f>I7+J7</f>
        <v>330</v>
      </c>
      <c r="I7" s="11">
        <v>150</v>
      </c>
      <c r="J7" s="11">
        <v>180</v>
      </c>
      <c r="K7" s="11">
        <v>60</v>
      </c>
      <c r="L7" s="11" t="s">
        <v>44</v>
      </c>
      <c r="M7" s="11">
        <v>4000</v>
      </c>
      <c r="N7" s="11" t="s">
        <v>45</v>
      </c>
      <c r="O7" s="11" t="s">
        <v>46</v>
      </c>
    </row>
    <row r="8" ht="76" customHeight="1" spans="1:15">
      <c r="A8" s="11">
        <v>6</v>
      </c>
      <c r="B8" s="11" t="s">
        <v>47</v>
      </c>
      <c r="C8" s="11" t="s">
        <v>48</v>
      </c>
      <c r="D8" s="11" t="s">
        <v>49</v>
      </c>
      <c r="E8" s="11" t="s">
        <v>41</v>
      </c>
      <c r="F8" s="11" t="s">
        <v>42</v>
      </c>
      <c r="G8" s="12" t="s">
        <v>50</v>
      </c>
      <c r="H8" s="11">
        <v>150</v>
      </c>
      <c r="I8" s="11">
        <v>150</v>
      </c>
      <c r="J8" s="11">
        <v>0</v>
      </c>
      <c r="K8" s="11">
        <v>3000</v>
      </c>
      <c r="L8" s="11" t="s">
        <v>51</v>
      </c>
      <c r="M8" s="11">
        <v>5109</v>
      </c>
      <c r="N8" s="11" t="s">
        <v>52</v>
      </c>
      <c r="O8" s="11"/>
    </row>
    <row r="9" ht="182.25" spans="1:15">
      <c r="A9" s="11">
        <v>7</v>
      </c>
      <c r="B9" s="11" t="s">
        <v>53</v>
      </c>
      <c r="C9" s="11" t="s">
        <v>54</v>
      </c>
      <c r="D9" s="11" t="s">
        <v>55</v>
      </c>
      <c r="E9" s="11" t="s">
        <v>33</v>
      </c>
      <c r="F9" s="11" t="s">
        <v>34</v>
      </c>
      <c r="G9" s="12" t="s">
        <v>56</v>
      </c>
      <c r="H9" s="11">
        <f>I9</f>
        <v>39.48</v>
      </c>
      <c r="I9" s="11">
        <v>39.48</v>
      </c>
      <c r="J9" s="11">
        <v>0</v>
      </c>
      <c r="K9" s="11">
        <v>7</v>
      </c>
      <c r="L9" s="11" t="s">
        <v>36</v>
      </c>
      <c r="M9" s="11">
        <v>914</v>
      </c>
      <c r="N9" s="11" t="s">
        <v>37</v>
      </c>
      <c r="O9" s="11"/>
    </row>
    <row r="10" ht="49" customHeight="1" spans="1:15">
      <c r="A10" s="13"/>
      <c r="B10" s="14" t="s">
        <v>57</v>
      </c>
      <c r="C10" s="13"/>
      <c r="D10" s="13"/>
      <c r="E10" s="13"/>
      <c r="F10" s="13"/>
      <c r="G10" s="13"/>
      <c r="H10" s="15">
        <f>SUM(H3:H9)</f>
        <v>2314.56</v>
      </c>
      <c r="I10" s="15">
        <f>SUM(I3:I9)</f>
        <v>2134.56</v>
      </c>
      <c r="J10" s="14">
        <f>SUM(J4:J9)</f>
        <v>180</v>
      </c>
      <c r="K10" s="13"/>
      <c r="L10" s="13"/>
      <c r="M10" s="13"/>
      <c r="N10" s="13"/>
      <c r="O10" s="13"/>
    </row>
  </sheetData>
  <mergeCells count="1">
    <mergeCell ref="A1:O1"/>
  </mergeCells>
  <pageMargins left="0.751388888888889" right="0.751388888888889" top="0.590277777777778" bottom="0.550694444444444" header="0.5" footer="0.5"/>
  <pageSetup paperSize="9" scale="5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qzuser</cp:lastModifiedBy>
  <dcterms:created xsi:type="dcterms:W3CDTF">2025-03-20T08:35:00Z</dcterms:created>
  <dcterms:modified xsi:type="dcterms:W3CDTF">2026-08-06T08:41:59Z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EC7174E0268B47A6965B6943A84AD26A_13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