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30" tabRatio="931" firstSheet="1" activeTab="1"/>
  </bookViews>
  <sheets>
    <sheet name="目录 " sheetId="1" state="hidden" r:id="rId1"/>
    <sheet name="目录" sheetId="2" r:id="rId2"/>
    <sheet name="一般公共预算收入预算表" sheetId="3" r:id="rId3"/>
    <sheet name="一般公共预算支出预算表" sheetId="4" r:id="rId4"/>
    <sheet name="一般公共预算本级支出预算表" sheetId="5" r:id="rId5"/>
    <sheet name="一般公共预算本级基本支出预算表" sheetId="6" r:id="rId6"/>
    <sheet name="一般公共预算对下税收返还和转移支付预算分项目表" sheetId="7" r:id="rId7"/>
    <sheet name="一般公共预算对下税收返还和转移支付预算分地区表" sheetId="8" r:id="rId8"/>
    <sheet name="政府性基金收入预算表" sheetId="9" r:id="rId9"/>
    <sheet name="政府性基金支出预算表" sheetId="10" r:id="rId10"/>
    <sheet name="政府性基金本级支出预算表" sheetId="11" r:id="rId11"/>
    <sheet name="政府性基金转移支付预算分项目表" sheetId="12" r:id="rId12"/>
    <sheet name="政府性基金转移支付预算分地区表" sheetId="13" r:id="rId13"/>
    <sheet name="国有资本经营收入预算表" sheetId="14" r:id="rId14"/>
    <sheet name="国有资本经营支出预算表" sheetId="15" r:id="rId15"/>
    <sheet name="本级国有资本经营支出预算表" sheetId="16" r:id="rId16"/>
    <sheet name="国有资本经营预算对下转移支付表" sheetId="17" r:id="rId17"/>
    <sheet name="社会保险基金收入预算表" sheetId="18" r:id="rId18"/>
    <sheet name="社会保险基金支出预算表" sheetId="19" r:id="rId19"/>
    <sheet name="政府债券发行及还本付息情况预算表" sheetId="20" r:id="rId20"/>
    <sheet name="2022年度江华县地方政府专项债务限额和余额情况表" sheetId="21" r:id="rId21"/>
    <sheet name="2023年度江华县地方政府专项债务限额和余额情况表（预算数）" sheetId="22" r:id="rId22"/>
    <sheet name="地方政府一般债务和专项债务限额和余额情况表" sheetId="23" r:id="rId23"/>
    <sheet name="2023年江华县“三公”经费预算表" sheetId="24" r:id="rId24"/>
  </sheets>
  <externalReferences>
    <externalReference r:id="rId25"/>
  </externalReferences>
  <definedNames>
    <definedName name="_xlnm.Print_Area" localSheetId="2">一般公共预算收入预算表!$A$1:D44</definedName>
    <definedName name="_xlnm.Print_Titles" localSheetId="2">一般公共预算收入预算表!$1:5</definedName>
    <definedName name="_xlnm.Print_Titles" localSheetId="3">一般公共预算支出预算表!$1:5</definedName>
    <definedName name="_xlnm.Print_Titles" localSheetId="5">一般公共预算本级基本支出预算表!$1:4</definedName>
    <definedName name="_xlnm.Print_Titles" localSheetId="8">政府性基金收入预算表!$1:4</definedName>
    <definedName name="_xlnm.Print_Titles" localSheetId="9">政府性基金支出预算表!$1:4</definedName>
    <definedName name="_xlnm.Print_Titles" localSheetId="10">政府性基金本级支出预算表!$1:$4</definedName>
    <definedName name="_xlnm.Print_Titles" localSheetId="11">政府性基金转移支付预算分项目表!$1:4</definedName>
    <definedName name="_xlnm.Print_Area" localSheetId="17">社会保险基金收入预算表!$A$1:B49</definedName>
    <definedName name="_xlnm.Print_Titles" localSheetId="17">社会保险基金收入预算表!$4:4</definedName>
    <definedName name="_xlnm.Print_Area" localSheetId="18">社会保险基金支出预算表!$A$1:B46</definedName>
    <definedName name="_xlnm.Print_Titles" localSheetId="18">社会保险基金支出预算表!$4:4</definedName>
    <definedName name="_xlnm._FilterDatabase" localSheetId="17" hidden="1">社会保险基金收入预算表!$A$4:$C$48</definedName>
    <definedName name="_xlnm._FilterDatabase" localSheetId="18" hidden="1">社会保险基金支出预算表!$A$4:$C$45</definedName>
    <definedName name="_xlnm.Print_Area">#N/A</definedName>
    <definedName name="_xlnm.Print_Titles">#N/A</definedName>
    <definedName name="_xlnm._FilterDatabase" localSheetId="10" hidden="1">政府性基金本级支出预算表!$A$4:$AS$265</definedName>
    <definedName name="_xlnm._FilterDatabase" localSheetId="4" hidden="1">一般公共预算本级支出预算表!$A$4:$XEY$467</definedName>
  </definedNames>
  <calcPr calcId="144525" concurrentCalc="0"/>
</workbook>
</file>

<file path=xl/sharedStrings.xml><?xml version="1.0" encoding="utf-8"?>
<sst xmlns="http://schemas.openxmlformats.org/spreadsheetml/2006/main" count="1180">
  <si>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</si>
  <si>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</si>
  <si>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</si>
  <si>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</si>
  <si>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</si>
  <si>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</si>
  <si>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</si>
  <si>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</si>
  <si>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</si>
  <si>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</si>
  <si>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</si>
  <si>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</si>
  <si>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</si>
  <si>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</si>
  <si>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</si>
  <si>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</si>
  <si>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</si>
  <si>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</si>
  <si>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</si>
  <si>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</si>
  <si>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</si>
  <si>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</si>
  <si>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</si>
  <si>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</si>
  <si>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</si>
  <si>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</si>
  <si>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</si>
  <si>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</si>
  <si>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</si>
  <si>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</si>
  <si>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</si>
  <si>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</si>
  <si>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</si>
  <si>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</si>
  <si>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</si>
  <si>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</si>
  <si>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</si>
  <si>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</si>
  <si>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</si>
  <si>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</si>
  <si>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</si>
  <si>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江华瑶族自治县2023年政府预算公开目录</t>
  </si>
  <si>
    <t>序号</t>
  </si>
  <si>
    <t>附表</t>
  </si>
  <si>
    <t>公  开  内  容</t>
  </si>
  <si>
    <t>附表一</t>
  </si>
  <si>
    <t>附表二</t>
  </si>
  <si>
    <t>附表三</t>
  </si>
  <si>
    <t>附表四</t>
  </si>
  <si>
    <t>一般公共预算本级基本支出预算表</t>
  </si>
  <si>
    <t>附表五</t>
  </si>
  <si>
    <t>附表六</t>
  </si>
  <si>
    <t>附表七</t>
  </si>
  <si>
    <t>附表八</t>
  </si>
  <si>
    <t>附表九</t>
  </si>
  <si>
    <t>附表十</t>
  </si>
  <si>
    <t>附表十一</t>
  </si>
  <si>
    <t>附表十二</t>
  </si>
  <si>
    <t>附表十三</t>
  </si>
  <si>
    <t>附表十四</t>
  </si>
  <si>
    <t>本级国有资本经营支出预算表</t>
  </si>
  <si>
    <t>附表十五</t>
  </si>
  <si>
    <t>国有资本经营预算对下转移支付表</t>
  </si>
  <si>
    <t>附表十六</t>
  </si>
  <si>
    <t>附表十七</t>
  </si>
  <si>
    <t>附表十八</t>
  </si>
  <si>
    <t>政府债券发行及还本付息情况预算表</t>
  </si>
  <si>
    <t>附表十九</t>
  </si>
  <si>
    <t>2022年度江华县地方政府专项债务限额和余额情况表</t>
  </si>
  <si>
    <t>附表二十</t>
  </si>
  <si>
    <t>2023年度江华县地方政府专项债务限额和余额情况表（预算数）</t>
  </si>
  <si>
    <t>附表二十一</t>
  </si>
  <si>
    <t>附表二十二</t>
  </si>
  <si>
    <t>“三公”经费预算表</t>
  </si>
  <si>
    <r>
      <rPr>
        <sz val="11"/>
        <rFont val="宋体"/>
        <charset val="134"/>
      </rPr>
      <t>附表</t>
    </r>
    <r>
      <rPr>
        <sz val="11"/>
        <rFont val="Times New Roman"/>
        <charset val="134"/>
      </rPr>
      <t>1</t>
    </r>
  </si>
  <si>
    <t xml:space="preserve"> </t>
  </si>
  <si>
    <t>单位：万元</t>
  </si>
  <si>
    <t>项                 目</t>
  </si>
  <si>
    <t>上年执行数</t>
  </si>
  <si>
    <t>本年预算数</t>
  </si>
  <si>
    <t>预算数为上年执行数的％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</si>
  <si>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</si>
  <si>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</si>
  <si>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</si>
  <si>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</si>
  <si>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</si>
  <si>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</si>
  <si>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</si>
  <si>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</si>
  <si>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</si>
  <si>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</si>
  <si>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</si>
  <si>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</si>
  <si>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</si>
  <si>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</si>
  <si>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</si>
  <si>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</si>
  <si>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</si>
  <si>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</si>
  <si>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</si>
  <si>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</si>
  <si>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</si>
  <si>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</si>
  <si>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</si>
  <si>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</si>
  <si>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</si>
  <si>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</si>
  <si>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</si>
  <si>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</si>
  <si>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</si>
  <si>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</si>
  <si>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</si>
  <si>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</si>
  <si>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</si>
  <si>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</si>
  <si>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</si>
  <si>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</si>
  <si>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</si>
  <si>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</si>
  <si>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</si>
  <si>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r>
      <rPr>
        <sz val="11"/>
        <rFont val="宋体"/>
        <charset val="134"/>
      </rPr>
      <t>附表</t>
    </r>
    <r>
      <rPr>
        <sz val="11"/>
        <rFont val="Times New Roman"/>
        <charset val="134"/>
      </rPr>
      <t>2</t>
    </r>
  </si>
  <si>
    <t>项       目</t>
  </si>
  <si>
    <t>一、一般公共服务支出</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</si>
  <si>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</si>
  <si>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</si>
  <si>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</si>
  <si>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</si>
  <si>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</si>
  <si>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</si>
  <si>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</si>
  <si>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</si>
  <si>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</si>
  <si>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</si>
  <si>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</si>
  <si>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</si>
  <si>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</si>
  <si>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</si>
  <si>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</si>
  <si>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</si>
  <si>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</si>
  <si>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</si>
  <si>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</si>
  <si>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</si>
  <si>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</si>
  <si>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</si>
  <si>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</si>
  <si>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</si>
  <si>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</si>
  <si>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</si>
  <si>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</si>
  <si>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</si>
  <si>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</si>
  <si>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</si>
  <si>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</si>
  <si>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</si>
  <si>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</si>
  <si>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</si>
  <si>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</si>
  <si>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</si>
  <si>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</si>
  <si>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</si>
  <si>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</si>
  <si>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收回存量支出</t>
  </si>
  <si>
    <t>支出总计</t>
  </si>
  <si>
    <t>附表3</t>
  </si>
  <si>
    <t>一般公共预算本级支出预算表（按功能科目汇总）</t>
  </si>
  <si>
    <t>功能科目</t>
  </si>
  <si>
    <t>科目编码</t>
  </si>
  <si>
    <t>科目名称</t>
  </si>
  <si>
    <t>预算数为上年执行数的%</t>
  </si>
  <si>
    <t>类</t>
  </si>
  <si>
    <t>款</t>
  </si>
  <si>
    <t>项</t>
  </si>
  <si>
    <t>合计</t>
  </si>
  <si>
    <t>201</t>
  </si>
  <si>
    <t>一般公共服务支出</t>
  </si>
  <si>
    <t>01</t>
  </si>
  <si>
    <t xml:space="preserve">  人大事务</t>
  </si>
  <si>
    <t xml:space="preserve">    行政运行</t>
  </si>
  <si>
    <t>02</t>
  </si>
  <si>
    <t xml:space="preserve">    一般行政管理事务</t>
  </si>
  <si>
    <t>04</t>
  </si>
  <si>
    <t xml:space="preserve">    人大会议</t>
  </si>
  <si>
    <t>05</t>
  </si>
  <si>
    <t xml:space="preserve">    人大立法</t>
  </si>
  <si>
    <t>07</t>
  </si>
  <si>
    <t xml:space="preserve">    人大代表履职能力提升</t>
  </si>
  <si>
    <t>99</t>
  </si>
  <si>
    <t xml:space="preserve">    其他人大事务支出</t>
  </si>
  <si>
    <t xml:space="preserve">  政协事务</t>
  </si>
  <si>
    <t xml:space="preserve">    政协会议</t>
  </si>
  <si>
    <t xml:space="preserve">    委员视察</t>
  </si>
  <si>
    <t>06</t>
  </si>
  <si>
    <t xml:space="preserve">    参政议政</t>
  </si>
  <si>
    <t>03</t>
  </si>
  <si>
    <t xml:space="preserve">  政府办公厅（室）及相关机构事务</t>
  </si>
  <si>
    <t xml:space="preserve">    政务公开审批</t>
  </si>
  <si>
    <t>08</t>
  </si>
  <si>
    <t xml:space="preserve">    信访事务</t>
  </si>
  <si>
    <t>50</t>
  </si>
  <si>
    <t xml:space="preserve">    事业运行</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</si>
  <si>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</si>
  <si>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</si>
  <si>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</si>
  <si>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</si>
  <si>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</si>
  <si>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</si>
  <si>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</si>
  <si>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</si>
  <si>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</si>
  <si>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</si>
  <si>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</si>
  <si>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财政事务</t>
  </si>
  <si>
    <t xml:space="preserve">    其他财政事务支出</t>
  </si>
  <si>
    <t xml:space="preserve">  税收事务</t>
  </si>
  <si>
    <t xml:space="preserve">  审计事务</t>
  </si>
  <si>
    <t xml:space="preserve">    审计业务</t>
  </si>
  <si>
    <t>11</t>
  </si>
  <si>
    <t xml:space="preserve">  纪检监察事务</t>
  </si>
  <si>
    <t xml:space="preserve">    巡视工作</t>
  </si>
  <si>
    <t>13</t>
  </si>
  <si>
    <t xml:space="preserve">  商贸事务</t>
  </si>
  <si>
    <t xml:space="preserve">    招商引资</t>
  </si>
  <si>
    <t>14</t>
  </si>
  <si>
    <t xml:space="preserve">  知识产权事务</t>
  </si>
  <si>
    <t>09</t>
  </si>
  <si>
    <t xml:space="preserve">    知识产权宏观管理</t>
  </si>
  <si>
    <t>23</t>
  </si>
  <si>
    <t xml:space="preserve">  民族事务</t>
  </si>
  <si>
    <t xml:space="preserve">    民族工作专项</t>
  </si>
  <si>
    <t>26</t>
  </si>
  <si>
    <t xml:space="preserve">  档案事务</t>
  </si>
  <si>
    <t xml:space="preserve">    档案馆</t>
  </si>
  <si>
    <t>28</t>
  </si>
  <si>
    <t xml:space="preserve">  民主党派及工商联事务</t>
  </si>
  <si>
    <t>29</t>
  </si>
  <si>
    <t xml:space="preserve">  群众团体事务</t>
  </si>
  <si>
    <t xml:space="preserve">    工会事务</t>
  </si>
  <si>
    <t>31</t>
  </si>
  <si>
    <t xml:space="preserve">  党委办公厅（室）及相关机构事务</t>
  </si>
  <si>
    <t xml:space="preserve">    其他党委办公厅（室）及相关机构事务支出</t>
  </si>
  <si>
    <t>32</t>
  </si>
  <si>
    <t xml:space="preserve">  组织事务</t>
  </si>
  <si>
    <t xml:space="preserve">    其他组织事务支出</t>
  </si>
  <si>
    <t>33</t>
  </si>
  <si>
    <t xml:space="preserve">  宣传事务</t>
  </si>
  <si>
    <t xml:space="preserve">    宣传管理</t>
  </si>
  <si>
    <t xml:space="preserve">    其他宣传事务支出</t>
  </si>
  <si>
    <t>34</t>
  </si>
  <si>
    <t xml:space="preserve">  统战事务</t>
  </si>
  <si>
    <t xml:space="preserve">    宗教事务</t>
  </si>
  <si>
    <t>37</t>
  </si>
  <si>
    <t xml:space="preserve">  网信事务</t>
  </si>
  <si>
    <t>38</t>
  </si>
  <si>
    <t xml:space="preserve">  市场监督管理事务</t>
  </si>
  <si>
    <t xml:space="preserve">    市场主体管理</t>
  </si>
  <si>
    <t xml:space="preserve">    市场秩序执法</t>
  </si>
  <si>
    <t>12</t>
  </si>
  <si>
    <t xml:space="preserve">    药品事务</t>
  </si>
  <si>
    <t>15</t>
  </si>
  <si>
    <t xml:space="preserve">    质量安全监管</t>
  </si>
  <si>
    <t>16</t>
  </si>
  <si>
    <t xml:space="preserve">    食品安全监管</t>
  </si>
  <si>
    <t xml:space="preserve">    其他市场监督管理事务</t>
  </si>
  <si>
    <t xml:space="preserve">  其他一般公共服务支出</t>
  </si>
  <si>
    <t xml:space="preserve">    其他一般公共服务支出</t>
  </si>
  <si>
    <t>204</t>
  </si>
  <si>
    <t>公共安全支出</t>
  </si>
  <si>
    <t xml:space="preserve">  公安</t>
  </si>
  <si>
    <t>20</t>
  </si>
  <si>
    <t xml:space="preserve">    执法办案</t>
  </si>
  <si>
    <t xml:space="preserve">  检察</t>
  </si>
  <si>
    <t xml:space="preserve">  法院</t>
  </si>
  <si>
    <t xml:space="preserve">  司法</t>
  </si>
  <si>
    <t xml:space="preserve">    基层司法业务</t>
  </si>
  <si>
    <t xml:space="preserve">    其他司法支出</t>
  </si>
  <si>
    <t xml:space="preserve">  其他公共安全支出</t>
  </si>
  <si>
    <t xml:space="preserve">    其他公共安全支出</t>
  </si>
  <si>
    <t>205</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</si>
  <si>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</si>
  <si>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</si>
  <si>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</si>
  <si>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</si>
  <si>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</si>
  <si>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</si>
  <si>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</si>
  <si>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</si>
  <si>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</si>
  <si>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</si>
  <si>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</si>
  <si>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</si>
  <si>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</si>
  <si>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</si>
  <si>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</si>
  <si>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</si>
  <si>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</si>
  <si>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其他教育费附加安排的支出</t>
  </si>
  <si>
    <t>206</t>
  </si>
  <si>
    <t>科学技术支出</t>
  </si>
  <si>
    <t xml:space="preserve">  科学技术管理事务</t>
  </si>
  <si>
    <t xml:space="preserve">  技术研究与开发</t>
  </si>
  <si>
    <t xml:space="preserve">    科技成果转化与扩散</t>
  </si>
  <si>
    <t xml:space="preserve">  科技条件与服务</t>
  </si>
  <si>
    <t xml:space="preserve">    其他科技条件与服务支出</t>
  </si>
  <si>
    <t xml:space="preserve">  科学技术普及</t>
  </si>
  <si>
    <t xml:space="preserve">    机构运行</t>
  </si>
  <si>
    <t xml:space="preserve">    科普活动</t>
  </si>
  <si>
    <t xml:space="preserve">  其他科学技术支出</t>
  </si>
  <si>
    <t xml:space="preserve">    其他科学技术支出</t>
  </si>
  <si>
    <t>207</t>
  </si>
  <si>
    <t>文化旅游体育与传媒支出</t>
  </si>
  <si>
    <t xml:space="preserve">  文化和旅游</t>
  </si>
  <si>
    <t xml:space="preserve">    图书馆</t>
  </si>
  <si>
    <t xml:space="preserve">    艺术表演团体</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</si>
  <si>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</si>
  <si>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</si>
  <si>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</si>
  <si>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</si>
  <si>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</si>
  <si>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</si>
  <si>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</si>
  <si>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其他文物支出</t>
  </si>
  <si>
    <t xml:space="preserve">  体育</t>
  </si>
  <si>
    <t xml:space="preserve">    体育场馆</t>
  </si>
  <si>
    <t xml:space="preserve">    其他体育支出</t>
  </si>
  <si>
    <t xml:space="preserve">  新闻出版电影</t>
  </si>
  <si>
    <t xml:space="preserve">    电影</t>
  </si>
  <si>
    <t xml:space="preserve">  国家电影事业发展专项资金安排的支出</t>
  </si>
  <si>
    <t xml:space="preserve">    其他国家电影事业发展专项资金支出</t>
  </si>
  <si>
    <t xml:space="preserve">  广播电视</t>
  </si>
  <si>
    <t xml:space="preserve">    广播电视事务</t>
  </si>
  <si>
    <t xml:space="preserve">    其他广播电视支出</t>
  </si>
  <si>
    <t xml:space="preserve">  其他文化旅游体育与传媒支出</t>
  </si>
  <si>
    <t xml:space="preserve">    其他文化旅游体育与传媒支出</t>
  </si>
  <si>
    <t>208</t>
  </si>
  <si>
    <t>社会保障和就业支出</t>
  </si>
  <si>
    <t xml:space="preserve">  人力资源和社会保障管理事务</t>
  </si>
  <si>
    <t xml:space="preserve">    劳动保障监察</t>
  </si>
  <si>
    <t xml:space="preserve">    引进人才费用</t>
  </si>
  <si>
    <t xml:space="preserve">    其他人力资源和社会保障管理事务支出</t>
  </si>
  <si>
    <t xml:space="preserve">  民政管理事务</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</si>
  <si>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</si>
  <si>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</si>
  <si>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</si>
  <si>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</si>
  <si>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</si>
  <si>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</si>
  <si>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</si>
  <si>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</si>
  <si>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</si>
  <si>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</si>
  <si>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其他就业补助支出</t>
  </si>
  <si>
    <t xml:space="preserve">  抚恤</t>
  </si>
  <si>
    <t xml:space="preserve">    死亡抚恤</t>
  </si>
  <si>
    <t xml:space="preserve">    伤残抚恤</t>
  </si>
  <si>
    <t xml:space="preserve">    义务兵优待</t>
  </si>
  <si>
    <t xml:space="preserve">    其他优抚支出</t>
  </si>
  <si>
    <t xml:space="preserve">  退役安置</t>
  </si>
  <si>
    <t xml:space="preserve">    军队转业干部安置</t>
  </si>
  <si>
    <t xml:space="preserve">    其他退役安置支出</t>
  </si>
  <si>
    <t>10</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</si>
  <si>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</si>
  <si>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</si>
  <si>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</si>
  <si>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</si>
  <si>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</si>
  <si>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</si>
  <si>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</si>
  <si>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</si>
  <si>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</si>
  <si>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</si>
  <si>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</si>
  <si>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</si>
  <si>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19</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</si>
  <si>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</si>
  <si>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</si>
  <si>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</si>
  <si>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</si>
  <si>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</si>
  <si>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</si>
  <si>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21</t>
  </si>
  <si>
    <t xml:space="preserve">  特困人员救助供养</t>
  </si>
  <si>
    <t xml:space="preserve">    城市特困人员救助供养支出</t>
  </si>
  <si>
    <t xml:space="preserve">    农村特困人员救助供养支出</t>
  </si>
  <si>
    <t>22</t>
  </si>
  <si>
    <t xml:space="preserve">  大中型水库移民后期扶持基金支出</t>
  </si>
  <si>
    <t xml:space="preserve">    移民补助</t>
  </si>
  <si>
    <t xml:space="preserve">    基础设施建设和经济发展</t>
  </si>
  <si>
    <t>25</t>
  </si>
  <si>
    <t xml:space="preserve">  其他生活救助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</si>
  <si>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</si>
  <si>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</si>
  <si>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</si>
  <si>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</si>
  <si>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退役军人管理事务</t>
  </si>
  <si>
    <t>30</t>
  </si>
  <si>
    <t xml:space="preserve">  财政代缴社会保险费支出</t>
  </si>
  <si>
    <t xml:space="preserve">    财政代缴城乡居民基本养老保险费支出</t>
  </si>
  <si>
    <t xml:space="preserve">  其他社会保障和就业支出</t>
  </si>
  <si>
    <t xml:space="preserve">    其他社会保障和就业支出</t>
  </si>
  <si>
    <t>210</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</si>
  <si>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</si>
  <si>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</si>
  <si>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</si>
  <si>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</si>
  <si>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</si>
  <si>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</si>
  <si>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</si>
  <si>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</si>
  <si>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</si>
  <si>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</si>
  <si>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</si>
  <si>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</si>
  <si>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</si>
  <si>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</si>
  <si>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</si>
  <si>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</si>
  <si>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</si>
  <si>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</si>
  <si>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</si>
  <si>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</si>
  <si>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</si>
  <si>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</si>
  <si>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</si>
  <si>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17</t>
  </si>
  <si>
    <t xml:space="preserve">    计划生育服务</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</si>
  <si>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</si>
  <si>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</si>
  <si>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</si>
  <si>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</si>
  <si>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</si>
  <si>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</si>
  <si>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</si>
  <si>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</si>
  <si>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医疗保障管理事务</t>
  </si>
  <si>
    <t>211</t>
  </si>
  <si>
    <t>节能环保支出</t>
  </si>
  <si>
    <t xml:space="preserve">  环境保护管理事务</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</si>
  <si>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</si>
  <si>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</si>
  <si>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</si>
  <si>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</si>
  <si>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</si>
  <si>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</si>
  <si>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</si>
  <si>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</si>
  <si>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</si>
  <si>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</si>
  <si>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其他节能环保支出</t>
  </si>
  <si>
    <t xml:space="preserve">    其他节能环保支出</t>
  </si>
  <si>
    <t>212</t>
  </si>
  <si>
    <t>城乡社区支出</t>
  </si>
  <si>
    <t xml:space="preserve">  城乡社区管理事务</t>
  </si>
  <si>
    <t xml:space="preserve">    城管执法</t>
  </si>
  <si>
    <t xml:space="preserve">    工程建设管理</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</si>
  <si>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</si>
  <si>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</si>
  <si>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</si>
  <si>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</si>
  <si>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</si>
  <si>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</si>
  <si>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</si>
  <si>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国有土地使用权出让收入安排的支出</t>
  </si>
  <si>
    <t xml:space="preserve">    城市建设支出</t>
  </si>
  <si>
    <t xml:space="preserve">    土地出让业务支出</t>
  </si>
  <si>
    <t xml:space="preserve">    农业生产发展支出</t>
  </si>
  <si>
    <t xml:space="preserve">    农村社会事业支出</t>
  </si>
  <si>
    <t xml:space="preserve">  污水处理费安排的支出</t>
  </si>
  <si>
    <t xml:space="preserve">    污水处理设施建设和运营</t>
  </si>
  <si>
    <t xml:space="preserve">  其他城乡社区支出</t>
  </si>
  <si>
    <t xml:space="preserve">    其他城乡社区支出</t>
  </si>
  <si>
    <t>213</t>
  </si>
  <si>
    <t>农林水支出</t>
  </si>
  <si>
    <t xml:space="preserve">  农业农村</t>
  </si>
  <si>
    <t xml:space="preserve">    科技转化与推广服务</t>
  </si>
  <si>
    <t xml:space="preserve">    病虫害控制</t>
  </si>
  <si>
    <t xml:space="preserve">    农产品质量安全</t>
  </si>
  <si>
    <t xml:space="preserve">    统计监测与信息服务</t>
  </si>
  <si>
    <t xml:space="preserve">    防灾救灾</t>
  </si>
  <si>
    <t xml:space="preserve">    稳定农民收入补贴</t>
  </si>
  <si>
    <t xml:space="preserve">    农业结构调整补贴</t>
  </si>
  <si>
    <t xml:space="preserve">    农业生产发展</t>
  </si>
  <si>
    <t>24</t>
  </si>
  <si>
    <t xml:space="preserve">    农村合作经济</t>
  </si>
  <si>
    <t xml:space="preserve">    农产品加工与促销</t>
  </si>
  <si>
    <t xml:space="preserve">    农村社会事业</t>
  </si>
  <si>
    <t>35</t>
  </si>
  <si>
    <t xml:space="preserve">    农业资源保护修复与利用</t>
  </si>
  <si>
    <t>42</t>
  </si>
  <si>
    <t xml:space="preserve">    农村道路建设</t>
  </si>
  <si>
    <t>48</t>
  </si>
  <si>
    <t xml:space="preserve">    渔业发展</t>
  </si>
  <si>
    <t>52</t>
  </si>
  <si>
    <t xml:space="preserve">    对高校毕业生到基层任职补助</t>
  </si>
  <si>
    <t>53</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</si>
  <si>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</si>
  <si>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</si>
  <si>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</si>
  <si>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</si>
  <si>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</si>
  <si>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</si>
  <si>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</si>
  <si>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</si>
  <si>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</si>
  <si>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</si>
  <si>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</si>
  <si>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</si>
  <si>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</si>
  <si>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</si>
  <si>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</si>
  <si>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水资源节约管理与保护</t>
  </si>
  <si>
    <t xml:space="preserve">    水文测报</t>
  </si>
  <si>
    <t xml:space="preserve">    防汛</t>
  </si>
  <si>
    <t xml:space="preserve">    抗旱</t>
  </si>
  <si>
    <t xml:space="preserve">    农村水利</t>
  </si>
  <si>
    <t xml:space="preserve">    大中型水库移民后期扶持专项支出</t>
  </si>
  <si>
    <t xml:space="preserve">    农村供水</t>
  </si>
  <si>
    <t xml:space="preserve">    其他水利支出</t>
  </si>
  <si>
    <t xml:space="preserve">  巩固脱贫衔接乡村振兴</t>
  </si>
  <si>
    <t xml:space="preserve">    农村基础设施建设</t>
  </si>
  <si>
    <t xml:space="preserve">    生产发展</t>
  </si>
  <si>
    <t xml:space="preserve">    贷款奖补和贴息</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</si>
  <si>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</si>
  <si>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</si>
  <si>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</si>
  <si>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</si>
  <si>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</si>
  <si>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</si>
  <si>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普惠金融发展支出</t>
  </si>
  <si>
    <t xml:space="preserve">    农业保险保费补贴</t>
  </si>
  <si>
    <t xml:space="preserve">    创业担保贷款贴息及奖补</t>
  </si>
  <si>
    <t xml:space="preserve">    其他普惠金融发展支出</t>
  </si>
  <si>
    <t xml:space="preserve">  目标价格补贴</t>
  </si>
  <si>
    <t xml:space="preserve">    其他目标价格补贴</t>
  </si>
  <si>
    <t xml:space="preserve">  其他农林水支出</t>
  </si>
  <si>
    <t xml:space="preserve">    其他农林水支出</t>
  </si>
  <si>
    <t>214</t>
  </si>
  <si>
    <t>交通运输支出</t>
  </si>
  <si>
    <t xml:space="preserve">  公路水路运输</t>
  </si>
  <si>
    <t xml:space="preserve">    公路养护</t>
  </si>
  <si>
    <t xml:space="preserve">    交通运输信息化建设</t>
  </si>
  <si>
    <t xml:space="preserve">    公路和运输安全</t>
  </si>
  <si>
    <t xml:space="preserve">    公路运输管理</t>
  </si>
  <si>
    <t>36</t>
  </si>
  <si>
    <t xml:space="preserve">    水路运输管理支出</t>
  </si>
  <si>
    <t xml:space="preserve">    其他公路水路运输支出</t>
  </si>
  <si>
    <t xml:space="preserve">  车辆购置税支出</t>
  </si>
  <si>
    <t xml:space="preserve">    车辆购置税用于公路等基础设施建设支出</t>
  </si>
  <si>
    <t xml:space="preserve">    车辆购置税其他支出</t>
  </si>
  <si>
    <t xml:space="preserve">  其他交通运输支出</t>
  </si>
  <si>
    <t xml:space="preserve">    公共交通运营补助</t>
  </si>
  <si>
    <t xml:space="preserve">    其他交通运输支出</t>
  </si>
  <si>
    <t>215</t>
  </si>
  <si>
    <t>资源勘探工业信息等支出</t>
  </si>
  <si>
    <t xml:space="preserve">  制造业</t>
  </si>
  <si>
    <t xml:space="preserve">    工艺品及其他制造业</t>
  </si>
  <si>
    <t xml:space="preserve">    其他制造业支出</t>
  </si>
  <si>
    <t xml:space="preserve">  其他资源勘探工业信息等支出</t>
  </si>
  <si>
    <t xml:space="preserve">    其他资源勘探工业信息等支出</t>
  </si>
  <si>
    <t>216</t>
  </si>
  <si>
    <t>商业服务业等支出</t>
  </si>
  <si>
    <t xml:space="preserve">  商业流通事务</t>
  </si>
  <si>
    <t xml:space="preserve">    民贸民品贷款贴息</t>
  </si>
  <si>
    <t xml:space="preserve">    其他商业流通事务支出</t>
  </si>
  <si>
    <t>217</t>
  </si>
  <si>
    <t>金融支出</t>
  </si>
  <si>
    <t xml:space="preserve">  金融部门行政支出</t>
  </si>
  <si>
    <t xml:space="preserve">    金融部门其他行政支出</t>
  </si>
  <si>
    <t xml:space="preserve">  金融发展支出</t>
  </si>
  <si>
    <t xml:space="preserve">    其他金融发展支出</t>
  </si>
  <si>
    <t>220</t>
  </si>
  <si>
    <t>自然资源海洋气象等支出</t>
  </si>
  <si>
    <t xml:space="preserve">  自然资源事务</t>
  </si>
  <si>
    <t xml:space="preserve">    自然资源规划及管理</t>
  </si>
  <si>
    <t xml:space="preserve">    自然资源利用与保护</t>
  </si>
  <si>
    <t xml:space="preserve">    自然资源调查与确权登记</t>
  </si>
  <si>
    <t xml:space="preserve">    地质矿产资源与环境调查</t>
  </si>
  <si>
    <t xml:space="preserve">    其他自然资源事务支出</t>
  </si>
  <si>
    <t xml:space="preserve">  气象事务</t>
  </si>
  <si>
    <t xml:space="preserve">    气象服务</t>
  </si>
  <si>
    <t xml:space="preserve">    气象基础设施建设与维修</t>
  </si>
  <si>
    <t>221</t>
  </si>
  <si>
    <t>住房保障支出</t>
  </si>
  <si>
    <t xml:space="preserve">  保障性安居工程支出</t>
  </si>
  <si>
    <t xml:space="preserve">    农村危房改造</t>
  </si>
  <si>
    <t xml:space="preserve">    公共租赁住房</t>
  </si>
  <si>
    <t xml:space="preserve">    老旧小区改造</t>
  </si>
  <si>
    <t xml:space="preserve">    其他保障性安居工程支出</t>
  </si>
  <si>
    <t xml:space="preserve">  住房改革支出</t>
  </si>
  <si>
    <t xml:space="preserve">    住房公积金</t>
  </si>
  <si>
    <t xml:space="preserve">  城乡社区住宅</t>
  </si>
  <si>
    <t xml:space="preserve">    其他城乡社区住宅支出</t>
  </si>
  <si>
    <t>222</t>
  </si>
  <si>
    <t>粮油物资储备支出</t>
  </si>
  <si>
    <t xml:space="preserve">  粮油物资事务</t>
  </si>
  <si>
    <t xml:space="preserve">    粮食风险基金</t>
  </si>
  <si>
    <t xml:space="preserve">    设施建设</t>
  </si>
  <si>
    <t xml:space="preserve">    其他粮油物资事务支出</t>
  </si>
  <si>
    <t>223</t>
  </si>
  <si>
    <t>国有资本经营预算支出</t>
  </si>
  <si>
    <t xml:space="preserve">  解决历史遗留问题及改革成本支出</t>
  </si>
  <si>
    <t xml:space="preserve">    国有企业退休人员社会化管理补助支出</t>
  </si>
  <si>
    <t xml:space="preserve">  其他国有资本经营预算支出</t>
  </si>
  <si>
    <t xml:space="preserve">    其他国有资本经营预算支出</t>
  </si>
  <si>
    <t>224</t>
  </si>
  <si>
    <t>灾害防治及应急管理支出</t>
  </si>
  <si>
    <t xml:space="preserve">  应急管理事务</t>
  </si>
  <si>
    <t xml:space="preserve">    灾害风险防治</t>
  </si>
  <si>
    <t xml:space="preserve">    安全监管</t>
  </si>
  <si>
    <t xml:space="preserve">    其他应急管理支出</t>
  </si>
  <si>
    <t xml:space="preserve">  消防救援事务</t>
  </si>
  <si>
    <t xml:space="preserve">    消防应急救援</t>
  </si>
  <si>
    <t xml:space="preserve">  地震事务</t>
  </si>
  <si>
    <t xml:space="preserve">    地震监测</t>
  </si>
  <si>
    <t xml:space="preserve">  自然灾害防治</t>
  </si>
  <si>
    <t xml:space="preserve">    森林草原防灾减灾</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</si>
  <si>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</si>
  <si>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</si>
  <si>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</si>
  <si>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</si>
  <si>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t>
  </si>
  <si>
    <t xml:space="preserve">    其他灾害防治及应急管理支出</t>
  </si>
  <si>
    <t>227</t>
  </si>
  <si>
    <t xml:space="preserve">  预备费</t>
  </si>
  <si>
    <t xml:space="preserve">    预备费</t>
  </si>
  <si>
    <t>229</t>
  </si>
  <si>
    <t>其他支出</t>
  </si>
  <si>
    <t>60</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</si>
  <si>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</si>
  <si>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</si>
  <si>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</si>
  <si>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</si>
  <si>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</si>
  <si>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232</t>
  </si>
  <si>
    <t>债务付息支出</t>
  </si>
  <si>
    <t xml:space="preserve">  地方政府一般债务付息支出</t>
  </si>
  <si>
    <t xml:space="preserve">    地方政府一般债券付息支出</t>
  </si>
  <si>
    <t xml:space="preserve">    地方政府向国际组织借款付息支出</t>
  </si>
  <si>
    <t xml:space="preserve">  地方政府专项债务付息支出</t>
  </si>
  <si>
    <t xml:space="preserve">    国有土地使用权出让金债务付息支出</t>
  </si>
  <si>
    <r>
      <rPr>
        <sz val="11"/>
        <rFont val="宋体"/>
        <charset val="134"/>
      </rPr>
      <t>附表</t>
    </r>
    <r>
      <rPr>
        <sz val="11"/>
        <rFont val="Times New Roman"/>
        <charset val="134"/>
      </rPr>
      <t>4</t>
    </r>
  </si>
  <si>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</si>
  <si>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</si>
  <si>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</si>
  <si>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</si>
  <si>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</si>
  <si>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</si>
  <si>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</si>
  <si>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</si>
  <si>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</si>
  <si>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</si>
  <si>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</si>
  <si>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</si>
  <si>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</si>
  <si>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</si>
  <si>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</si>
  <si>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</si>
  <si>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</si>
  <si>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</si>
  <si>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</si>
  <si>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</si>
  <si>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</si>
  <si>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</si>
  <si>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</si>
  <si>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</si>
  <si>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</si>
  <si>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</si>
  <si>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</si>
  <si>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</si>
  <si>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</si>
  <si>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</si>
  <si>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</si>
  <si>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</si>
  <si>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</si>
  <si>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</si>
  <si>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</si>
  <si>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</si>
  <si>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</si>
  <si>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</si>
  <si>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</si>
  <si>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</si>
  <si>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</si>
  <si>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</si>
  <si>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</si>
  <si>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</si>
  <si>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</si>
  <si>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</si>
  <si>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</si>
  <si>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</si>
  <si>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</si>
  <si>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</si>
  <si>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</si>
  <si>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</si>
  <si>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</si>
  <si>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</si>
  <si>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</si>
  <si>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</si>
  <si>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</si>
  <si>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 xml:space="preserve">  其他支出</t>
  </si>
  <si>
    <t>支出合计</t>
  </si>
  <si>
    <r>
      <rPr>
        <sz val="11"/>
        <rFont val="宋体"/>
        <charset val="134"/>
      </rPr>
      <t>附表</t>
    </r>
    <r>
      <rPr>
        <sz val="11"/>
        <rFont val="Times New Roman"/>
        <charset val="134"/>
      </rPr>
      <t>5</t>
    </r>
  </si>
  <si>
    <t>一、税收返还</t>
  </si>
  <si>
    <t>6097</t>
  </si>
  <si>
    <t>增值税和消费税返还等</t>
  </si>
  <si>
    <t>所得税基数返还</t>
  </si>
  <si>
    <t>成品油税费改革税收返还</t>
  </si>
  <si>
    <t>其他税收返还</t>
  </si>
  <si>
    <t>二、一般性转移支付</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</si>
  <si>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</si>
  <si>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</si>
  <si>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</si>
  <si>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</si>
  <si>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</si>
  <si>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</si>
  <si>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</si>
  <si>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</si>
  <si>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</si>
  <si>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</si>
  <si>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</si>
  <si>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r>
      <rPr>
        <sz val="11"/>
        <rFont val="Times New Roman"/>
        <charset val="0"/>
      </rPr>
      <t xml:space="preserve">      </t>
    </r>
    <r>
      <rPr>
        <sz val="11"/>
        <rFont val="方正楷体_GBK"/>
        <charset val="0"/>
      </rPr>
      <t>巩固脱贫攻坚成果衔接乡村振兴转移支付收入</t>
    </r>
  </si>
  <si>
    <t xml:space="preserve">   贫困地区转移支付收入</t>
  </si>
  <si>
    <t xml:space="preserve">   一般公共服务共同财政事权转移支付收入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</si>
  <si>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</si>
  <si>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</si>
  <si>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</si>
  <si>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</si>
  <si>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</si>
  <si>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</si>
  <si>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</si>
  <si>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</si>
  <si>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</si>
  <si>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</si>
  <si>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</si>
  <si>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</si>
  <si>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</si>
  <si>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</si>
  <si>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</si>
  <si>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</si>
  <si>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r>
      <rPr>
        <sz val="11"/>
        <rFont val="Times New Roman"/>
        <charset val="0"/>
      </rPr>
      <t xml:space="preserve">      </t>
    </r>
    <r>
      <rPr>
        <sz val="11"/>
        <rFont val="方正楷体_GBK"/>
        <charset val="0"/>
      </rPr>
      <t>增值税留抵退税转移支付收入</t>
    </r>
  </si>
  <si>
    <t xml:space="preserve">   其他退税减税降费转移支付收入</t>
  </si>
  <si>
    <r>
      <rPr>
        <sz val="11"/>
        <rFont val="Times New Roman"/>
        <charset val="0"/>
      </rPr>
      <t xml:space="preserve">      </t>
    </r>
    <r>
      <rPr>
        <sz val="11"/>
        <rFont val="方正楷体_GBK"/>
        <charset val="0"/>
      </rPr>
      <t>补充县区财力转移支付收入</t>
    </r>
  </si>
  <si>
    <t xml:space="preserve">   其他一般性转移支付收入</t>
  </si>
  <si>
    <t>三、专项转移支付</t>
  </si>
  <si>
    <t>合       计</t>
  </si>
  <si>
    <r>
      <rPr>
        <sz val="11"/>
        <rFont val="宋体"/>
        <charset val="134"/>
      </rPr>
      <t>附表</t>
    </r>
    <r>
      <rPr>
        <sz val="11"/>
        <rFont val="Times New Roman"/>
        <charset val="134"/>
      </rPr>
      <t>6</t>
    </r>
  </si>
  <si>
    <t>地  区</t>
  </si>
  <si>
    <t>本年预算数为上年执行数的％</t>
  </si>
  <si>
    <t>税收返还</t>
  </si>
  <si>
    <t>一般性转移支付</t>
  </si>
  <si>
    <t>专项转移支付</t>
  </si>
  <si>
    <t>市(县)</t>
  </si>
  <si>
    <r>
      <rPr>
        <sz val="11"/>
        <rFont val="宋体"/>
        <charset val="134"/>
      </rPr>
      <t>附表</t>
    </r>
    <r>
      <rPr>
        <sz val="11"/>
        <rFont val="Times New Roman"/>
        <charset val="134"/>
      </rPr>
      <t>7</t>
    </r>
  </si>
  <si>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</si>
  <si>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</si>
  <si>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</si>
  <si>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</si>
  <si>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</si>
  <si>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</si>
  <si>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</si>
  <si>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</si>
  <si>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</si>
  <si>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</si>
  <si>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</si>
  <si>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</si>
  <si>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</si>
  <si>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</si>
  <si>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</si>
  <si>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</si>
  <si>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</si>
  <si>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</si>
  <si>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</si>
  <si>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</si>
  <si>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</si>
  <si>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</si>
  <si>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r>
      <rPr>
        <sz val="11"/>
        <rFont val="宋体"/>
        <charset val="134"/>
      </rPr>
      <t>附表</t>
    </r>
    <r>
      <rPr>
        <sz val="11"/>
        <rFont val="Times New Roman"/>
        <charset val="134"/>
      </rPr>
      <t>8</t>
    </r>
  </si>
  <si>
    <t>项        目</t>
  </si>
  <si>
    <t>核电站乏燃料处理处置基金支出</t>
  </si>
  <si>
    <t>国家电影事业发展专项资金相关支出</t>
  </si>
  <si>
    <t>旅游发展基金支出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</si>
  <si>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</si>
  <si>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</si>
  <si>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</si>
  <si>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</si>
  <si>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</si>
  <si>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</si>
  <si>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</si>
  <si>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</si>
  <si>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</si>
  <si>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</si>
  <si>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</si>
  <si>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</si>
  <si>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</si>
  <si>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</si>
  <si>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</si>
  <si>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</si>
  <si>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</si>
  <si>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</si>
  <si>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</si>
  <si>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中央特别国债经营基金支出</t>
  </si>
  <si>
    <t>中央特别国债经营基金财务支出</t>
  </si>
  <si>
    <t>其他政府性基金及对应专项债务收入安排的支出</t>
  </si>
  <si>
    <t>彩票发行销售机构业务费安排的支出</t>
  </si>
  <si>
    <t>彩票公益金安排的支出</t>
  </si>
  <si>
    <t>其他政府性基金相关支出</t>
  </si>
  <si>
    <t>抗疫特别国债安排的支出</t>
  </si>
  <si>
    <t>地方政府专项债务付息支出</t>
  </si>
  <si>
    <t xml:space="preserve">    本级支出合计</t>
  </si>
  <si>
    <t>地方政府专项债务还本支出</t>
  </si>
  <si>
    <t xml:space="preserve">  政府性基金补助支出</t>
  </si>
  <si>
    <t xml:space="preserve">  政府性基金上解支出</t>
  </si>
  <si>
    <t xml:space="preserve">  地方政府专项债务转贷支出</t>
  </si>
  <si>
    <t xml:space="preserve">    支出总计</t>
  </si>
  <si>
    <r>
      <rPr>
        <sz val="11"/>
        <rFont val="宋体"/>
        <charset val="134"/>
      </rPr>
      <t>附表</t>
    </r>
    <r>
      <rPr>
        <sz val="11"/>
        <rFont val="Times New Roman"/>
        <charset val="134"/>
      </rPr>
      <t>9</t>
    </r>
  </si>
  <si>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</si>
  <si>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</si>
  <si>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</si>
  <si>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</si>
  <si>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</si>
  <si>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</si>
  <si>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</si>
  <si>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</si>
  <si>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</si>
  <si>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</si>
  <si>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购买农村电影公益性放映版权服务</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</si>
  <si>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</si>
  <si>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</si>
  <si>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</si>
  <si>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</si>
  <si>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</si>
  <si>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</si>
  <si>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</si>
  <si>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</si>
  <si>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</si>
  <si>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</si>
  <si>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</si>
  <si>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</si>
  <si>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</si>
  <si>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</si>
  <si>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</si>
  <si>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</si>
  <si>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</si>
  <si>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</si>
  <si>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</si>
  <si>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</si>
  <si>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</si>
  <si>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</si>
  <si>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</si>
  <si>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</si>
  <si>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</si>
  <si>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</si>
  <si>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农村基础设施建设支出</t>
  </si>
  <si>
    <t xml:space="preserve">    补助被征地农民支出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</si>
  <si>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</si>
  <si>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</si>
  <si>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</si>
  <si>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</si>
  <si>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</si>
  <si>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</si>
  <si>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</si>
  <si>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</si>
  <si>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</si>
  <si>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</si>
  <si>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</si>
  <si>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</si>
  <si>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</si>
  <si>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</si>
  <si>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</si>
  <si>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</si>
  <si>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</si>
  <si>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</si>
  <si>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</si>
  <si>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</si>
  <si>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</si>
  <si>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</si>
  <si>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</si>
  <si>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</si>
  <si>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</si>
  <si>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</si>
  <si>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</si>
  <si>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</si>
  <si>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</si>
  <si>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</si>
  <si>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</si>
  <si>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</si>
  <si>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</si>
  <si>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</si>
  <si>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</si>
  <si>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</si>
  <si>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</si>
  <si>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</si>
  <si>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</si>
  <si>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</si>
  <si>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</si>
  <si>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</si>
  <si>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</si>
  <si>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</si>
  <si>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</si>
  <si>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</si>
  <si>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</si>
  <si>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</si>
  <si>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</si>
  <si>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</si>
  <si>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</si>
  <si>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</si>
  <si>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</si>
  <si>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</si>
  <si>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</si>
  <si>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</si>
  <si>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</si>
  <si>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</si>
  <si>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</si>
  <si>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</si>
  <si>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公路建设</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</si>
  <si>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</si>
  <si>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</si>
  <si>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</si>
  <si>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</si>
  <si>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</si>
  <si>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</si>
  <si>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</si>
  <si>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</si>
  <si>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</si>
  <si>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</si>
  <si>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</si>
  <si>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</si>
  <si>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</si>
  <si>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</si>
  <si>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</si>
  <si>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</si>
  <si>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</si>
  <si>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</si>
  <si>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</si>
  <si>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</si>
  <si>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</si>
  <si>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</si>
  <si>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</si>
  <si>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</si>
  <si>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</si>
  <si>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</si>
  <si>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</si>
  <si>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</si>
  <si>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</si>
  <si>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</si>
  <si>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</si>
  <si>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</si>
  <si>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</si>
  <si>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</si>
  <si>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</si>
  <si>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</si>
  <si>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</si>
  <si>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</si>
  <si>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</si>
  <si>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</si>
  <si>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</si>
  <si>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金融调控支出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</si>
  <si>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</si>
  <si>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</si>
  <si>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</si>
  <si>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</si>
  <si>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</si>
  <si>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</si>
  <si>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</si>
  <si>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</si>
  <si>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</si>
  <si>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</si>
  <si>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</si>
  <si>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</si>
  <si>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</si>
  <si>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</si>
  <si>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</si>
  <si>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</si>
  <si>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用于红十字事业的彩票公益金支出</t>
  </si>
  <si>
    <t xml:space="preserve">    用于文化事业的彩票公益金支出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</si>
  <si>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</si>
  <si>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</si>
  <si>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</si>
  <si>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</si>
  <si>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国家电影事业发展专项资金债务付息支出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</si>
  <si>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</si>
  <si>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</si>
  <si>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</si>
  <si>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</si>
  <si>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</si>
  <si>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</si>
  <si>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</si>
  <si>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</si>
  <si>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</si>
  <si>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</si>
  <si>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</si>
  <si>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</si>
  <si>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</si>
  <si>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</si>
  <si>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</si>
  <si>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</si>
  <si>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</si>
  <si>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</si>
  <si>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</si>
  <si>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</si>
  <si>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</si>
  <si>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</si>
  <si>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</si>
  <si>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</si>
  <si>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</si>
  <si>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</si>
  <si>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</si>
  <si>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</si>
  <si>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</si>
  <si>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</si>
  <si>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</si>
  <si>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</si>
  <si>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</si>
  <si>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</si>
  <si>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</si>
  <si>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</si>
  <si>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</si>
  <si>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</si>
  <si>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</si>
  <si>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</si>
  <si>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</si>
  <si>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</si>
  <si>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</si>
  <si>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</si>
  <si>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</si>
  <si>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</si>
  <si>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</si>
  <si>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</si>
  <si>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r>
      <rPr>
        <sz val="11"/>
        <rFont val="宋体"/>
        <charset val="134"/>
      </rPr>
      <t>附表</t>
    </r>
    <r>
      <rPr>
        <sz val="11"/>
        <rFont val="Times New Roman"/>
        <charset val="134"/>
      </rPr>
      <t>10</t>
    </r>
  </si>
  <si>
    <t>小型水库移民扶助基金对应专项债务收入安排的支出</t>
  </si>
  <si>
    <r>
      <rPr>
        <sz val="11"/>
        <rFont val="宋体"/>
        <charset val="134"/>
      </rPr>
      <t>附表</t>
    </r>
    <r>
      <rPr>
        <sz val="11"/>
        <rFont val="Times New Roman"/>
        <charset val="134"/>
      </rPr>
      <t>11</t>
    </r>
  </si>
  <si>
    <t>**市（县）</t>
  </si>
  <si>
    <t>……</t>
  </si>
  <si>
    <r>
      <rPr>
        <sz val="11"/>
        <rFont val="宋体"/>
        <charset val="134"/>
      </rPr>
      <t>附表</t>
    </r>
    <r>
      <rPr>
        <sz val="11"/>
        <rFont val="Times New Roman"/>
        <charset val="134"/>
      </rPr>
      <t>12</t>
    </r>
  </si>
  <si>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</si>
  <si>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</si>
  <si>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</si>
  <si>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</si>
  <si>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</si>
  <si>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</si>
  <si>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</si>
  <si>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</si>
  <si>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r>
      <rPr>
        <sz val="11"/>
        <rFont val="宋体"/>
        <charset val="134"/>
      </rPr>
      <t>附表</t>
    </r>
    <r>
      <rPr>
        <sz val="11"/>
        <rFont val="Times New Roman"/>
        <charset val="134"/>
      </rPr>
      <t>13</t>
    </r>
  </si>
  <si>
    <r>
      <rPr>
        <b/>
        <sz val="10"/>
        <rFont val="仿宋_GB2312"/>
        <charset val="134"/>
      </rPr>
      <t>科目编码</t>
    </r>
  </si>
  <si>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</si>
  <si>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</si>
  <si>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</si>
  <si>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</si>
  <si>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</si>
  <si>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</si>
  <si>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</si>
  <si>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</si>
  <si>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国有企业棚户区改造支出</t>
  </si>
  <si>
    <t xml:space="preserve">    国有企业改革成本支出</t>
  </si>
  <si>
    <t xml:space="preserve">    离休干部医药费补助支出</t>
  </si>
  <si>
    <t xml:space="preserve">    其他解决历史遗留问题及改革成本支出</t>
  </si>
  <si>
    <t>三、国有企业资本金注入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</si>
  <si>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</si>
  <si>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</si>
  <si>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</si>
  <si>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</si>
  <si>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</si>
  <si>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</si>
  <si>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</si>
  <si>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</si>
  <si>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四、国有企业政策性补贴</t>
  </si>
  <si>
    <t xml:space="preserve">      国有企业政策性补贴</t>
  </si>
  <si>
    <t>五、其他国有资本经营预算支出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</si>
  <si>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</si>
  <si>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</si>
  <si>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</si>
  <si>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</si>
  <si>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r>
      <rPr>
        <sz val="11"/>
        <rFont val="宋体"/>
        <charset val="134"/>
      </rPr>
      <t>附表</t>
    </r>
    <r>
      <rPr>
        <sz val="11"/>
        <rFont val="Times New Roman"/>
        <charset val="134"/>
      </rPr>
      <t>14</t>
    </r>
  </si>
  <si>
    <r>
      <rPr>
        <sz val="11"/>
        <rFont val="宋体"/>
        <charset val="134"/>
      </rPr>
      <t>附表</t>
    </r>
    <r>
      <rPr>
        <sz val="11"/>
        <rFont val="Times New Roman"/>
        <charset val="134"/>
      </rPr>
      <t>15</t>
    </r>
  </si>
  <si>
    <t xml:space="preserve">      厂办大集体改革支出</t>
  </si>
  <si>
    <t xml:space="preserve">      “三供一业”移交补助支出</t>
  </si>
  <si>
    <t xml:space="preserve">      ……</t>
  </si>
  <si>
    <t xml:space="preserve">      国有经济结构调整支出</t>
  </si>
  <si>
    <t>五、金融国有资本经营预算支出</t>
  </si>
  <si>
    <t xml:space="preserve">      资本支出</t>
  </si>
  <si>
    <t>六、其他国有资本经营预算支出</t>
  </si>
  <si>
    <r>
      <rPr>
        <sz val="11"/>
        <rFont val="宋体"/>
        <charset val="134"/>
      </rPr>
      <t>附表</t>
    </r>
    <r>
      <rPr>
        <sz val="11"/>
        <rFont val="Times New Roman"/>
        <charset val="134"/>
      </rPr>
      <t>16</t>
    </r>
  </si>
  <si>
    <t>项  目</t>
  </si>
  <si>
    <t>一、本年收入</t>
  </si>
  <si>
    <t>企业职工基本养老保险基金</t>
  </si>
  <si>
    <t>基本养老保险费收入</t>
  </si>
  <si>
    <t>利息收入</t>
  </si>
  <si>
    <t>财政补贴收入</t>
  </si>
  <si>
    <t>委托投资收益</t>
  </si>
  <si>
    <t>其他收入</t>
  </si>
  <si>
    <t>转移收入</t>
  </si>
  <si>
    <t>上级补助收入</t>
  </si>
  <si>
    <t>城乡居民基本养老保险基金</t>
  </si>
  <si>
    <t>社会保险费收入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</si>
  <si>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</si>
  <si>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</si>
  <si>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</si>
  <si>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</si>
  <si>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</si>
  <si>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</si>
  <si>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</si>
  <si>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</si>
  <si>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</si>
  <si>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</si>
  <si>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</si>
  <si>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</si>
  <si>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r>
      <rPr>
        <sz val="11"/>
        <rFont val="宋体"/>
        <charset val="134"/>
      </rPr>
      <t>附表</t>
    </r>
    <r>
      <rPr>
        <sz val="11"/>
        <rFont val="Times New Roman"/>
        <charset val="134"/>
      </rPr>
      <t>17</t>
    </r>
  </si>
  <si>
    <t>一、本年支出</t>
  </si>
  <si>
    <t>基本养老金支出</t>
  </si>
  <si>
    <t>丧葬抚恤补助支出</t>
  </si>
  <si>
    <t>转移支出</t>
  </si>
  <si>
    <t>上解上级支出</t>
  </si>
  <si>
    <t>社会保险待遇支出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</si>
  <si>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</si>
  <si>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</si>
  <si>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</si>
  <si>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</si>
  <si>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</si>
  <si>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</si>
  <si>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</si>
  <si>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</si>
  <si>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</si>
  <si>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</si>
  <si>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</si>
  <si>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</si>
  <si>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</si>
  <si>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</si>
  <si>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</si>
  <si>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t>附表18</t>
  </si>
  <si>
    <t>项目</t>
  </si>
  <si>
    <t>金额</t>
  </si>
  <si>
    <t>一、2022年还本支出数</t>
  </si>
  <si>
    <t xml:space="preserve">    一般债券还本支出</t>
  </si>
  <si>
    <t xml:space="preserve">    专项债券还本支出</t>
  </si>
  <si>
    <t>二、2022年付息支出数</t>
  </si>
  <si>
    <t xml:space="preserve">    一般债券付息支出</t>
  </si>
  <si>
    <t xml:space="preserve">    专项债券付息支出</t>
  </si>
  <si>
    <t>三、2022年债务转贷情况</t>
  </si>
  <si>
    <t xml:space="preserve">    一般债券</t>
  </si>
  <si>
    <t xml:space="preserve">    专项债券</t>
  </si>
  <si>
    <t>四、2023年还本支出预算数</t>
  </si>
  <si>
    <t>五、2023年付息支出预算数</t>
  </si>
  <si>
    <t>六、2023年新增地方政府债券资金预算数</t>
  </si>
  <si>
    <t>备注：按照相关规定，在未收到上级财政下达债券额度通知的情况下，各县市区不允许将新增债券数额列入年初预算。相关债券资金使用情况在调整预算中向人大常委会汇报后公开。</t>
  </si>
  <si>
    <t>附表19</t>
  </si>
  <si>
    <t>录入18表</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</si>
  <si>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</si>
  <si>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</si>
  <si>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</si>
  <si>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</si>
  <si>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</si>
  <si>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</si>
  <si>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</si>
  <si>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</si>
  <si>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</si>
  <si>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</si>
  <si>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</si>
  <si>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</si>
  <si>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</si>
  <si>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</si>
  <si>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</si>
  <si>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附表20</t>
  </si>
  <si>
    <t>本年地方政府债务(转贷)收入(预算数)</t>
  </si>
  <si>
    <t>本年地方政府债务还本支出(预算数)</t>
  </si>
  <si>
    <t>年末地方政府债务余额(预算数)</t>
  </si>
  <si>
    <r>
      <rPr>
        <sz val="11"/>
        <rFont val="宋体"/>
        <charset val="134"/>
      </rPr>
      <t>附表</t>
    </r>
    <r>
      <rPr>
        <sz val="11"/>
        <rFont val="Times New Roman"/>
        <charset val="134"/>
      </rPr>
      <t>21</t>
    </r>
  </si>
  <si>
    <t>2022年地方政府一般债务和专项债务限额和余额情况表</t>
  </si>
  <si>
    <t>单位：亿元</t>
  </si>
  <si>
    <t>项           目</t>
  </si>
  <si>
    <t>一、地方政府债务限额</t>
  </si>
  <si>
    <t>二、地方政府债务余额</t>
  </si>
  <si>
    <t>三、地方政府债券发行额</t>
  </si>
  <si>
    <t>四、地方政府债券还本额</t>
  </si>
  <si>
    <t>五、地方政府债券付息额</t>
  </si>
  <si>
    <t>附表22</t>
  </si>
  <si>
    <t>2023年江华县“三公”经费预算表</t>
  </si>
  <si>
    <t>备注</t>
  </si>
  <si>
    <t>1、因公出国（境）费用</t>
  </si>
  <si>
    <t>2、公务接待费</t>
  </si>
  <si>
    <t>3、公务用车费</t>
  </si>
  <si>
    <t>其中：（1）公务用车运行维护费</t>
  </si>
  <si>
    <t xml:space="preserve">      （2）公务用车购置</t>
  </si>
</sst>
</file>

<file path=xl/styles.xml><?xml version="1.0" encoding="utf-8"?>
<styleSheet xmlns="http://schemas.openxmlformats.org/spreadsheetml/2006/main">
  <numFmts count="84">
    <numFmt numFmtId="176" formatCode="_-&quot;$&quot;* #,##0.00_-;\-&quot;$&quot;* #,##0.00_-;_-&quot;$&quot;* &quot;-&quot;??_-;_-@_-"/>
    <numFmt numFmtId="177" formatCode="0.00_)"/>
    <numFmt numFmtId="178" formatCode="&quot;$&quot;#,##0_);\(&quot;$&quot;#,##0\)"/>
    <numFmt numFmtId="179" formatCode="_-* #,##0.0000000000_-;\-* #,##0.0000000000_-;_-* &quot;-&quot;??_-;_-@_-"/>
    <numFmt numFmtId="180" formatCode="_-#,###.00,_-;\(#,###.00,\);_-\ \ &quot;-&quot;_-;_-@_-"/>
    <numFmt numFmtId="181" formatCode="\$#,##0.00;\(\$#,##0.00\)"/>
    <numFmt numFmtId="182" formatCode="&quot;$&quot;#,##0;[Red]&quot;$&quot;&quot;$&quot;&quot;$&quot;&quot;$&quot;&quot;$&quot;&quot;$&quot;&quot;$&quot;\-#,##0"/>
    <numFmt numFmtId="43" formatCode="_ * #,##0.00_ ;_ * \-#,##0.00_ ;_ * &quot;-&quot;??_ ;_ @_ "/>
    <numFmt numFmtId="183" formatCode="_-* #,##0.00_-;\-* #,##0.00_-;_-* &quot;-&quot;??_-;_-@_-"/>
    <numFmt numFmtId="41" formatCode="_ * #,##0_ ;_ * \-#,##0_ ;_ * &quot;-&quot;_ ;_ @_ "/>
    <numFmt numFmtId="24" formatCode="\$#,##0_);[Red]\(\$#,##0\)"/>
    <numFmt numFmtId="184" formatCode="#,##0.000000"/>
    <numFmt numFmtId="42" formatCode="_ &quot;￥&quot;* #,##0_ ;_ &quot;￥&quot;* \-#,##0_ ;_ &quot;￥&quot;* &quot;-&quot;_ ;_ @_ "/>
    <numFmt numFmtId="185" formatCode="_-* #,##0\ _k_r_-;\-* #,##0\ _k_r_-;_-* &quot;-&quot;\ _k_r_-;_-@_-"/>
    <numFmt numFmtId="186" formatCode="_-* #,##0_$_-;\-* #,##0_$_-;_-* &quot;-&quot;_$_-;_-@_-"/>
    <numFmt numFmtId="187" formatCode="#,##0;\(#,##0\)"/>
    <numFmt numFmtId="188" formatCode="0.00_);[Red]\(0.00\)"/>
    <numFmt numFmtId="189" formatCode="_([$€-2]* #,##0.00_);_([$€-2]* \(#,##0.00\);_([$€-2]* &quot;-&quot;??_)"/>
    <numFmt numFmtId="25" formatCode="\$#,##0.00_);\(\$#,##0.00\)"/>
    <numFmt numFmtId="44" formatCode="_ &quot;￥&quot;* #,##0.00_ ;_ &quot;￥&quot;* \-#,##0.00_ ;_ &quot;￥&quot;* &quot;-&quot;??_ ;_ @_ "/>
    <numFmt numFmtId="190" formatCode="_-* #,##0_-;\-* #,##0_-;_-* &quot;-&quot;_-;_-@_-"/>
    <numFmt numFmtId="191" formatCode="_-#,##0%_-;\(#,##0%\);_-\ &quot;-&quot;_-"/>
    <numFmt numFmtId="192" formatCode="_-#,##0_-;\(#,##0\);_-\ \ &quot;-&quot;_-;_-@_-"/>
    <numFmt numFmtId="193" formatCode="0_ "/>
    <numFmt numFmtId="194" formatCode="&quot;\&quot;#,##0.00;[Red]&quot;\&quot;\-#,##0.00"/>
    <numFmt numFmtId="195" formatCode="_-* #,##0.00_$_-;\-* #,##0.00_$_-;_-* &quot;-&quot;??_$_-;_-@_-"/>
    <numFmt numFmtId="196" formatCode="#,##0;[Red]\(#,##0\)"/>
    <numFmt numFmtId="197" formatCode="_-&quot;$&quot;* #,##0_-;\-&quot;$&quot;* #,##0_-;_-&quot;$&quot;* &quot;-&quot;_-;_-@_-"/>
    <numFmt numFmtId="198" formatCode="0.0"/>
    <numFmt numFmtId="199" formatCode="_(* #,##0.0,_);_(* \(#,##0.0,\);_(* &quot;-&quot;_);_(@_)"/>
    <numFmt numFmtId="200" formatCode="mmm/yyyy;_-\ &quot;N/A&quot;_-;_-\ &quot;-&quot;_-"/>
    <numFmt numFmtId="201" formatCode="\$#,##0;\(\$#,##0\)"/>
    <numFmt numFmtId="202" formatCode="[Blue]0.0%;[Blue]\(0.0%\)"/>
    <numFmt numFmtId="203" formatCode="0.00_ "/>
    <numFmt numFmtId="204" formatCode="&quot;\&quot;#,##0;&quot;\&quot;\-#,##0"/>
    <numFmt numFmtId="205" formatCode="_-#,###,_-;\(#,###,\);_-\ \ &quot;-&quot;_-;_-@_-"/>
    <numFmt numFmtId="206" formatCode="_-* #,##0.00&quot;$&quot;_-;\-* #,##0.00&quot;$&quot;_-;_-* &quot;-&quot;??&quot;$&quot;_-;_-@_-"/>
    <numFmt numFmtId="207" formatCode="\$#,##0_);[Red]&quot;($&quot;#,##0\)"/>
    <numFmt numFmtId="208" formatCode="_-#,##0.00_-;\(#,##0.00\);_-\ \ &quot;-&quot;_-;_-@_-"/>
    <numFmt numFmtId="209" formatCode="\(#,##0\)\ "/>
    <numFmt numFmtId="210" formatCode="#,##0.00&quot;￥&quot;;\-#,##0.00&quot;￥&quot;"/>
    <numFmt numFmtId="211" formatCode="#,##0_);[Blue]\(#,##0\)"/>
    <numFmt numFmtId="212" formatCode="mmm/dd/yyyy;_-\ &quot;N/A&quot;_-;_-\ &quot;-&quot;_-"/>
    <numFmt numFmtId="213" formatCode="_(&quot;$&quot;* #,##0.00_);_(&quot;$&quot;* \(#,##0.00\);_(&quot;$&quot;* &quot;-&quot;??_);_(@_)"/>
    <numFmt numFmtId="214" formatCode="_-#0&quot;.&quot;0,_-;\(#0&quot;.&quot;0,\);_-\ \ &quot;-&quot;_-;_-@_-"/>
    <numFmt numFmtId="215" formatCode="_-#0&quot;.&quot;0000_-;\(#0&quot;.&quot;0000\);_-\ \ &quot;-&quot;_-;_-@_-"/>
    <numFmt numFmtId="216" formatCode="0.0%"/>
    <numFmt numFmtId="217" formatCode="&quot;$&quot;#,##0.00_);\(&quot;$&quot;#,##0.00\)"/>
    <numFmt numFmtId="218" formatCode="[Red]0.0%;[Red]\(0.0%\)"/>
    <numFmt numFmtId="219" formatCode="[Blue]#,##0_);[Blue]\(#,##0\)"/>
    <numFmt numFmtId="220" formatCode="#,##0.0_);\(#,##0.0\)"/>
    <numFmt numFmtId="221" formatCode="#,##0;\-#,##0;&quot;-&quot;"/>
    <numFmt numFmtId="222" formatCode="_-* #,##0&quot;$&quot;_-;\-* #,##0&quot;$&quot;_-;_-* &quot;-&quot;&quot;$&quot;_-;_-@_-"/>
    <numFmt numFmtId="223" formatCode="0.0%;\(0.0%\)"/>
    <numFmt numFmtId="224" formatCode="_(&quot;$&quot;* #,##0_);_(&quot;$&quot;* \(#,##0\);_(&quot;$&quot;* &quot;-&quot;_);_(@_)"/>
    <numFmt numFmtId="225" formatCode="_-* #,##0.00&quot;￥&quot;_-;\-* #,##0.00&quot;￥&quot;_-;_-* &quot;-&quot;??&quot;￥&quot;_-;_-@_-"/>
    <numFmt numFmtId="226" formatCode="0;_琀"/>
    <numFmt numFmtId="227" formatCode="0.000%"/>
    <numFmt numFmtId="228" formatCode="&quot;$&quot;#,##0_);[Red]\(&quot;$&quot;#,##0\)"/>
    <numFmt numFmtId="229" formatCode="&quot;$&quot;#,##0.00_);[Red]\(&quot;$&quot;#,##0.00\)"/>
    <numFmt numFmtId="230" formatCode="_-* #,##0&quot;￥&quot;_-;\-* #,##0&quot;￥&quot;_-;_-* &quot;-&quot;&quot;￥&quot;_-;_-@_-"/>
    <numFmt numFmtId="231" formatCode="&quot;$&quot;\ #,##0.00_-;[Red]&quot;$&quot;\ #,##0.00\-"/>
    <numFmt numFmtId="232" formatCode="_-&quot;$&quot;\ * #,##0_-;_-&quot;$&quot;\ * #,##0\-;_-&quot;$&quot;\ * &quot;-&quot;_-;_-@_-"/>
    <numFmt numFmtId="233" formatCode="&quot;?\t#,##0_);[Red]\(&quot;&quot;?&quot;\t#,##0\)"/>
    <numFmt numFmtId="234" formatCode="0%;\(0%\)"/>
    <numFmt numFmtId="235" formatCode="#\ ??/??"/>
    <numFmt numFmtId="236" formatCode="&quot;$&quot;#,##0;\-&quot;$&quot;#,##0"/>
    <numFmt numFmtId="237" formatCode="\ \ @"/>
    <numFmt numFmtId="238" formatCode="#,##0_);\(#,##0_)"/>
    <numFmt numFmtId="239" formatCode="_-* #,##0.00\ _k_r_-;\-* #,##0.00\ _k_r_-;_-* &quot;-&quot;??\ _k_r_-;_-@_-"/>
    <numFmt numFmtId="240" formatCode="&quot;綅&quot;\t#,##0_);[Red]\(&quot;綅&quot;\t#,##0\)"/>
    <numFmt numFmtId="241" formatCode="_-&quot;￥&quot;* #,##0_-;\-&quot;￥&quot;* #,##0_-;_-&quot;￥&quot;* &quot;-&quot;_-;_-@_-"/>
    <numFmt numFmtId="242" formatCode="_ \¥* #,##0.00_ ;_ \¥* \-#,##0.00_ ;_ \¥* &quot;-&quot;??_ ;_ @_ "/>
    <numFmt numFmtId="243" formatCode="yyyy&quot;年&quot;m&quot;月&quot;d&quot;日&quot;;@"/>
    <numFmt numFmtId="244" formatCode="* #,##0.00;* \-#,##0.00;* &quot;-&quot;??;@"/>
    <numFmt numFmtId="245" formatCode="* #,##0;* \-#,##0;* &quot;-&quot;;@"/>
    <numFmt numFmtId="246" formatCode="yy\.mm\.dd"/>
    <numFmt numFmtId="247"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8" formatCode="_ &quot;\&quot;* #,##0_ ;_ &quot;\&quot;* \-#,##0_ ;_ &quot;\&quot;* &quot;-&quot;_ ;_ @_ "/>
    <numFmt numFmtId="249" formatCode="_ &quot;\&quot;* #,##0.00_ ;_ &quot;\&quot;* \-#,##0.00_ ;_ &quot;\&quot;* &quot;-&quot;??_ ;_ @_ "/>
    <numFmt numFmtId="250" formatCode="0.0_);[Red]\(0.0\)"/>
    <numFmt numFmtId="251" formatCode="0.0_ "/>
    <numFmt numFmtId="252" formatCode="0_);[Red]\(0\)"/>
    <numFmt numFmtId="253" formatCode="###,###,##0.00"/>
  </numFmts>
  <fonts count="175">
    <font>
      <sz val="9"/>
      <name val="宋体"/>
      <charset val="134"/>
    </font>
    <font>
      <sz val="12"/>
      <name val="宋体"/>
      <charset val="134"/>
    </font>
    <font>
      <b/>
      <sz val="18"/>
      <name val="黑体"/>
      <charset val="134"/>
    </font>
    <font>
      <sz val="12"/>
      <name val="楷体_GB2312"/>
      <charset val="134"/>
    </font>
    <font>
      <b/>
      <sz val="12"/>
      <name val="宋体"/>
      <charset val="134"/>
    </font>
    <font>
      <sz val="11"/>
      <name val="宋体"/>
      <charset val="134"/>
    </font>
    <font>
      <sz val="16"/>
      <name val="方正小标宋_GBK"/>
      <charset val="134"/>
    </font>
    <font>
      <sz val="10"/>
      <name val="宋体"/>
      <charset val="134"/>
    </font>
    <font>
      <b/>
      <sz val="11"/>
      <name val="宋体"/>
      <charset val="134"/>
    </font>
    <font>
      <sz val="10"/>
      <name val="Times New Roman"/>
      <charset val="134"/>
    </font>
    <font>
      <b/>
      <sz val="18"/>
      <name val="宋体"/>
      <charset val="134"/>
    </font>
    <font>
      <b/>
      <sz val="10"/>
      <name val="宋体"/>
      <charset val="134"/>
    </font>
    <font>
      <sz val="18"/>
      <name val="方正小标宋简体"/>
      <charset val="134"/>
    </font>
    <font>
      <sz val="14"/>
      <name val="宋体"/>
      <charset val="134"/>
    </font>
    <font>
      <sz val="12"/>
      <name val="Times New Roman"/>
      <charset val="134"/>
    </font>
    <font>
      <sz val="16"/>
      <name val="Times New Roman"/>
      <charset val="134"/>
    </font>
    <font>
      <b/>
      <sz val="12"/>
      <name val="Times New Roman"/>
      <charset val="134"/>
    </font>
    <font>
      <sz val="11"/>
      <name val="Times New Roman"/>
      <charset val="134"/>
    </font>
    <font>
      <sz val="12"/>
      <name val="方正楷体_GBK"/>
      <charset val="134"/>
    </font>
    <font>
      <sz val="10"/>
      <color indexed="10"/>
      <name val="Times New Roman"/>
      <charset val="134"/>
    </font>
    <font>
      <sz val="11"/>
      <name val="黑体"/>
      <charset val="134"/>
    </font>
    <font>
      <b/>
      <sz val="11"/>
      <name val="黑体"/>
      <charset val="134"/>
    </font>
    <font>
      <b/>
      <sz val="10"/>
      <name val="Times New Roman"/>
      <charset val="134"/>
    </font>
    <font>
      <sz val="11"/>
      <name val="宋体"/>
      <charset val="134"/>
      <scheme val="minor"/>
    </font>
    <font>
      <b/>
      <sz val="14"/>
      <name val="宋体"/>
      <charset val="134"/>
    </font>
    <font>
      <sz val="16"/>
      <name val="宋体"/>
      <charset val="134"/>
    </font>
    <font>
      <b/>
      <sz val="16"/>
      <name val="方正小标宋_GBK"/>
      <charset val="134"/>
    </font>
    <font>
      <sz val="11"/>
      <name val="Times New Roman"/>
      <charset val="0"/>
    </font>
    <font>
      <b/>
      <sz val="11"/>
      <name val="Times New Roman"/>
      <charset val="0"/>
    </font>
    <font>
      <b/>
      <sz val="12"/>
      <name val="方正楷体_GBK"/>
      <charset val="134"/>
    </font>
    <font>
      <sz val="10"/>
      <name val="Helv"/>
      <charset val="134"/>
    </font>
    <font>
      <sz val="11"/>
      <color indexed="8"/>
      <name val="宋体"/>
      <charset val="134"/>
    </font>
    <font>
      <sz val="11"/>
      <name val="楷体_GB2312"/>
      <charset val="134"/>
    </font>
    <font>
      <sz val="11"/>
      <name val="仿宋_GB2312"/>
      <charset val="134"/>
    </font>
    <font>
      <sz val="11"/>
      <name val="方正楷体_GBK"/>
      <charset val="134"/>
    </font>
    <font>
      <b/>
      <sz val="11"/>
      <name val="宋体"/>
      <charset val="0"/>
    </font>
    <font>
      <sz val="10"/>
      <name val="方正小标宋_GBK"/>
      <charset val="134"/>
    </font>
    <font>
      <sz val="9"/>
      <name val="SimSun"/>
      <charset val="134"/>
    </font>
    <font>
      <sz val="11"/>
      <color indexed="8"/>
      <name val="宋体"/>
      <charset val="134"/>
      <scheme val="minor"/>
    </font>
    <font>
      <b/>
      <sz val="19"/>
      <name val="SimSun"/>
      <charset val="134"/>
    </font>
    <font>
      <b/>
      <sz val="9"/>
      <name val="SimSun"/>
      <charset val="134"/>
    </font>
    <font>
      <sz val="12"/>
      <name val="Times New Roman"/>
      <charset val="0"/>
    </font>
    <font>
      <sz val="12"/>
      <name val="MS Serif"/>
      <charset val="134"/>
    </font>
    <font>
      <sz val="16"/>
      <name val="仿宋_GB2312"/>
      <charset val="134"/>
    </font>
    <font>
      <b/>
      <sz val="11"/>
      <name val="Times New Roman"/>
      <charset val="134"/>
    </font>
    <font>
      <sz val="11"/>
      <color indexed="20"/>
      <name val="宋体"/>
      <charset val="134"/>
    </font>
    <font>
      <sz val="12"/>
      <color indexed="9"/>
      <name val="宋体"/>
      <charset val="134"/>
    </font>
    <font>
      <sz val="11"/>
      <color indexed="42"/>
      <name val="宋体"/>
      <charset val="134"/>
    </font>
    <font>
      <sz val="12"/>
      <color indexed="20"/>
      <name val="宋体"/>
      <charset val="134"/>
    </font>
    <font>
      <sz val="11"/>
      <color indexed="62"/>
      <name val="宋体"/>
      <charset val="134"/>
    </font>
    <font>
      <sz val="8"/>
      <name val="Arial"/>
      <charset val="134"/>
    </font>
    <font>
      <sz val="10"/>
      <name val="Arial"/>
      <charset val="134"/>
    </font>
    <font>
      <b/>
      <sz val="11"/>
      <color indexed="8"/>
      <name val="宋体"/>
      <charset val="134"/>
    </font>
    <font>
      <b/>
      <sz val="15"/>
      <color indexed="62"/>
      <name val="宋体"/>
      <charset val="134"/>
    </font>
    <font>
      <sz val="11"/>
      <color indexed="17"/>
      <name val="宋体"/>
      <charset val="134"/>
    </font>
    <font>
      <sz val="12"/>
      <color indexed="16"/>
      <name val="宋体"/>
      <charset val="134"/>
    </font>
    <font>
      <b/>
      <i/>
      <sz val="16"/>
      <name val="Helv"/>
      <charset val="134"/>
    </font>
    <font>
      <b/>
      <sz val="12"/>
      <name val="Arial"/>
      <charset val="134"/>
    </font>
    <font>
      <b/>
      <sz val="12"/>
      <name val="MS Sans Serif"/>
      <charset val="134"/>
    </font>
    <font>
      <b/>
      <sz val="21"/>
      <name val="楷体_GB2312"/>
      <charset val="134"/>
    </font>
    <font>
      <b/>
      <sz val="10"/>
      <name val="MS Sans Serif"/>
      <charset val="134"/>
    </font>
    <font>
      <sz val="11"/>
      <color indexed="9"/>
      <name val="宋体"/>
      <charset val="0"/>
    </font>
    <font>
      <sz val="11"/>
      <color indexed="60"/>
      <name val="宋体"/>
      <charset val="0"/>
    </font>
    <font>
      <sz val="11"/>
      <color indexed="62"/>
      <name val="宋体"/>
      <charset val="0"/>
    </font>
    <font>
      <u/>
      <sz val="11"/>
      <color indexed="12"/>
      <name val="宋体"/>
      <charset val="0"/>
    </font>
    <font>
      <sz val="11"/>
      <color indexed="8"/>
      <name val="宋体"/>
      <charset val="0"/>
    </font>
    <font>
      <b/>
      <sz val="11"/>
      <color indexed="63"/>
      <name val="宋体"/>
      <charset val="134"/>
    </font>
    <font>
      <sz val="11"/>
      <color indexed="17"/>
      <name val="宋体"/>
      <charset val="0"/>
    </font>
    <font>
      <sz val="12"/>
      <color indexed="8"/>
      <name val="宋体"/>
      <charset val="134"/>
    </font>
    <font>
      <b/>
      <sz val="11"/>
      <color indexed="52"/>
      <name val="宋体"/>
      <charset val="134"/>
    </font>
    <font>
      <sz val="12"/>
      <name val="????"/>
      <charset val="134"/>
    </font>
    <font>
      <b/>
      <sz val="13"/>
      <color indexed="56"/>
      <name val="宋体"/>
      <charset val="134"/>
    </font>
    <font>
      <sz val="10"/>
      <name val="Geneva"/>
      <charset val="134"/>
    </font>
    <font>
      <sz val="11"/>
      <color indexed="60"/>
      <name val="宋体"/>
      <charset val="134"/>
    </font>
    <font>
      <sz val="10"/>
      <color indexed="8"/>
      <name val="Arial"/>
      <charset val="134"/>
    </font>
    <font>
      <b/>
      <sz val="11"/>
      <color indexed="62"/>
      <name val="宋体"/>
      <charset val="134"/>
    </font>
    <font>
      <u/>
      <sz val="11"/>
      <color indexed="20"/>
      <name val="宋体"/>
      <charset val="0"/>
    </font>
    <font>
      <b/>
      <sz val="15"/>
      <color indexed="56"/>
      <name val="宋体"/>
      <charset val="134"/>
    </font>
    <font>
      <sz val="11"/>
      <color indexed="9"/>
      <name val="宋体"/>
      <charset val="134"/>
    </font>
    <font>
      <sz val="11"/>
      <color indexed="52"/>
      <name val="宋体"/>
      <charset val="0"/>
    </font>
    <font>
      <b/>
      <sz val="11"/>
      <color indexed="9"/>
      <name val="宋体"/>
      <charset val="0"/>
    </font>
    <font>
      <sz val="11"/>
      <color indexed="10"/>
      <name val="宋体"/>
      <charset val="0"/>
    </font>
    <font>
      <sz val="11"/>
      <color indexed="10"/>
      <name val="宋体"/>
      <charset val="134"/>
    </font>
    <font>
      <b/>
      <sz val="18"/>
      <color indexed="62"/>
      <name val="宋体"/>
      <charset val="134"/>
    </font>
    <font>
      <sz val="12"/>
      <color indexed="17"/>
      <name val="宋体"/>
      <charset val="134"/>
    </font>
    <font>
      <sz val="11"/>
      <color indexed="8"/>
      <name val="Tahoma"/>
      <charset val="134"/>
    </font>
    <font>
      <b/>
      <sz val="11"/>
      <color indexed="9"/>
      <name val="宋体"/>
      <charset val="134"/>
    </font>
    <font>
      <i/>
      <sz val="11"/>
      <color indexed="23"/>
      <name val="宋体"/>
      <charset val="0"/>
    </font>
    <font>
      <sz val="7"/>
      <name val="Small Fonts"/>
      <charset val="134"/>
    </font>
    <font>
      <b/>
      <sz val="13"/>
      <color indexed="62"/>
      <name val="宋体"/>
      <charset val="134"/>
    </font>
    <font>
      <b/>
      <sz val="11"/>
      <color indexed="56"/>
      <name val="宋体"/>
      <charset val="134"/>
    </font>
    <font>
      <b/>
      <sz val="11"/>
      <color indexed="63"/>
      <name val="宋体"/>
      <charset val="0"/>
    </font>
    <font>
      <b/>
      <sz val="11"/>
      <color indexed="52"/>
      <name val="宋体"/>
      <charset val="0"/>
    </font>
    <font>
      <b/>
      <sz val="10"/>
      <name val="Tms Rmn"/>
      <charset val="134"/>
    </font>
    <font>
      <b/>
      <sz val="11"/>
      <color indexed="8"/>
      <name val="宋体"/>
      <charset val="0"/>
    </font>
    <font>
      <sz val="11"/>
      <color indexed="52"/>
      <name val="宋体"/>
      <charset val="134"/>
    </font>
    <font>
      <sz val="12"/>
      <color indexed="14"/>
      <name val="宋体"/>
      <charset val="134"/>
    </font>
    <font>
      <sz val="10.5"/>
      <color indexed="20"/>
      <name val="宋体"/>
      <charset val="134"/>
    </font>
    <font>
      <sz val="12"/>
      <color indexed="62"/>
      <name val="宋体"/>
      <charset val="134"/>
    </font>
    <font>
      <b/>
      <sz val="18"/>
      <color indexed="56"/>
      <name val="宋体"/>
      <charset val="134"/>
    </font>
    <font>
      <b/>
      <sz val="12"/>
      <color indexed="52"/>
      <name val="宋体"/>
      <charset val="134"/>
    </font>
    <font>
      <sz val="12"/>
      <name val="Arial"/>
      <charset val="134"/>
    </font>
    <font>
      <sz val="10.5"/>
      <color indexed="17"/>
      <name val="宋体"/>
      <charset val="134"/>
    </font>
    <font>
      <sz val="12"/>
      <color indexed="20"/>
      <name val="楷体_GB2312"/>
      <charset val="134"/>
    </font>
    <font>
      <i/>
      <sz val="11"/>
      <color indexed="23"/>
      <name val="宋体"/>
      <charset val="134"/>
    </font>
    <font>
      <sz val="12"/>
      <color indexed="17"/>
      <name val="楷体_GB2312"/>
      <charset val="134"/>
    </font>
    <font>
      <sz val="11"/>
      <color indexed="16"/>
      <name val="宋体"/>
      <charset val="134"/>
    </font>
    <font>
      <sz val="10"/>
      <color indexed="20"/>
      <name val="宋体"/>
      <charset val="134"/>
    </font>
    <font>
      <sz val="10"/>
      <color indexed="17"/>
      <name val="宋体"/>
      <charset val="134"/>
    </font>
    <font>
      <b/>
      <sz val="16"/>
      <name val="宋体"/>
      <charset val="134"/>
    </font>
    <font>
      <sz val="12"/>
      <color indexed="60"/>
      <name val="宋体"/>
      <charset val="134"/>
    </font>
    <font>
      <sz val="8"/>
      <name val="Times New Roman"/>
      <charset val="134"/>
    </font>
    <font>
      <sz val="11"/>
      <color indexed="20"/>
      <name val="Tahoma"/>
      <charset val="134"/>
    </font>
    <font>
      <u val="singleAccounting"/>
      <vertAlign val="subscript"/>
      <sz val="10"/>
      <name val="Times New Roman"/>
      <charset val="134"/>
    </font>
    <font>
      <i/>
      <sz val="9"/>
      <name val="Times New Roman"/>
      <charset val="134"/>
    </font>
    <font>
      <sz val="10"/>
      <name val="Courier"/>
      <charset val="134"/>
    </font>
    <font>
      <sz val="10"/>
      <name val="MS Serif"/>
      <charset val="134"/>
    </font>
    <font>
      <sz val="10"/>
      <name val="MS Sans Serif"/>
      <charset val="134"/>
    </font>
    <font>
      <sz val="10"/>
      <color indexed="16"/>
      <name val="MS Serif"/>
      <charset val="134"/>
    </font>
    <font>
      <sz val="11"/>
      <color indexed="8"/>
      <name val="Times New Roman"/>
      <charset val="134"/>
    </font>
    <font>
      <b/>
      <sz val="20"/>
      <color indexed="8"/>
      <name val="黑体"/>
      <charset val="134"/>
    </font>
    <font>
      <b/>
      <sz val="8"/>
      <color indexed="8"/>
      <name val="Helv"/>
      <charset val="134"/>
    </font>
    <font>
      <sz val="11"/>
      <color indexed="17"/>
      <name val="Tahoma"/>
      <charset val="134"/>
    </font>
    <font>
      <sz val="10"/>
      <name val="楷体"/>
      <charset val="134"/>
    </font>
    <font>
      <b/>
      <sz val="12"/>
      <color indexed="63"/>
      <name val="宋体"/>
      <charset val="134"/>
    </font>
    <font>
      <sz val="12"/>
      <name val="Courier"/>
      <charset val="134"/>
    </font>
    <font>
      <u/>
      <sz val="12"/>
      <color indexed="12"/>
      <name val="宋体"/>
      <charset val="134"/>
    </font>
    <font>
      <sz val="11"/>
      <color indexed="8"/>
      <name val="Calibri"/>
      <charset val="134"/>
    </font>
    <font>
      <sz val="12"/>
      <color indexed="9"/>
      <name val="Helv"/>
      <charset val="134"/>
    </font>
    <font>
      <b/>
      <sz val="14"/>
      <name val="楷体"/>
      <charset val="134"/>
    </font>
    <font>
      <sz val="10"/>
      <color indexed="8"/>
      <name val="宋体"/>
      <charset val="134"/>
    </font>
    <font>
      <sz val="7"/>
      <name val="Helv"/>
      <charset val="134"/>
    </font>
    <font>
      <sz val="9"/>
      <color indexed="8"/>
      <name val="宋体"/>
      <charset val="134"/>
    </font>
    <font>
      <sz val="11"/>
      <color indexed="0"/>
      <name val="Calibri"/>
      <charset val="134"/>
    </font>
    <font>
      <b/>
      <sz val="10"/>
      <name val="Helv"/>
      <charset val="134"/>
    </font>
    <font>
      <sz val="9"/>
      <name val="Times New Roman"/>
      <charset val="134"/>
    </font>
    <font>
      <b/>
      <sz val="10"/>
      <name val="Arial"/>
      <charset val="134"/>
    </font>
    <font>
      <b/>
      <sz val="18"/>
      <name val="Arial"/>
      <charset val="134"/>
    </font>
    <font>
      <b/>
      <sz val="13"/>
      <name val="Tms Rmn"/>
      <charset val="134"/>
    </font>
    <font>
      <b/>
      <sz val="8"/>
      <name val="Arial"/>
      <charset val="134"/>
    </font>
    <font>
      <u/>
      <sz val="10"/>
      <color indexed="36"/>
      <name val="Arial"/>
      <charset val="134"/>
    </font>
    <font>
      <b/>
      <sz val="12"/>
      <name val="Helv"/>
      <charset val="134"/>
    </font>
    <font>
      <u/>
      <sz val="10"/>
      <color indexed="12"/>
      <name val="Arial"/>
      <charset val="134"/>
    </font>
    <font>
      <sz val="11"/>
      <name val="돋움"/>
      <charset val="134"/>
    </font>
    <font>
      <b/>
      <i/>
      <sz val="12"/>
      <name val="Times New Roman"/>
      <charset val="134"/>
    </font>
    <font>
      <sz val="12"/>
      <name val="Helv"/>
      <charset val="134"/>
    </font>
    <font>
      <b/>
      <sz val="11"/>
      <color indexed="42"/>
      <name val="宋体"/>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u/>
      <sz val="10"/>
      <color indexed="12"/>
      <name val="MS Sans Serif"/>
      <charset val="134"/>
    </font>
    <font>
      <b/>
      <sz val="9"/>
      <name val="Arial"/>
      <charset val="134"/>
    </font>
    <font>
      <sz val="10"/>
      <color indexed="17"/>
      <name val="Arial"/>
      <charset val="134"/>
    </font>
    <font>
      <b/>
      <sz val="12"/>
      <color indexed="8"/>
      <name val="宋体"/>
      <charset val="134"/>
    </font>
    <font>
      <u/>
      <sz val="12"/>
      <color indexed="36"/>
      <name val="宋体"/>
      <charset val="134"/>
    </font>
    <font>
      <u/>
      <sz val="10"/>
      <color indexed="14"/>
      <name val="MS Sans Serif"/>
      <charset val="134"/>
    </font>
    <font>
      <b/>
      <sz val="12"/>
      <color indexed="9"/>
      <name val="宋体"/>
      <charset val="134"/>
    </font>
    <font>
      <sz val="12"/>
      <color indexed="10"/>
      <name val="宋体"/>
      <charset val="134"/>
    </font>
    <font>
      <sz val="12"/>
      <color indexed="52"/>
      <name val="宋体"/>
      <charset val="134"/>
    </font>
    <font>
      <sz val="12"/>
      <name val="官帕眉"/>
      <charset val="134"/>
    </font>
    <font>
      <i/>
      <sz val="12"/>
      <color indexed="23"/>
      <name val="宋体"/>
      <charset val="134"/>
    </font>
    <font>
      <b/>
      <sz val="10"/>
      <name val="仿宋_GB2312"/>
      <charset val="134"/>
    </font>
    <font>
      <sz val="11"/>
      <name val="方正楷体_GBK"/>
      <charset val="0"/>
    </font>
  </fonts>
  <fills count="6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FF"/>
        <bgColor rgb="FFFFFFFF"/>
      </patternFill>
    </fill>
    <fill>
      <patternFill patternType="mediumGray">
        <fgColor indexed="9"/>
      </patternFill>
    </fill>
    <fill>
      <patternFill patternType="solid">
        <fgColor indexed="46"/>
        <bgColor indexed="64"/>
      </patternFill>
    </fill>
    <fill>
      <patternFill patternType="solid">
        <fgColor indexed="45"/>
        <bgColor indexed="64"/>
      </patternFill>
    </fill>
    <fill>
      <patternFill patternType="solid">
        <fgColor indexed="49"/>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2"/>
        <bgColor indexed="64"/>
      </patternFill>
    </fill>
    <fill>
      <patternFill patternType="solid">
        <fgColor indexed="45"/>
        <bgColor indexed="45"/>
      </patternFill>
    </fill>
    <fill>
      <patternFill patternType="solid">
        <fgColor indexed="27"/>
        <bgColor indexed="64"/>
      </patternFill>
    </fill>
    <fill>
      <patternFill patternType="solid">
        <fgColor indexed="43"/>
        <bgColor indexed="64"/>
      </patternFill>
    </fill>
    <fill>
      <patternFill patternType="solid">
        <fgColor indexed="31"/>
        <bgColor indexed="64"/>
      </patternFill>
    </fill>
    <fill>
      <patternFill patternType="solid">
        <fgColor indexed="43"/>
        <bgColor indexed="43"/>
      </patternFill>
    </fill>
    <fill>
      <patternFill patternType="solid">
        <fgColor indexed="22"/>
        <bgColor indexed="22"/>
      </patternFill>
    </fill>
    <fill>
      <patternFill patternType="solid">
        <fgColor indexed="57"/>
        <bgColor indexed="64"/>
      </patternFill>
    </fill>
    <fill>
      <patternFill patternType="solid">
        <fgColor indexed="55"/>
        <bgColor indexed="55"/>
      </patternFill>
    </fill>
    <fill>
      <patternFill patternType="solid">
        <fgColor indexed="55"/>
        <bgColor indexed="64"/>
      </patternFill>
    </fill>
    <fill>
      <patternFill patternType="solid">
        <fgColor indexed="36"/>
        <bgColor indexed="64"/>
      </patternFill>
    </fill>
    <fill>
      <patternFill patternType="solid">
        <fgColor indexed="13"/>
        <bgColor indexed="64"/>
      </patternFill>
    </fill>
    <fill>
      <patternFill patternType="solid">
        <fgColor indexed="53"/>
        <bgColor indexed="64"/>
      </patternFill>
    </fill>
    <fill>
      <patternFill patternType="solid">
        <fgColor indexed="51"/>
        <bgColor indexed="64"/>
      </patternFill>
    </fill>
    <fill>
      <patternFill patternType="solid">
        <fgColor indexed="54"/>
        <bgColor indexed="64"/>
      </patternFill>
    </fill>
    <fill>
      <patternFill patternType="solid">
        <fgColor indexed="54"/>
        <bgColor indexed="54"/>
      </patternFill>
    </fill>
    <fill>
      <patternFill patternType="solid">
        <fgColor indexed="10"/>
        <bgColor indexed="64"/>
      </patternFill>
    </fill>
    <fill>
      <patternFill patternType="solid">
        <fgColor indexed="25"/>
        <bgColor indexed="64"/>
      </patternFill>
    </fill>
    <fill>
      <patternFill patternType="gray0625"/>
    </fill>
    <fill>
      <patternFill patternType="solid">
        <fgColor indexed="30"/>
        <bgColor indexed="64"/>
      </patternFill>
    </fill>
    <fill>
      <patternFill patternType="solid">
        <fgColor indexed="27"/>
        <bgColor indexed="27"/>
      </patternFill>
    </fill>
    <fill>
      <patternFill patternType="solid">
        <fgColor indexed="42"/>
        <bgColor indexed="42"/>
      </patternFill>
    </fill>
    <fill>
      <patternFill patternType="solid">
        <fgColor indexed="47"/>
        <bgColor indexed="47"/>
      </patternFill>
    </fill>
    <fill>
      <patternFill patternType="solid">
        <fgColor indexed="52"/>
        <bgColor indexed="64"/>
      </patternFill>
    </fill>
    <fill>
      <patternFill patternType="solid">
        <fgColor indexed="30"/>
        <bgColor indexed="30"/>
      </patternFill>
    </fill>
    <fill>
      <patternFill patternType="solid">
        <fgColor indexed="44"/>
        <bgColor indexed="44"/>
      </patternFill>
    </fill>
    <fill>
      <patternFill patternType="solid">
        <fgColor indexed="53"/>
        <bgColor indexed="53"/>
      </patternFill>
    </fill>
    <fill>
      <patternFill patternType="solid">
        <fgColor indexed="62"/>
        <bgColor indexed="64"/>
      </patternFill>
    </fill>
    <fill>
      <patternFill patternType="solid">
        <fgColor indexed="25"/>
        <bgColor indexed="25"/>
      </patternFill>
    </fill>
    <fill>
      <patternFill patternType="solid">
        <fgColor indexed="26"/>
        <bgColor indexed="26"/>
      </patternFill>
    </fill>
    <fill>
      <patternFill patternType="solid">
        <fgColor indexed="29"/>
        <bgColor indexed="29"/>
      </patternFill>
    </fill>
    <fill>
      <patternFill patternType="solid">
        <fgColor indexed="15"/>
        <bgColor indexed="64"/>
      </patternFill>
    </fill>
    <fill>
      <patternFill patternType="solid">
        <fgColor indexed="49"/>
        <bgColor indexed="49"/>
      </patternFill>
    </fill>
    <fill>
      <patternFill patternType="solid">
        <fgColor indexed="20"/>
        <bgColor indexed="64"/>
      </patternFill>
    </fill>
    <fill>
      <patternFill patternType="solid">
        <fgColor indexed="31"/>
        <bgColor indexed="31"/>
      </patternFill>
    </fill>
    <fill>
      <patternFill patternType="solid">
        <fgColor indexed="52"/>
        <bgColor indexed="52"/>
      </patternFill>
    </fill>
    <fill>
      <patternFill patternType="solid">
        <fgColor indexed="41"/>
        <bgColor indexed="64"/>
      </patternFill>
    </fill>
    <fill>
      <patternFill patternType="solid">
        <fgColor indexed="51"/>
        <bgColor indexed="51"/>
      </patternFill>
    </fill>
    <fill>
      <patternFill patternType="solid">
        <fgColor indexed="12"/>
        <bgColor indexed="64"/>
      </patternFill>
    </fill>
    <fill>
      <patternFill patternType="mediumGray">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
      <patternFill patternType="solid">
        <fgColor indexed="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auto="1"/>
      </left>
      <right style="thin">
        <color auto="1"/>
      </right>
      <top/>
      <bottom/>
      <diagonal/>
    </border>
    <border>
      <left/>
      <right/>
      <top style="thin">
        <color indexed="49"/>
      </top>
      <bottom style="double">
        <color indexed="49"/>
      </bottom>
      <diagonal/>
    </border>
    <border>
      <left/>
      <right/>
      <top/>
      <bottom style="thick">
        <color indexed="44"/>
      </bottom>
      <diagonal/>
    </border>
    <border>
      <left/>
      <right/>
      <top style="thin">
        <color auto="1"/>
      </top>
      <bottom style="double">
        <color auto="1"/>
      </bottom>
      <diagonal/>
    </border>
    <border>
      <left/>
      <right/>
      <top/>
      <bottom style="medium">
        <color auto="1"/>
      </bottom>
      <diagonal/>
    </border>
    <border>
      <left/>
      <right style="thin">
        <color auto="1"/>
      </right>
      <top/>
      <bottom style="thin">
        <color auto="1"/>
      </bottom>
      <diagonal/>
    </border>
    <border>
      <left/>
      <right/>
      <top/>
      <bottom style="thin">
        <color auto="1"/>
      </bottom>
      <diagonal/>
    </border>
    <border>
      <left/>
      <right/>
      <top style="medium">
        <color auto="1"/>
      </top>
      <bottom style="medium">
        <color auto="1"/>
      </bottom>
      <diagonal/>
    </border>
    <border>
      <left/>
      <right style="thin">
        <color auto="1"/>
      </right>
      <top/>
      <bottom/>
      <diagonal/>
    </border>
    <border>
      <left style="hair">
        <color auto="1"/>
      </left>
      <right style="hair">
        <color auto="1"/>
      </right>
      <top style="hair">
        <color auto="1"/>
      </top>
      <bottom style="hair">
        <color auto="1"/>
      </bottom>
      <diagonal/>
    </border>
  </borders>
  <cellStyleXfs count="64229">
    <xf numFmtId="0" fontId="0" fillId="0" borderId="0">
      <alignment vertical="center"/>
    </xf>
    <xf numFmtId="42" fontId="0" fillId="0" borderId="0" applyFont="0" applyFill="0" applyBorder="0" applyAlignment="0" applyProtection="0">
      <alignment vertical="center"/>
    </xf>
    <xf numFmtId="0" fontId="48" fillId="8" borderId="0" applyNumberFormat="0" applyBorder="0" applyAlignment="0" applyProtection="0">
      <alignment vertical="center"/>
    </xf>
    <xf numFmtId="183" fontId="0" fillId="0" borderId="0" applyFont="0" applyFill="0" applyBorder="0" applyAlignment="0" applyProtection="0">
      <alignment vertical="center"/>
    </xf>
    <xf numFmtId="0" fontId="31" fillId="10"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49" fillId="13" borderId="13" applyNumberFormat="0" applyAlignment="0" applyProtection="0">
      <alignment vertical="center"/>
    </xf>
    <xf numFmtId="0" fontId="46" fillId="9" borderId="0" applyProtection="0">
      <alignment vertical="center"/>
    </xf>
    <xf numFmtId="0" fontId="54" fillId="15" borderId="0" applyProtection="0">
      <alignment vertical="center"/>
    </xf>
    <xf numFmtId="0" fontId="59" fillId="0" borderId="0">
      <alignment horizontal="centerContinuous"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63" fillId="13" borderId="13" applyNumberFormat="0" applyAlignment="0" applyProtection="0">
      <alignment vertical="center"/>
    </xf>
    <xf numFmtId="0" fontId="0" fillId="0" borderId="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31" fillId="8" borderId="0" applyNumberFormat="0" applyBorder="0" applyAlignment="0" applyProtection="0">
      <alignment vertical="center"/>
    </xf>
    <xf numFmtId="0" fontId="1" fillId="0" borderId="0">
      <alignment vertical="center"/>
    </xf>
    <xf numFmtId="0" fontId="31" fillId="4" borderId="0" applyNumberFormat="0" applyBorder="0" applyAlignment="0" applyProtection="0">
      <alignment vertical="center"/>
    </xf>
    <xf numFmtId="0" fontId="65" fillId="15" borderId="0" applyNumberFormat="0" applyBorder="0" applyAlignment="0" applyProtection="0">
      <alignment vertical="center"/>
    </xf>
    <xf numFmtId="0" fontId="31" fillId="4" borderId="0" applyNumberFormat="0" applyBorder="0" applyAlignment="0" applyProtection="0">
      <alignment vertical="center"/>
    </xf>
    <xf numFmtId="0" fontId="56" fillId="0" borderId="0">
      <alignment vertical="center"/>
    </xf>
    <xf numFmtId="0" fontId="56" fillId="0" borderId="0">
      <alignment vertical="center"/>
    </xf>
    <xf numFmtId="0" fontId="45" fillId="8" borderId="0">
      <alignment vertical="center"/>
    </xf>
    <xf numFmtId="0" fontId="54" fillId="15" borderId="0" applyNumberFormat="0" applyBorder="0" applyAlignment="0" applyProtection="0">
      <alignment vertical="center"/>
    </xf>
    <xf numFmtId="37" fontId="0" fillId="0" borderId="0" applyFont="0" applyFill="0" applyBorder="0" applyAlignment="0" applyProtection="0">
      <alignment vertical="center"/>
    </xf>
    <xf numFmtId="0" fontId="31" fillId="10" borderId="0" applyNumberFormat="0" applyBorder="0" applyAlignment="0" applyProtection="0">
      <alignment vertical="center"/>
    </xf>
    <xf numFmtId="0" fontId="31" fillId="19" borderId="0" applyNumberFormat="0" applyBorder="0" applyAlignment="0" applyProtection="0">
      <alignment vertical="center"/>
    </xf>
    <xf numFmtId="0" fontId="68" fillId="21" borderId="0" applyNumberFormat="0" applyBorder="0" applyAlignment="0" applyProtection="0">
      <alignment vertical="center"/>
    </xf>
    <xf numFmtId="0" fontId="1" fillId="0" borderId="0" applyProtection="0">
      <alignment vertical="center"/>
    </xf>
    <xf numFmtId="0" fontId="68" fillId="4"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69" fillId="4" borderId="13" applyNumberFormat="0" applyAlignment="0" applyProtection="0">
      <alignment vertical="center"/>
    </xf>
    <xf numFmtId="0" fontId="65" fillId="15" borderId="0" applyNumberFormat="0" applyBorder="0" applyAlignment="0" applyProtection="0">
      <alignment vertical="center"/>
    </xf>
    <xf numFmtId="0" fontId="68" fillId="7" borderId="0" applyNumberFormat="0" applyBorder="0" applyAlignment="0" applyProtection="0">
      <alignment vertical="center"/>
    </xf>
    <xf numFmtId="0" fontId="45" fillId="8" borderId="0">
      <alignment vertical="center"/>
    </xf>
    <xf numFmtId="0" fontId="31" fillId="14" borderId="0" applyNumberFormat="0" applyBorder="0" applyAlignment="0" applyProtection="0">
      <alignment vertical="center"/>
    </xf>
    <xf numFmtId="0" fontId="1" fillId="0" borderId="0">
      <alignment vertical="center"/>
    </xf>
    <xf numFmtId="190" fontId="0" fillId="0" borderId="0" applyFont="0" applyFill="0" applyBorder="0" applyAlignment="0" applyProtection="0">
      <alignment vertical="center"/>
    </xf>
    <xf numFmtId="0" fontId="1" fillId="0" borderId="0">
      <alignment vertical="center"/>
    </xf>
    <xf numFmtId="0" fontId="69" fillId="4" borderId="13" applyNumberFormat="0" applyAlignment="0" applyProtection="0">
      <alignment vertical="center"/>
    </xf>
    <xf numFmtId="0" fontId="31" fillId="7" borderId="0" applyNumberFormat="0" applyBorder="0" applyAlignment="0" applyProtection="0">
      <alignment vertical="center"/>
    </xf>
    <xf numFmtId="0" fontId="51" fillId="0" borderId="0">
      <alignment vertical="center"/>
    </xf>
    <xf numFmtId="0" fontId="62" fillId="10" borderId="0" applyNumberFormat="0" applyBorder="0" applyAlignment="0" applyProtection="0">
      <alignment vertical="center"/>
    </xf>
    <xf numFmtId="0" fontId="47" fillId="22" borderId="0"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31" fillId="3" borderId="0" applyNumberFormat="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55" fillId="11" borderId="0" applyProtection="0">
      <alignment vertical="center"/>
    </xf>
    <xf numFmtId="0" fontId="31" fillId="11" borderId="0" applyNumberFormat="0" applyBorder="0" applyAlignment="0" applyProtection="0">
      <alignment vertical="center"/>
    </xf>
    <xf numFmtId="0" fontId="61" fillId="15" borderId="0" applyNumberFormat="0" applyBorder="0" applyAlignment="0" applyProtection="0">
      <alignment vertical="center"/>
    </xf>
    <xf numFmtId="0" fontId="64" fillId="0" borderId="0" applyNumberFormat="0" applyFill="0" applyBorder="0" applyAlignment="0" applyProtection="0">
      <alignment vertical="center"/>
    </xf>
    <xf numFmtId="0" fontId="1" fillId="0" borderId="0" applyProtection="0">
      <alignment vertical="center"/>
    </xf>
    <xf numFmtId="0" fontId="70" fillId="0" borderId="0">
      <alignment vertical="center"/>
    </xf>
    <xf numFmtId="0" fontId="49" fillId="13" borderId="13" applyNumberFormat="0" applyAlignment="0" applyProtection="0">
      <alignment vertical="center"/>
    </xf>
    <xf numFmtId="9" fontId="0" fillId="0" borderId="0" applyFont="0" applyFill="0" applyBorder="0" applyAlignment="0" applyProtection="0">
      <alignment vertical="center"/>
    </xf>
    <xf numFmtId="0" fontId="54" fillId="15" borderId="0" applyNumberFormat="0" applyBorder="0" applyAlignment="0" applyProtection="0">
      <alignment vertical="center"/>
    </xf>
    <xf numFmtId="0" fontId="31" fillId="18" borderId="0" applyNumberFormat="0" applyBorder="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68" fillId="4" borderId="0" applyProtection="0">
      <alignment vertical="center"/>
    </xf>
    <xf numFmtId="0" fontId="31" fillId="13" borderId="0" applyNumberFormat="0" applyBorder="0"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178" fontId="60" fillId="0" borderId="3" applyAlignment="0" applyProtection="0">
      <alignment vertical="center"/>
    </xf>
    <xf numFmtId="0" fontId="31" fillId="3" borderId="0" applyNumberFormat="0" applyBorder="0" applyAlignment="0" applyProtection="0">
      <alignment vertical="center"/>
    </xf>
    <xf numFmtId="0" fontId="70" fillId="0" borderId="0">
      <alignment vertical="center"/>
    </xf>
    <xf numFmtId="0" fontId="76" fillId="0" borderId="0" applyNumberFormat="0" applyFill="0" applyBorder="0" applyAlignment="0" applyProtection="0">
      <alignment vertical="center"/>
    </xf>
    <xf numFmtId="0" fontId="31" fillId="13" borderId="0">
      <alignment vertical="center"/>
    </xf>
    <xf numFmtId="0" fontId="14" fillId="0" borderId="0">
      <alignment vertical="center"/>
    </xf>
    <xf numFmtId="0" fontId="78" fillId="12" borderId="0" applyNumberFormat="0" applyBorder="0" applyAlignment="0" applyProtection="0">
      <alignment vertical="center"/>
    </xf>
    <xf numFmtId="0" fontId="0" fillId="11" borderId="12" applyNumberFormat="0" applyFont="0" applyAlignment="0" applyProtection="0">
      <alignment vertical="center"/>
    </xf>
    <xf numFmtId="0" fontId="31" fillId="3" borderId="0" applyNumberFormat="0" applyBorder="0" applyAlignment="0" applyProtection="0">
      <alignment vertical="center"/>
    </xf>
    <xf numFmtId="0" fontId="54" fillId="15" borderId="0" applyNumberFormat="0" applyBorder="0" applyAlignment="0" applyProtection="0">
      <alignment vertical="center"/>
    </xf>
    <xf numFmtId="0" fontId="61" fillId="10" borderId="0" applyNumberFormat="0" applyBorder="0" applyAlignment="0" applyProtection="0">
      <alignment vertical="center"/>
    </xf>
    <xf numFmtId="0" fontId="75" fillId="0" borderId="0" applyNumberFormat="0" applyFill="0" applyBorder="0" applyAlignment="0" applyProtection="0">
      <alignment vertical="center"/>
    </xf>
    <xf numFmtId="0" fontId="31" fillId="14" borderId="0" applyNumberFormat="0" applyBorder="0" applyAlignment="0" applyProtection="0">
      <alignment vertical="center"/>
    </xf>
    <xf numFmtId="0" fontId="31" fillId="13" borderId="0" applyNumberFormat="0" applyBorder="0" applyAlignment="0" applyProtection="0">
      <alignment vertical="center"/>
    </xf>
    <xf numFmtId="0" fontId="51" fillId="0" borderId="0">
      <alignment vertical="center"/>
    </xf>
    <xf numFmtId="0" fontId="81" fillId="0" borderId="0" applyNumberFormat="0" applyFill="0" applyBorder="0" applyAlignment="0" applyProtection="0">
      <alignment vertical="center"/>
    </xf>
    <xf numFmtId="0" fontId="1" fillId="4" borderId="19"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7"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54" fillId="15" borderId="0" applyNumberFormat="0" applyBorder="0" applyAlignment="0" applyProtection="0">
      <alignment vertical="center"/>
    </xf>
    <xf numFmtId="0" fontId="14" fillId="0" borderId="0">
      <alignment vertical="center"/>
    </xf>
    <xf numFmtId="0" fontId="83" fillId="0" borderId="0" applyNumberFormat="0" applyFill="0" applyBorder="0" applyAlignment="0" applyProtection="0">
      <alignment vertical="center"/>
    </xf>
    <xf numFmtId="0" fontId="47" fillId="27" borderId="0" applyNumberFormat="0" applyBorder="0" applyAlignment="0" applyProtection="0">
      <alignment vertical="center"/>
    </xf>
    <xf numFmtId="0" fontId="31" fillId="12" borderId="0" applyNumberFormat="0" applyBorder="0" applyAlignment="0" applyProtection="0">
      <alignment vertical="center"/>
    </xf>
    <xf numFmtId="0" fontId="49" fillId="13" borderId="13" applyNumberFormat="0" applyAlignment="0" applyProtection="0">
      <alignment vertical="center"/>
    </xf>
    <xf numFmtId="0" fontId="51" fillId="0" borderId="0">
      <alignment vertical="center"/>
    </xf>
    <xf numFmtId="0" fontId="87" fillId="0" borderId="0" applyNumberFormat="0" applyFill="0" applyBorder="0" applyAlignment="0" applyProtection="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1" fillId="17" borderId="0" applyNumberFormat="0" applyBorder="0" applyAlignment="0" applyProtection="0">
      <alignment vertical="center"/>
    </xf>
    <xf numFmtId="0" fontId="53" fillId="0" borderId="16" applyNumberFormat="0" applyFill="0" applyAlignment="0" applyProtection="0">
      <alignment vertical="center"/>
    </xf>
    <xf numFmtId="0" fontId="1" fillId="7"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 fillId="8" borderId="0" applyNumberFormat="0" applyBorder="0" applyAlignment="0" applyProtection="0">
      <alignment vertical="center"/>
    </xf>
    <xf numFmtId="0" fontId="89" fillId="0" borderId="16" applyNumberFormat="0" applyFill="0" applyAlignment="0" applyProtection="0">
      <alignment vertical="center"/>
    </xf>
    <xf numFmtId="0" fontId="45" fillId="8"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61" fillId="12" borderId="0" applyNumberFormat="0" applyBorder="0" applyAlignment="0" applyProtection="0">
      <alignment vertical="center"/>
    </xf>
    <xf numFmtId="0" fontId="75" fillId="0" borderId="23" applyNumberFormat="0" applyFill="0" applyAlignment="0" applyProtection="0">
      <alignment vertical="center"/>
    </xf>
    <xf numFmtId="0" fontId="31" fillId="14" borderId="0" applyNumberFormat="0" applyBorder="0" applyAlignment="0" applyProtection="0">
      <alignment vertical="center"/>
    </xf>
    <xf numFmtId="0" fontId="1" fillId="17" borderId="0" applyNumberFormat="0" applyBorder="0" applyAlignment="0" applyProtection="0">
      <alignment vertical="center"/>
    </xf>
    <xf numFmtId="0" fontId="52" fillId="0" borderId="14"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48" fillId="8" borderId="0" applyNumberFormat="0" applyBorder="0" applyAlignment="0" applyProtection="0">
      <alignment vertical="center"/>
    </xf>
    <xf numFmtId="0" fontId="31" fillId="13"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45" fillId="8" borderId="0">
      <alignment vertical="center"/>
    </xf>
    <xf numFmtId="0" fontId="51" fillId="0" borderId="0">
      <alignment vertical="center"/>
    </xf>
    <xf numFmtId="0" fontId="54" fillId="15" borderId="0" applyNumberFormat="0" applyBorder="0" applyAlignment="0" applyProtection="0">
      <alignment vertical="center"/>
    </xf>
    <xf numFmtId="0" fontId="61" fillId="7" borderId="0" applyNumberFormat="0" applyBorder="0" applyAlignment="0" applyProtection="0">
      <alignment vertical="center"/>
    </xf>
    <xf numFmtId="0" fontId="14" fillId="0" borderId="0">
      <alignment vertical="center"/>
    </xf>
    <xf numFmtId="0" fontId="5" fillId="0" borderId="1">
      <alignment horizontal="distributed" vertical="center" wrapText="1"/>
    </xf>
    <xf numFmtId="0" fontId="1" fillId="0" borderId="0">
      <alignment vertical="center"/>
    </xf>
    <xf numFmtId="0" fontId="91" fillId="3" borderId="19" applyNumberFormat="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31" fillId="1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92" fillId="3" borderId="13" applyNumberFormat="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31" fillId="17" borderId="0" applyNumberFormat="0" applyBorder="0" applyAlignment="0" applyProtection="0">
      <alignment vertical="center"/>
    </xf>
    <xf numFmtId="0" fontId="51" fillId="0" borderId="0">
      <alignment vertical="center"/>
    </xf>
    <xf numFmtId="0" fontId="31" fillId="19" borderId="0" applyNumberFormat="0" applyBorder="0" applyAlignment="0" applyProtection="0">
      <alignment vertical="center"/>
    </xf>
    <xf numFmtId="0" fontId="45" fillId="8" borderId="0" applyProtection="0">
      <alignment vertical="center"/>
    </xf>
    <xf numFmtId="0" fontId="1" fillId="4" borderId="19" applyNumberFormat="0" applyAlignment="0" applyProtection="0">
      <alignment vertical="center"/>
    </xf>
    <xf numFmtId="0" fontId="1" fillId="0" borderId="0">
      <alignment vertical="center"/>
    </xf>
    <xf numFmtId="195" fontId="1" fillId="0" borderId="0">
      <alignment vertical="center"/>
    </xf>
    <xf numFmtId="0" fontId="74" fillId="0" borderId="0">
      <alignment vertical="top"/>
    </xf>
    <xf numFmtId="0" fontId="45" fillId="8" borderId="0" applyNumberFormat="0" applyBorder="0" applyAlignment="0" applyProtection="0">
      <alignment vertical="center"/>
    </xf>
    <xf numFmtId="0" fontId="80" fillId="24" borderId="22" applyNumberFormat="0" applyAlignment="0" applyProtection="0">
      <alignment vertical="center"/>
    </xf>
    <xf numFmtId="0" fontId="1" fillId="13" borderId="13" applyNumberFormat="0" applyAlignment="0" applyProtection="0">
      <alignment vertical="center"/>
    </xf>
    <xf numFmtId="0" fontId="51" fillId="0" borderId="0">
      <alignment vertical="center"/>
    </xf>
    <xf numFmtId="0" fontId="65" fillId="13" borderId="0" applyNumberFormat="0" applyBorder="0" applyAlignment="0" applyProtection="0">
      <alignment vertical="center"/>
    </xf>
    <xf numFmtId="0" fontId="31" fillId="14" borderId="0" applyNumberFormat="0" applyBorder="0" applyAlignment="0" applyProtection="0">
      <alignment vertical="center"/>
    </xf>
    <xf numFmtId="0" fontId="1" fillId="0" borderId="0" applyProtection="0">
      <alignment vertical="center"/>
    </xf>
    <xf numFmtId="0" fontId="31" fillId="17"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51" fillId="0" borderId="0">
      <alignment vertical="center"/>
      <protection locked="0"/>
    </xf>
    <xf numFmtId="0" fontId="61" fillId="31"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0" applyNumberFormat="0" applyBorder="0" applyAlignment="0" applyProtection="0">
      <alignment vertical="center"/>
    </xf>
    <xf numFmtId="0" fontId="31" fillId="8" borderId="0" applyNumberFormat="0" applyBorder="0" applyAlignment="0" applyProtection="0">
      <alignment vertical="center"/>
    </xf>
    <xf numFmtId="0" fontId="14" fillId="0" borderId="0">
      <alignment vertical="center"/>
    </xf>
    <xf numFmtId="0" fontId="55" fillId="16" borderId="0" applyNumberFormat="0" applyBorder="0" applyAlignment="0" applyProtection="0">
      <alignment vertical="center"/>
    </xf>
    <xf numFmtId="0" fontId="79" fillId="0" borderId="21" applyNumberFormat="0" applyFill="0" applyAlignment="0" applyProtection="0">
      <alignment vertical="center"/>
    </xf>
    <xf numFmtId="0" fontId="45" fillId="8" borderId="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30" fillId="0" borderId="0">
      <alignment vertical="center"/>
    </xf>
    <xf numFmtId="0" fontId="94" fillId="0" borderId="25" applyNumberFormat="0" applyFill="0" applyAlignment="0" applyProtection="0">
      <alignment vertical="center"/>
    </xf>
    <xf numFmtId="0" fontId="51" fillId="0" borderId="0">
      <alignment vertical="center"/>
    </xf>
    <xf numFmtId="0" fontId="1" fillId="0" borderId="0">
      <alignment vertical="center"/>
    </xf>
    <xf numFmtId="0" fontId="67" fillId="15" borderId="0" applyNumberFormat="0" applyBorder="0" applyAlignment="0" applyProtection="0">
      <alignment vertical="center"/>
    </xf>
    <xf numFmtId="37" fontId="88" fillId="0" borderId="0">
      <alignment vertical="center"/>
    </xf>
    <xf numFmtId="0" fontId="31" fillId="13" borderId="0" applyNumberFormat="0" applyBorder="0" applyAlignment="0" applyProtection="0">
      <alignment vertical="center"/>
    </xf>
    <xf numFmtId="0" fontId="51" fillId="0" borderId="0">
      <alignment vertical="center"/>
    </xf>
    <xf numFmtId="0" fontId="89" fillId="0" borderId="26" applyNumberFormat="0" applyFill="0" applyAlignment="0" applyProtection="0">
      <alignment vertical="center"/>
    </xf>
    <xf numFmtId="0" fontId="31" fillId="7" borderId="0" applyNumberFormat="0" applyBorder="0" applyAlignment="0" applyProtection="0">
      <alignment vertical="center"/>
    </xf>
    <xf numFmtId="0" fontId="31" fillId="15" borderId="0" applyNumberFormat="0" applyBorder="0" applyAlignment="0" applyProtection="0">
      <alignment vertical="center"/>
    </xf>
    <xf numFmtId="0" fontId="31" fillId="11" borderId="0" applyNumberFormat="0" applyBorder="0" applyAlignment="0" applyProtection="0">
      <alignment vertical="center"/>
    </xf>
    <xf numFmtId="49" fontId="0" fillId="0" borderId="0" applyFont="0" applyFill="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0" fillId="0" borderId="0">
      <alignment vertical="center"/>
    </xf>
    <xf numFmtId="0" fontId="62" fillId="18" borderId="0" applyNumberFormat="0" applyBorder="0" applyAlignment="0" applyProtection="0">
      <alignment vertical="center"/>
    </xf>
    <xf numFmtId="0" fontId="31" fillId="17" borderId="0" applyNumberFormat="0" applyBorder="0" applyAlignment="0" applyProtection="0">
      <alignment vertical="center"/>
    </xf>
    <xf numFmtId="0" fontId="65" fillId="17" borderId="0" applyNumberFormat="0" applyBorder="0" applyAlignment="0" applyProtection="0">
      <alignment vertical="center"/>
    </xf>
    <xf numFmtId="0" fontId="45" fillId="8" borderId="0" applyNumberFormat="0" applyBorder="0" applyAlignment="0" applyProtection="0">
      <alignment vertical="center"/>
    </xf>
    <xf numFmtId="0" fontId="61" fillId="9"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31" fillId="4" borderId="0" applyNumberFormat="0" applyBorder="0" applyAlignment="0" applyProtection="0">
      <alignment vertical="center"/>
    </xf>
    <xf numFmtId="0" fontId="5" fillId="0" borderId="1">
      <alignment horizontal="distributed" vertical="center" wrapText="1"/>
    </xf>
    <xf numFmtId="0" fontId="51" fillId="0" borderId="0" applyProtection="0">
      <alignment vertical="center"/>
    </xf>
    <xf numFmtId="0" fontId="69" fillId="4" borderId="13" applyNumberFormat="0" applyAlignment="0" applyProtection="0">
      <alignment vertical="center"/>
    </xf>
    <xf numFmtId="0" fontId="65" fillId="19" borderId="0" applyNumberFormat="0" applyBorder="0" applyAlignment="0" applyProtection="0">
      <alignment vertical="center"/>
    </xf>
    <xf numFmtId="0" fontId="1" fillId="17" borderId="0" applyNumberFormat="0" applyBorder="0" applyAlignment="0" applyProtection="0">
      <alignment vertical="center"/>
    </xf>
    <xf numFmtId="0" fontId="31" fillId="10" borderId="0" applyNumberFormat="0" applyBorder="0" applyAlignment="0" applyProtection="0">
      <alignment vertical="center"/>
    </xf>
    <xf numFmtId="0" fontId="1" fillId="15" borderId="0" applyNumberFormat="0" applyBorder="0" applyAlignment="0" applyProtection="0">
      <alignment vertical="center"/>
    </xf>
    <xf numFmtId="0" fontId="31" fillId="13" borderId="0" applyNumberFormat="0" applyBorder="0" applyAlignment="0" applyProtection="0">
      <alignment vertical="center"/>
    </xf>
    <xf numFmtId="0" fontId="51" fillId="0" borderId="0">
      <alignment vertical="center"/>
    </xf>
    <xf numFmtId="0" fontId="1" fillId="0" borderId="0">
      <alignment vertical="center"/>
    </xf>
    <xf numFmtId="0" fontId="31" fillId="0" borderId="0">
      <alignment vertical="center"/>
    </xf>
    <xf numFmtId="0" fontId="45" fillId="7" borderId="0" applyNumberFormat="0" applyBorder="0" applyAlignment="0" applyProtection="0">
      <alignment vertical="center"/>
    </xf>
    <xf numFmtId="0" fontId="65" fillId="12" borderId="0" applyNumberFormat="0" applyBorder="0" applyAlignment="0" applyProtection="0">
      <alignment vertical="center"/>
    </xf>
    <xf numFmtId="0" fontId="68" fillId="8" borderId="0" applyNumberFormat="0" applyBorder="0" applyAlignment="0" applyProtection="0">
      <alignment vertical="center"/>
    </xf>
    <xf numFmtId="0" fontId="14" fillId="0" borderId="0">
      <alignment vertical="center"/>
    </xf>
    <xf numFmtId="0" fontId="65" fillId="10"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51" fillId="0" borderId="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65" fillId="10" borderId="0" applyNumberFormat="0" applyBorder="0" applyAlignment="0" applyProtection="0">
      <alignment vertical="center"/>
    </xf>
    <xf numFmtId="0" fontId="45" fillId="8" borderId="0" applyNumberFormat="0" applyBorder="0" applyAlignment="0" applyProtection="0">
      <alignment vertical="center"/>
    </xf>
    <xf numFmtId="0" fontId="68" fillId="15" borderId="0" applyNumberFormat="0" applyBorder="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51" fillId="0" borderId="0">
      <alignment vertical="center"/>
    </xf>
    <xf numFmtId="0" fontId="45" fillId="8" borderId="0" applyNumberFormat="0" applyBorder="0" applyAlignment="0" applyProtection="0">
      <alignment vertical="center"/>
    </xf>
    <xf numFmtId="0" fontId="31" fillId="7" borderId="0" applyProtection="0">
      <alignment vertical="center"/>
    </xf>
    <xf numFmtId="0" fontId="1" fillId="0" borderId="0" applyProtection="0">
      <alignment vertical="center"/>
    </xf>
    <xf numFmtId="0" fontId="31" fillId="10" borderId="0" applyNumberFormat="0" applyBorder="0" applyAlignment="0" applyProtection="0">
      <alignment vertical="center"/>
    </xf>
    <xf numFmtId="0" fontId="61" fillId="22"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61" fillId="32"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1" fillId="4" borderId="0" applyNumberFormat="0" applyBorder="0" applyAlignment="0" applyProtection="0">
      <alignment vertical="center"/>
    </xf>
    <xf numFmtId="0" fontId="51" fillId="0" borderId="0">
      <alignment vertical="center"/>
    </xf>
    <xf numFmtId="0" fontId="65" fillId="7" borderId="0" applyNumberFormat="0" applyBorder="0" applyAlignment="0" applyProtection="0">
      <alignment vertical="center"/>
    </xf>
    <xf numFmtId="1" fontId="5" fillId="0" borderId="1">
      <alignment vertical="center"/>
      <protection locked="0"/>
    </xf>
    <xf numFmtId="0" fontId="66" fillId="4" borderId="19" applyNumberFormat="0" applyAlignment="0" applyProtection="0">
      <alignment vertical="center"/>
    </xf>
    <xf numFmtId="0" fontId="54" fillId="15" borderId="0" applyNumberFormat="0" applyBorder="0" applyAlignment="0" applyProtection="0">
      <alignment vertical="center"/>
    </xf>
    <xf numFmtId="0" fontId="68" fillId="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65" fillId="7" borderId="0" applyNumberFormat="0" applyBorder="0" applyAlignment="0" applyProtection="0">
      <alignment vertical="center"/>
    </xf>
    <xf numFmtId="0" fontId="31" fillId="14" borderId="0" applyNumberFormat="0" applyBorder="0" applyAlignment="0" applyProtection="0">
      <alignment vertical="center"/>
    </xf>
    <xf numFmtId="0" fontId="68" fillId="17" borderId="0" applyNumberFormat="0" applyBorder="0" applyAlignment="0" applyProtection="0">
      <alignment vertical="center"/>
    </xf>
    <xf numFmtId="0" fontId="61" fillId="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9" fontId="0" fillId="0" borderId="0" applyFont="0" applyBorder="0" applyAlignment="0" applyProtection="0">
      <alignment vertical="center"/>
    </xf>
    <xf numFmtId="0" fontId="50" fillId="3" borderId="1" applyNumberFormat="0" applyBorder="0" applyAlignment="0" applyProtection="0">
      <alignment vertical="center"/>
    </xf>
    <xf numFmtId="0" fontId="31" fillId="4" borderId="0" applyNumberFormat="0" applyBorder="0" applyAlignment="0" applyProtection="0">
      <alignment vertical="center"/>
    </xf>
    <xf numFmtId="0" fontId="45" fillId="7" borderId="0" applyNumberFormat="0" applyBorder="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65" fillId="12" borderId="0" applyNumberFormat="0" applyBorder="0" applyAlignment="0" applyProtection="0">
      <alignment vertical="center"/>
    </xf>
    <xf numFmtId="0" fontId="31" fillId="14" borderId="0" applyNumberFormat="0" applyBorder="0" applyAlignment="0" applyProtection="0">
      <alignment vertical="center"/>
    </xf>
    <xf numFmtId="0" fontId="68" fillId="13" borderId="0" applyNumberFormat="0" applyBorder="0" applyAlignment="0" applyProtection="0">
      <alignment vertical="center"/>
    </xf>
    <xf numFmtId="0" fontId="1" fillId="0" borderId="0">
      <alignment vertical="center"/>
    </xf>
    <xf numFmtId="0" fontId="61" fillId="12" borderId="0" applyNumberFormat="0" applyBorder="0" applyAlignment="0" applyProtection="0">
      <alignment vertical="center"/>
    </xf>
    <xf numFmtId="0" fontId="61" fillId="27"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31" fillId="4" borderId="0" applyNumberFormat="0" applyBorder="0" applyAlignment="0" applyProtection="0">
      <alignment vertical="center"/>
    </xf>
    <xf numFmtId="0" fontId="1" fillId="0" borderId="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0" fontId="45" fillId="7" borderId="0" applyProtection="0">
      <alignment vertical="center"/>
    </xf>
    <xf numFmtId="0" fontId="65" fillId="13" borderId="0" applyNumberFormat="0" applyBorder="0" applyAlignment="0" applyProtection="0">
      <alignment vertical="center"/>
    </xf>
    <xf numFmtId="0" fontId="73" fillId="18" borderId="0" applyNumberFormat="0" applyBorder="0" applyAlignment="0" applyProtection="0">
      <alignment vertical="center"/>
    </xf>
    <xf numFmtId="0" fontId="31" fillId="0" borderId="0">
      <alignment vertical="center"/>
    </xf>
    <xf numFmtId="0" fontId="31" fillId="14" borderId="0" applyNumberFormat="0" applyBorder="0" applyAlignment="0" applyProtection="0">
      <alignment vertical="center"/>
    </xf>
    <xf numFmtId="0" fontId="61" fillId="13" borderId="0" applyNumberFormat="0" applyBorder="0" applyAlignment="0" applyProtection="0">
      <alignment vertical="center"/>
    </xf>
    <xf numFmtId="0" fontId="0" fillId="11" borderId="12" applyNumberFormat="0" applyFont="0" applyAlignment="0" applyProtection="0">
      <alignment vertical="center"/>
    </xf>
    <xf numFmtId="9" fontId="0" fillId="0" borderId="0" applyFont="0" applyFill="0" applyBorder="0" applyAlignment="0" applyProtection="0">
      <alignment vertical="center"/>
    </xf>
    <xf numFmtId="0" fontId="55" fillId="16" borderId="0" applyNumberFormat="0" applyBorder="0" applyAlignment="0" applyProtection="0">
      <alignment vertical="center"/>
    </xf>
    <xf numFmtId="0" fontId="57" fillId="0" borderId="6">
      <alignment horizontal="lef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45" fillId="7" borderId="0" applyProtection="0">
      <alignment vertical="center"/>
    </xf>
    <xf numFmtId="0" fontId="31" fillId="3" borderId="0" applyNumberFormat="0" applyBorder="0" applyAlignment="0" applyProtection="0">
      <alignment vertical="center"/>
    </xf>
    <xf numFmtId="0" fontId="0" fillId="0" borderId="0" applyProtection="0">
      <alignment vertical="center"/>
    </xf>
    <xf numFmtId="0" fontId="54" fillId="15" borderId="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6" fillId="16"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51" fillId="0" borderId="0" applyNumberFormat="0" applyFill="0" applyBorder="0" applyAlignment="0" applyProtection="0">
      <alignment vertical="center"/>
    </xf>
    <xf numFmtId="0" fontId="54" fillId="15" borderId="0" applyNumberFormat="0" applyBorder="0" applyAlignment="0" applyProtection="0">
      <alignment vertical="center"/>
    </xf>
    <xf numFmtId="0" fontId="31" fillId="3"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19"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1" fillId="13"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46" fillId="4" borderId="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45" fillId="7" borderId="0" applyProtection="0">
      <alignment vertical="center"/>
    </xf>
    <xf numFmtId="0" fontId="1" fillId="0" borderId="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1" fillId="10" borderId="0" applyNumberFormat="0" applyBorder="0" applyAlignment="0" applyProtection="0">
      <alignment vertical="center"/>
    </xf>
    <xf numFmtId="0" fontId="51" fillId="0" borderId="0" applyProtection="0">
      <alignment vertical="center"/>
    </xf>
    <xf numFmtId="0" fontId="89" fillId="0" borderId="26" applyNumberFormat="0" applyFill="0" applyAlignment="0" applyProtection="0">
      <alignment vertical="center"/>
    </xf>
    <xf numFmtId="0" fontId="31" fillId="10" borderId="0" applyNumberFormat="0" applyBorder="0" applyAlignment="0" applyProtection="0">
      <alignment vertical="center"/>
    </xf>
    <xf numFmtId="0" fontId="30" fillId="0" borderId="0">
      <alignment vertical="center"/>
    </xf>
    <xf numFmtId="0" fontId="3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51" fillId="0" borderId="0" applyProtection="0">
      <alignment vertical="center"/>
    </xf>
    <xf numFmtId="0" fontId="31" fillId="15" borderId="0"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1" fillId="0" borderId="0">
      <alignment vertical="center"/>
    </xf>
    <xf numFmtId="0" fontId="30" fillId="0" borderId="0">
      <alignment vertical="center"/>
    </xf>
    <xf numFmtId="0" fontId="30" fillId="0" borderId="0" applyProtection="0">
      <alignment vertical="center"/>
    </xf>
    <xf numFmtId="0" fontId="31" fillId="4" borderId="0" applyNumberFormat="0" applyBorder="0" applyAlignment="0" applyProtection="0">
      <alignment vertical="center"/>
    </xf>
    <xf numFmtId="0" fontId="1" fillId="0" borderId="0" applyProtection="0">
      <alignment vertical="center"/>
    </xf>
    <xf numFmtId="0" fontId="30" fillId="0" borderId="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31" fillId="12" borderId="0" applyNumberFormat="0" applyBorder="0" applyAlignment="0" applyProtection="0">
      <alignment vertical="center"/>
    </xf>
    <xf numFmtId="0" fontId="51" fillId="0" borderId="0">
      <alignment vertical="center"/>
    </xf>
    <xf numFmtId="0" fontId="52" fillId="0" borderId="14" applyNumberFormat="0" applyAlignment="0" applyProtection="0">
      <alignment vertical="center"/>
    </xf>
    <xf numFmtId="0" fontId="31" fillId="18"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51" fillId="0" borderId="0">
      <alignment vertical="center"/>
    </xf>
    <xf numFmtId="0" fontId="30" fillId="0" borderId="0">
      <alignment vertical="center"/>
    </xf>
    <xf numFmtId="0" fontId="68" fillId="13" borderId="0" applyNumberFormat="0" applyBorder="0" applyAlignment="0" applyProtection="0">
      <alignment vertical="center"/>
    </xf>
    <xf numFmtId="0" fontId="14" fillId="0" borderId="0">
      <alignment vertical="center"/>
    </xf>
    <xf numFmtId="0" fontId="1" fillId="7" borderId="0" applyNumberFormat="0" applyBorder="0" applyAlignment="0" applyProtection="0">
      <alignment vertical="center"/>
    </xf>
    <xf numFmtId="0" fontId="31" fillId="12" borderId="0" applyNumberFormat="0" applyBorder="0" applyAlignment="0" applyProtection="0">
      <alignment vertical="center"/>
    </xf>
    <xf numFmtId="0" fontId="1" fillId="15"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51" fillId="0" borderId="0">
      <alignment vertical="center"/>
    </xf>
    <xf numFmtId="0" fontId="51" fillId="0" borderId="0">
      <alignment vertical="center"/>
    </xf>
    <xf numFmtId="0" fontId="30" fillId="0" borderId="0" applyProtection="0">
      <alignment vertical="center"/>
    </xf>
    <xf numFmtId="0" fontId="45" fillId="8" borderId="0" applyNumberFormat="0" applyBorder="0" applyAlignment="0" applyProtection="0">
      <alignment vertical="center"/>
    </xf>
    <xf numFmtId="0" fontId="30" fillId="0" borderId="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31" fillId="3" borderId="0" applyNumberFormat="0" applyBorder="0" applyAlignment="0" applyProtection="0">
      <alignment vertical="center"/>
    </xf>
    <xf numFmtId="0" fontId="5" fillId="0" borderId="1">
      <alignment horizontal="distributed" vertical="center" wrapText="1"/>
    </xf>
    <xf numFmtId="49" fontId="0" fillId="0" borderId="0" applyFont="0" applyFill="0" applyBorder="0" applyAlignment="0" applyProtection="0">
      <alignment vertical="center"/>
    </xf>
    <xf numFmtId="0" fontId="1" fillId="4" borderId="13" applyNumberFormat="0" applyAlignment="0" applyProtection="0">
      <alignment vertical="center"/>
    </xf>
    <xf numFmtId="0" fontId="51" fillId="0" borderId="0">
      <alignment vertical="center"/>
    </xf>
    <xf numFmtId="0" fontId="1" fillId="0" borderId="0" applyProtection="0">
      <alignment vertical="center"/>
    </xf>
    <xf numFmtId="0" fontId="31" fillId="7" borderId="0" applyNumberFormat="0" applyBorder="0" applyAlignment="0" applyProtection="0">
      <alignment vertical="center"/>
    </xf>
    <xf numFmtId="0" fontId="48" fillId="8" borderId="0">
      <alignment vertical="center"/>
    </xf>
    <xf numFmtId="0" fontId="1" fillId="0" borderId="0" applyProtection="0">
      <alignment vertical="center"/>
    </xf>
    <xf numFmtId="0" fontId="31" fillId="7" borderId="0" applyNumberFormat="0" applyBorder="0" applyAlignment="0" applyProtection="0">
      <alignment vertical="center"/>
    </xf>
    <xf numFmtId="0" fontId="78" fillId="7" borderId="0" applyNumberFormat="0" applyBorder="0" applyAlignment="0" applyProtection="0">
      <alignment vertical="center"/>
    </xf>
    <xf numFmtId="0" fontId="14" fillId="0" borderId="0">
      <alignment vertical="center"/>
    </xf>
    <xf numFmtId="0" fontId="31" fillId="17"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177" fontId="56" fillId="0" borderId="0">
      <alignment vertical="center"/>
    </xf>
    <xf numFmtId="0" fontId="47" fillId="9" borderId="0" applyNumberFormat="0" applyBorder="0" applyAlignment="0" applyProtection="0">
      <alignment vertical="center"/>
    </xf>
    <xf numFmtId="0" fontId="31" fillId="8" borderId="0" applyNumberFormat="0" applyBorder="0" applyAlignment="0" applyProtection="0">
      <alignment vertical="center"/>
    </xf>
    <xf numFmtId="0" fontId="1" fillId="0" borderId="0">
      <alignment vertical="center"/>
    </xf>
    <xf numFmtId="0" fontId="31" fillId="4" borderId="0" applyNumberFormat="0" applyBorder="0" applyAlignment="0" applyProtection="0">
      <alignment vertical="center"/>
    </xf>
    <xf numFmtId="0" fontId="1" fillId="0" borderId="0">
      <alignment vertical="center"/>
    </xf>
    <xf numFmtId="0" fontId="1" fillId="0" borderId="0">
      <alignment vertical="center"/>
    </xf>
    <xf numFmtId="194" fontId="0" fillId="0" borderId="0" applyFont="0" applyFill="0" applyBorder="0" applyAlignment="0" applyProtection="0">
      <alignment vertical="center"/>
    </xf>
    <xf numFmtId="0" fontId="31" fillId="7" borderId="0" applyNumberFormat="0" applyBorder="0" applyAlignment="0" applyProtection="0">
      <alignment vertical="center"/>
    </xf>
    <xf numFmtId="0" fontId="0" fillId="0" borderId="0" applyFont="0" applyFill="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1" fillId="0" borderId="0">
      <alignment vertical="center"/>
    </xf>
    <xf numFmtId="0" fontId="47" fillId="1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0" fillId="11" borderId="12" applyNumberFormat="0" applyFont="0" applyAlignment="0" applyProtection="0">
      <alignment vertical="center"/>
    </xf>
    <xf numFmtId="182" fontId="51" fillId="0" borderId="0">
      <alignment vertical="center"/>
    </xf>
    <xf numFmtId="0" fontId="1" fillId="0" borderId="0" applyProtection="0">
      <alignment vertical="center"/>
    </xf>
    <xf numFmtId="0" fontId="1" fillId="0" borderId="0">
      <alignment vertical="center"/>
    </xf>
    <xf numFmtId="0" fontId="31" fillId="3" borderId="0" applyNumberFormat="0" applyBorder="0" applyAlignment="0" applyProtection="0">
      <alignment vertical="center"/>
    </xf>
    <xf numFmtId="0" fontId="1" fillId="0" borderId="18" applyNumberFormat="0" applyFill="0" applyAlignment="0" applyProtection="0">
      <alignment vertical="center"/>
    </xf>
    <xf numFmtId="0" fontId="50" fillId="3" borderId="1" applyNumberFormat="0" applyBorder="0" applyAlignment="0" applyProtection="0">
      <alignment vertical="center"/>
    </xf>
    <xf numFmtId="0" fontId="51" fillId="0" borderId="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31" fillId="3"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0" fontId="51" fillId="0" borderId="0" applyNumberFormat="0" applyFill="0" applyBorder="0" applyAlignment="0" applyProtection="0">
      <alignment vertical="center"/>
    </xf>
    <xf numFmtId="37" fontId="88" fillId="0" borderId="0">
      <alignment vertical="center"/>
    </xf>
    <xf numFmtId="0" fontId="31" fillId="13" borderId="0" applyNumberFormat="0" applyBorder="0" applyAlignment="0" applyProtection="0">
      <alignment vertical="center"/>
    </xf>
    <xf numFmtId="0" fontId="55" fillId="8" borderId="0" applyNumberFormat="0" applyBorder="0" applyAlignment="0" applyProtection="0">
      <alignment vertical="center"/>
    </xf>
    <xf numFmtId="40" fontId="0" fillId="0" borderId="0" applyFont="0" applyFill="0" applyBorder="0" applyAlignment="0" applyProtection="0">
      <alignment vertical="center"/>
    </xf>
    <xf numFmtId="0" fontId="31"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0" fillId="11" borderId="12" applyNumberFormat="0" applyFont="0" applyAlignment="0" applyProtection="0">
      <alignment vertical="center"/>
    </xf>
    <xf numFmtId="38" fontId="0" fillId="0" borderId="0" applyFont="0" applyFill="0" applyBorder="0" applyAlignment="0" applyProtection="0">
      <alignment vertical="center"/>
    </xf>
    <xf numFmtId="0" fontId="1" fillId="13" borderId="13" applyNumberFormat="0" applyAlignment="0" applyProtection="0">
      <alignment vertical="center"/>
    </xf>
    <xf numFmtId="0" fontId="51" fillId="0" borderId="0">
      <alignment vertical="center"/>
    </xf>
    <xf numFmtId="0" fontId="0" fillId="11" borderId="12" applyNumberFormat="0" applyFont="0" applyAlignment="0" applyProtection="0">
      <alignment vertical="center"/>
    </xf>
    <xf numFmtId="0" fontId="5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protection locked="0"/>
    </xf>
    <xf numFmtId="0" fontId="45" fillId="8"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4"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1" fillId="0" borderId="0">
      <alignment vertical="center"/>
    </xf>
    <xf numFmtId="0" fontId="45" fillId="8" borderId="0" applyNumberFormat="0" applyBorder="0" applyAlignment="0" applyProtection="0">
      <alignment vertical="center"/>
    </xf>
    <xf numFmtId="0" fontId="70" fillId="0" borderId="0">
      <alignment vertical="center"/>
    </xf>
    <xf numFmtId="0" fontId="1" fillId="0" borderId="0">
      <alignment vertical="center"/>
      <protection locked="0"/>
    </xf>
    <xf numFmtId="0" fontId="47" fillId="18"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70" fillId="0" borderId="0">
      <alignment vertical="center"/>
    </xf>
    <xf numFmtId="0" fontId="78" fillId="12" borderId="0" applyNumberFormat="0" applyBorder="0" applyAlignment="0" applyProtection="0">
      <alignment vertical="center"/>
    </xf>
    <xf numFmtId="0" fontId="51" fillId="0" borderId="0">
      <alignment vertical="center"/>
    </xf>
    <xf numFmtId="0" fontId="1" fillId="0" borderId="0">
      <alignment vertical="center"/>
    </xf>
    <xf numFmtId="0" fontId="52" fillId="0" borderId="14" applyNumberFormat="0" applyFill="0" applyAlignment="0" applyProtection="0">
      <alignment vertical="center"/>
    </xf>
    <xf numFmtId="0" fontId="78" fillId="38" borderId="0" applyNumberFormat="0" applyBorder="0" applyAlignment="0" applyProtection="0">
      <alignment vertical="center"/>
    </xf>
    <xf numFmtId="0" fontId="70" fillId="0" borderId="0">
      <alignment vertical="center"/>
    </xf>
    <xf numFmtId="0" fontId="1" fillId="0" borderId="0" applyProtection="0">
      <alignment vertical="center"/>
    </xf>
    <xf numFmtId="0" fontId="66" fillId="4" borderId="19"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1" fillId="0"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1" fillId="0" borderId="0">
      <alignment vertical="center"/>
    </xf>
    <xf numFmtId="0" fontId="31" fillId="11"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49" fontId="9" fillId="0" borderId="0" applyProtection="0">
      <alignment horizontal="left" vertical="center"/>
    </xf>
    <xf numFmtId="0" fontId="31" fillId="15" borderId="0" applyNumberFormat="0" applyBorder="0" applyAlignment="0" applyProtection="0">
      <alignment vertical="center"/>
    </xf>
    <xf numFmtId="0" fontId="68" fillId="13" borderId="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70" fillId="0" borderId="0">
      <alignment vertical="center"/>
    </xf>
    <xf numFmtId="0" fontId="72" fillId="0" borderId="0">
      <alignment vertical="center"/>
    </xf>
    <xf numFmtId="0" fontId="70" fillId="0"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51" fillId="0" borderId="0">
      <alignment vertical="center"/>
    </xf>
    <xf numFmtId="0" fontId="54" fillId="15" borderId="0" applyProtection="0">
      <alignment vertical="center"/>
    </xf>
    <xf numFmtId="0" fontId="1" fillId="0" borderId="0">
      <alignment vertical="center"/>
    </xf>
    <xf numFmtId="0" fontId="1" fillId="0" borderId="0">
      <alignment vertical="center"/>
    </xf>
    <xf numFmtId="0" fontId="51" fillId="0" borderId="0" applyProtection="0">
      <alignment vertical="center"/>
    </xf>
    <xf numFmtId="0" fontId="1" fillId="0" borderId="0">
      <alignment vertical="center"/>
    </xf>
    <xf numFmtId="0" fontId="70" fillId="0" borderId="0">
      <alignment vertical="center"/>
    </xf>
    <xf numFmtId="0" fontId="54" fillId="15" borderId="0" applyProtection="0">
      <alignment vertical="center"/>
    </xf>
    <xf numFmtId="0" fontId="49" fillId="13" borderId="13" applyNumberFormat="0" applyAlignment="0" applyProtection="0">
      <alignment vertical="center"/>
    </xf>
    <xf numFmtId="0" fontId="54" fillId="15" borderId="0" applyProtection="0">
      <alignment vertical="center"/>
    </xf>
    <xf numFmtId="0" fontId="31" fillId="15" borderId="0" applyNumberFormat="0" applyBorder="0" applyAlignment="0" applyProtection="0">
      <alignment vertical="center"/>
    </xf>
    <xf numFmtId="0" fontId="14" fillId="0" borderId="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5" fillId="8" borderId="0">
      <alignment vertical="center"/>
    </xf>
    <xf numFmtId="0" fontId="73" fillId="1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0" fillId="0" borderId="0">
      <alignment vertical="center"/>
    </xf>
    <xf numFmtId="0" fontId="48" fillId="8" borderId="0" applyNumberFormat="0" applyBorder="0" applyAlignment="0" applyProtection="0">
      <alignmen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1" fillId="0" borderId="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45" fillId="8" borderId="0" applyNumberFormat="0" applyBorder="0" applyAlignment="0" applyProtection="0">
      <alignment vertical="center"/>
    </xf>
    <xf numFmtId="0" fontId="14" fillId="0" borderId="0">
      <alignment vertical="center"/>
    </xf>
    <xf numFmtId="0" fontId="50" fillId="3" borderId="1" applyNumberFormat="0" applyBorder="0" applyAlignment="0" applyProtection="0">
      <alignment vertical="center"/>
    </xf>
    <xf numFmtId="0" fontId="51" fillId="0" borderId="0">
      <alignment vertical="center"/>
    </xf>
    <xf numFmtId="0" fontId="0" fillId="0" borderId="0">
      <alignment vertical="center"/>
    </xf>
    <xf numFmtId="0" fontId="31" fillId="4" borderId="0" applyNumberFormat="0" applyBorder="0" applyAlignment="0" applyProtection="0">
      <alignment vertical="center"/>
    </xf>
    <xf numFmtId="0" fontId="55" fillId="8" borderId="0" applyNumberFormat="0" applyBorder="0" applyAlignment="0" applyProtection="0">
      <alignment vertical="center"/>
    </xf>
    <xf numFmtId="0" fontId="52" fillId="0" borderId="14" applyNumberFormat="0" applyFill="0" applyAlignment="0" applyProtection="0">
      <alignment vertical="center"/>
    </xf>
    <xf numFmtId="0" fontId="31" fillId="4" borderId="0" applyNumberFormat="0" applyBorder="0" applyAlignment="0" applyProtection="0">
      <alignment vertical="center"/>
    </xf>
    <xf numFmtId="0" fontId="53" fillId="0" borderId="15" applyNumberFormat="0" applyFill="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14" fillId="0" borderId="0" applyProtection="0">
      <alignment vertical="center"/>
    </xf>
    <xf numFmtId="0" fontId="57" fillId="0" borderId="6">
      <alignment horizontal="lef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70" fillId="0" borderId="0">
      <alignment vertical="center"/>
    </xf>
    <xf numFmtId="0" fontId="55" fillId="16" borderId="0" applyNumberFormat="0" applyBorder="0" applyAlignment="0" applyProtection="0">
      <alignment vertical="center"/>
    </xf>
    <xf numFmtId="0" fontId="46" fillId="35" borderId="0" applyNumberFormat="0" applyBorder="0" applyAlignment="0" applyProtection="0">
      <alignment vertical="center"/>
    </xf>
    <xf numFmtId="0" fontId="1" fillId="0" borderId="0" applyProtection="0">
      <alignment vertical="center"/>
    </xf>
    <xf numFmtId="0" fontId="30" fillId="0" borderId="0">
      <alignment vertical="center"/>
    </xf>
    <xf numFmtId="0" fontId="54" fillId="15" borderId="0" applyProtection="0">
      <alignment vertical="center"/>
    </xf>
    <xf numFmtId="0" fontId="5" fillId="0" borderId="1">
      <alignment horizontal="distributed" vertical="center" wrapText="1"/>
    </xf>
    <xf numFmtId="0" fontId="74" fillId="0" borderId="0">
      <alignment vertical="top"/>
    </xf>
    <xf numFmtId="0" fontId="31" fillId="0" borderId="0">
      <alignment vertical="center"/>
    </xf>
    <xf numFmtId="0" fontId="1" fillId="0" borderId="0">
      <alignment vertical="center"/>
    </xf>
    <xf numFmtId="0" fontId="70" fillId="0" borderId="0">
      <alignment vertical="center"/>
    </xf>
    <xf numFmtId="0" fontId="45" fillId="8" borderId="0" applyNumberFormat="0" applyBorder="0" applyAlignment="0" applyProtection="0">
      <alignment vertical="center"/>
    </xf>
    <xf numFmtId="0" fontId="70" fillId="0" borderId="0">
      <alignment vertical="center"/>
    </xf>
    <xf numFmtId="0" fontId="1" fillId="4" borderId="19" applyNumberFormat="0" applyAlignment="0" applyProtection="0">
      <alignment vertical="center"/>
    </xf>
    <xf numFmtId="0" fontId="14" fillId="0" borderId="0" applyProtection="0">
      <alignment vertical="center"/>
    </xf>
    <xf numFmtId="0" fontId="1" fillId="15" borderId="0" applyNumberFormat="0" applyBorder="0" applyAlignment="0" applyProtection="0">
      <alignment vertical="center"/>
    </xf>
    <xf numFmtId="0" fontId="31" fillId="17" borderId="0" applyNumberFormat="0" applyBorder="0" applyAlignment="0" applyProtection="0">
      <alignment vertical="center"/>
    </xf>
    <xf numFmtId="0" fontId="47" fillId="9" borderId="0" applyNumberFormat="0" applyBorder="0" applyAlignment="0" applyProtection="0">
      <alignment vertical="center"/>
    </xf>
    <xf numFmtId="0" fontId="51" fillId="0" borderId="0" applyProtection="0">
      <alignment vertical="center"/>
    </xf>
    <xf numFmtId="0" fontId="0" fillId="11" borderId="12" applyNumberFormat="0" applyFont="0" applyAlignment="0" applyProtection="0">
      <alignment vertical="center"/>
    </xf>
    <xf numFmtId="0" fontId="31" fillId="11" borderId="0" applyNumberFormat="0" applyBorder="0" applyAlignment="0" applyProtection="0">
      <alignment vertical="center"/>
    </xf>
    <xf numFmtId="0" fontId="104" fillId="0" borderId="0" applyProtection="0">
      <alignment vertical="center"/>
    </xf>
    <xf numFmtId="0" fontId="70" fillId="0" borderId="0">
      <alignment vertical="center"/>
    </xf>
    <xf numFmtId="0" fontId="31" fillId="4" borderId="0" applyNumberFormat="0" applyBorder="0" applyAlignment="0" applyProtection="0">
      <alignment vertical="center"/>
    </xf>
    <xf numFmtId="0" fontId="0" fillId="0" borderId="0">
      <alignment vertical="center"/>
    </xf>
    <xf numFmtId="0" fontId="5" fillId="0" borderId="1">
      <alignment horizontal="distributed" vertical="center" wrapText="1"/>
    </xf>
    <xf numFmtId="0" fontId="1" fillId="0" borderId="0">
      <alignment vertical="center"/>
    </xf>
    <xf numFmtId="0" fontId="51" fillId="0" borderId="0">
      <alignment vertical="center"/>
    </xf>
    <xf numFmtId="0" fontId="31" fillId="28" borderId="0" applyNumberFormat="0" applyBorder="0" applyAlignment="0" applyProtection="0">
      <alignment vertical="center"/>
    </xf>
    <xf numFmtId="0" fontId="72" fillId="0" borderId="0">
      <alignment vertical="center"/>
    </xf>
    <xf numFmtId="0" fontId="31" fillId="13" borderId="0" applyNumberFormat="0" applyBorder="0" applyAlignment="0" applyProtection="0">
      <alignment vertical="center"/>
    </xf>
    <xf numFmtId="0" fontId="31" fillId="0" borderId="0">
      <alignment vertical="center"/>
    </xf>
    <xf numFmtId="0" fontId="1" fillId="0" borderId="0" applyProtection="0">
      <alignment vertical="center"/>
    </xf>
    <xf numFmtId="0" fontId="1" fillId="0" borderId="0">
      <alignment vertical="center"/>
    </xf>
    <xf numFmtId="0" fontId="51" fillId="0" borderId="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51" fillId="0" borderId="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14" fillId="0" borderId="0">
      <alignment vertical="center"/>
    </xf>
    <xf numFmtId="0" fontId="46" fillId="30" borderId="0" applyNumberFormat="0" applyBorder="0" applyAlignment="0" applyProtection="0">
      <alignment vertical="center"/>
    </xf>
    <xf numFmtId="0" fontId="90" fillId="0" borderId="17" applyNumberFormat="0" applyFill="0" applyAlignment="0" applyProtection="0">
      <alignment vertical="center"/>
    </xf>
    <xf numFmtId="0" fontId="51" fillId="0" borderId="0" applyProtection="0">
      <alignment vertical="center"/>
    </xf>
    <xf numFmtId="0" fontId="31" fillId="13" borderId="0" applyNumberFormat="0" applyBorder="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31" fillId="10" borderId="0" applyNumberFormat="0" applyBorder="0" applyAlignment="0" applyProtection="0">
      <alignment vertical="center"/>
    </xf>
    <xf numFmtId="0" fontId="51" fillId="0" borderId="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50" fillId="3" borderId="1" applyNumberFormat="0" applyBorder="0" applyAlignment="0" applyProtection="0">
      <alignment vertical="center"/>
    </xf>
    <xf numFmtId="0" fontId="51" fillId="0" borderId="0" applyProtection="0">
      <alignment vertical="center"/>
    </xf>
    <xf numFmtId="0" fontId="0" fillId="0" borderId="0">
      <alignment vertical="center"/>
    </xf>
    <xf numFmtId="0" fontId="70" fillId="0" borderId="0">
      <alignment vertical="center"/>
    </xf>
    <xf numFmtId="0" fontId="66" fillId="4" borderId="19" applyNumberFormat="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31" fillId="12" borderId="0" applyNumberFormat="0" applyBorder="0" applyAlignment="0" applyProtection="0">
      <alignment vertical="center"/>
    </xf>
    <xf numFmtId="0" fontId="30" fillId="0" borderId="0">
      <alignment vertical="center"/>
    </xf>
    <xf numFmtId="0" fontId="103" fillId="8" borderId="0" applyNumberFormat="0" applyBorder="0" applyAlignment="0" applyProtection="0">
      <alignment vertical="center"/>
    </xf>
    <xf numFmtId="0" fontId="1" fillId="0" borderId="0" applyNumberFormat="0" applyFill="0" applyBorder="0" applyAlignment="0" applyProtection="0">
      <alignment vertical="center"/>
    </xf>
    <xf numFmtId="0" fontId="69" fillId="3" borderId="13" applyNumberFormat="0" applyAlignment="0" applyProtection="0">
      <alignment vertical="center"/>
    </xf>
    <xf numFmtId="0" fontId="1" fillId="0" borderId="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45" fillId="7" borderId="0" applyProtection="0">
      <alignment vertical="center"/>
    </xf>
    <xf numFmtId="0" fontId="74" fillId="0" borderId="0">
      <alignment vertical="top"/>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50" fillId="3" borderId="1" applyNumberFormat="0" applyBorder="0" applyAlignment="0" applyProtection="0">
      <alignment vertical="center"/>
    </xf>
    <xf numFmtId="0" fontId="31" fillId="13"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31" fillId="12" borderId="0" applyNumberFormat="0" applyBorder="0" applyAlignment="0" applyProtection="0">
      <alignment vertical="center"/>
    </xf>
    <xf numFmtId="0" fontId="84" fillId="15" borderId="0" applyNumberFormat="0" applyBorder="0" applyAlignment="0" applyProtection="0">
      <alignment vertical="center"/>
    </xf>
    <xf numFmtId="0" fontId="74" fillId="0" borderId="0">
      <alignment vertical="top"/>
    </xf>
    <xf numFmtId="0" fontId="0" fillId="11" borderId="12" applyNumberFormat="0" applyFont="0" applyAlignment="0" applyProtection="0">
      <alignment vertical="center"/>
    </xf>
    <xf numFmtId="0" fontId="0" fillId="0" borderId="0" applyProtection="0">
      <alignment vertical="center"/>
    </xf>
    <xf numFmtId="0" fontId="50" fillId="3" borderId="1" applyNumberFormat="0" applyBorder="0" applyAlignment="0" applyProtection="0">
      <alignment vertical="center"/>
    </xf>
    <xf numFmtId="0" fontId="14" fillId="0" borderId="0">
      <alignment vertical="center"/>
    </xf>
    <xf numFmtId="0" fontId="31" fillId="7" borderId="0" applyNumberFormat="0" applyBorder="0" applyAlignment="0" applyProtection="0">
      <alignment vertical="center"/>
    </xf>
    <xf numFmtId="0" fontId="0" fillId="0" borderId="0">
      <alignment vertical="center"/>
    </xf>
    <xf numFmtId="0" fontId="5" fillId="0" borderId="1">
      <alignment horizontal="distributed" vertical="center" wrapText="1"/>
    </xf>
    <xf numFmtId="0" fontId="45" fillId="8" borderId="0" applyProtection="0">
      <alignment vertical="center"/>
    </xf>
    <xf numFmtId="0" fontId="51" fillId="0" borderId="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51" fillId="0" borderId="0">
      <alignment vertical="center"/>
    </xf>
    <xf numFmtId="0" fontId="54" fillId="15"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30" fillId="0" borderId="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84" fillId="15" borderId="0" applyProtection="0">
      <alignment vertical="center"/>
    </xf>
    <xf numFmtId="1" fontId="5" fillId="0" borderId="1">
      <alignment vertical="center"/>
      <protection locked="0"/>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7" borderId="0" applyNumberFormat="0" applyBorder="0" applyAlignment="0" applyProtection="0">
      <alignment vertical="center"/>
    </xf>
    <xf numFmtId="0" fontId="70" fillId="0" borderId="0">
      <alignment vertical="center"/>
    </xf>
    <xf numFmtId="0" fontId="31" fillId="14" borderId="0" applyNumberFormat="0" applyBorder="0" applyAlignment="0" applyProtection="0">
      <alignment vertical="center"/>
    </xf>
    <xf numFmtId="0" fontId="31" fillId="19" borderId="0" applyNumberFormat="0" applyBorder="0" applyAlignment="0" applyProtection="0">
      <alignment vertical="center"/>
    </xf>
    <xf numFmtId="0" fontId="45" fillId="7" borderId="0">
      <alignment vertical="center"/>
    </xf>
    <xf numFmtId="0" fontId="70" fillId="0" borderId="0">
      <alignment vertical="center"/>
    </xf>
    <xf numFmtId="0" fontId="1" fillId="0" borderId="0">
      <alignment vertical="center"/>
    </xf>
    <xf numFmtId="0" fontId="70" fillId="0" borderId="0">
      <alignment vertical="center"/>
    </xf>
    <xf numFmtId="0" fontId="89" fillId="0" borderId="26" applyNumberFormat="0" applyFill="0" applyAlignment="0" applyProtection="0">
      <alignment vertical="center"/>
    </xf>
    <xf numFmtId="0" fontId="1" fillId="12" borderId="0" applyNumberFormat="0" applyBorder="0" applyAlignment="0" applyProtection="0">
      <alignment vertical="center"/>
    </xf>
    <xf numFmtId="0" fontId="70" fillId="0" borderId="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01" fillId="0" borderId="27"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2" borderId="0" applyNumberFormat="0" applyBorder="0" applyAlignment="0" applyProtection="0">
      <alignment vertical="center"/>
    </xf>
    <xf numFmtId="0" fontId="51" fillId="0" borderId="0">
      <alignment vertical="center"/>
    </xf>
    <xf numFmtId="0" fontId="1" fillId="0" borderId="0">
      <alignment vertical="center"/>
    </xf>
    <xf numFmtId="0" fontId="45" fillId="8" borderId="0" applyNumberFormat="0" applyBorder="0" applyAlignment="0" applyProtection="0">
      <alignment vertical="center"/>
    </xf>
    <xf numFmtId="0" fontId="70" fillId="0" borderId="0">
      <alignment vertical="center"/>
    </xf>
    <xf numFmtId="0" fontId="101" fillId="0" borderId="27" applyProtection="0">
      <alignment vertical="center"/>
    </xf>
    <xf numFmtId="0" fontId="69" fillId="4" borderId="13" applyNumberFormat="0" applyAlignment="0" applyProtection="0">
      <alignment vertical="center"/>
    </xf>
    <xf numFmtId="1" fontId="5" fillId="0" borderId="1">
      <alignment vertical="center"/>
      <protection locked="0"/>
    </xf>
    <xf numFmtId="0" fontId="70" fillId="0" borderId="0">
      <alignment vertical="center"/>
    </xf>
    <xf numFmtId="0" fontId="54" fillId="15" borderId="0" applyNumberFormat="0" applyBorder="0" applyAlignment="0" applyProtection="0">
      <alignment vertical="center"/>
    </xf>
    <xf numFmtId="0" fontId="51" fillId="0" borderId="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4" fillId="0" borderId="0">
      <alignment vertical="center"/>
    </xf>
    <xf numFmtId="0" fontId="70" fillId="0" borderId="0">
      <alignment vertical="center"/>
    </xf>
    <xf numFmtId="0" fontId="31" fillId="19" borderId="0" applyNumberFormat="0" applyBorder="0" applyAlignment="0" applyProtection="0">
      <alignment vertical="center"/>
    </xf>
    <xf numFmtId="0" fontId="1" fillId="0" borderId="0">
      <alignment vertical="center"/>
    </xf>
    <xf numFmtId="0" fontId="1" fillId="13" borderId="13" applyNumberFormat="0" applyAlignment="0" applyProtection="0">
      <alignment vertical="center"/>
    </xf>
    <xf numFmtId="0" fontId="70" fillId="0" borderId="0">
      <alignment vertical="center"/>
    </xf>
    <xf numFmtId="198" fontId="5" fillId="0" borderId="1">
      <alignment vertical="center"/>
      <protection locked="0"/>
    </xf>
    <xf numFmtId="0" fontId="51" fillId="0" borderId="0">
      <alignment vertical="center"/>
    </xf>
    <xf numFmtId="0" fontId="0" fillId="11" borderId="12" applyNumberFormat="0" applyFont="0" applyAlignment="0" applyProtection="0">
      <alignment vertical="center"/>
    </xf>
    <xf numFmtId="0" fontId="14" fillId="0" borderId="0" applyProtection="0">
      <alignment vertical="center"/>
    </xf>
    <xf numFmtId="0" fontId="51" fillId="0" borderId="0">
      <alignment vertical="center"/>
    </xf>
    <xf numFmtId="0" fontId="1" fillId="0" borderId="0">
      <alignment vertical="center"/>
    </xf>
    <xf numFmtId="0" fontId="5" fillId="0" borderId="1">
      <alignment horizontal="distributed" vertical="center" wrapText="1"/>
    </xf>
    <xf numFmtId="0" fontId="51" fillId="0" borderId="0">
      <alignment vertical="center"/>
    </xf>
    <xf numFmtId="0" fontId="1" fillId="17" borderId="0" applyNumberFormat="0" applyBorder="0" applyAlignment="0" applyProtection="0">
      <alignment vertical="center"/>
    </xf>
    <xf numFmtId="0" fontId="47" fillId="9"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1" fillId="0" borderId="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51" fillId="0" borderId="0" applyProtection="0">
      <alignment vertical="center"/>
    </xf>
    <xf numFmtId="0" fontId="1" fillId="4" borderId="19" applyNumberFormat="0" applyAlignment="0" applyProtection="0">
      <alignment vertical="center"/>
    </xf>
    <xf numFmtId="0" fontId="45" fillId="7" borderId="0" applyProtection="0">
      <alignment vertical="center"/>
    </xf>
    <xf numFmtId="0" fontId="31" fillId="7" borderId="0" applyNumberFormat="0" applyBorder="0" applyAlignment="0" applyProtection="0">
      <alignment vertical="center"/>
    </xf>
    <xf numFmtId="0" fontId="51" fillId="0" borderId="0">
      <alignment vertical="center"/>
    </xf>
    <xf numFmtId="0" fontId="45" fillId="7" borderId="0" applyProtection="0">
      <alignment vertical="center"/>
    </xf>
    <xf numFmtId="0" fontId="69" fillId="4" borderId="13" applyNumberFormat="0" applyAlignment="0" applyProtection="0">
      <alignment vertical="center"/>
    </xf>
    <xf numFmtId="0" fontId="68" fillId="13" borderId="0" applyNumberFormat="0" applyBorder="0" applyAlignment="0" applyProtection="0">
      <alignment vertical="center"/>
    </xf>
    <xf numFmtId="0" fontId="74" fillId="0" borderId="0">
      <alignment vertical="top"/>
    </xf>
    <xf numFmtId="0" fontId="51" fillId="0" borderId="0">
      <alignment vertical="center"/>
    </xf>
    <xf numFmtId="0" fontId="47" fillId="4" borderId="0" applyNumberFormat="0" applyBorder="0" applyAlignment="0" applyProtection="0">
      <alignment vertical="center"/>
    </xf>
    <xf numFmtId="0" fontId="30" fillId="0" borderId="0">
      <alignment vertical="center"/>
    </xf>
    <xf numFmtId="0" fontId="45" fillId="7" borderId="0" applyProtection="0">
      <alignment vertical="center"/>
    </xf>
    <xf numFmtId="0" fontId="1" fillId="0" borderId="0">
      <alignment vertical="center"/>
    </xf>
    <xf numFmtId="0" fontId="69" fillId="4" borderId="13" applyNumberFormat="0" applyAlignment="0" applyProtection="0">
      <alignment vertical="center"/>
    </xf>
    <xf numFmtId="0" fontId="68" fillId="13" borderId="0" applyNumberFormat="0" applyBorder="0" applyAlignment="0" applyProtection="0">
      <alignment vertical="center"/>
    </xf>
    <xf numFmtId="0" fontId="51" fillId="0" borderId="0" applyProtection="0">
      <alignment vertical="center"/>
    </xf>
    <xf numFmtId="193" fontId="1" fillId="0" borderId="0">
      <alignment vertical="center"/>
    </xf>
    <xf numFmtId="0" fontId="74" fillId="0" borderId="0">
      <alignment vertical="center"/>
    </xf>
    <xf numFmtId="201" fontId="1" fillId="0" borderId="0">
      <alignment vertical="center"/>
    </xf>
    <xf numFmtId="0" fontId="45" fillId="8" borderId="0" applyProtection="0">
      <alignment vertical="center"/>
    </xf>
    <xf numFmtId="0" fontId="78" fillId="9" borderId="0" applyNumberFormat="0" applyBorder="0" applyAlignment="0" applyProtection="0">
      <alignment vertical="center"/>
    </xf>
    <xf numFmtId="0" fontId="51" fillId="0"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51" fillId="0" borderId="0">
      <alignment vertical="center"/>
    </xf>
    <xf numFmtId="0" fontId="31" fillId="12" borderId="0" applyNumberFormat="0" applyBorder="0" applyAlignment="0" applyProtection="0">
      <alignment vertical="center"/>
    </xf>
    <xf numFmtId="0" fontId="84" fillId="15" borderId="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178" fontId="60" fillId="0" borderId="3" applyAlignment="0" applyProtection="0">
      <alignment vertical="center"/>
    </xf>
    <xf numFmtId="0" fontId="45" fillId="8" borderId="0">
      <alignment vertical="center"/>
    </xf>
    <xf numFmtId="0" fontId="31" fillId="3" borderId="0" applyNumberFormat="0" applyBorder="0" applyAlignment="0" applyProtection="0">
      <alignment vertical="center"/>
    </xf>
    <xf numFmtId="0" fontId="51" fillId="0" borderId="0">
      <alignment vertical="center"/>
    </xf>
    <xf numFmtId="0" fontId="51" fillId="0" borderId="0">
      <alignment vertical="center"/>
    </xf>
    <xf numFmtId="0" fontId="0" fillId="0" borderId="0" applyProtection="0">
      <alignment vertical="center"/>
    </xf>
    <xf numFmtId="0" fontId="0" fillId="0" borderId="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14" fillId="0" borderId="0">
      <alignment vertical="center"/>
    </xf>
    <xf numFmtId="0" fontId="54" fillId="15" borderId="0" applyNumberFormat="0" applyBorder="0" applyAlignment="0" applyProtection="0">
      <alignment vertical="center"/>
    </xf>
    <xf numFmtId="0" fontId="31" fillId="4" borderId="0" applyNumberFormat="0" applyBorder="0" applyAlignment="0" applyProtection="0">
      <alignment vertical="center"/>
    </xf>
    <xf numFmtId="0" fontId="31" fillId="17" borderId="0" applyNumberFormat="0" applyBorder="0" applyAlignment="0" applyProtection="0">
      <alignment vertical="center"/>
    </xf>
    <xf numFmtId="0" fontId="70" fillId="0" borderId="0">
      <alignment vertical="center"/>
    </xf>
    <xf numFmtId="0" fontId="45" fillId="8" borderId="0" applyNumberFormat="0" applyBorder="0" applyAlignment="0" applyProtection="0">
      <alignment vertical="center"/>
    </xf>
    <xf numFmtId="0" fontId="31" fillId="18" borderId="0" applyNumberFormat="0" applyBorder="0" applyAlignment="0" applyProtection="0">
      <alignment vertical="center"/>
    </xf>
    <xf numFmtId="0" fontId="45" fillId="7" borderId="0" applyProtection="0">
      <alignmen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68" fillId="12" borderId="0" applyNumberFormat="0" applyBorder="0" applyAlignment="0" applyProtection="0">
      <alignment vertical="center"/>
    </xf>
    <xf numFmtId="0" fontId="14" fillId="0" borderId="0">
      <alignment vertical="center"/>
    </xf>
    <xf numFmtId="0" fontId="70"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50" fillId="3" borderId="1" applyNumberFormat="0" applyBorder="0" applyAlignment="0" applyProtection="0">
      <alignment vertical="center"/>
    </xf>
    <xf numFmtId="0" fontId="68" fillId="13"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74" fillId="0" borderId="0">
      <alignment vertical="top"/>
    </xf>
    <xf numFmtId="0" fontId="14"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1" fillId="4" borderId="19" applyNumberFormat="0" applyAlignment="0" applyProtection="0">
      <alignment vertical="center"/>
    </xf>
    <xf numFmtId="0" fontId="14" fillId="0" borderId="0">
      <alignment vertical="center"/>
    </xf>
    <xf numFmtId="0" fontId="31" fillId="13" borderId="0" applyProtection="0">
      <alignment vertical="center"/>
    </xf>
    <xf numFmtId="0" fontId="31" fillId="13"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4" fillId="0" borderId="0" applyProtection="0">
      <alignment vertical="center"/>
    </xf>
    <xf numFmtId="0" fontId="14" fillId="0" borderId="0">
      <alignment vertical="center"/>
    </xf>
    <xf numFmtId="0" fontId="47"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pplyProtection="0">
      <alignment vertical="center"/>
    </xf>
    <xf numFmtId="0" fontId="47"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 fillId="0" borderId="0">
      <alignment vertical="center"/>
    </xf>
    <xf numFmtId="0" fontId="14" fillId="0" borderId="0" applyProtection="0">
      <alignment vertical="center"/>
    </xf>
    <xf numFmtId="0" fontId="56" fillId="0" borderId="0">
      <alignment vertical="center"/>
    </xf>
    <xf numFmtId="0" fontId="56" fillId="0" borderId="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75" fillId="0" borderId="0" applyNumberFormat="0" applyFill="0" applyBorder="0" applyAlignment="0" applyProtection="0">
      <alignment vertical="center"/>
    </xf>
    <xf numFmtId="0" fontId="14" fillId="0" borderId="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4" fillId="0" borderId="0">
      <alignment vertical="center"/>
    </xf>
    <xf numFmtId="0" fontId="57" fillId="0" borderId="6">
      <alignment horizontal="left" vertical="center"/>
    </xf>
    <xf numFmtId="0" fontId="14" fillId="0" borderId="0" applyProtection="0">
      <alignment vertical="center"/>
    </xf>
    <xf numFmtId="0" fontId="1" fillId="0" borderId="0">
      <alignment vertical="center"/>
    </xf>
    <xf numFmtId="0" fontId="31" fillId="18" borderId="0" applyNumberFormat="0" applyBorder="0" applyAlignment="0" applyProtection="0">
      <alignment vertical="center"/>
    </xf>
    <xf numFmtId="0" fontId="1" fillId="11"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4" fillId="0" borderId="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51" fillId="0" borderId="0">
      <alignment vertical="center"/>
    </xf>
    <xf numFmtId="0" fontId="31" fillId="14" borderId="0" applyProtection="0">
      <alignment vertical="center"/>
    </xf>
    <xf numFmtId="0" fontId="50" fillId="3" borderId="1"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31" fillId="19" borderId="0" applyNumberFormat="0" applyBorder="0" applyAlignment="0" applyProtection="0">
      <alignment vertical="center"/>
    </xf>
    <xf numFmtId="0" fontId="1" fillId="4" borderId="19" applyNumberFormat="0" applyAlignment="0" applyProtection="0">
      <alignment vertical="center"/>
    </xf>
    <xf numFmtId="0" fontId="51" fillId="0" borderId="0">
      <alignment vertical="center"/>
    </xf>
    <xf numFmtId="0" fontId="1" fillId="0" borderId="0">
      <alignment vertical="center"/>
    </xf>
    <xf numFmtId="0" fontId="1" fillId="0" borderId="0">
      <alignment vertical="center"/>
    </xf>
    <xf numFmtId="0" fontId="31" fillId="3"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4" borderId="19" applyNumberFormat="0" applyAlignment="0" applyProtection="0">
      <alignment vertical="center"/>
    </xf>
    <xf numFmtId="0" fontId="51" fillId="0" borderId="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51" fillId="0" borderId="0" applyProtection="0">
      <alignment vertical="center"/>
    </xf>
    <xf numFmtId="0" fontId="1" fillId="0" borderId="0">
      <alignment vertical="center"/>
    </xf>
    <xf numFmtId="0" fontId="1" fillId="15" borderId="0" applyNumberFormat="0" applyBorder="0" applyAlignment="0" applyProtection="0">
      <alignment vertical="center"/>
    </xf>
    <xf numFmtId="0" fontId="57" fillId="19" borderId="0" applyNumberFormat="0" applyBorder="0" applyAlignment="0" applyProtection="0">
      <alignment vertical="center"/>
    </xf>
    <xf numFmtId="0" fontId="51" fillId="0" borderId="0">
      <alignment vertical="center"/>
    </xf>
    <xf numFmtId="0" fontId="31" fillId="10"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31" fillId="8" borderId="0" applyNumberFormat="0" applyBorder="0" applyAlignment="0" applyProtection="0">
      <alignment vertical="center"/>
    </xf>
    <xf numFmtId="205" fontId="9" fillId="0" borderId="0" applyFill="0" applyBorder="0" applyProtection="0">
      <alignment horizontal="right" vertical="center"/>
    </xf>
    <xf numFmtId="0" fontId="70" fillId="0" borderId="0">
      <alignment vertical="center"/>
    </xf>
    <xf numFmtId="0" fontId="31" fillId="10" borderId="0" applyNumberFormat="0" applyBorder="0" applyAlignment="0" applyProtection="0">
      <alignment vertical="center"/>
    </xf>
    <xf numFmtId="0" fontId="1" fillId="0" borderId="0">
      <alignment vertical="center"/>
    </xf>
    <xf numFmtId="0" fontId="1" fillId="0" borderId="0" applyProtection="0">
      <alignment vertical="center"/>
    </xf>
    <xf numFmtId="0" fontId="68" fillId="21" borderId="0" applyNumberFormat="0" applyBorder="0" applyAlignment="0" applyProtection="0">
      <alignment vertical="center"/>
    </xf>
    <xf numFmtId="0" fontId="1" fillId="0" borderId="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7" fillId="1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7" fillId="18" borderId="0" applyNumberFormat="0" applyBorder="0" applyAlignment="0" applyProtection="0">
      <alignment vertical="center"/>
    </xf>
    <xf numFmtId="0" fontId="1" fillId="0" borderId="0" applyProtection="0">
      <alignment vertical="center"/>
    </xf>
    <xf numFmtId="0" fontId="47" fillId="18"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49" fontId="0" fillId="0" borderId="0" applyFont="0" applyFill="0" applyBorder="0" applyAlignment="0" applyProtection="0">
      <alignment vertical="center"/>
    </xf>
    <xf numFmtId="0" fontId="51" fillId="0" borderId="0">
      <alignment vertical="center"/>
    </xf>
    <xf numFmtId="0" fontId="54" fillId="17" borderId="0" applyProtection="0">
      <alignment vertical="center"/>
    </xf>
    <xf numFmtId="0" fontId="52" fillId="0" borderId="14" applyNumberFormat="0" applyAlignment="0" applyProtection="0">
      <alignment vertical="center"/>
    </xf>
    <xf numFmtId="0" fontId="31" fillId="13" borderId="0" applyNumberFormat="0" applyBorder="0" applyAlignment="0" applyProtection="0">
      <alignment vertical="center"/>
    </xf>
    <xf numFmtId="0" fontId="31" fillId="8" borderId="0" applyNumberFormat="0" applyBorder="0" applyAlignment="0" applyProtection="0">
      <alignment vertical="center"/>
    </xf>
    <xf numFmtId="0" fontId="49" fillId="13" borderId="13" applyNumberFormat="0" applyAlignment="0" applyProtection="0">
      <alignment vertical="center"/>
    </xf>
    <xf numFmtId="0" fontId="54" fillId="17" borderId="0" applyProtection="0">
      <alignment vertical="center"/>
    </xf>
    <xf numFmtId="0" fontId="31" fillId="13" borderId="0" applyNumberFormat="0" applyBorder="0" applyAlignment="0" applyProtection="0">
      <alignment vertical="center"/>
    </xf>
    <xf numFmtId="0" fontId="1" fillId="0" borderId="14" applyNumberFormat="0" applyFill="0" applyAlignment="0" applyProtection="0">
      <alignment vertical="center"/>
    </xf>
    <xf numFmtId="0" fontId="5" fillId="0" borderId="1" applyProtection="0">
      <alignment horizontal="distributed" vertical="center" wrapText="1"/>
    </xf>
    <xf numFmtId="0" fontId="51" fillId="0" borderId="0">
      <alignment vertical="center"/>
    </xf>
    <xf numFmtId="0" fontId="0" fillId="0" borderId="0">
      <alignment vertical="center"/>
    </xf>
    <xf numFmtId="0" fontId="1" fillId="0" borderId="0" applyNumberFormat="0" applyFill="0" applyBorder="0" applyAlignment="0" applyProtection="0">
      <alignment vertical="center"/>
    </xf>
    <xf numFmtId="0" fontId="51" fillId="0"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1" fillId="0" borderId="0" applyProtection="0">
      <alignment vertical="center"/>
    </xf>
    <xf numFmtId="193" fontId="1" fillId="0" borderId="0">
      <alignment vertical="center"/>
    </xf>
    <xf numFmtId="0" fontId="14" fillId="0" borderId="0">
      <alignment vertical="center"/>
    </xf>
    <xf numFmtId="0" fontId="45" fillId="8" borderId="0">
      <alignment vertical="center"/>
    </xf>
    <xf numFmtId="0" fontId="49" fillId="13" borderId="13"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4" fillId="0" borderId="0">
      <alignment vertical="center"/>
    </xf>
    <xf numFmtId="0" fontId="5" fillId="0" borderId="1">
      <alignment horizontal="distributed" vertical="center" wrapText="1"/>
    </xf>
    <xf numFmtId="0" fontId="31" fillId="12" borderId="0" applyNumberFormat="0" applyBorder="0" applyAlignment="0" applyProtection="0">
      <alignment vertical="center"/>
    </xf>
    <xf numFmtId="0" fontId="14" fillId="0" borderId="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31" fillId="3" borderId="0" applyNumberFormat="0" applyBorder="0" applyAlignment="0" applyProtection="0">
      <alignment vertical="center"/>
    </xf>
    <xf numFmtId="0" fontId="70" fillId="0" borderId="0">
      <alignment vertical="center"/>
    </xf>
    <xf numFmtId="0" fontId="31" fillId="12" borderId="0" applyNumberFormat="0" applyBorder="0" applyAlignment="0" applyProtection="0">
      <alignment vertical="center"/>
    </xf>
    <xf numFmtId="0" fontId="50" fillId="4" borderId="0" applyNumberFormat="0" applyBorder="0" applyAlignment="0" applyProtection="0">
      <alignment vertical="center"/>
    </xf>
    <xf numFmtId="0" fontId="31" fillId="13" borderId="0" applyNumberFormat="0" applyBorder="0" applyAlignment="0" applyProtection="0">
      <alignment vertical="center"/>
    </xf>
    <xf numFmtId="0" fontId="14" fillId="0" borderId="0" applyProtection="0">
      <alignment vertical="center"/>
    </xf>
    <xf numFmtId="0" fontId="14" fillId="0" borderId="0" applyProtection="0">
      <alignment vertical="center"/>
    </xf>
    <xf numFmtId="0" fontId="31" fillId="19" borderId="0" applyNumberFormat="0" applyBorder="0" applyAlignment="0" applyProtection="0">
      <alignment vertical="center"/>
    </xf>
    <xf numFmtId="0" fontId="1" fillId="0" borderId="0">
      <alignment vertical="center"/>
    </xf>
    <xf numFmtId="0" fontId="31" fillId="4" borderId="0" applyNumberFormat="0" applyBorder="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51" fillId="0" borderId="0">
      <alignment vertical="center"/>
    </xf>
    <xf numFmtId="0" fontId="51" fillId="0" borderId="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1" fillId="4" borderId="13" applyNumberFormat="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86" fillId="24" borderId="22" applyProtection="0">
      <alignment vertical="center"/>
    </xf>
    <xf numFmtId="0" fontId="51" fillId="0" borderId="0">
      <alignment vertical="center"/>
    </xf>
    <xf numFmtId="0" fontId="1" fillId="7" borderId="0" applyNumberFormat="0" applyBorder="0" applyAlignment="0" applyProtection="0">
      <alignment vertical="center"/>
    </xf>
    <xf numFmtId="0" fontId="72" fillId="0" borderId="0">
      <alignment vertical="center"/>
    </xf>
    <xf numFmtId="0" fontId="31" fillId="10" borderId="0" applyNumberFormat="0" applyBorder="0" applyAlignment="0" applyProtection="0">
      <alignment vertical="center"/>
    </xf>
    <xf numFmtId="0" fontId="1" fillId="4" borderId="13" applyNumberFormat="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6" fillId="17" borderId="0" applyNumberFormat="0" applyBorder="0" applyAlignment="0" applyProtection="0">
      <alignment vertical="center"/>
    </xf>
    <xf numFmtId="0" fontId="51" fillId="0" borderId="0" applyProtection="0">
      <alignment vertical="center"/>
    </xf>
    <xf numFmtId="0" fontId="54" fillId="15" borderId="0" applyNumberFormat="0" applyBorder="0" applyAlignment="0" applyProtection="0">
      <alignment vertical="center"/>
    </xf>
    <xf numFmtId="0" fontId="30" fillId="0"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6" fillId="17" borderId="0" applyNumberFormat="0" applyBorder="0" applyAlignment="0" applyProtection="0">
      <alignment vertical="center"/>
    </xf>
    <xf numFmtId="0" fontId="51" fillId="0" borderId="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106" fillId="8" borderId="0" applyNumberFormat="0" applyBorder="0" applyAlignment="0" applyProtection="0">
      <alignment vertical="center"/>
    </xf>
    <xf numFmtId="0" fontId="1" fillId="0" borderId="0" applyProtection="0">
      <alignment vertical="center"/>
    </xf>
    <xf numFmtId="0" fontId="103" fillId="8" borderId="0" applyNumberFormat="0" applyBorder="0" applyAlignment="0" applyProtection="0">
      <alignment vertical="center"/>
    </xf>
    <xf numFmtId="0" fontId="70" fillId="0" borderId="0">
      <alignment vertical="center"/>
    </xf>
    <xf numFmtId="0" fontId="31" fillId="4" borderId="0" applyNumberFormat="0" applyBorder="0" applyAlignment="0" applyProtection="0">
      <alignment vertical="center"/>
    </xf>
    <xf numFmtId="0" fontId="0" fillId="0" borderId="0">
      <alignment vertical="center"/>
    </xf>
    <xf numFmtId="0" fontId="57" fillId="13" borderId="0" applyNumberFormat="0" applyBorder="0" applyAlignment="0" applyProtection="0">
      <alignment vertical="center"/>
    </xf>
    <xf numFmtId="0" fontId="70" fillId="0" borderId="0">
      <alignment vertical="center"/>
    </xf>
    <xf numFmtId="0" fontId="31" fillId="7" borderId="0" applyNumberFormat="0" applyBorder="0" applyAlignment="0" applyProtection="0">
      <alignment vertical="center"/>
    </xf>
    <xf numFmtId="0" fontId="5" fillId="0" borderId="0">
      <alignment vertical="center"/>
    </xf>
    <xf numFmtId="0" fontId="70"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7" borderId="0" applyNumberFormat="0" applyBorder="0" applyAlignment="0" applyProtection="0">
      <alignment vertical="center"/>
    </xf>
    <xf numFmtId="0" fontId="51" fillId="0" borderId="0">
      <alignment vertical="center"/>
      <protection locked="0"/>
    </xf>
    <xf numFmtId="0" fontId="54" fillId="15" borderId="0" applyNumberFormat="0" applyBorder="0" applyAlignment="0" applyProtection="0">
      <alignment vertical="center"/>
    </xf>
    <xf numFmtId="0" fontId="68" fillId="3" borderId="0" applyNumberFormat="0" applyBorder="0" applyAlignment="0" applyProtection="0">
      <alignment vertical="center"/>
    </xf>
    <xf numFmtId="0" fontId="31" fillId="12" borderId="0" applyNumberFormat="0" applyBorder="0" applyAlignment="0" applyProtection="0">
      <alignment vertical="center"/>
    </xf>
    <xf numFmtId="0" fontId="51" fillId="0" borderId="0">
      <alignment vertical="center"/>
    </xf>
    <xf numFmtId="0" fontId="70" fillId="0" borderId="0">
      <alignment vertical="center"/>
    </xf>
    <xf numFmtId="0" fontId="1" fillId="15" borderId="0" applyNumberFormat="0" applyBorder="0" applyAlignment="0" applyProtection="0">
      <alignment vertical="center"/>
    </xf>
    <xf numFmtId="0" fontId="107" fillId="7" borderId="0" applyNumberFormat="0" applyBorder="0" applyAlignment="0" applyProtection="0">
      <alignment vertical="center"/>
    </xf>
    <xf numFmtId="0" fontId="51" fillId="0" borderId="0" applyProtection="0">
      <alignment vertical="center"/>
    </xf>
    <xf numFmtId="0" fontId="54" fillId="15" borderId="0" applyNumberFormat="0" applyBorder="0" applyAlignment="0" applyProtection="0">
      <alignment vertical="center"/>
    </xf>
    <xf numFmtId="197" fontId="1" fillId="0" borderId="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70" fillId="0" borderId="0">
      <alignment vertical="center"/>
    </xf>
    <xf numFmtId="0" fontId="31" fillId="13" borderId="0" applyNumberFormat="0" applyBorder="0" applyAlignment="0" applyProtection="0">
      <alignment vertical="center"/>
    </xf>
    <xf numFmtId="0" fontId="5" fillId="0" borderId="1">
      <alignment horizontal="distributed" vertical="center" wrapText="1"/>
    </xf>
    <xf numFmtId="0" fontId="51" fillId="0" borderId="0">
      <alignment vertical="center"/>
    </xf>
    <xf numFmtId="0" fontId="5" fillId="0" borderId="1">
      <alignment horizontal="distributed" vertical="center" wrapText="1"/>
    </xf>
    <xf numFmtId="0" fontId="45" fillId="8" borderId="0" applyProtection="0">
      <alignment vertical="center"/>
    </xf>
    <xf numFmtId="0" fontId="51" fillId="0" borderId="0" applyProtection="0">
      <alignment vertical="center"/>
    </xf>
    <xf numFmtId="0" fontId="49" fillId="13" borderId="13" applyNumberFormat="0" applyAlignment="0" applyProtection="0">
      <alignment vertical="center"/>
    </xf>
    <xf numFmtId="0" fontId="70" fillId="0" borderId="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70" fillId="0" borderId="0">
      <alignment vertical="center"/>
    </xf>
    <xf numFmtId="0" fontId="45" fillId="8" borderId="0" applyNumberFormat="0" applyBorder="0" applyAlignment="0" applyProtection="0">
      <alignment vertical="center"/>
    </xf>
    <xf numFmtId="0" fontId="70" fillId="0" borderId="0">
      <alignment vertical="center"/>
    </xf>
    <xf numFmtId="0" fontId="45" fillId="8" borderId="0" applyNumberFormat="0" applyBorder="0" applyAlignment="0" applyProtection="0">
      <alignment vertical="center"/>
    </xf>
    <xf numFmtId="0" fontId="53" fillId="0" borderId="15" applyNumberFormat="0" applyFill="0" applyAlignment="0" applyProtection="0">
      <alignment vertical="center"/>
    </xf>
    <xf numFmtId="0" fontId="52" fillId="0" borderId="14" applyNumberFormat="0" applyFill="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14" fillId="0" borderId="0" applyProtection="0">
      <alignment vertical="center"/>
    </xf>
    <xf numFmtId="0" fontId="1" fillId="0" borderId="0">
      <alignment vertical="center"/>
    </xf>
    <xf numFmtId="0" fontId="31" fillId="0" borderId="0">
      <alignment vertical="center"/>
    </xf>
    <xf numFmtId="0" fontId="52" fillId="0" borderId="14" applyNumberFormat="0" applyFill="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31" fillId="8" borderId="0" applyNumberFormat="0" applyBorder="0" applyAlignment="0" applyProtection="0">
      <alignment vertical="center"/>
    </xf>
    <xf numFmtId="0" fontId="70" fillId="0" borderId="0">
      <alignment vertical="center"/>
    </xf>
    <xf numFmtId="0" fontId="31" fillId="13" borderId="0" applyNumberFormat="0" applyBorder="0" applyAlignment="0" applyProtection="0">
      <alignment vertical="center"/>
    </xf>
    <xf numFmtId="0" fontId="50" fillId="3" borderId="1"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51" fillId="0" borderId="0">
      <alignment vertical="center"/>
    </xf>
    <xf numFmtId="0" fontId="51" fillId="0" borderId="0">
      <alignment vertical="center"/>
    </xf>
    <xf numFmtId="0" fontId="1" fillId="0" borderId="0" applyProtection="0">
      <alignment vertical="center"/>
    </xf>
    <xf numFmtId="0" fontId="31" fillId="19" borderId="0" applyNumberFormat="0" applyBorder="0" applyAlignment="0" applyProtection="0">
      <alignment vertical="center"/>
    </xf>
    <xf numFmtId="0" fontId="70" fillId="0" borderId="0">
      <alignment vertical="center"/>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14" fillId="0" borderId="0">
      <alignment vertical="center"/>
    </xf>
    <xf numFmtId="0" fontId="45" fillId="8" borderId="0">
      <alignment vertical="center"/>
    </xf>
    <xf numFmtId="0" fontId="45" fillId="8" borderId="0" applyProtection="0">
      <alignment vertical="center"/>
    </xf>
    <xf numFmtId="0" fontId="72" fillId="0" borderId="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31" fillId="18" borderId="0" applyNumberFormat="0" applyBorder="0" applyAlignment="0" applyProtection="0">
      <alignment vertical="center"/>
    </xf>
    <xf numFmtId="0" fontId="50" fillId="3" borderId="1" applyNumberFormat="0" applyBorder="0" applyAlignment="0" applyProtection="0">
      <alignment vertical="center"/>
    </xf>
    <xf numFmtId="0" fontId="52" fillId="0" borderId="14" applyNumberFormat="0" applyAlignment="0" applyProtection="0">
      <alignment vertical="center"/>
    </xf>
    <xf numFmtId="0" fontId="51" fillId="0" borderId="0">
      <alignment vertical="center"/>
      <protection locked="0"/>
    </xf>
    <xf numFmtId="0" fontId="51" fillId="0" borderId="0">
      <alignment vertical="center"/>
    </xf>
    <xf numFmtId="0" fontId="14" fillId="0" borderId="0" applyProtection="0">
      <alignment vertical="center"/>
    </xf>
    <xf numFmtId="0" fontId="1" fillId="0" borderId="0">
      <alignment vertical="center"/>
    </xf>
    <xf numFmtId="0" fontId="0" fillId="11" borderId="12" applyNumberFormat="0" applyFont="0" applyAlignment="0" applyProtection="0">
      <alignment vertical="center"/>
    </xf>
    <xf numFmtId="0" fontId="77" fillId="0" borderId="18" applyProtection="0">
      <alignment vertical="center"/>
    </xf>
    <xf numFmtId="0" fontId="31" fillId="13" borderId="0" applyNumberFormat="0" applyBorder="0" applyAlignment="0" applyProtection="0">
      <alignment vertical="center"/>
    </xf>
    <xf numFmtId="0" fontId="55" fillId="11" borderId="0" applyProtection="0">
      <alignment vertical="center"/>
    </xf>
    <xf numFmtId="0" fontId="31" fillId="11" borderId="0" applyNumberFormat="0" applyBorder="0" applyAlignment="0" applyProtection="0">
      <alignment vertical="center"/>
    </xf>
    <xf numFmtId="0" fontId="54" fillId="15" borderId="0" applyNumberFormat="0" applyBorder="0" applyAlignment="0" applyProtection="0">
      <alignment vertical="center"/>
    </xf>
    <xf numFmtId="0" fontId="48" fillId="8" borderId="0" applyNumberFormat="0" applyBorder="0" applyAlignment="0" applyProtection="0">
      <alignment vertical="center"/>
    </xf>
    <xf numFmtId="0" fontId="0" fillId="11" borderId="12" applyNumberFormat="0" applyFont="0" applyAlignment="0" applyProtection="0">
      <alignment vertical="center"/>
    </xf>
    <xf numFmtId="0" fontId="14" fillId="0" borderId="0">
      <alignment vertical="center"/>
    </xf>
    <xf numFmtId="1" fontId="5" fillId="0" borderId="1">
      <alignment vertical="center"/>
      <protection locked="0"/>
    </xf>
    <xf numFmtId="0" fontId="45" fillId="8" borderId="0" applyProtection="0">
      <alignment vertical="center"/>
    </xf>
    <xf numFmtId="0" fontId="1" fillId="17" borderId="0" applyNumberFormat="0" applyBorder="0" applyAlignment="0" applyProtection="0">
      <alignment vertical="center"/>
    </xf>
    <xf numFmtId="0" fontId="1" fillId="13" borderId="13" applyNumberFormat="0" applyAlignment="0" applyProtection="0">
      <alignment vertical="center"/>
    </xf>
    <xf numFmtId="0" fontId="14" fillId="0" borderId="0">
      <alignment vertical="center"/>
    </xf>
    <xf numFmtId="0" fontId="31" fillId="0" borderId="0">
      <alignment vertical="center"/>
    </xf>
    <xf numFmtId="0" fontId="31" fillId="0" borderId="0">
      <alignment vertical="center"/>
    </xf>
    <xf numFmtId="0" fontId="74" fillId="0" borderId="0">
      <alignment vertical="top"/>
    </xf>
    <xf numFmtId="0" fontId="50" fillId="3" borderId="1" applyNumberFormat="0" applyBorder="0" applyAlignment="0" applyProtection="0">
      <alignment vertical="center"/>
    </xf>
    <xf numFmtId="0" fontId="31" fillId="18" borderId="0" applyNumberFormat="0" applyBorder="0" applyAlignment="0" applyProtection="0">
      <alignment vertical="center"/>
    </xf>
    <xf numFmtId="0" fontId="45" fillId="7" borderId="0" applyProtection="0">
      <alignment vertical="center"/>
    </xf>
    <xf numFmtId="0" fontId="45" fillId="8" borderId="0" applyProtection="0">
      <alignment vertical="center"/>
    </xf>
    <xf numFmtId="0" fontId="1" fillId="0" borderId="0">
      <alignment vertical="center"/>
    </xf>
    <xf numFmtId="0" fontId="31" fillId="19" borderId="0" applyNumberFormat="0" applyBorder="0" applyAlignment="0" applyProtection="0">
      <alignment vertical="center"/>
    </xf>
    <xf numFmtId="0" fontId="30" fillId="0" borderId="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31" fillId="17" borderId="0" applyNumberFormat="0" applyBorder="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0" borderId="0">
      <alignment vertical="top"/>
    </xf>
    <xf numFmtId="0" fontId="30" fillId="0" borderId="0">
      <alignment vertical="center"/>
    </xf>
    <xf numFmtId="0" fontId="54" fillId="15" borderId="0" applyProtection="0">
      <alignment vertical="center"/>
    </xf>
    <xf numFmtId="0" fontId="51" fillId="0" borderId="0">
      <alignment vertical="center"/>
    </xf>
    <xf numFmtId="0" fontId="51" fillId="0" borderId="0">
      <alignment vertical="center"/>
      <protection locked="0"/>
    </xf>
    <xf numFmtId="0" fontId="30" fillId="0" borderId="0">
      <alignment vertical="center"/>
    </xf>
    <xf numFmtId="0" fontId="31" fillId="12" borderId="0" applyNumberFormat="0" applyBorder="0" applyAlignment="0" applyProtection="0">
      <alignment vertical="center"/>
    </xf>
    <xf numFmtId="0" fontId="31" fillId="3"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31" fillId="4"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71" fillId="0" borderId="20" applyProtection="0">
      <alignment vertical="center"/>
    </xf>
    <xf numFmtId="0" fontId="14" fillId="0" borderId="0">
      <alignment vertical="center"/>
    </xf>
    <xf numFmtId="0" fontId="31" fillId="10" borderId="0" applyNumberFormat="0" applyBorder="0" applyAlignment="0" applyProtection="0">
      <alignment vertical="center"/>
    </xf>
    <xf numFmtId="0" fontId="31" fillId="28" borderId="0" applyProtection="0">
      <alignment vertical="center"/>
    </xf>
    <xf numFmtId="0" fontId="31" fillId="3"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1" fillId="15" borderId="0" applyNumberFormat="0" applyBorder="0" applyAlignment="0" applyProtection="0">
      <alignment vertical="center"/>
    </xf>
    <xf numFmtId="0" fontId="47" fillId="29"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51" fillId="0" borderId="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0" fontId="69" fillId="4" borderId="13" applyNumberFormat="0" applyAlignment="0" applyProtection="0">
      <alignment vertical="center"/>
    </xf>
    <xf numFmtId="0" fontId="31" fillId="18" borderId="0" applyNumberFormat="0" applyBorder="0" applyAlignment="0" applyProtection="0">
      <alignment vertical="center"/>
    </xf>
    <xf numFmtId="0" fontId="74" fillId="0" borderId="0">
      <alignment vertical="top"/>
    </xf>
    <xf numFmtId="0" fontId="31" fillId="12"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4" fillId="0" borderId="0">
      <alignment vertical="center"/>
    </xf>
    <xf numFmtId="0" fontId="57" fillId="0" borderId="6">
      <alignment horizontal="left" vertical="center"/>
    </xf>
    <xf numFmtId="0" fontId="51" fillId="0" borderId="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47" fillId="2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31" fillId="0" borderId="0">
      <alignment vertical="center"/>
    </xf>
    <xf numFmtId="0" fontId="31" fillId="0" borderId="0">
      <alignment vertical="center"/>
    </xf>
    <xf numFmtId="0" fontId="1" fillId="8" borderId="0" applyNumberFormat="0" applyBorder="0" applyAlignment="0" applyProtection="0">
      <alignment vertical="center"/>
    </xf>
    <xf numFmtId="0" fontId="51" fillId="0" borderId="0">
      <alignment vertical="center"/>
    </xf>
    <xf numFmtId="0" fontId="51" fillId="0" borderId="0">
      <alignment vertical="center"/>
    </xf>
    <xf numFmtId="0" fontId="31" fillId="7" borderId="0" applyNumberFormat="0" applyBorder="0" applyAlignment="0" applyProtection="0">
      <alignment vertical="center"/>
    </xf>
    <xf numFmtId="0" fontId="1" fillId="0" borderId="0" applyProtection="0">
      <alignment vertical="center"/>
    </xf>
    <xf numFmtId="0" fontId="31" fillId="0" borderId="0">
      <alignment vertical="center"/>
    </xf>
    <xf numFmtId="0" fontId="31" fillId="0" borderId="0">
      <alignment vertical="center"/>
    </xf>
    <xf numFmtId="0" fontId="78" fillId="9" borderId="0" applyProtection="0">
      <alignment vertical="center"/>
    </xf>
    <xf numFmtId="0" fontId="31" fillId="0" borderId="0">
      <alignment vertical="center"/>
    </xf>
    <xf numFmtId="0" fontId="31" fillId="0" borderId="0">
      <alignment vertical="center"/>
    </xf>
    <xf numFmtId="178" fontId="60" fillId="0" borderId="3" applyAlignment="0" applyProtection="0">
      <alignment vertical="center"/>
    </xf>
    <xf numFmtId="0" fontId="78" fillId="9" borderId="0" applyProtection="0">
      <alignment vertical="center"/>
    </xf>
    <xf numFmtId="0" fontId="74" fillId="0" borderId="0">
      <alignment vertical="top"/>
    </xf>
    <xf numFmtId="0" fontId="51" fillId="0" borderId="0">
      <alignment vertical="center"/>
    </xf>
    <xf numFmtId="0" fontId="1" fillId="0" borderId="0">
      <alignment vertical="center"/>
    </xf>
    <xf numFmtId="0" fontId="1" fillId="0" borderId="0">
      <alignment vertical="center"/>
    </xf>
    <xf numFmtId="0" fontId="31" fillId="3" borderId="0" applyNumberFormat="0" applyBorder="0" applyAlignment="0" applyProtection="0">
      <alignment vertical="center"/>
    </xf>
    <xf numFmtId="0" fontId="1" fillId="15" borderId="0" applyNumberFormat="0" applyBorder="0" applyAlignment="0" applyProtection="0">
      <alignment vertical="center"/>
    </xf>
    <xf numFmtId="0" fontId="45" fillId="22" borderId="0" applyProtection="0">
      <alignment vertical="center"/>
    </xf>
    <xf numFmtId="0" fontId="51" fillId="0" borderId="0">
      <alignment vertical="center"/>
    </xf>
    <xf numFmtId="0" fontId="45" fillId="8" borderId="0" applyProtection="0">
      <alignment vertical="center"/>
    </xf>
    <xf numFmtId="0" fontId="1" fillId="0" borderId="0" applyProtection="0">
      <alignment vertical="center"/>
    </xf>
    <xf numFmtId="0" fontId="66" fillId="4" borderId="19" applyNumberFormat="0" applyAlignment="0" applyProtection="0">
      <alignment vertical="center"/>
    </xf>
    <xf numFmtId="0" fontId="51" fillId="0" borderId="0">
      <alignment vertical="center"/>
    </xf>
    <xf numFmtId="0" fontId="5" fillId="0" borderId="0">
      <alignment vertical="center"/>
    </xf>
    <xf numFmtId="0" fontId="31" fillId="28" borderId="0" applyNumberFormat="0" applyBorder="0" applyAlignment="0" applyProtection="0">
      <alignment vertical="center"/>
    </xf>
    <xf numFmtId="0" fontId="57" fillId="12" borderId="0" applyNumberFormat="0" applyBorder="0" applyAlignment="0" applyProtection="0">
      <alignment vertical="center"/>
    </xf>
    <xf numFmtId="0" fontId="30"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1" fillId="17" borderId="0" applyNumberFormat="0" applyBorder="0" applyAlignment="0" applyProtection="0">
      <alignment vertical="center"/>
    </xf>
    <xf numFmtId="0" fontId="49" fillId="13" borderId="13" applyNumberFormat="0" applyAlignment="0" applyProtection="0">
      <alignment vertical="center"/>
    </xf>
    <xf numFmtId="0" fontId="1" fillId="8" borderId="0" applyNumberFormat="0" applyBorder="0" applyAlignment="0" applyProtection="0">
      <alignment vertical="center"/>
    </xf>
    <xf numFmtId="0" fontId="84" fillId="36" borderId="0" applyNumberFormat="0" applyBorder="0" applyAlignment="0" applyProtection="0">
      <alignment vertical="center"/>
    </xf>
    <xf numFmtId="0" fontId="70" fillId="0" borderId="0">
      <alignment vertical="center"/>
    </xf>
    <xf numFmtId="0" fontId="31" fillId="14" borderId="0" applyNumberFormat="0" applyBorder="0" applyAlignment="0" applyProtection="0">
      <alignment vertical="center"/>
    </xf>
    <xf numFmtId="0" fontId="30" fillId="0" borderId="0">
      <alignment vertical="center"/>
    </xf>
    <xf numFmtId="0" fontId="31" fillId="7" borderId="0" applyNumberFormat="0" applyBorder="0" applyAlignment="0" applyProtection="0">
      <alignment vertical="center"/>
    </xf>
    <xf numFmtId="0" fontId="45" fillId="8" borderId="0">
      <alignment vertical="center"/>
    </xf>
    <xf numFmtId="0" fontId="31" fillId="3" borderId="0" applyNumberFormat="0" applyBorder="0" applyAlignment="0" applyProtection="0">
      <alignment vertical="center"/>
    </xf>
    <xf numFmtId="0" fontId="45" fillId="8" borderId="0" applyProtection="0">
      <alignment vertical="center"/>
    </xf>
    <xf numFmtId="0" fontId="31" fillId="15" borderId="0" applyNumberFormat="0" applyBorder="0" applyAlignment="0" applyProtection="0">
      <alignment vertical="center"/>
    </xf>
    <xf numFmtId="0" fontId="50" fillId="3" borderId="1" applyNumberFormat="0" applyBorder="0" applyAlignment="0" applyProtection="0">
      <alignment vertical="center"/>
    </xf>
    <xf numFmtId="0" fontId="31" fillId="11" borderId="0" applyNumberFormat="0" applyBorder="0" applyAlignment="0" applyProtection="0">
      <alignment vertical="center"/>
    </xf>
    <xf numFmtId="0" fontId="74" fillId="0" borderId="0">
      <alignment vertical="top"/>
    </xf>
    <xf numFmtId="0" fontId="50" fillId="3" borderId="1" applyNumberFormat="0" applyBorder="0" applyAlignment="0" applyProtection="0">
      <alignment vertical="center"/>
    </xf>
    <xf numFmtId="0" fontId="31" fillId="3" borderId="0" applyNumberFormat="0" applyBorder="0" applyAlignment="0" applyProtection="0">
      <alignment vertical="center"/>
    </xf>
    <xf numFmtId="0" fontId="1" fillId="0" borderId="0">
      <alignment vertical="center"/>
    </xf>
    <xf numFmtId="0" fontId="31" fillId="15" borderId="0" applyNumberFormat="0" applyBorder="0" applyAlignment="0" applyProtection="0">
      <alignment vertical="center"/>
    </xf>
    <xf numFmtId="0" fontId="68" fillId="13" borderId="0">
      <alignment vertical="center"/>
    </xf>
    <xf numFmtId="0" fontId="45" fillId="8" borderId="0" applyNumberFormat="0" applyBorder="0" applyAlignment="0" applyProtection="0">
      <alignment vertical="center"/>
    </xf>
    <xf numFmtId="0" fontId="72" fillId="0" borderId="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4" fillId="0" borderId="0">
      <alignment vertical="center"/>
    </xf>
    <xf numFmtId="0" fontId="14" fillId="0" borderId="0">
      <alignment vertical="center"/>
    </xf>
    <xf numFmtId="0" fontId="0" fillId="11" borderId="12" applyNumberFormat="0" applyFont="0" applyAlignment="0" applyProtection="0">
      <alignment vertical="center"/>
    </xf>
    <xf numFmtId="0" fontId="68" fillId="21" borderId="0" applyNumberFormat="0" applyBorder="0" applyAlignment="0" applyProtection="0">
      <alignment vertical="center"/>
    </xf>
    <xf numFmtId="0" fontId="1" fillId="0" borderId="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45" fillId="7" borderId="0" applyProtection="0">
      <alignment vertical="center"/>
    </xf>
    <xf numFmtId="0" fontId="31" fillId="3" borderId="0" applyNumberFormat="0" applyBorder="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4" fillId="0" borderId="0">
      <alignment vertical="center"/>
    </xf>
    <xf numFmtId="0" fontId="68" fillId="13" borderId="0" applyNumberFormat="0" applyBorder="0" applyAlignment="0" applyProtection="0">
      <alignment vertical="center"/>
    </xf>
    <xf numFmtId="0" fontId="1" fillId="4" borderId="19" applyNumberFormat="0" applyAlignment="0" applyProtection="0">
      <alignment vertical="center"/>
    </xf>
    <xf numFmtId="0" fontId="31" fillId="12" borderId="0" applyNumberFormat="0" applyBorder="0" applyAlignment="0" applyProtection="0">
      <alignment vertical="center"/>
    </xf>
    <xf numFmtId="0" fontId="14" fillId="0" borderId="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4" fillId="0" borderId="0">
      <alignment vertical="center"/>
    </xf>
    <xf numFmtId="0" fontId="1" fillId="4" borderId="19" applyNumberFormat="0" applyAlignment="0" applyProtection="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0" fillId="0" borderId="0">
      <alignment vertical="center"/>
    </xf>
    <xf numFmtId="0" fontId="45" fillId="8" borderId="0" applyNumberFormat="0" applyBorder="0" applyAlignment="0" applyProtection="0">
      <alignment vertical="center"/>
    </xf>
    <xf numFmtId="0" fontId="1" fillId="12" borderId="0" applyNumberFormat="0" applyBorder="0" applyAlignment="0" applyProtection="0">
      <alignment vertical="center"/>
    </xf>
    <xf numFmtId="0" fontId="31" fillId="14" borderId="0" applyNumberFormat="0" applyBorder="0" applyAlignment="0" applyProtection="0">
      <alignment vertical="center"/>
    </xf>
    <xf numFmtId="0" fontId="74" fillId="0" borderId="0">
      <alignment vertical="top"/>
    </xf>
    <xf numFmtId="209" fontId="51" fillId="0" borderId="0" applyFill="0" applyBorder="0" applyAlignment="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4" fillId="0" borderId="0">
      <alignment vertical="top"/>
    </xf>
    <xf numFmtId="0" fontId="74" fillId="0" borderId="0">
      <alignment vertical="top"/>
    </xf>
    <xf numFmtId="0" fontId="75" fillId="0" borderId="16" applyNumberFormat="0" applyFill="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14" fillId="0" borderId="0">
      <alignment vertical="center"/>
    </xf>
    <xf numFmtId="0" fontId="45" fillId="8" borderId="0">
      <alignment vertical="center"/>
    </xf>
    <xf numFmtId="0" fontId="31" fillId="3" borderId="0" applyNumberFormat="0" applyBorder="0" applyAlignment="0" applyProtection="0">
      <alignment vertical="center"/>
    </xf>
    <xf numFmtId="0" fontId="1" fillId="0" borderId="0">
      <alignment vertical="center"/>
    </xf>
    <xf numFmtId="0" fontId="45" fillId="8" borderId="0" applyProtection="0">
      <alignment vertical="center"/>
    </xf>
    <xf numFmtId="0" fontId="31" fillId="15" borderId="0" applyNumberFormat="0" applyBorder="0" applyAlignment="0" applyProtection="0">
      <alignment vertical="center"/>
    </xf>
    <xf numFmtId="0" fontId="50" fillId="3" borderId="1" applyNumberFormat="0" applyBorder="0" applyAlignment="0" applyProtection="0">
      <alignment vertical="center"/>
    </xf>
    <xf numFmtId="0" fontId="31" fillId="11" borderId="0" applyNumberFormat="0" applyBorder="0" applyAlignment="0" applyProtection="0">
      <alignment vertical="center"/>
    </xf>
    <xf numFmtId="0" fontId="0" fillId="11" borderId="12" applyNumberFormat="0" applyFont="0" applyAlignment="0" applyProtection="0">
      <alignment vertical="center"/>
    </xf>
    <xf numFmtId="0" fontId="14" fillId="0" borderId="0">
      <alignment vertical="center"/>
    </xf>
    <xf numFmtId="0" fontId="5" fillId="0" borderId="1">
      <alignment horizontal="distributed" vertical="center" wrapText="1"/>
    </xf>
    <xf numFmtId="0" fontId="66" fillId="4" borderId="19" applyNumberFormat="0" applyAlignment="0" applyProtection="0">
      <alignment vertical="center"/>
    </xf>
    <xf numFmtId="0" fontId="54"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72" fillId="0" borderId="0">
      <alignment vertical="center"/>
    </xf>
    <xf numFmtId="0" fontId="1" fillId="7" borderId="0" applyNumberFormat="0" applyBorder="0" applyAlignment="0" applyProtection="0">
      <alignment vertical="center"/>
    </xf>
    <xf numFmtId="0" fontId="68" fillId="13" borderId="0" applyNumberFormat="0" applyBorder="0" applyAlignment="0" applyProtection="0">
      <alignment vertical="center"/>
    </xf>
    <xf numFmtId="0" fontId="74" fillId="0" borderId="0">
      <alignment vertical="top"/>
    </xf>
    <xf numFmtId="0" fontId="0" fillId="11" borderId="12" applyNumberFormat="0" applyFont="0" applyAlignment="0" applyProtection="0">
      <alignment vertical="center"/>
    </xf>
    <xf numFmtId="0" fontId="31" fillId="3" borderId="0" applyNumberFormat="0" applyBorder="0" applyAlignment="0" applyProtection="0">
      <alignment vertical="center"/>
    </xf>
    <xf numFmtId="0" fontId="54" fillId="15" borderId="0" applyNumberFormat="0" applyBorder="0" applyAlignment="0" applyProtection="0">
      <alignment vertical="center"/>
    </xf>
    <xf numFmtId="49" fontId="0" fillId="0" borderId="0" applyFont="0" applyFill="0" applyBorder="0" applyAlignment="0" applyProtection="0">
      <alignment vertical="center"/>
    </xf>
    <xf numFmtId="0" fontId="78" fillId="38" borderId="0" applyProtection="0">
      <alignment vertical="center"/>
    </xf>
    <xf numFmtId="0" fontId="14" fillId="0" borderId="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45" fillId="8" borderId="0" applyProtection="0">
      <alignment vertical="center"/>
    </xf>
    <xf numFmtId="0" fontId="1" fillId="4" borderId="13" applyNumberFormat="0" applyAlignment="0" applyProtection="0">
      <alignment vertical="center"/>
    </xf>
    <xf numFmtId="0" fontId="31" fillId="10" borderId="0" applyNumberFormat="0" applyBorder="0" applyAlignment="0" applyProtection="0">
      <alignment vertical="center"/>
    </xf>
    <xf numFmtId="0" fontId="31" fillId="4" borderId="0" applyNumberFormat="0" applyBorder="0" applyAlignment="0" applyProtection="0">
      <alignment vertical="center"/>
    </xf>
    <xf numFmtId="0" fontId="54" fillId="17" borderId="0" applyNumberFormat="0" applyBorder="0" applyAlignment="0" applyProtection="0">
      <alignment vertical="center"/>
    </xf>
    <xf numFmtId="0" fontId="74" fillId="0" borderId="0">
      <alignment vertical="top"/>
    </xf>
    <xf numFmtId="0" fontId="1" fillId="7" borderId="0" applyNumberFormat="0" applyBorder="0" applyAlignment="0" applyProtection="0">
      <alignment vertical="center"/>
    </xf>
    <xf numFmtId="0" fontId="1" fillId="15" borderId="0" applyNumberFormat="0" applyBorder="0" applyAlignment="0" applyProtection="0">
      <alignment vertical="center"/>
    </xf>
    <xf numFmtId="0" fontId="31" fillId="11" borderId="0" applyNumberFormat="0" applyBorder="0" applyAlignment="0" applyProtection="0">
      <alignment vertical="center"/>
    </xf>
    <xf numFmtId="0" fontId="1" fillId="15" borderId="0" applyNumberFormat="0" applyBorder="0" applyAlignment="0" applyProtection="0">
      <alignment vertical="center"/>
    </xf>
    <xf numFmtId="0" fontId="54" fillId="17" borderId="0" applyNumberFormat="0" applyBorder="0" applyAlignment="0" applyProtection="0">
      <alignment vertical="center"/>
    </xf>
    <xf numFmtId="0" fontId="51" fillId="0" borderId="0">
      <alignment vertical="center"/>
    </xf>
    <xf numFmtId="0" fontId="72" fillId="0" borderId="0">
      <alignment vertical="center"/>
    </xf>
    <xf numFmtId="0" fontId="68" fillId="4" borderId="0" applyNumberFormat="0" applyBorder="0" applyAlignment="0" applyProtection="0">
      <alignment vertical="center"/>
    </xf>
    <xf numFmtId="0" fontId="47" fillId="10" borderId="0" applyNumberFormat="0" applyBorder="0" applyAlignment="0" applyProtection="0">
      <alignment vertical="center"/>
    </xf>
    <xf numFmtId="0" fontId="1" fillId="0" borderId="0" applyProtection="0">
      <alignment vertical="center"/>
    </xf>
    <xf numFmtId="0" fontId="68" fillId="4" borderId="0" applyProtection="0">
      <alignment vertical="center"/>
    </xf>
    <xf numFmtId="0" fontId="1" fillId="4" borderId="13" applyNumberFormat="0" applyAlignment="0" applyProtection="0">
      <alignment vertical="center"/>
    </xf>
    <xf numFmtId="0" fontId="31" fillId="7" borderId="0" applyNumberFormat="0" applyBorder="0" applyAlignment="0" applyProtection="0">
      <alignment vertical="center"/>
    </xf>
    <xf numFmtId="0" fontId="72" fillId="0" borderId="0">
      <alignment vertical="center"/>
    </xf>
    <xf numFmtId="0" fontId="1" fillId="7" borderId="0" applyNumberFormat="0" applyBorder="0" applyAlignment="0" applyProtection="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31" fillId="11" borderId="0" applyNumberFormat="0" applyBorder="0" applyAlignment="0" applyProtection="0">
      <alignment vertical="center"/>
    </xf>
    <xf numFmtId="0" fontId="1" fillId="8" borderId="0" applyNumberFormat="0" applyBorder="0" applyAlignment="0" applyProtection="0">
      <alignment vertical="center"/>
    </xf>
    <xf numFmtId="0" fontId="72" fillId="0" borderId="0">
      <alignment vertical="center"/>
    </xf>
    <xf numFmtId="0" fontId="72" fillId="0" borderId="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45" fillId="8" borderId="0" applyProtection="0">
      <alignment vertical="center"/>
    </xf>
    <xf numFmtId="0" fontId="31" fillId="17" borderId="0" applyProtection="0">
      <alignment vertical="center"/>
    </xf>
    <xf numFmtId="0" fontId="30" fillId="0" borderId="0">
      <alignment vertical="center"/>
    </xf>
    <xf numFmtId="0" fontId="1" fillId="8" borderId="0" applyNumberFormat="0" applyBorder="0" applyAlignment="0" applyProtection="0">
      <alignment vertical="center"/>
    </xf>
    <xf numFmtId="0" fontId="31" fillId="10" borderId="0" applyNumberFormat="0" applyBorder="0" applyAlignment="0" applyProtection="0">
      <alignment vertical="center"/>
    </xf>
    <xf numFmtId="0" fontId="30" fillId="0" borderId="0">
      <alignment vertical="center"/>
    </xf>
    <xf numFmtId="0" fontId="31" fillId="17" borderId="0" applyNumberFormat="0" applyBorder="0" applyAlignment="0" applyProtection="0">
      <alignment vertical="center"/>
    </xf>
    <xf numFmtId="0" fontId="50" fillId="3" borderId="1" applyNumberFormat="0" applyBorder="0" applyAlignment="0" applyProtection="0">
      <alignment vertical="center"/>
    </xf>
    <xf numFmtId="0" fontId="68" fillId="13"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31" fillId="0" borderId="0">
      <alignment vertical="center"/>
    </xf>
    <xf numFmtId="0" fontId="0" fillId="11" borderId="12" applyNumberFormat="0" applyFont="0" applyAlignment="0" applyProtection="0">
      <alignment vertical="center"/>
    </xf>
    <xf numFmtId="0" fontId="78" fillId="38" borderId="0" applyNumberFormat="0" applyBorder="0" applyAlignment="0" applyProtection="0">
      <alignment vertical="center"/>
    </xf>
    <xf numFmtId="0" fontId="1" fillId="0" borderId="14" applyNumberFormat="0" applyFill="0" applyAlignment="0" applyProtection="0">
      <alignment vertical="center"/>
    </xf>
    <xf numFmtId="0" fontId="74" fillId="0" borderId="0">
      <alignment vertical="top"/>
    </xf>
    <xf numFmtId="0" fontId="30" fillId="0" borderId="0">
      <alignment vertical="center"/>
    </xf>
    <xf numFmtId="193" fontId="1" fillId="0" borderId="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1" fillId="0" borderId="0">
      <alignment vertical="center"/>
    </xf>
    <xf numFmtId="0" fontId="1" fillId="0" borderId="0">
      <alignment vertical="center"/>
    </xf>
    <xf numFmtId="0" fontId="51" fillId="0" borderId="0">
      <alignment vertical="center"/>
    </xf>
    <xf numFmtId="0" fontId="31" fillId="7" borderId="0" applyNumberFormat="0" applyBorder="0" applyAlignment="0" applyProtection="0">
      <alignment vertical="center"/>
    </xf>
    <xf numFmtId="0" fontId="108" fillId="17"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31" fillId="28" borderId="0" applyProtection="0">
      <alignment vertical="center"/>
    </xf>
    <xf numFmtId="0" fontId="31" fillId="17"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30" fillId="0" borderId="0">
      <alignment vertical="center"/>
    </xf>
    <xf numFmtId="0" fontId="1" fillId="15" borderId="0" applyNumberFormat="0" applyBorder="0" applyAlignment="0" applyProtection="0">
      <alignment vertical="center"/>
    </xf>
    <xf numFmtId="0" fontId="30" fillId="0" borderId="0">
      <alignment vertical="center"/>
    </xf>
    <xf numFmtId="0" fontId="46" fillId="45" borderId="0" applyNumberFormat="0" applyBorder="0" applyAlignment="0" applyProtection="0">
      <alignment vertical="center"/>
    </xf>
    <xf numFmtId="0" fontId="31" fillId="18" borderId="0" applyNumberFormat="0" applyBorder="0" applyAlignment="0" applyProtection="0">
      <alignment vertical="center"/>
    </xf>
    <xf numFmtId="0" fontId="45" fillId="8" borderId="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45" fillId="8" borderId="0" applyProtection="0">
      <alignment vertical="center"/>
    </xf>
    <xf numFmtId="0" fontId="51" fillId="0" borderId="0">
      <alignment vertical="center"/>
    </xf>
    <xf numFmtId="0" fontId="45" fillId="8" borderId="0" applyNumberFormat="0" applyBorder="0" applyAlignment="0" applyProtection="0">
      <alignment vertical="center"/>
    </xf>
    <xf numFmtId="0" fontId="68" fillId="13" borderId="0" applyProtection="0">
      <alignment vertical="center"/>
    </xf>
    <xf numFmtId="0" fontId="51" fillId="0" borderId="0">
      <alignment vertical="center"/>
    </xf>
    <xf numFmtId="0" fontId="57" fillId="19" borderId="0" applyNumberFormat="0" applyBorder="0" applyAlignment="0" applyProtection="0">
      <alignment vertical="center"/>
    </xf>
    <xf numFmtId="0" fontId="1" fillId="13" borderId="13" applyNumberFormat="0" applyAlignment="0" applyProtection="0">
      <alignment vertical="center"/>
    </xf>
    <xf numFmtId="0" fontId="51" fillId="0" borderId="0" applyProtection="0">
      <alignment vertical="center"/>
    </xf>
    <xf numFmtId="0" fontId="1" fillId="0" borderId="0">
      <alignment vertical="center"/>
    </xf>
    <xf numFmtId="0" fontId="1" fillId="0" borderId="0">
      <alignment vertical="center"/>
    </xf>
    <xf numFmtId="0" fontId="7" fillId="0" borderId="20" applyNumberFormat="0" applyFill="0" applyAlignment="0" applyProtection="0">
      <alignment vertical="center"/>
    </xf>
    <xf numFmtId="0" fontId="73" fillId="18" borderId="0" applyNumberFormat="0" applyBorder="0" applyAlignment="0" applyProtection="0">
      <alignment vertical="center"/>
    </xf>
    <xf numFmtId="0" fontId="51" fillId="0" borderId="0" applyProtection="0">
      <alignment vertical="center"/>
    </xf>
    <xf numFmtId="0" fontId="1" fillId="0" borderId="0">
      <alignment vertical="center"/>
    </xf>
    <xf numFmtId="0" fontId="1" fillId="0" borderId="0">
      <alignment vertical="center"/>
    </xf>
    <xf numFmtId="0" fontId="71" fillId="0" borderId="20" applyNumberFormat="0" applyFill="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77" fillId="0" borderId="18" applyProtection="0">
      <alignment vertical="center"/>
    </xf>
    <xf numFmtId="0" fontId="31" fillId="13" borderId="0" applyNumberFormat="0" applyBorder="0" applyAlignment="0" applyProtection="0">
      <alignment vertical="center"/>
    </xf>
    <xf numFmtId="1" fontId="5" fillId="0" borderId="1">
      <alignment vertical="center"/>
      <protection locked="0"/>
    </xf>
    <xf numFmtId="0" fontId="45" fillId="8" borderId="0" applyProtection="0">
      <alignment vertical="center"/>
    </xf>
    <xf numFmtId="0" fontId="1" fillId="13" borderId="13" applyNumberFormat="0" applyAlignment="0" applyProtection="0">
      <alignment vertical="center"/>
    </xf>
    <xf numFmtId="0" fontId="51" fillId="0" borderId="0">
      <alignment vertical="center"/>
    </xf>
    <xf numFmtId="0" fontId="31" fillId="13" borderId="0" applyNumberFormat="0" applyBorder="0" applyAlignment="0" applyProtection="0">
      <alignment vertical="center"/>
    </xf>
    <xf numFmtId="0" fontId="31" fillId="7" borderId="0" applyNumberFormat="0" applyBorder="0" applyAlignment="0" applyProtection="0">
      <alignment vertical="center"/>
    </xf>
    <xf numFmtId="0" fontId="72" fillId="0" borderId="0">
      <alignment vertical="center"/>
    </xf>
    <xf numFmtId="0" fontId="56" fillId="0" borderId="0">
      <alignment vertical="center"/>
    </xf>
    <xf numFmtId="0" fontId="31" fillId="4" borderId="0" applyNumberFormat="0" applyBorder="0" applyAlignment="0" applyProtection="0">
      <alignment vertical="center"/>
    </xf>
    <xf numFmtId="0" fontId="51"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7" borderId="0" applyNumberFormat="0" applyBorder="0" applyAlignment="0" applyProtection="0">
      <alignment vertical="center"/>
    </xf>
    <xf numFmtId="0" fontId="51" fillId="0" borderId="0">
      <alignment vertical="center"/>
    </xf>
    <xf numFmtId="0" fontId="31" fillId="12" borderId="0" applyNumberFormat="0" applyBorder="0" applyAlignment="0" applyProtection="0">
      <alignment vertical="center"/>
    </xf>
    <xf numFmtId="0" fontId="51" fillId="0" borderId="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0" fillId="0" borderId="0">
      <alignment vertical="center"/>
    </xf>
    <xf numFmtId="0" fontId="31" fillId="15" borderId="0" applyNumberFormat="0" applyBorder="0" applyAlignment="0" applyProtection="0">
      <alignment vertical="center"/>
    </xf>
    <xf numFmtId="0" fontId="31" fillId="3" borderId="0" applyNumberFormat="0" applyBorder="0" applyAlignment="0" applyProtection="0">
      <alignment vertical="center"/>
    </xf>
    <xf numFmtId="0" fontId="14" fillId="0" borderId="0">
      <alignment vertical="center"/>
    </xf>
    <xf numFmtId="0" fontId="1" fillId="0" borderId="0">
      <alignment vertical="center"/>
    </xf>
    <xf numFmtId="0" fontId="51" fillId="0" borderId="0">
      <alignment vertical="center"/>
    </xf>
    <xf numFmtId="0" fontId="72" fillId="0" borderId="0">
      <alignment vertical="center"/>
    </xf>
    <xf numFmtId="0" fontId="47" fillId="9"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30" fillId="0" borderId="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31" fillId="8" borderId="0" applyNumberFormat="0" applyBorder="0" applyAlignment="0" applyProtection="0">
      <alignment vertical="center"/>
    </xf>
    <xf numFmtId="0" fontId="48" fillId="8" borderId="0">
      <alignment vertical="center"/>
    </xf>
    <xf numFmtId="0" fontId="1" fillId="0" borderId="0">
      <alignment vertical="center"/>
    </xf>
    <xf numFmtId="0" fontId="1" fillId="0" borderId="0">
      <alignment vertical="center"/>
    </xf>
    <xf numFmtId="0" fontId="30" fillId="0" borderId="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46" fillId="28" borderId="0" applyProtection="0">
      <alignment vertical="center"/>
    </xf>
    <xf numFmtId="0" fontId="45" fillId="8" borderId="0" applyNumberFormat="0" applyBorder="0" applyAlignment="0" applyProtection="0">
      <alignment vertical="center"/>
    </xf>
    <xf numFmtId="0" fontId="0" fillId="0" borderId="0">
      <alignment vertical="center"/>
    </xf>
    <xf numFmtId="0" fontId="51" fillId="0" borderId="0">
      <alignment vertical="center"/>
      <protection locked="0"/>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 fillId="4" borderId="13" applyNumberFormat="0" applyAlignment="0" applyProtection="0">
      <alignment vertical="center"/>
    </xf>
    <xf numFmtId="0" fontId="0" fillId="0" borderId="0">
      <alignment vertical="center"/>
    </xf>
    <xf numFmtId="0" fontId="5" fillId="0" borderId="1">
      <alignment horizontal="distributed" vertical="center" wrapText="1"/>
    </xf>
    <xf numFmtId="0" fontId="0" fillId="0" borderId="0" applyNumberFormat="0" applyFont="0" applyFill="0" applyBorder="0" applyProtection="0">
      <alignment horizontal="center" vertical="center" wrapText="1"/>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30" fillId="0" borderId="0">
      <alignment vertical="center"/>
    </xf>
    <xf numFmtId="43" fontId="0" fillId="0" borderId="0" applyFont="0" applyFill="0" applyBorder="0" applyAlignment="0" applyProtection="0">
      <alignment vertical="center"/>
    </xf>
    <xf numFmtId="0" fontId="5" fillId="0" borderId="1">
      <alignment horizontal="distributed" vertical="center" wrapText="1"/>
    </xf>
    <xf numFmtId="0" fontId="51" fillId="0" borderId="0" applyNumberFormat="0" applyFill="0" applyBorder="0" applyAlignment="0" applyProtection="0">
      <alignment vertical="center"/>
    </xf>
    <xf numFmtId="0" fontId="14" fillId="0" borderId="0">
      <alignment vertical="center"/>
    </xf>
    <xf numFmtId="0" fontId="72" fillId="0" borderId="0">
      <alignment vertical="center"/>
    </xf>
    <xf numFmtId="0" fontId="74" fillId="0" borderId="0">
      <alignment vertical="top"/>
    </xf>
    <xf numFmtId="0" fontId="49" fillId="13" borderId="13" applyNumberFormat="0" applyAlignment="0" applyProtection="0">
      <alignment vertical="center"/>
    </xf>
    <xf numFmtId="0" fontId="49" fillId="13" borderId="13" applyNumberFormat="0" applyAlignment="0" applyProtection="0">
      <alignment vertical="center"/>
    </xf>
    <xf numFmtId="0" fontId="51" fillId="0" borderId="0">
      <alignment vertical="center"/>
    </xf>
    <xf numFmtId="0" fontId="31" fillId="14" borderId="0" applyNumberFormat="0" applyBorder="0" applyAlignment="0" applyProtection="0">
      <alignment vertical="center"/>
    </xf>
    <xf numFmtId="0" fontId="45" fillId="7" borderId="0" applyNumberFormat="0" applyBorder="0" applyAlignment="0" applyProtection="0">
      <alignment vertical="center"/>
    </xf>
    <xf numFmtId="0" fontId="69" fillId="4" borderId="13" applyNumberFormat="0" applyAlignment="0" applyProtection="0">
      <alignment vertical="center"/>
    </xf>
    <xf numFmtId="0" fontId="31" fillId="18" borderId="0" applyNumberFormat="0" applyBorder="0" applyAlignment="0" applyProtection="0">
      <alignment vertical="center"/>
    </xf>
    <xf numFmtId="0" fontId="68" fillId="7" borderId="0" applyNumberFormat="0" applyBorder="0" applyAlignment="0" applyProtection="0">
      <alignment vertical="center"/>
    </xf>
    <xf numFmtId="0" fontId="0" fillId="0" borderId="0">
      <alignment vertical="center"/>
    </xf>
    <xf numFmtId="181" fontId="109" fillId="0" borderId="0">
      <alignment vertical="center"/>
    </xf>
    <xf numFmtId="0" fontId="49" fillId="13" borderId="13" applyNumberFormat="0" applyAlignment="0" applyProtection="0">
      <alignment vertical="center"/>
    </xf>
    <xf numFmtId="0" fontId="72" fillId="0" borderId="0">
      <alignment vertical="center"/>
    </xf>
    <xf numFmtId="0" fontId="45" fillId="8" borderId="0" applyNumberFormat="0" applyBorder="0" applyAlignment="0" applyProtection="0">
      <alignment vertical="center"/>
    </xf>
    <xf numFmtId="0" fontId="54" fillId="15" borderId="0" applyProtection="0">
      <alignment vertical="center"/>
    </xf>
    <xf numFmtId="0" fontId="31" fillId="18" borderId="0" applyNumberFormat="0" applyBorder="0" applyAlignment="0" applyProtection="0">
      <alignment vertical="center"/>
    </xf>
    <xf numFmtId="0" fontId="1" fillId="0" borderId="0">
      <alignment vertical="center"/>
    </xf>
    <xf numFmtId="0" fontId="31" fillId="0" borderId="0">
      <alignment vertical="center"/>
    </xf>
    <xf numFmtId="0" fontId="73" fillId="18" borderId="0" applyProtection="0">
      <alignment vertical="center"/>
    </xf>
    <xf numFmtId="0" fontId="14" fillId="0" borderId="0">
      <alignment vertical="center"/>
    </xf>
    <xf numFmtId="0" fontId="31" fillId="14"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37" fontId="0" fillId="0" borderId="0" applyFont="0" applyFill="0" applyBorder="0" applyAlignment="0" applyProtection="0">
      <alignment vertical="center"/>
    </xf>
    <xf numFmtId="0" fontId="45" fillId="7" borderId="0">
      <alignment vertical="center"/>
    </xf>
    <xf numFmtId="0" fontId="31" fillId="15" borderId="0" applyNumberFormat="0" applyBorder="0" applyAlignment="0" applyProtection="0">
      <alignment vertical="center"/>
    </xf>
    <xf numFmtId="0" fontId="1" fillId="0" borderId="0">
      <alignment vertical="center"/>
    </xf>
    <xf numFmtId="0" fontId="31" fillId="0" borderId="0">
      <alignment vertical="center"/>
    </xf>
    <xf numFmtId="0" fontId="72" fillId="0" borderId="0">
      <alignment vertical="center"/>
    </xf>
    <xf numFmtId="0" fontId="1" fillId="0" borderId="14" applyNumberFormat="0" applyFill="0" applyAlignment="0" applyProtection="0">
      <alignment vertical="center"/>
    </xf>
    <xf numFmtId="0" fontId="31" fillId="7" borderId="0"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51" fillId="0" borderId="0">
      <alignment vertical="center"/>
    </xf>
    <xf numFmtId="0" fontId="30" fillId="0" borderId="0">
      <alignment vertical="center"/>
    </xf>
    <xf numFmtId="0" fontId="31" fillId="7" borderId="0" applyNumberFormat="0" applyBorder="0" applyAlignment="0" applyProtection="0">
      <alignment vertical="center"/>
    </xf>
    <xf numFmtId="0" fontId="56" fillId="0" borderId="0" applyProtection="0">
      <alignment vertical="center"/>
    </xf>
    <xf numFmtId="0" fontId="30" fillId="0" borderId="0">
      <alignment vertical="center"/>
    </xf>
    <xf numFmtId="0" fontId="31" fillId="13" borderId="0" applyNumberFormat="0" applyBorder="0" applyAlignment="0" applyProtection="0">
      <alignment vertical="center"/>
    </xf>
    <xf numFmtId="0" fontId="31" fillId="3" borderId="0" applyNumberFormat="0" applyBorder="0" applyAlignment="0" applyProtection="0">
      <alignment vertical="center"/>
    </xf>
    <xf numFmtId="0" fontId="1" fillId="0" borderId="0">
      <alignment vertical="center"/>
    </xf>
    <xf numFmtId="0" fontId="30" fillId="0" borderId="0">
      <alignment vertical="center"/>
    </xf>
    <xf numFmtId="0" fontId="51"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5" fillId="8" borderId="0">
      <alignment vertical="center"/>
    </xf>
    <xf numFmtId="0" fontId="1" fillId="10" borderId="0" applyNumberFormat="0" applyBorder="0" applyAlignment="0" applyProtection="0">
      <alignment vertical="center"/>
    </xf>
    <xf numFmtId="0" fontId="51" fillId="0" borderId="0" applyNumberFormat="0" applyFill="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31" fillId="7" borderId="0" applyNumberFormat="0" applyBorder="0" applyAlignment="0" applyProtection="0">
      <alignment vertical="center"/>
    </xf>
    <xf numFmtId="0" fontId="48" fillId="8" borderId="0" applyNumberFormat="0" applyBorder="0" applyAlignment="0" applyProtection="0">
      <alignment vertical="center"/>
    </xf>
    <xf numFmtId="0" fontId="1" fillId="0" borderId="0">
      <alignment vertical="center"/>
    </xf>
    <xf numFmtId="0" fontId="0" fillId="0" borderId="0">
      <alignment vertical="center"/>
    </xf>
    <xf numFmtId="0" fontId="1" fillId="0" borderId="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4" fillId="0" borderId="0">
      <alignment vertical="center"/>
    </xf>
    <xf numFmtId="0" fontId="1" fillId="0" borderId="0">
      <alignment vertical="center"/>
    </xf>
    <xf numFmtId="0" fontId="51" fillId="0" borderId="0">
      <alignment vertical="center"/>
    </xf>
    <xf numFmtId="0" fontId="31" fillId="17"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31" fillId="4" borderId="0" applyNumberFormat="0" applyBorder="0" applyAlignment="0" applyProtection="0">
      <alignment vertical="center"/>
    </xf>
    <xf numFmtId="0" fontId="1" fillId="15" borderId="0" applyNumberFormat="0" applyBorder="0" applyAlignment="0" applyProtection="0">
      <alignment vertical="center"/>
    </xf>
    <xf numFmtId="0" fontId="31" fillId="7" borderId="0" applyNumberFormat="0" applyBorder="0" applyAlignment="0" applyProtection="0">
      <alignment vertical="center"/>
    </xf>
    <xf numFmtId="0" fontId="0" fillId="0" borderId="0">
      <alignment vertical="center"/>
    </xf>
    <xf numFmtId="0" fontId="0" fillId="0" borderId="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4" borderId="0" applyNumberFormat="0" applyBorder="0" applyAlignment="0" applyProtection="0">
      <alignment vertical="center"/>
    </xf>
    <xf numFmtId="0" fontId="74" fillId="0" borderId="0">
      <alignment vertical="top"/>
    </xf>
    <xf numFmtId="0" fontId="14" fillId="0" borderId="0">
      <alignment vertical="center"/>
    </xf>
    <xf numFmtId="0" fontId="45" fillId="8" borderId="0" applyProtection="0">
      <alignment vertical="center"/>
    </xf>
    <xf numFmtId="0" fontId="31" fillId="13" borderId="0" applyNumberFormat="0" applyBorder="0" applyAlignment="0" applyProtection="0">
      <alignment vertical="center"/>
    </xf>
    <xf numFmtId="0" fontId="45" fillId="8" borderId="0">
      <alignment vertical="center"/>
    </xf>
    <xf numFmtId="0" fontId="51" fillId="0" borderId="0">
      <alignment vertical="center"/>
    </xf>
    <xf numFmtId="0" fontId="31" fillId="4" borderId="0" applyNumberFormat="0" applyBorder="0" applyAlignment="0" applyProtection="0">
      <alignment vertical="center"/>
    </xf>
    <xf numFmtId="0" fontId="1" fillId="0" borderId="0">
      <alignment vertical="center"/>
    </xf>
    <xf numFmtId="0" fontId="31" fillId="8" borderId="0" applyNumberFormat="0" applyBorder="0" applyAlignment="0" applyProtection="0">
      <alignment vertical="center"/>
    </xf>
    <xf numFmtId="0" fontId="50" fillId="3" borderId="1" applyNumberFormat="0" applyBorder="0" applyAlignment="0" applyProtection="0">
      <alignment vertical="center"/>
    </xf>
    <xf numFmtId="0" fontId="51" fillId="0" borderId="0" applyNumberFormat="0" applyFill="0" applyBorder="0" applyAlignment="0" applyProtection="0">
      <alignment vertical="center"/>
    </xf>
    <xf numFmtId="0" fontId="45" fillId="8" borderId="0" applyNumberFormat="0" applyBorder="0" applyAlignment="0" applyProtection="0">
      <alignment vertical="center"/>
    </xf>
    <xf numFmtId="0" fontId="31" fillId="14" borderId="0" applyNumberFormat="0" applyBorder="0" applyAlignment="0" applyProtection="0">
      <alignment vertical="center"/>
    </xf>
    <xf numFmtId="0" fontId="5" fillId="0" borderId="1">
      <alignment horizontal="distributed" vertical="center" wrapText="1"/>
    </xf>
    <xf numFmtId="9" fontId="1" fillId="0" borderId="0" applyProtection="0">
      <alignment vertical="center"/>
    </xf>
    <xf numFmtId="0" fontId="50" fillId="3" borderId="1" applyNumberFormat="0" applyBorder="0" applyAlignment="0" applyProtection="0">
      <alignment vertical="center"/>
    </xf>
    <xf numFmtId="0" fontId="1" fillId="0" borderId="0">
      <alignment vertical="center"/>
    </xf>
    <xf numFmtId="0" fontId="1" fillId="0" borderId="0">
      <alignment vertical="center"/>
    </xf>
    <xf numFmtId="178" fontId="60" fillId="0" borderId="3" applyAlignment="0" applyProtection="0">
      <alignment vertical="center"/>
    </xf>
    <xf numFmtId="0" fontId="14" fillId="0" borderId="0">
      <alignment vertical="center"/>
    </xf>
    <xf numFmtId="0" fontId="45" fillId="8" borderId="0">
      <alignment vertical="center"/>
    </xf>
    <xf numFmtId="0" fontId="78" fillId="25" borderId="0" applyNumberFormat="0" applyBorder="0" applyAlignment="0" applyProtection="0">
      <alignment vertical="center"/>
    </xf>
    <xf numFmtId="0" fontId="31" fillId="14" borderId="0" applyNumberFormat="0" applyBorder="0" applyAlignment="0" applyProtection="0">
      <alignment vertical="center"/>
    </xf>
    <xf numFmtId="0" fontId="51" fillId="0" borderId="0" applyNumberFormat="0" applyFill="0" applyBorder="0" applyAlignment="0" applyProtection="0">
      <alignment vertical="center"/>
    </xf>
    <xf numFmtId="0" fontId="31" fillId="14" borderId="0" applyNumberFormat="0" applyBorder="0" applyAlignment="0" applyProtection="0">
      <alignment vertical="center"/>
    </xf>
    <xf numFmtId="0" fontId="14" fillId="0" borderId="0">
      <alignment vertical="center"/>
    </xf>
    <xf numFmtId="0" fontId="31" fillId="8" borderId="0" applyNumberFormat="0" applyBorder="0" applyAlignment="0" applyProtection="0">
      <alignment vertical="center"/>
    </xf>
    <xf numFmtId="0" fontId="31" fillId="17" borderId="0" applyNumberFormat="0" applyBorder="0" applyAlignment="0" applyProtection="0">
      <alignment vertical="center"/>
    </xf>
    <xf numFmtId="0" fontId="69" fillId="4" borderId="13" applyNumberFormat="0" applyAlignment="0" applyProtection="0">
      <alignment vertical="center"/>
    </xf>
    <xf numFmtId="0" fontId="78" fillId="1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 fillId="13" borderId="13" applyNumberFormat="0" applyAlignment="0" applyProtection="0">
      <alignment vertical="center"/>
    </xf>
    <xf numFmtId="0" fontId="51" fillId="0" borderId="0">
      <alignment vertical="center"/>
    </xf>
    <xf numFmtId="0" fontId="54" fillId="15" borderId="0" applyNumberFormat="0" applyBorder="0" applyAlignment="0" applyProtection="0">
      <alignment vertical="center"/>
    </xf>
    <xf numFmtId="0" fontId="31" fillId="19" borderId="0" applyNumberFormat="0" applyBorder="0" applyAlignment="0" applyProtection="0">
      <alignment vertical="center"/>
    </xf>
    <xf numFmtId="0" fontId="31" fillId="12" borderId="0" applyNumberFormat="0" applyBorder="0" applyAlignment="0" applyProtection="0">
      <alignment vertical="center"/>
    </xf>
    <xf numFmtId="0" fontId="51" fillId="0" borderId="0" applyProtection="0">
      <alignment vertical="center"/>
    </xf>
    <xf numFmtId="0" fontId="31" fillId="12"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31" fillId="13" borderId="0" applyNumberFormat="0" applyBorder="0" applyAlignment="0" applyProtection="0">
      <alignment vertical="center"/>
    </xf>
    <xf numFmtId="0" fontId="14" fillId="0" borderId="0" applyProtection="0">
      <alignment vertical="center"/>
    </xf>
    <xf numFmtId="0" fontId="51" fillId="0" borderId="0">
      <alignment vertical="center"/>
    </xf>
    <xf numFmtId="0" fontId="54" fillId="17" borderId="0" applyNumberFormat="0" applyBorder="0" applyAlignment="0" applyProtection="0">
      <alignment vertical="center"/>
    </xf>
    <xf numFmtId="0" fontId="45" fillId="8" borderId="0" applyProtection="0">
      <alignment vertical="center"/>
    </xf>
    <xf numFmtId="0" fontId="1" fillId="4" borderId="13" applyNumberFormat="0" applyAlignment="0" applyProtection="0">
      <alignment vertical="center"/>
    </xf>
    <xf numFmtId="0" fontId="51" fillId="0" borderId="0">
      <alignment vertical="center"/>
    </xf>
    <xf numFmtId="0" fontId="51" fillId="0" borderId="0">
      <alignment vertical="center"/>
    </xf>
    <xf numFmtId="0" fontId="54" fillId="15" borderId="0" applyNumberFormat="0" applyBorder="0" applyAlignment="0" applyProtection="0">
      <alignment vertical="center"/>
    </xf>
    <xf numFmtId="0" fontId="31" fillId="19" borderId="0" applyNumberFormat="0" applyBorder="0" applyAlignment="0" applyProtection="0">
      <alignment vertical="center"/>
    </xf>
    <xf numFmtId="210" fontId="1" fillId="46" borderId="0">
      <alignment vertical="center"/>
    </xf>
    <xf numFmtId="0" fontId="51" fillId="0" borderId="0">
      <alignment vertical="center"/>
    </xf>
    <xf numFmtId="0" fontId="31" fillId="19" borderId="0" applyNumberFormat="0" applyBorder="0" applyAlignment="0" applyProtection="0">
      <alignment vertical="center"/>
    </xf>
    <xf numFmtId="0" fontId="31" fillId="14" borderId="0" applyProtection="0">
      <alignment vertical="center"/>
    </xf>
    <xf numFmtId="0" fontId="31" fillId="19" borderId="0" applyNumberFormat="0" applyBorder="0" applyAlignment="0" applyProtection="0">
      <alignment vertical="center"/>
    </xf>
    <xf numFmtId="0" fontId="46" fillId="47" borderId="0" applyNumberFormat="0" applyBorder="0" applyAlignment="0" applyProtection="0">
      <alignment vertical="center"/>
    </xf>
    <xf numFmtId="0" fontId="31" fillId="14" borderId="0" applyProtection="0">
      <alignment vertical="center"/>
    </xf>
    <xf numFmtId="0" fontId="31" fillId="7" borderId="0" applyNumberFormat="0" applyBorder="0" applyAlignment="0" applyProtection="0">
      <alignment vertical="center"/>
    </xf>
    <xf numFmtId="0" fontId="14" fillId="0" borderId="0">
      <alignment vertical="center"/>
    </xf>
    <xf numFmtId="0" fontId="53" fillId="0" borderId="15" applyNumberFormat="0" applyFill="0" applyAlignment="0" applyProtection="0">
      <alignment vertical="center"/>
    </xf>
    <xf numFmtId="0" fontId="52" fillId="0" borderId="14" applyNumberFormat="0" applyFill="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14" fillId="0" borderId="0">
      <alignment vertical="center"/>
    </xf>
    <xf numFmtId="0" fontId="31" fillId="12"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14" fillId="0" borderId="0">
      <alignment vertical="center"/>
    </xf>
    <xf numFmtId="0" fontId="31" fillId="17" borderId="0" applyNumberFormat="0" applyBorder="0" applyAlignment="0" applyProtection="0">
      <alignment vertical="center"/>
    </xf>
    <xf numFmtId="0" fontId="0" fillId="11" borderId="12" applyNumberFormat="0" applyFont="0" applyAlignment="0" applyProtection="0">
      <alignment vertical="center"/>
    </xf>
    <xf numFmtId="0" fontId="14" fillId="0" borderId="0">
      <alignment vertical="center"/>
    </xf>
    <xf numFmtId="0" fontId="5" fillId="0" borderId="1">
      <alignment horizontal="distributed" vertical="center" wrapText="1"/>
    </xf>
    <xf numFmtId="0" fontId="1" fillId="0" borderId="0" applyProtection="0">
      <alignment vertical="center"/>
    </xf>
    <xf numFmtId="0" fontId="31" fillId="19" borderId="0" applyNumberFormat="0" applyBorder="0" applyAlignment="0" applyProtection="0">
      <alignment vertical="center"/>
    </xf>
    <xf numFmtId="0" fontId="0" fillId="11" borderId="12" applyNumberFormat="0" applyFont="0" applyAlignment="0" applyProtection="0">
      <alignment vertical="center"/>
    </xf>
    <xf numFmtId="0" fontId="14" fillId="0" borderId="0" applyProtection="0">
      <alignment vertical="center"/>
    </xf>
    <xf numFmtId="0" fontId="5" fillId="0" borderId="1">
      <alignment horizontal="distributed" vertical="center" wrapText="1"/>
    </xf>
    <xf numFmtId="0" fontId="31" fillId="4" borderId="0" applyNumberFormat="0" applyBorder="0" applyAlignment="0" applyProtection="0">
      <alignment vertical="center"/>
    </xf>
    <xf numFmtId="0" fontId="14" fillId="0" borderId="0">
      <alignment vertical="center"/>
    </xf>
    <xf numFmtId="0" fontId="54" fillId="15" borderId="0" applyNumberFormat="0" applyBorder="0" applyAlignment="0" applyProtection="0">
      <alignment vertical="center"/>
    </xf>
    <xf numFmtId="0" fontId="5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31" fillId="18" borderId="0" applyNumberFormat="0" applyBorder="0" applyAlignment="0" applyProtection="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5" fillId="0" borderId="1">
      <alignment horizontal="distributed" vertical="center" wrapText="1"/>
    </xf>
    <xf numFmtId="0" fontId="1" fillId="4" borderId="19" applyNumberFormat="0" applyAlignment="0" applyProtection="0">
      <alignment vertical="center"/>
    </xf>
    <xf numFmtId="0" fontId="69" fillId="4" borderId="13" applyNumberFormat="0" applyAlignment="0" applyProtection="0">
      <alignment vertical="center"/>
    </xf>
    <xf numFmtId="0" fontId="1" fillId="0" borderId="0" applyProtection="0">
      <alignment vertical="center"/>
    </xf>
    <xf numFmtId="0" fontId="53" fillId="0" borderId="15" applyNumberFormat="0" applyFill="0" applyAlignment="0" applyProtection="0">
      <alignment vertical="center"/>
    </xf>
    <xf numFmtId="0" fontId="45" fillId="8"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7" fillId="29" borderId="0" applyNumberFormat="0" applyBorder="0" applyAlignment="0" applyProtection="0">
      <alignment vertical="center"/>
    </xf>
    <xf numFmtId="0" fontId="1" fillId="0" borderId="0">
      <alignment vertical="center"/>
    </xf>
    <xf numFmtId="0" fontId="68" fillId="28"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15" borderId="0" applyNumberFormat="0" applyBorder="0" applyAlignment="0" applyProtection="0">
      <alignment vertical="center"/>
    </xf>
    <xf numFmtId="0" fontId="31" fillId="0" borderId="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1" fillId="0" borderId="0" applyProtection="0">
      <alignment vertical="center"/>
    </xf>
    <xf numFmtId="0" fontId="31" fillId="4"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1" fillId="0" borderId="0" applyProtection="0">
      <alignment vertical="center"/>
    </xf>
    <xf numFmtId="0" fontId="31" fillId="4"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2" fillId="0" borderId="14" applyNumberFormat="0" applyFill="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1" fillId="0" borderId="0" applyProtection="0">
      <alignment vertical="center"/>
    </xf>
    <xf numFmtId="0" fontId="1" fillId="0" borderId="0">
      <alignment vertical="center"/>
    </xf>
    <xf numFmtId="0" fontId="31" fillId="13" borderId="0" applyNumberFormat="0" applyBorder="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31" fillId="13" borderId="0" applyNumberFormat="0" applyBorder="0" applyAlignment="0" applyProtection="0">
      <alignment vertical="center"/>
    </xf>
    <xf numFmtId="0" fontId="1" fillId="0" borderId="0" applyProtection="0">
      <alignment vertical="center"/>
    </xf>
    <xf numFmtId="0" fontId="31" fillId="7" borderId="0" applyNumberFormat="0" applyBorder="0" applyAlignment="0" applyProtection="0">
      <alignment vertical="center"/>
    </xf>
    <xf numFmtId="0" fontId="1" fillId="0" borderId="0" applyProtection="0">
      <alignment vertical="center"/>
    </xf>
    <xf numFmtId="0" fontId="31" fillId="0" borderId="0">
      <alignment vertical="center"/>
    </xf>
    <xf numFmtId="0" fontId="31" fillId="0" borderId="0">
      <alignment vertical="center"/>
    </xf>
    <xf numFmtId="0" fontId="1" fillId="0" borderId="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31" fillId="14" borderId="0" applyNumberFormat="0" applyBorder="0" applyAlignment="0" applyProtection="0">
      <alignment vertical="center"/>
    </xf>
    <xf numFmtId="0" fontId="66" fillId="4" borderId="19"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4" fillId="0" borderId="0">
      <alignment vertical="center"/>
    </xf>
    <xf numFmtId="0" fontId="1" fillId="0" borderId="0" applyProtection="0">
      <alignment vertical="center"/>
    </xf>
    <xf numFmtId="0" fontId="31" fillId="8"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45" fillId="8" borderId="0" applyNumberFormat="0" applyBorder="0" applyAlignment="0" applyProtection="0">
      <alignment vertical="center"/>
    </xf>
    <xf numFmtId="0" fontId="75" fillId="0" borderId="23" applyNumberFormat="0" applyFill="0" applyAlignment="0" applyProtection="0">
      <alignment vertical="center"/>
    </xf>
    <xf numFmtId="0" fontId="1" fillId="0" borderId="0" applyProtection="0">
      <alignment vertical="center"/>
    </xf>
    <xf numFmtId="0" fontId="1" fillId="0" borderId="0">
      <alignment vertical="center"/>
    </xf>
    <xf numFmtId="0" fontId="31" fillId="7"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31" fillId="3"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70" fillId="0" borderId="0">
      <alignment vertical="center"/>
    </xf>
    <xf numFmtId="0" fontId="31" fillId="7"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37" fontId="88" fillId="0" borderId="0">
      <alignment vertical="center"/>
    </xf>
    <xf numFmtId="37" fontId="88" fillId="0" borderId="0">
      <alignment vertical="center"/>
    </xf>
    <xf numFmtId="0" fontId="31" fillId="13"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3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3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0" fillId="0" borderId="0">
      <alignment vertical="center"/>
    </xf>
    <xf numFmtId="0" fontId="1" fillId="0" borderId="0">
      <alignment vertical="center"/>
    </xf>
    <xf numFmtId="0" fontId="1" fillId="0" borderId="0" applyProtection="0">
      <alignment vertical="center"/>
    </xf>
    <xf numFmtId="0" fontId="30" fillId="0" borderId="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5" fillId="0" borderId="1">
      <alignment horizontal="distributed" vertical="center" wrapText="1"/>
    </xf>
    <xf numFmtId="0" fontId="14" fillId="0" borderId="0">
      <alignment vertical="center"/>
    </xf>
    <xf numFmtId="0" fontId="1" fillId="0" borderId="0">
      <alignment vertical="center"/>
    </xf>
    <xf numFmtId="0" fontId="45" fillId="8"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Protection="0">
      <alignment vertical="center"/>
    </xf>
    <xf numFmtId="0" fontId="51" fillId="0" borderId="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1" fillId="0" borderId="0">
      <alignment vertical="center"/>
    </xf>
    <xf numFmtId="0" fontId="1" fillId="0" borderId="0">
      <alignment vertical="center"/>
    </xf>
    <xf numFmtId="0" fontId="49" fillId="13" borderId="13" applyNumberFormat="0" applyAlignment="0" applyProtection="0">
      <alignment vertical="center"/>
    </xf>
    <xf numFmtId="0" fontId="47" fillId="29" borderId="0"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0" borderId="0" applyProtection="0">
      <alignment vertical="center"/>
    </xf>
    <xf numFmtId="0" fontId="49" fillId="13" borderId="13" applyNumberFormat="0" applyAlignment="0" applyProtection="0">
      <alignment vertical="center"/>
    </xf>
    <xf numFmtId="0" fontId="1" fillId="0" borderId="0">
      <alignment vertical="center"/>
    </xf>
    <xf numFmtId="0" fontId="1" fillId="0" borderId="0">
      <alignment vertical="center"/>
    </xf>
    <xf numFmtId="0" fontId="47" fillId="18"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68" fillId="4" borderId="0" applyNumberFormat="0" applyBorder="0" applyAlignment="0" applyProtection="0">
      <alignment vertical="center"/>
    </xf>
    <xf numFmtId="0" fontId="68" fillId="13" borderId="0" applyProtection="0">
      <alignment vertical="center"/>
    </xf>
    <xf numFmtId="0" fontId="1" fillId="0" borderId="0" applyProtection="0">
      <alignment vertical="center"/>
    </xf>
    <xf numFmtId="0" fontId="31" fillId="8" borderId="0" applyNumberFormat="0" applyBorder="0" applyAlignment="0" applyProtection="0">
      <alignment vertical="center"/>
    </xf>
    <xf numFmtId="0" fontId="95" fillId="0" borderId="21" applyNumberFormat="0" applyFill="0" applyAlignment="0" applyProtection="0">
      <alignment vertical="center"/>
    </xf>
    <xf numFmtId="0" fontId="68" fillId="4" borderId="0">
      <alignment vertical="center"/>
    </xf>
    <xf numFmtId="0" fontId="1" fillId="0" borderId="0" applyProtection="0">
      <alignment vertical="center"/>
    </xf>
    <xf numFmtId="0" fontId="1" fillId="0" borderId="0">
      <alignment vertical="center"/>
    </xf>
    <xf numFmtId="0" fontId="1" fillId="0" borderId="0">
      <alignment vertical="center"/>
    </xf>
    <xf numFmtId="0" fontId="68" fillId="21"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68" fillId="4" borderId="0" applyProtection="0">
      <alignment vertical="center"/>
    </xf>
    <xf numFmtId="0" fontId="1" fillId="0" borderId="0">
      <alignment vertical="center"/>
    </xf>
    <xf numFmtId="0" fontId="75" fillId="0" borderId="0" applyNumberFormat="0" applyFill="0" applyBorder="0" applyAlignment="0" applyProtection="0">
      <alignment vertical="center"/>
    </xf>
    <xf numFmtId="0" fontId="1" fillId="15" borderId="0" applyNumberFormat="0" applyBorder="0" applyAlignment="0" applyProtection="0">
      <alignment vertical="center"/>
    </xf>
    <xf numFmtId="0" fontId="68" fillId="4" borderId="0" applyNumberFormat="0" applyBorder="0" applyAlignment="0" applyProtection="0">
      <alignment vertical="center"/>
    </xf>
    <xf numFmtId="0" fontId="68" fillId="13" borderId="0" applyProtection="0">
      <alignment vertical="center"/>
    </xf>
    <xf numFmtId="0" fontId="69" fillId="3" borderId="13" applyNumberFormat="0" applyAlignment="0" applyProtection="0">
      <alignment vertical="center"/>
    </xf>
    <xf numFmtId="0" fontId="1" fillId="0" borderId="0">
      <alignment vertical="center"/>
    </xf>
    <xf numFmtId="0" fontId="68" fillId="21" borderId="0" applyNumberFormat="0" applyBorder="0" applyAlignment="0" applyProtection="0">
      <alignment vertical="center"/>
    </xf>
    <xf numFmtId="0" fontId="1" fillId="0" borderId="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68" fillId="21" borderId="0" applyNumberFormat="0" applyBorder="0" applyAlignment="0" applyProtection="0">
      <alignment vertical="center"/>
    </xf>
    <xf numFmtId="0" fontId="1" fillId="0" borderId="0" applyProtection="0">
      <alignment vertical="center"/>
    </xf>
    <xf numFmtId="0" fontId="51" fillId="0" borderId="0">
      <alignment vertical="center"/>
    </xf>
    <xf numFmtId="0" fontId="103" fillId="8"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68" fillId="21" borderId="0" applyNumberFormat="0" applyBorder="0" applyAlignment="0" applyProtection="0">
      <alignment vertical="center"/>
    </xf>
    <xf numFmtId="0" fontId="47"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03" fillId="8" borderId="0" applyNumberFormat="0" applyBorder="0" applyAlignment="0" applyProtection="0">
      <alignment vertical="center"/>
    </xf>
    <xf numFmtId="0" fontId="47" fillId="18" borderId="0" applyNumberFormat="0" applyBorder="0" applyAlignment="0" applyProtection="0">
      <alignment vertical="center"/>
    </xf>
    <xf numFmtId="0" fontId="1" fillId="0" borderId="0" applyProtection="0">
      <alignment vertical="center"/>
    </xf>
    <xf numFmtId="0" fontId="47" fillId="18" borderId="0" applyNumberFormat="0" applyBorder="0" applyAlignment="0" applyProtection="0">
      <alignment vertical="center"/>
    </xf>
    <xf numFmtId="0" fontId="1" fillId="0" borderId="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7" fillId="18" borderId="0" applyNumberFormat="0" applyBorder="0" applyAlignment="0" applyProtection="0">
      <alignment vertical="center"/>
    </xf>
    <xf numFmtId="0" fontId="1" fillId="0" borderId="0" applyProtection="0">
      <alignment vertical="center"/>
    </xf>
    <xf numFmtId="0" fontId="100" fillId="4" borderId="13" applyNumberFormat="0" applyAlignment="0" applyProtection="0">
      <alignment vertical="center"/>
    </xf>
    <xf numFmtId="0" fontId="47" fillId="18" borderId="0" applyNumberFormat="0" applyBorder="0" applyAlignment="0" applyProtection="0">
      <alignment vertical="center"/>
    </xf>
    <xf numFmtId="0" fontId="1" fillId="0" borderId="0">
      <alignment vertical="center"/>
    </xf>
    <xf numFmtId="0" fontId="59" fillId="0" borderId="0">
      <alignment horizontal="centerContinuous"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7" fillId="18"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193" fontId="1" fillId="0" borderId="0">
      <alignment vertical="center"/>
    </xf>
    <xf numFmtId="0" fontId="74" fillId="0" borderId="0">
      <alignment vertical="center"/>
    </xf>
    <xf numFmtId="201" fontId="1" fillId="0" borderId="0">
      <alignment vertical="center"/>
    </xf>
    <xf numFmtId="0" fontId="45" fillId="8" borderId="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51" fillId="0" borderId="0">
      <alignment vertical="center"/>
    </xf>
    <xf numFmtId="0" fontId="14" fillId="0" borderId="0">
      <alignment vertical="center"/>
    </xf>
    <xf numFmtId="0" fontId="51" fillId="0" borderId="0">
      <alignment vertical="center"/>
    </xf>
    <xf numFmtId="0" fontId="47" fillId="18" borderId="0" applyNumberFormat="0" applyBorder="0" applyAlignment="0" applyProtection="0">
      <alignment vertical="center"/>
    </xf>
    <xf numFmtId="0" fontId="72" fillId="0" borderId="0">
      <alignment vertical="center"/>
    </xf>
    <xf numFmtId="0" fontId="51" fillId="0" borderId="0" applyNumberFormat="0" applyFill="0" applyBorder="0" applyAlignment="0" applyProtection="0">
      <alignment vertical="center"/>
    </xf>
    <xf numFmtId="0" fontId="51" fillId="0" borderId="0">
      <alignment vertical="center"/>
      <protection locked="0"/>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47" fillId="9" borderId="0" applyNumberFormat="0" applyBorder="0" applyAlignment="0" applyProtection="0">
      <alignment vertical="center"/>
    </xf>
    <xf numFmtId="0" fontId="31" fillId="18" borderId="0" applyNumberFormat="0" applyBorder="0" applyAlignment="0" applyProtection="0">
      <alignment vertical="center"/>
    </xf>
    <xf numFmtId="0" fontId="75" fillId="0" borderId="16" applyNumberFormat="0" applyFill="0" applyAlignment="0" applyProtection="0">
      <alignment vertical="center"/>
    </xf>
    <xf numFmtId="0" fontId="78" fillId="10" borderId="0" applyNumberFormat="0" applyBorder="0" applyAlignment="0" applyProtection="0">
      <alignment vertical="center"/>
    </xf>
    <xf numFmtId="0" fontId="30" fillId="0" borderId="0">
      <alignment vertical="center"/>
    </xf>
    <xf numFmtId="0" fontId="45" fillId="8" borderId="0" applyNumberFormat="0" applyBorder="0" applyAlignment="0" applyProtection="0">
      <alignment vertical="center"/>
    </xf>
    <xf numFmtId="0" fontId="57" fillId="0" borderId="6">
      <alignment horizontal="left" vertical="center"/>
    </xf>
    <xf numFmtId="0" fontId="51" fillId="0" borderId="0" applyProtection="0">
      <alignment vertical="center"/>
    </xf>
    <xf numFmtId="0" fontId="1" fillId="0" borderId="0" applyProtection="0">
      <alignment vertical="center"/>
    </xf>
    <xf numFmtId="0" fontId="1" fillId="12"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31" fillId="19" borderId="0" applyNumberFormat="0" applyBorder="0" applyAlignment="0" applyProtection="0">
      <alignment vertical="center"/>
    </xf>
    <xf numFmtId="0" fontId="3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210" fontId="1" fillId="46" borderId="0">
      <alignment vertical="center"/>
    </xf>
    <xf numFmtId="0" fontId="14" fillId="0" borderId="0">
      <alignment vertical="center"/>
    </xf>
    <xf numFmtId="0" fontId="14"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1" fontId="5" fillId="0" borderId="1">
      <alignment vertical="center"/>
      <protection locked="0"/>
    </xf>
    <xf numFmtId="0" fontId="14" fillId="0" borderId="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14" fillId="0" borderId="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applyProtection="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0" borderId="0" applyProtection="0">
      <alignment vertical="center"/>
    </xf>
    <xf numFmtId="0" fontId="70" fillId="0" borderId="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51" fillId="0" borderId="0">
      <alignment vertical="center"/>
    </xf>
    <xf numFmtId="0" fontId="51" fillId="0" borderId="0">
      <alignment vertical="center"/>
    </xf>
    <xf numFmtId="0" fontId="1" fillId="0" borderId="0">
      <alignment vertical="center"/>
    </xf>
    <xf numFmtId="0" fontId="51" fillId="0" borderId="0" applyProtection="0">
      <alignment vertical="center"/>
    </xf>
    <xf numFmtId="0" fontId="51" fillId="0" borderId="0" applyProtection="0">
      <alignment vertical="center"/>
    </xf>
    <xf numFmtId="0" fontId="51" fillId="0" borderId="0" applyProtection="0">
      <alignment vertical="center"/>
    </xf>
    <xf numFmtId="0" fontId="30" fillId="0" borderId="0">
      <alignment vertical="center"/>
    </xf>
    <xf numFmtId="0" fontId="14"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51" fillId="0" borderId="0">
      <alignment vertical="center"/>
    </xf>
    <xf numFmtId="0" fontId="1" fillId="4" borderId="13" applyNumberFormat="0" applyAlignment="0" applyProtection="0">
      <alignment vertical="center"/>
    </xf>
    <xf numFmtId="0" fontId="1" fillId="8" borderId="0" applyNumberFormat="0" applyBorder="0" applyAlignment="0" applyProtection="0">
      <alignment vertical="center"/>
    </xf>
    <xf numFmtId="0" fontId="31" fillId="4" borderId="0" applyNumberFormat="0" applyBorder="0" applyAlignment="0" applyProtection="0">
      <alignment vertical="center"/>
    </xf>
    <xf numFmtId="0" fontId="51" fillId="0" borderId="0" applyProtection="0">
      <alignment vertical="center"/>
    </xf>
    <xf numFmtId="0" fontId="31" fillId="4" borderId="0" applyNumberFormat="0" applyBorder="0" applyAlignment="0" applyProtection="0">
      <alignment vertical="center"/>
    </xf>
    <xf numFmtId="0" fontId="1" fillId="0" borderId="0" applyProtection="0">
      <alignment vertical="center"/>
    </xf>
    <xf numFmtId="0" fontId="1" fillId="4" borderId="13" applyNumberFormat="0" applyAlignment="0" applyProtection="0">
      <alignment vertical="center"/>
    </xf>
    <xf numFmtId="0" fontId="51" fillId="0" borderId="0" applyProtection="0">
      <alignment vertical="center"/>
    </xf>
    <xf numFmtId="0" fontId="50" fillId="26" borderId="1">
      <alignment vertical="center"/>
    </xf>
    <xf numFmtId="0" fontId="31" fillId="12" borderId="0" applyNumberFormat="0" applyBorder="0" applyAlignment="0" applyProtection="0">
      <alignment vertical="center"/>
    </xf>
    <xf numFmtId="0" fontId="1" fillId="0" borderId="0">
      <alignment vertical="center"/>
    </xf>
    <xf numFmtId="0" fontId="1" fillId="0" borderId="0">
      <alignment vertical="center"/>
    </xf>
    <xf numFmtId="0" fontId="31" fillId="4" borderId="0" applyNumberFormat="0" applyBorder="0" applyAlignment="0" applyProtection="0">
      <alignment vertical="center"/>
    </xf>
    <xf numFmtId="0" fontId="51" fillId="0" borderId="0" applyProtection="0">
      <alignment vertical="center"/>
    </xf>
    <xf numFmtId="0" fontId="45" fillId="8" borderId="0">
      <alignment vertical="center"/>
    </xf>
    <xf numFmtId="0" fontId="0" fillId="11" borderId="12" applyNumberFormat="0" applyFont="0" applyAlignment="0" applyProtection="0">
      <alignment vertical="center"/>
    </xf>
    <xf numFmtId="0" fontId="1" fillId="0" borderId="0">
      <alignment vertical="center"/>
    </xf>
    <xf numFmtId="0" fontId="31" fillId="4" borderId="0" applyNumberFormat="0" applyBorder="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1" fillId="13" borderId="13" applyNumberFormat="0" applyAlignment="0" applyProtection="0">
      <alignment vertical="center"/>
    </xf>
    <xf numFmtId="0" fontId="1" fillId="4" borderId="13" applyNumberFormat="0" applyAlignment="0" applyProtection="0">
      <alignment vertical="center"/>
    </xf>
    <xf numFmtId="0" fontId="31" fillId="10" borderId="0" applyNumberFormat="0" applyBorder="0" applyAlignment="0" applyProtection="0">
      <alignment vertical="center"/>
    </xf>
    <xf numFmtId="0" fontId="31" fillId="4"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1" fillId="7" borderId="0" applyNumberFormat="0" applyBorder="0" applyAlignment="0" applyProtection="0">
      <alignment vertical="center"/>
    </xf>
    <xf numFmtId="0" fontId="69" fillId="4" borderId="13" applyNumberFormat="0" applyAlignment="0" applyProtection="0">
      <alignment vertical="center"/>
    </xf>
    <xf numFmtId="0" fontId="1" fillId="0" borderId="0" applyProtection="0">
      <alignment vertical="center"/>
    </xf>
    <xf numFmtId="0" fontId="48" fillId="8" borderId="0" applyNumberFormat="0" applyBorder="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51" fillId="0" borderId="0">
      <alignment vertical="center"/>
    </xf>
    <xf numFmtId="0" fontId="54" fillId="15" borderId="0" applyNumberFormat="0" applyBorder="0" applyAlignment="0" applyProtection="0">
      <alignment vertical="center"/>
    </xf>
    <xf numFmtId="0" fontId="1" fillId="0" borderId="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31" fillId="12" borderId="0" applyNumberFormat="0" applyBorder="0" applyAlignment="0" applyProtection="0">
      <alignment vertical="center"/>
    </xf>
    <xf numFmtId="0" fontId="50" fillId="4" borderId="0" applyNumberFormat="0" applyBorder="0" applyAlignment="0" applyProtection="0">
      <alignment vertical="center"/>
    </xf>
    <xf numFmtId="0" fontId="1" fillId="0" borderId="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15" borderId="0" applyNumberFormat="0" applyBorder="0" applyAlignment="0" applyProtection="0">
      <alignment vertical="center"/>
    </xf>
    <xf numFmtId="0" fontId="31" fillId="0" borderId="0">
      <alignment vertical="center"/>
    </xf>
    <xf numFmtId="0" fontId="45" fillId="7" borderId="0" applyNumberFormat="0" applyBorder="0" applyAlignment="0" applyProtection="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45" fillId="7" borderId="0" applyNumberFormat="0" applyBorder="0" applyAlignment="0" applyProtection="0">
      <alignment vertical="center"/>
    </xf>
    <xf numFmtId="0" fontId="69" fillId="4" borderId="13" applyNumberFormat="0" applyAlignment="0" applyProtection="0">
      <alignment vertical="center"/>
    </xf>
    <xf numFmtId="0" fontId="1" fillId="0" borderId="0" applyProtection="0">
      <alignment vertical="center"/>
    </xf>
    <xf numFmtId="0" fontId="31" fillId="10"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1" fillId="0" borderId="0" applyProtection="0">
      <alignment vertical="center"/>
    </xf>
    <xf numFmtId="0" fontId="97" fillId="7" borderId="0" applyNumberFormat="0" applyBorder="0" applyAlignment="0" applyProtection="0">
      <alignment vertical="center"/>
    </xf>
    <xf numFmtId="0" fontId="31" fillId="28" borderId="0" applyNumberFormat="0" applyBorder="0" applyAlignment="0" applyProtection="0">
      <alignment vertical="center"/>
    </xf>
    <xf numFmtId="0" fontId="1" fillId="0" borderId="14" applyNumberFormat="0" applyFill="0" applyAlignment="0" applyProtection="0">
      <alignment vertical="center"/>
    </xf>
    <xf numFmtId="0" fontId="31" fillId="4" borderId="0" applyNumberFormat="0" applyBorder="0" applyAlignment="0" applyProtection="0">
      <alignment vertical="center"/>
    </xf>
    <xf numFmtId="0" fontId="0" fillId="0" borderId="0">
      <alignment vertical="center"/>
    </xf>
    <xf numFmtId="0" fontId="1" fillId="0" borderId="0">
      <alignment vertical="center"/>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54" fillId="17"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54" fillId="17"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pplyProtection="0">
      <alignment vertical="center"/>
    </xf>
    <xf numFmtId="0" fontId="1" fillId="0" borderId="0">
      <alignment vertical="center"/>
    </xf>
    <xf numFmtId="0" fontId="1" fillId="0" borderId="14" applyNumberFormat="0" applyFill="0" applyAlignment="0" applyProtection="0">
      <alignment vertical="center"/>
    </xf>
    <xf numFmtId="0" fontId="31" fillId="4" borderId="0" applyNumberFormat="0" applyBorder="0" applyAlignment="0" applyProtection="0">
      <alignment vertical="center"/>
    </xf>
    <xf numFmtId="0" fontId="1"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66" fillId="4" borderId="19" applyNumberFormat="0" applyAlignment="0" applyProtection="0">
      <alignment vertical="center"/>
    </xf>
    <xf numFmtId="0" fontId="1" fillId="0" borderId="0" applyProtection="0">
      <alignment vertical="center"/>
    </xf>
    <xf numFmtId="37" fontId="88" fillId="0" borderId="0">
      <alignment vertical="center"/>
    </xf>
    <xf numFmtId="0" fontId="31" fillId="13" borderId="0" applyNumberFormat="0" applyBorder="0" applyAlignment="0" applyProtection="0">
      <alignment vertical="center"/>
    </xf>
    <xf numFmtId="0" fontId="66" fillId="4" borderId="19" applyNumberFormat="0" applyAlignment="0" applyProtection="0">
      <alignment vertical="center"/>
    </xf>
    <xf numFmtId="0" fontId="1" fillId="0" borderId="0" applyProtection="0">
      <alignment vertical="center"/>
    </xf>
    <xf numFmtId="0" fontId="66" fillId="4" borderId="19" applyNumberFormat="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14" fillId="0" borderId="0">
      <alignment vertical="center"/>
    </xf>
    <xf numFmtId="0" fontId="51" fillId="0" borderId="0">
      <alignment vertical="center"/>
    </xf>
    <xf numFmtId="0" fontId="54" fillId="15" borderId="0" applyNumberFormat="0" applyBorder="0" applyAlignment="0" applyProtection="0">
      <alignment vertical="center"/>
    </xf>
    <xf numFmtId="0" fontId="46" fillId="9" borderId="0" applyProtection="0">
      <alignment vertical="center"/>
    </xf>
    <xf numFmtId="0" fontId="78" fillId="38" borderId="0" applyNumberFormat="0" applyBorder="0" applyAlignment="0" applyProtection="0">
      <alignment vertical="center"/>
    </xf>
    <xf numFmtId="0" fontId="31" fillId="7" borderId="0" applyProtection="0">
      <alignment vertical="center"/>
    </xf>
    <xf numFmtId="0" fontId="51" fillId="0" borderId="0" applyProtection="0">
      <alignment vertical="center"/>
    </xf>
    <xf numFmtId="0" fontId="78" fillId="38" borderId="0" applyNumberFormat="0" applyBorder="0" applyAlignment="0" applyProtection="0">
      <alignment vertical="center"/>
    </xf>
    <xf numFmtId="0" fontId="31" fillId="7" borderId="0" applyProtection="0">
      <alignment vertical="center"/>
    </xf>
    <xf numFmtId="0" fontId="51" fillId="0" borderId="0" applyProtection="0">
      <alignment vertical="center"/>
    </xf>
    <xf numFmtId="0" fontId="1" fillId="0" borderId="0">
      <alignment vertical="center"/>
    </xf>
    <xf numFmtId="0" fontId="78" fillId="38" borderId="0" applyNumberFormat="0" applyBorder="0" applyAlignment="0" applyProtection="0">
      <alignment vertical="center"/>
    </xf>
    <xf numFmtId="0" fontId="31" fillId="7" borderId="0" applyProtection="0">
      <alignment vertical="center"/>
    </xf>
    <xf numFmtId="0" fontId="51" fillId="0" borderId="0" applyProtection="0">
      <alignment vertical="center"/>
    </xf>
    <xf numFmtId="0" fontId="5" fillId="0" borderId="1">
      <alignment horizontal="distributed" vertical="center" wrapText="1"/>
    </xf>
    <xf numFmtId="0" fontId="51" fillId="0" borderId="0">
      <alignment vertical="center"/>
    </xf>
    <xf numFmtId="0" fontId="31" fillId="0" borderId="0">
      <alignment vertical="center"/>
    </xf>
    <xf numFmtId="0" fontId="85"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51" fillId="0" borderId="0" applyNumberFormat="0" applyFill="0" applyBorder="0" applyAlignment="0" applyProtection="0">
      <alignment vertical="center"/>
    </xf>
    <xf numFmtId="0" fontId="68" fillId="4" borderId="0" applyProtection="0">
      <alignment vertical="center"/>
    </xf>
    <xf numFmtId="0" fontId="45" fillId="7" borderId="0" applyProtection="0">
      <alignment vertical="center"/>
    </xf>
    <xf numFmtId="0" fontId="5" fillId="0" borderId="1">
      <alignment horizontal="distributed" vertical="center" wrapText="1"/>
    </xf>
    <xf numFmtId="0" fontId="30" fillId="0" borderId="0">
      <alignment vertical="center"/>
    </xf>
    <xf numFmtId="0" fontId="51" fillId="0" borderId="0">
      <alignment vertical="center"/>
    </xf>
    <xf numFmtId="0" fontId="1" fillId="3" borderId="0" applyNumberFormat="0" applyBorder="0" applyAlignment="0" applyProtection="0">
      <alignment vertical="center"/>
    </xf>
    <xf numFmtId="0" fontId="78" fillId="14" borderId="0" applyNumberFormat="0" applyBorder="0" applyAlignment="0" applyProtection="0">
      <alignment vertical="center"/>
    </xf>
    <xf numFmtId="0" fontId="51" fillId="0" borderId="0" applyNumberFormat="0" applyFill="0" applyBorder="0" applyAlignment="0" applyProtection="0">
      <alignment vertical="center"/>
    </xf>
    <xf numFmtId="0" fontId="1" fillId="0" borderId="14" applyNumberFormat="0" applyFill="0" applyAlignment="0" applyProtection="0">
      <alignment vertical="center"/>
    </xf>
    <xf numFmtId="0" fontId="51" fillId="0" borderId="0" applyNumberFormat="0" applyFill="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70" fillId="0" borderId="0">
      <alignment vertical="center"/>
    </xf>
    <xf numFmtId="0" fontId="31" fillId="18" borderId="0" applyNumberFormat="0" applyBorder="0" applyAlignment="0" applyProtection="0">
      <alignment vertical="center"/>
    </xf>
    <xf numFmtId="0" fontId="1" fillId="7" borderId="0" applyNumberFormat="0" applyBorder="0" applyAlignment="0" applyProtection="0">
      <alignment vertical="center"/>
    </xf>
    <xf numFmtId="0" fontId="50" fillId="3" borderId="1" applyNumberFormat="0" applyBorder="0" applyAlignment="0" applyProtection="0">
      <alignment vertical="center"/>
    </xf>
    <xf numFmtId="0" fontId="1" fillId="13" borderId="13" applyNumberFormat="0" applyAlignment="0" applyProtection="0">
      <alignment vertical="center"/>
    </xf>
    <xf numFmtId="0" fontId="31" fillId="18" borderId="0" applyNumberFormat="0" applyBorder="0" applyAlignment="0" applyProtection="0">
      <alignment vertical="center"/>
    </xf>
    <xf numFmtId="0" fontId="70" fillId="0" borderId="0">
      <alignment vertical="center"/>
    </xf>
    <xf numFmtId="0" fontId="51"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0" fontId="1" fillId="4" borderId="19" applyNumberFormat="0" applyAlignment="0" applyProtection="0">
      <alignment vertical="center"/>
    </xf>
    <xf numFmtId="0" fontId="51" fillId="0" borderId="0">
      <alignment vertical="center"/>
    </xf>
    <xf numFmtId="0" fontId="5" fillId="0" borderId="1">
      <alignment horizontal="distributed" vertical="center" wrapText="1"/>
    </xf>
    <xf numFmtId="0" fontId="31" fillId="15" borderId="0" applyNumberFormat="0" applyBorder="0" applyAlignment="0" applyProtection="0">
      <alignment vertical="center"/>
    </xf>
    <xf numFmtId="0" fontId="45" fillId="8" borderId="0">
      <alignment vertical="center"/>
    </xf>
    <xf numFmtId="0" fontId="14" fillId="0" borderId="0">
      <alignment vertical="center"/>
    </xf>
    <xf numFmtId="0" fontId="84" fillId="17" borderId="0" applyNumberFormat="0" applyBorder="0" applyAlignment="0" applyProtection="0">
      <alignment vertical="center"/>
    </xf>
    <xf numFmtId="0" fontId="1" fillId="8" borderId="0" applyNumberFormat="0" applyBorder="0" applyAlignment="0" applyProtection="0">
      <alignment vertical="center"/>
    </xf>
    <xf numFmtId="0" fontId="51" fillId="0" borderId="0">
      <alignment vertical="center"/>
    </xf>
    <xf numFmtId="0" fontId="57" fillId="0" borderId="6">
      <alignment horizontal="left" vertical="center"/>
    </xf>
    <xf numFmtId="0" fontId="51" fillId="0" borderId="0">
      <alignment vertical="center"/>
    </xf>
    <xf numFmtId="0" fontId="31" fillId="17" borderId="0" applyNumberFormat="0" applyBorder="0" applyAlignment="0" applyProtection="0">
      <alignment vertical="center"/>
    </xf>
    <xf numFmtId="0" fontId="54" fillId="17" borderId="0" applyNumberFormat="0" applyBorder="0" applyAlignment="0" applyProtection="0">
      <alignment vertical="center"/>
    </xf>
    <xf numFmtId="0" fontId="72" fillId="0" borderId="0">
      <alignment vertical="center"/>
    </xf>
    <xf numFmtId="0" fontId="99" fillId="0" borderId="0" applyNumberFormat="0" applyFill="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2" fillId="0" borderId="14" applyNumberFormat="0" applyFill="0" applyAlignment="0" applyProtection="0">
      <alignment vertical="center"/>
    </xf>
    <xf numFmtId="0" fontId="51" fillId="0" borderId="0" applyNumberFormat="0" applyFill="0" applyBorder="0" applyAlignment="0" applyProtection="0">
      <alignment vertical="center"/>
    </xf>
    <xf numFmtId="0" fontId="45" fillId="7" borderId="0" applyProtection="0">
      <alignment vertical="center"/>
    </xf>
    <xf numFmtId="0" fontId="51" fillId="0" borderId="0" applyNumberFormat="0" applyFill="0" applyBorder="0" applyAlignment="0" applyProtection="0">
      <alignment vertical="center"/>
    </xf>
    <xf numFmtId="0" fontId="31" fillId="14" borderId="0" applyProtection="0">
      <alignment vertical="center"/>
    </xf>
    <xf numFmtId="0" fontId="54" fillId="15" borderId="0" applyNumberFormat="0" applyBorder="0" applyAlignment="0" applyProtection="0">
      <alignment vertical="center"/>
    </xf>
    <xf numFmtId="0" fontId="31" fillId="19" borderId="0"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51" fillId="0" borderId="0">
      <alignment vertical="center"/>
    </xf>
    <xf numFmtId="0" fontId="107" fillId="8" borderId="0" applyNumberFormat="0" applyBorder="0" applyAlignment="0" applyProtection="0">
      <alignment vertical="center"/>
    </xf>
    <xf numFmtId="0" fontId="31" fillId="11"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51" fillId="0" borderId="0">
      <alignment vertical="center"/>
    </xf>
    <xf numFmtId="0" fontId="47" fillId="18" borderId="0" applyNumberFormat="0" applyBorder="0" applyAlignment="0" applyProtection="0">
      <alignment vertical="center"/>
    </xf>
    <xf numFmtId="0" fontId="1" fillId="15" borderId="0" applyNumberFormat="0" applyBorder="0" applyAlignment="0" applyProtection="0">
      <alignment vertical="center"/>
    </xf>
    <xf numFmtId="0" fontId="51" fillId="0" borderId="0">
      <alignment vertical="center"/>
    </xf>
    <xf numFmtId="0" fontId="54" fillId="15" borderId="0" applyProtection="0">
      <alignment vertical="center"/>
    </xf>
    <xf numFmtId="0" fontId="47" fillId="18" borderId="0" applyNumberFormat="0" applyBorder="0" applyAlignment="0" applyProtection="0">
      <alignment vertical="center"/>
    </xf>
    <xf numFmtId="0" fontId="51" fillId="0" borderId="0" applyProtection="0">
      <alignment vertical="center"/>
    </xf>
    <xf numFmtId="0" fontId="45" fillId="8" borderId="0">
      <alignment vertical="center"/>
    </xf>
    <xf numFmtId="0" fontId="69" fillId="4" borderId="13" applyNumberFormat="0" applyAlignment="0" applyProtection="0">
      <alignment vertical="center"/>
    </xf>
    <xf numFmtId="0" fontId="31" fillId="10" borderId="0" applyNumberFormat="0" applyBorder="0" applyAlignment="0" applyProtection="0">
      <alignment vertical="center"/>
    </xf>
    <xf numFmtId="0" fontId="47" fillId="18" borderId="0" applyNumberFormat="0" applyBorder="0" applyAlignment="0" applyProtection="0">
      <alignment vertical="center"/>
    </xf>
    <xf numFmtId="0" fontId="51" fillId="0" borderId="0" applyProtection="0">
      <alignment vertical="center"/>
    </xf>
    <xf numFmtId="0" fontId="14" fillId="0" borderId="0">
      <alignment vertical="center"/>
    </xf>
    <xf numFmtId="0" fontId="30" fillId="0" borderId="0">
      <alignment vertical="center"/>
    </xf>
    <xf numFmtId="0" fontId="51" fillId="0" borderId="0">
      <alignment vertical="center"/>
      <protection locked="0"/>
    </xf>
    <xf numFmtId="0" fontId="49" fillId="13" borderId="13" applyNumberFormat="0" applyAlignment="0" applyProtection="0">
      <alignment vertical="center"/>
    </xf>
    <xf numFmtId="0" fontId="30" fillId="0" borderId="0">
      <alignment vertical="center"/>
    </xf>
    <xf numFmtId="0" fontId="14" fillId="0" borderId="0">
      <alignment vertical="center"/>
    </xf>
    <xf numFmtId="0" fontId="45" fillId="8" borderId="0" applyNumberFormat="0" applyBorder="0" applyAlignment="0" applyProtection="0">
      <alignment vertical="center"/>
    </xf>
    <xf numFmtId="0" fontId="14" fillId="0" borderId="0">
      <alignment vertical="center"/>
    </xf>
    <xf numFmtId="0" fontId="1" fillId="15" borderId="0" applyNumberFormat="0" applyBorder="0" applyAlignment="0" applyProtection="0">
      <alignment vertical="center"/>
    </xf>
    <xf numFmtId="0" fontId="74" fillId="0" borderId="0">
      <alignment vertical="top"/>
    </xf>
    <xf numFmtId="0" fontId="51" fillId="0" borderId="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14" fillId="0"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31" fillId="10" borderId="0" applyNumberFormat="0" applyBorder="0" applyAlignment="0" applyProtection="0">
      <alignment vertical="center"/>
    </xf>
    <xf numFmtId="0" fontId="50" fillId="3" borderId="1" applyNumberFormat="0" applyBorder="0" applyAlignment="0" applyProtection="0">
      <alignment vertical="center"/>
    </xf>
    <xf numFmtId="0" fontId="31" fillId="14" borderId="0">
      <alignment vertical="center"/>
    </xf>
    <xf numFmtId="0" fontId="31" fillId="17" borderId="0" applyNumberFormat="0" applyBorder="0" applyAlignment="0" applyProtection="0">
      <alignment vertical="center"/>
    </xf>
    <xf numFmtId="0" fontId="51" fillId="0" borderId="0">
      <alignment vertical="center"/>
    </xf>
    <xf numFmtId="0" fontId="1" fillId="7"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1" fillId="0" borderId="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31" fillId="7" borderId="0" applyNumberFormat="0" applyBorder="0" applyAlignment="0" applyProtection="0">
      <alignment vertical="center"/>
    </xf>
    <xf numFmtId="0" fontId="89" fillId="0" borderId="26" applyNumberFormat="0" applyFill="0" applyAlignment="0" applyProtection="0">
      <alignment vertical="center"/>
    </xf>
    <xf numFmtId="0" fontId="50" fillId="3" borderId="1"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51" fillId="0" borderId="0">
      <alignment vertical="center"/>
    </xf>
    <xf numFmtId="0" fontId="89" fillId="0" borderId="26" applyNumberFormat="0" applyFill="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8" borderId="0" applyProtection="0">
      <alignment vertical="center"/>
    </xf>
    <xf numFmtId="0" fontId="89" fillId="0" borderId="26" applyNumberFormat="0" applyFill="0" applyAlignment="0" applyProtection="0">
      <alignment vertical="center"/>
    </xf>
    <xf numFmtId="0" fontId="31" fillId="10" borderId="0" applyNumberFormat="0" applyBorder="0" applyAlignment="0" applyProtection="0">
      <alignment vertical="center"/>
    </xf>
    <xf numFmtId="0" fontId="45" fillId="8" borderId="0" applyProtection="0">
      <alignment vertical="center"/>
    </xf>
    <xf numFmtId="0" fontId="0" fillId="0" borderId="0">
      <alignment vertical="center"/>
    </xf>
    <xf numFmtId="0" fontId="45" fillId="8" borderId="0" applyNumberFormat="0" applyBorder="0" applyAlignment="0" applyProtection="0">
      <alignment vertical="center"/>
    </xf>
    <xf numFmtId="0" fontId="70" fillId="0" borderId="0">
      <alignment vertical="center"/>
    </xf>
    <xf numFmtId="198" fontId="5" fillId="0" borderId="1">
      <alignment vertical="center"/>
      <protection locked="0"/>
    </xf>
    <xf numFmtId="0" fontId="31" fillId="13" borderId="0" applyNumberFormat="0" applyBorder="0" applyAlignment="0" applyProtection="0">
      <alignment vertical="center"/>
    </xf>
    <xf numFmtId="0" fontId="0" fillId="0" borderId="0">
      <alignment vertical="center"/>
    </xf>
    <xf numFmtId="0" fontId="70" fillId="0"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90" fillId="0" borderId="17" applyNumberFormat="0" applyFill="0" applyAlignment="0" applyProtection="0">
      <alignment vertical="center"/>
    </xf>
    <xf numFmtId="0" fontId="30" fillId="0" borderId="0">
      <alignment vertical="center"/>
    </xf>
    <xf numFmtId="0" fontId="84" fillId="15" borderId="0" applyNumberFormat="0" applyBorder="0" applyAlignment="0" applyProtection="0">
      <alignment vertical="center"/>
    </xf>
    <xf numFmtId="0" fontId="78" fillId="25"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178" fontId="60" fillId="0" borderId="3" applyAlignment="0" applyProtection="0">
      <alignment vertical="center"/>
    </xf>
    <xf numFmtId="0" fontId="14" fillId="0" borderId="0">
      <alignment vertical="center"/>
    </xf>
    <xf numFmtId="0" fontId="1" fillId="8" borderId="0" applyNumberFormat="0" applyBorder="0" applyAlignment="0" applyProtection="0">
      <alignment vertical="center"/>
    </xf>
    <xf numFmtId="0" fontId="78" fillId="25"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14" fillId="0" borderId="0">
      <alignment vertical="center"/>
    </xf>
    <xf numFmtId="0" fontId="31" fillId="8" borderId="0" applyNumberFormat="0" applyBorder="0" applyAlignment="0" applyProtection="0">
      <alignment vertical="center"/>
    </xf>
    <xf numFmtId="0" fontId="1" fillId="8" borderId="0" applyNumberFormat="0" applyBorder="0" applyAlignment="0" applyProtection="0">
      <alignment vertical="center"/>
    </xf>
    <xf numFmtId="0" fontId="97" fillId="7"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14" fillId="0" borderId="0">
      <alignment vertical="center"/>
    </xf>
    <xf numFmtId="0" fontId="97" fillId="7" borderId="0" applyNumberFormat="0" applyBorder="0" applyAlignment="0" applyProtection="0">
      <alignment vertical="center"/>
    </xf>
    <xf numFmtId="0" fontId="0" fillId="11" borderId="12" applyNumberFormat="0" applyFont="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31" fillId="14"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4" fillId="0" borderId="0">
      <alignment vertical="center"/>
    </xf>
    <xf numFmtId="0" fontId="31" fillId="8" borderId="0" applyNumberFormat="0" applyBorder="0" applyAlignment="0" applyProtection="0">
      <alignment vertical="center"/>
    </xf>
    <xf numFmtId="0" fontId="97" fillId="7" borderId="0" applyProtection="0">
      <alignment vertical="center"/>
    </xf>
    <xf numFmtId="0" fontId="0" fillId="11" borderId="12" applyNumberFormat="0" applyFont="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31" fillId="14" borderId="0" applyNumberFormat="0" applyBorder="0" applyAlignment="0" applyProtection="0">
      <alignment vertical="center"/>
    </xf>
    <xf numFmtId="0" fontId="0" fillId="11" borderId="12" applyNumberFormat="0" applyFon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0" fillId="11" borderId="12" applyNumberFormat="0" applyFont="0" applyAlignment="0" applyProtection="0">
      <alignment vertical="center"/>
    </xf>
    <xf numFmtId="0" fontId="47" fillId="31" borderId="0" applyNumberFormat="0" applyBorder="0" applyAlignment="0" applyProtection="0">
      <alignment vertical="center"/>
    </xf>
    <xf numFmtId="0" fontId="14" fillId="0" borderId="0">
      <alignment vertical="center"/>
    </xf>
    <xf numFmtId="0" fontId="14" fillId="0" borderId="0">
      <alignment vertical="center"/>
    </xf>
    <xf numFmtId="0" fontId="1" fillId="13" borderId="13"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1" fillId="15" borderId="0" applyNumberFormat="0" applyBorder="0" applyAlignment="0" applyProtection="0">
      <alignment vertical="center"/>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97" fillId="7" borderId="0" applyProtection="0">
      <alignment vertical="center"/>
    </xf>
    <xf numFmtId="0" fontId="0" fillId="11" borderId="12" applyNumberFormat="0" applyFont="0" applyAlignment="0" applyProtection="0">
      <alignment vertical="center"/>
    </xf>
    <xf numFmtId="0" fontId="1" fillId="0" borderId="0">
      <alignment vertical="center"/>
    </xf>
    <xf numFmtId="0" fontId="52" fillId="0" borderId="14" applyNumberFormat="0" applyFill="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47" fillId="31" borderId="0" applyNumberFormat="0" applyBorder="0" applyAlignment="0" applyProtection="0">
      <alignment vertical="center"/>
    </xf>
    <xf numFmtId="0" fontId="14" fillId="0" borderId="0">
      <alignment vertical="center"/>
    </xf>
    <xf numFmtId="0" fontId="14" fillId="0" borderId="0">
      <alignment vertical="center"/>
    </xf>
    <xf numFmtId="0" fontId="1" fillId="13" borderId="13"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97" fillId="7" borderId="0" applyProtection="0">
      <alignment vertical="center"/>
    </xf>
    <xf numFmtId="0" fontId="0" fillId="11" borderId="12" applyNumberFormat="0" applyFont="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0" fillId="11" borderId="12" applyNumberFormat="0" applyFont="0" applyAlignment="0" applyProtection="0">
      <alignment vertical="center"/>
    </xf>
    <xf numFmtId="0" fontId="47" fillId="31" borderId="0" applyNumberFormat="0" applyBorder="0" applyAlignment="0" applyProtection="0">
      <alignment vertical="center"/>
    </xf>
    <xf numFmtId="0" fontId="14" fillId="0" borderId="0">
      <alignment vertical="center"/>
    </xf>
    <xf numFmtId="0" fontId="14" fillId="0" borderId="0">
      <alignment vertical="center"/>
    </xf>
    <xf numFmtId="0" fontId="1" fillId="13" borderId="13"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5" fillId="8" borderId="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0" fillId="11" borderId="12" applyNumberFormat="0" applyFont="0" applyAlignment="0" applyProtection="0">
      <alignment vertical="center"/>
    </xf>
    <xf numFmtId="0" fontId="47" fillId="31" borderId="0" applyNumberFormat="0" applyBorder="0" applyAlignment="0" applyProtection="0">
      <alignment vertical="center"/>
    </xf>
    <xf numFmtId="0" fontId="14" fillId="0" borderId="0">
      <alignment vertical="center"/>
    </xf>
    <xf numFmtId="0" fontId="1" fillId="13" borderId="13"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11" borderId="12" applyNumberFormat="0" applyFont="0" applyAlignment="0" applyProtection="0">
      <alignment vertical="center"/>
    </xf>
    <xf numFmtId="25" fontId="0" fillId="0" borderId="0" applyFont="0" applyFill="0" applyBorder="0" applyAlignment="0" applyProtection="0">
      <alignment vertical="center"/>
    </xf>
    <xf numFmtId="0" fontId="47" fillId="31" borderId="0" applyNumberFormat="0" applyBorder="0" applyAlignment="0" applyProtection="0">
      <alignment vertical="center"/>
    </xf>
    <xf numFmtId="0" fontId="14"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1" fillId="0" borderId="0">
      <alignment vertical="center"/>
    </xf>
    <xf numFmtId="0" fontId="1" fillId="0" borderId="0">
      <alignment vertical="center"/>
    </xf>
    <xf numFmtId="0" fontId="31" fillId="8" borderId="0" applyNumberFormat="0" applyBorder="0" applyAlignment="0" applyProtection="0">
      <alignment vertical="center"/>
    </xf>
    <xf numFmtId="0" fontId="31" fillId="10"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0" fontId="1" fillId="0" borderId="0">
      <alignment vertical="center"/>
    </xf>
    <xf numFmtId="0" fontId="1" fillId="0" borderId="0">
      <alignment vertical="center"/>
    </xf>
    <xf numFmtId="0" fontId="68" fillId="13" borderId="0" applyNumberFormat="0" applyBorder="0" applyAlignment="0" applyProtection="0">
      <alignment vertical="center"/>
    </xf>
    <xf numFmtId="0" fontId="1" fillId="17"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68" fillId="13" borderId="0" applyNumberFormat="0" applyBorder="0" applyAlignment="0" applyProtection="0">
      <alignment vertical="center"/>
    </xf>
    <xf numFmtId="0" fontId="31"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4" fillId="0" borderId="0">
      <alignment vertical="center"/>
    </xf>
    <xf numFmtId="0" fontId="1" fillId="8" borderId="0" applyNumberFormat="0" applyBorder="0" applyAlignment="0" applyProtection="0">
      <alignment vertical="center"/>
    </xf>
    <xf numFmtId="0" fontId="54" fillId="15" borderId="0" applyProtection="0">
      <alignment vertical="center"/>
    </xf>
    <xf numFmtId="0" fontId="5" fillId="0" borderId="1">
      <alignment horizontal="distributed" vertical="center" wrapText="1"/>
    </xf>
    <xf numFmtId="0" fontId="1" fillId="0" borderId="0">
      <alignment vertical="center"/>
    </xf>
    <xf numFmtId="0" fontId="14" fillId="0" borderId="0">
      <alignment vertical="center"/>
    </xf>
    <xf numFmtId="0" fontId="1" fillId="8" borderId="0" applyNumberFormat="0" applyBorder="0" applyAlignment="0" applyProtection="0">
      <alignment vertical="center"/>
    </xf>
    <xf numFmtId="0" fontId="1" fillId="0" borderId="0">
      <alignment vertical="top"/>
    </xf>
    <xf numFmtId="0" fontId="54" fillId="15" borderId="0" applyProtection="0">
      <alignment vertical="center"/>
    </xf>
    <xf numFmtId="0" fontId="5" fillId="0" borderId="1">
      <alignment horizontal="distributed" vertical="center" wrapText="1"/>
    </xf>
    <xf numFmtId="0" fontId="47" fillId="31" borderId="0" applyNumberFormat="0" applyBorder="0" applyAlignment="0" applyProtection="0">
      <alignment vertical="center"/>
    </xf>
    <xf numFmtId="0" fontId="14" fillId="0" borderId="0">
      <alignment vertical="center"/>
    </xf>
    <xf numFmtId="0" fontId="1" fillId="8" borderId="0" applyNumberFormat="0" applyBorder="0" applyAlignment="0" applyProtection="0">
      <alignment vertical="center"/>
    </xf>
    <xf numFmtId="0" fontId="31" fillId="3" borderId="0"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47" fillId="31" borderId="0" applyNumberFormat="0" applyBorder="0" applyAlignment="0" applyProtection="0">
      <alignment vertical="center"/>
    </xf>
    <xf numFmtId="0" fontId="14" fillId="0" borderId="0">
      <alignment vertical="center"/>
    </xf>
    <xf numFmtId="0" fontId="1" fillId="8" borderId="0" applyNumberFormat="0" applyBorder="0" applyAlignment="0" applyProtection="0">
      <alignment vertical="center"/>
    </xf>
    <xf numFmtId="0" fontId="45" fillId="7" borderId="0" applyProtection="0">
      <alignment vertical="center"/>
    </xf>
    <xf numFmtId="0" fontId="14" fillId="0" borderId="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1" fillId="4" borderId="13" applyNumberFormat="0" applyAlignment="0" applyProtection="0">
      <alignment vertical="center"/>
    </xf>
    <xf numFmtId="0" fontId="46" fillId="30" borderId="0" applyNumberFormat="0" applyBorder="0" applyAlignment="0" applyProtection="0">
      <alignment vertical="center"/>
    </xf>
    <xf numFmtId="0" fontId="0" fillId="11" borderId="12" applyNumberFormat="0" applyFont="0" applyAlignment="0" applyProtection="0">
      <alignment vertical="center"/>
    </xf>
    <xf numFmtId="0" fontId="51" fillId="0" borderId="0">
      <alignment vertical="center"/>
    </xf>
    <xf numFmtId="0" fontId="31" fillId="13" borderId="0" applyNumberFormat="0" applyBorder="0" applyAlignment="0" applyProtection="0">
      <alignment vertical="center"/>
    </xf>
    <xf numFmtId="0" fontId="14"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3" fillId="0" borderId="15" applyNumberFormat="0" applyFill="0" applyAlignment="0" applyProtection="0">
      <alignment vertical="center"/>
    </xf>
    <xf numFmtId="0" fontId="50" fillId="3" borderId="1"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31" fillId="12" borderId="0" applyNumberFormat="0" applyBorder="0" applyAlignment="0" applyProtection="0">
      <alignment vertical="center"/>
    </xf>
    <xf numFmtId="0" fontId="68" fillId="7" borderId="0" applyNumberFormat="0" applyBorder="0" applyAlignment="0" applyProtection="0">
      <alignment vertical="center"/>
    </xf>
    <xf numFmtId="0" fontId="51" fillId="0" borderId="0">
      <alignment vertical="center"/>
    </xf>
    <xf numFmtId="0" fontId="68" fillId="7" borderId="0" applyNumberFormat="0" applyBorder="0" applyAlignment="0" applyProtection="0">
      <alignment vertical="center"/>
    </xf>
    <xf numFmtId="0" fontId="51" fillId="0" borderId="0">
      <alignment vertical="center"/>
    </xf>
    <xf numFmtId="0" fontId="31" fillId="11" borderId="0" applyNumberFormat="0" applyBorder="0" applyAlignment="0" applyProtection="0">
      <alignment vertical="center"/>
    </xf>
    <xf numFmtId="0" fontId="51" fillId="0" borderId="0" applyProtection="0">
      <alignment vertical="center"/>
    </xf>
    <xf numFmtId="0" fontId="1" fillId="11" borderId="0" applyNumberFormat="0" applyBorder="0" applyAlignment="0" applyProtection="0">
      <alignment vertical="center"/>
    </xf>
    <xf numFmtId="0" fontId="51" fillId="0" borderId="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alignment vertical="center"/>
    </xf>
    <xf numFmtId="0" fontId="51" fillId="0" borderId="0">
      <alignment vertical="center"/>
    </xf>
    <xf numFmtId="0" fontId="1" fillId="13" borderId="13" applyNumberFormat="0" applyAlignment="0" applyProtection="0">
      <alignment vertical="center"/>
    </xf>
    <xf numFmtId="0" fontId="31" fillId="7" borderId="0" applyNumberFormat="0" applyBorder="0" applyAlignment="0" applyProtection="0">
      <alignment vertical="center"/>
    </xf>
    <xf numFmtId="0" fontId="1" fillId="15" borderId="0" applyNumberFormat="0" applyBorder="0" applyAlignment="0" applyProtection="0">
      <alignment vertical="center"/>
    </xf>
    <xf numFmtId="0" fontId="51" fillId="0" borderId="0">
      <alignment vertical="center"/>
    </xf>
    <xf numFmtId="0" fontId="103" fillId="8" borderId="0">
      <alignment vertical="center"/>
    </xf>
    <xf numFmtId="0" fontId="51" fillId="0" borderId="0" applyProtection="0">
      <alignment vertical="center"/>
    </xf>
    <xf numFmtId="0" fontId="1" fillId="8" borderId="0" applyNumberFormat="0" applyBorder="0" applyAlignment="0" applyProtection="0">
      <alignment vertical="center"/>
    </xf>
    <xf numFmtId="0" fontId="51" fillId="0" borderId="0" applyProtection="0">
      <alignment vertical="center"/>
    </xf>
    <xf numFmtId="0" fontId="0" fillId="11" borderId="12" applyNumberFormat="0" applyFont="0" applyAlignment="0" applyProtection="0">
      <alignment vertical="center"/>
    </xf>
    <xf numFmtId="0" fontId="31" fillId="10" borderId="0" applyNumberFormat="0" applyBorder="0" applyAlignment="0" applyProtection="0">
      <alignment vertical="center"/>
    </xf>
    <xf numFmtId="0" fontId="1" fillId="15" borderId="0" applyNumberFormat="0" applyBorder="0" applyAlignment="0" applyProtection="0">
      <alignment vertical="center"/>
    </xf>
    <xf numFmtId="0" fontId="51" fillId="0" borderId="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51" fillId="0" borderId="0" applyNumberFormat="0" applyFill="0" applyBorder="0" applyAlignment="0" applyProtection="0">
      <alignment vertical="center"/>
    </xf>
    <xf numFmtId="49" fontId="120" fillId="3" borderId="0">
      <alignment horizontal="center" vertical="center"/>
    </xf>
    <xf numFmtId="0" fontId="1" fillId="11" borderId="0" applyNumberFormat="0" applyBorder="0" applyAlignment="0" applyProtection="0">
      <alignment vertical="center"/>
    </xf>
    <xf numFmtId="0" fontId="30" fillId="0" borderId="0">
      <alignment vertical="center"/>
    </xf>
    <xf numFmtId="37" fontId="88" fillId="0" borderId="0">
      <alignment vertical="center"/>
    </xf>
    <xf numFmtId="0" fontId="31" fillId="13" borderId="0" applyNumberFormat="0" applyBorder="0" applyAlignment="0" applyProtection="0">
      <alignment vertical="center"/>
    </xf>
    <xf numFmtId="41" fontId="0" fillId="0" borderId="0" applyFont="0" applyFill="0" applyBorder="0" applyAlignment="0" applyProtection="0">
      <alignment vertical="center"/>
    </xf>
    <xf numFmtId="0" fontId="30" fillId="0"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71" fillId="0" borderId="20" applyNumberFormat="0" applyFill="0" applyAlignment="0" applyProtection="0">
      <alignment vertical="center"/>
    </xf>
    <xf numFmtId="0" fontId="51" fillId="0" borderId="0">
      <alignment vertical="center"/>
    </xf>
    <xf numFmtId="0" fontId="45" fillId="8" borderId="0" applyNumberFormat="0" applyBorder="0" applyAlignment="0" applyProtection="0">
      <alignment vertical="center"/>
    </xf>
    <xf numFmtId="0" fontId="51" fillId="0" borderId="0">
      <alignment vertical="center"/>
    </xf>
    <xf numFmtId="0" fontId="45" fillId="8" borderId="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30" fillId="0" borderId="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14" fillId="0" borderId="0">
      <alignment vertical="center"/>
    </xf>
    <xf numFmtId="0" fontId="74" fillId="0" borderId="0">
      <alignment vertical="top"/>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31" fillId="8" borderId="0" applyNumberFormat="0" applyBorder="0" applyAlignment="0" applyProtection="0">
      <alignment vertical="center"/>
    </xf>
    <xf numFmtId="0" fontId="95" fillId="0" borderId="21" applyNumberFormat="0" applyFill="0" applyAlignment="0" applyProtection="0">
      <alignment vertical="center"/>
    </xf>
    <xf numFmtId="0" fontId="68" fillId="4" borderId="0" applyProtection="0">
      <alignment vertical="center"/>
    </xf>
    <xf numFmtId="0" fontId="1" fillId="0" borderId="14" applyNumberFormat="0" applyFill="0" applyAlignment="0" applyProtection="0">
      <alignment vertical="center"/>
    </xf>
    <xf numFmtId="0" fontId="74" fillId="0" borderId="0">
      <alignment vertical="top"/>
    </xf>
    <xf numFmtId="0" fontId="71" fillId="0" borderId="20" applyNumberFormat="0" applyFill="0" applyAlignment="0" applyProtection="0">
      <alignment vertical="center"/>
    </xf>
    <xf numFmtId="0" fontId="45" fillId="8" borderId="0" applyNumberFormat="0" applyBorder="0" applyAlignment="0" applyProtection="0">
      <alignment vertical="center"/>
    </xf>
    <xf numFmtId="0" fontId="31" fillId="4" borderId="0" applyNumberFormat="0" applyBorder="0" applyAlignment="0" applyProtection="0">
      <alignment vertical="center"/>
    </xf>
    <xf numFmtId="0" fontId="1" fillId="8" borderId="0" applyNumberFormat="0" applyBorder="0" applyAlignment="0" applyProtection="0">
      <alignment vertical="center"/>
    </xf>
    <xf numFmtId="0" fontId="74" fillId="0" borderId="0">
      <alignment vertical="top"/>
    </xf>
    <xf numFmtId="0" fontId="71" fillId="0" borderId="20" applyNumberFormat="0" applyFill="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14" fillId="0" borderId="0">
      <alignment vertical="center"/>
    </xf>
    <xf numFmtId="0" fontId="31" fillId="3"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51" fillId="0" borderId="0">
      <alignment vertical="center"/>
    </xf>
    <xf numFmtId="0" fontId="31" fillId="12" borderId="0" applyNumberFormat="0" applyBorder="0" applyAlignment="0" applyProtection="0">
      <alignment vertical="center"/>
    </xf>
    <xf numFmtId="0" fontId="1" fillId="0" borderId="0">
      <alignment vertical="center"/>
    </xf>
    <xf numFmtId="0" fontId="45" fillId="8" borderId="0">
      <alignment vertical="center"/>
    </xf>
    <xf numFmtId="0" fontId="45" fillId="7" borderId="0" applyNumberFormat="0" applyBorder="0" applyAlignment="0" applyProtection="0">
      <alignment vertical="center"/>
    </xf>
    <xf numFmtId="0" fontId="54" fillId="15" borderId="0" applyProtection="0">
      <alignment vertical="center"/>
    </xf>
    <xf numFmtId="0" fontId="45" fillId="7" borderId="0" applyNumberFormat="0" applyBorder="0" applyAlignment="0" applyProtection="0">
      <alignment vertical="center"/>
    </xf>
    <xf numFmtId="0" fontId="54" fillId="15" borderId="0" applyProtection="0">
      <alignment vertical="center"/>
    </xf>
    <xf numFmtId="0" fontId="45" fillId="8" borderId="0" applyProtection="0">
      <alignment vertical="center"/>
    </xf>
    <xf numFmtId="0" fontId="1" fillId="0" borderId="14" applyNumberFormat="0" applyFill="0" applyAlignment="0" applyProtection="0">
      <alignment vertical="center"/>
    </xf>
    <xf numFmtId="0" fontId="78" fillId="34" borderId="0" applyProtection="0">
      <alignment vertical="center"/>
    </xf>
    <xf numFmtId="0" fontId="14" fillId="0" borderId="0">
      <alignment vertical="center"/>
    </xf>
    <xf numFmtId="0" fontId="47" fillId="9" borderId="0" applyNumberFormat="0" applyBorder="0" applyAlignment="0" applyProtection="0">
      <alignment vertical="center"/>
    </xf>
    <xf numFmtId="0" fontId="31" fillId="3" borderId="0" applyNumberFormat="0" applyBorder="0" applyAlignment="0" applyProtection="0">
      <alignment vertical="center"/>
    </xf>
    <xf numFmtId="0" fontId="14" fillId="0" borderId="0">
      <alignment vertical="center"/>
    </xf>
    <xf numFmtId="0" fontId="1"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5" fillId="8" borderId="0">
      <alignment vertical="center"/>
    </xf>
    <xf numFmtId="0" fontId="1" fillId="17" borderId="0" applyNumberFormat="0" applyBorder="0" applyAlignment="0" applyProtection="0">
      <alignment vertical="center"/>
    </xf>
    <xf numFmtId="0" fontId="30" fillId="0" borderId="0">
      <alignment vertical="center"/>
    </xf>
    <xf numFmtId="0" fontId="31" fillId="15" borderId="0" applyNumberFormat="0" applyBorder="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74" fillId="0" borderId="0">
      <alignment vertical="top"/>
    </xf>
    <xf numFmtId="0" fontId="1" fillId="0" borderId="0">
      <alignment vertical="center"/>
    </xf>
    <xf numFmtId="0" fontId="45" fillId="8" borderId="0" applyNumberFormat="0" applyBorder="0" applyAlignment="0" applyProtection="0">
      <alignment vertical="center"/>
    </xf>
    <xf numFmtId="0" fontId="74" fillId="0" borderId="0">
      <alignment vertical="top"/>
    </xf>
    <xf numFmtId="0" fontId="31" fillId="19" borderId="0" applyNumberFormat="0" applyBorder="0" applyAlignment="0" applyProtection="0">
      <alignment vertical="center"/>
    </xf>
    <xf numFmtId="0" fontId="49" fillId="13" borderId="13" applyNumberFormat="0" applyAlignment="0" applyProtection="0">
      <alignment vertical="center"/>
    </xf>
    <xf numFmtId="0" fontId="46" fillId="29" borderId="0" applyProtection="0">
      <alignment vertical="center"/>
    </xf>
    <xf numFmtId="0" fontId="51" fillId="0" borderId="0">
      <alignment vertical="center"/>
      <protection locked="0"/>
    </xf>
    <xf numFmtId="0" fontId="1" fillId="0" borderId="0">
      <alignment vertical="center"/>
    </xf>
    <xf numFmtId="0" fontId="1" fillId="0" borderId="0">
      <alignment vertical="center"/>
    </xf>
    <xf numFmtId="0" fontId="1" fillId="0" borderId="0" applyProtection="0">
      <alignment vertical="center"/>
    </xf>
    <xf numFmtId="0" fontId="14" fillId="0" borderId="0">
      <alignment vertical="center"/>
    </xf>
    <xf numFmtId="0" fontId="69" fillId="4" borderId="13" applyNumberFormat="0" applyAlignment="0" applyProtection="0">
      <alignment vertical="center"/>
    </xf>
    <xf numFmtId="0" fontId="14" fillId="0" borderId="0">
      <alignment vertical="center"/>
    </xf>
    <xf numFmtId="0" fontId="30" fillId="0" borderId="0">
      <alignment vertical="center"/>
    </xf>
    <xf numFmtId="0" fontId="30" fillId="0" borderId="0">
      <alignment vertical="center"/>
    </xf>
    <xf numFmtId="0" fontId="54" fillId="15" borderId="0" applyNumberFormat="0" applyBorder="0" applyAlignment="0" applyProtection="0">
      <alignment vertical="center"/>
    </xf>
    <xf numFmtId="0" fontId="31" fillId="11" borderId="0" applyNumberFormat="0" applyBorder="0" applyAlignment="0" applyProtection="0">
      <alignment vertical="center"/>
    </xf>
    <xf numFmtId="0" fontId="51" fillId="0" borderId="0">
      <alignment vertical="center"/>
    </xf>
    <xf numFmtId="0" fontId="1" fillId="4" borderId="19" applyNumberFormat="0" applyAlignment="0" applyProtection="0">
      <alignment vertical="center"/>
    </xf>
    <xf numFmtId="0" fontId="51" fillId="0" borderId="0">
      <alignment vertical="center"/>
    </xf>
    <xf numFmtId="0" fontId="1" fillId="4" borderId="19" applyNumberFormat="0" applyAlignment="0" applyProtection="0">
      <alignment vertical="center"/>
    </xf>
    <xf numFmtId="0" fontId="54" fillId="15" borderId="0" applyProtection="0">
      <alignment vertical="center"/>
    </xf>
    <xf numFmtId="0" fontId="54" fillId="15" borderId="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51" fillId="0" borderId="0">
      <alignment vertical="center"/>
    </xf>
    <xf numFmtId="0" fontId="31" fillId="8" borderId="0" applyNumberFormat="0" applyBorder="0" applyAlignment="0" applyProtection="0">
      <alignment vertical="center"/>
    </xf>
    <xf numFmtId="0" fontId="72" fillId="0" borderId="0">
      <alignment vertical="center"/>
    </xf>
    <xf numFmtId="0" fontId="31" fillId="12"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0" fontId="51" fillId="0" borderId="0">
      <alignment vertical="center"/>
    </xf>
    <xf numFmtId="0" fontId="84" fillId="17" borderId="0" applyProtection="0">
      <alignment vertical="center"/>
    </xf>
    <xf numFmtId="0" fontId="84" fillId="17" borderId="0" applyProtection="0">
      <alignment vertical="center"/>
    </xf>
    <xf numFmtId="0" fontId="84" fillId="17" borderId="0" applyProtection="0">
      <alignment vertical="center"/>
    </xf>
    <xf numFmtId="0" fontId="51" fillId="0" borderId="0">
      <alignment vertical="center"/>
    </xf>
    <xf numFmtId="0" fontId="0" fillId="0" borderId="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0" fillId="0" borderId="0" applyProtection="0">
      <alignment vertical="center"/>
    </xf>
    <xf numFmtId="0" fontId="51" fillId="0" borderId="0">
      <alignment vertical="center"/>
    </xf>
    <xf numFmtId="0" fontId="45" fillId="8" borderId="0" applyProtection="0">
      <alignment vertical="center"/>
    </xf>
    <xf numFmtId="0" fontId="0" fillId="11" borderId="12" applyNumberFormat="0" applyFont="0" applyAlignment="0" applyProtection="0">
      <alignment vertical="center"/>
    </xf>
    <xf numFmtId="0" fontId="45" fillId="8" borderId="0" applyProtection="0">
      <alignment vertical="center"/>
    </xf>
    <xf numFmtId="0" fontId="45" fillId="8" borderId="0" applyProtection="0">
      <alignment vertical="center"/>
    </xf>
    <xf numFmtId="0" fontId="31" fillId="19" borderId="0" applyNumberFormat="0" applyBorder="0" applyAlignment="0" applyProtection="0">
      <alignment vertical="center"/>
    </xf>
    <xf numFmtId="0" fontId="51" fillId="0" borderId="0">
      <alignment vertical="center"/>
      <protection locked="0"/>
    </xf>
    <xf numFmtId="0" fontId="1" fillId="0" borderId="0">
      <alignment vertical="center"/>
    </xf>
    <xf numFmtId="0" fontId="1" fillId="0" borderId="0">
      <alignment vertical="center"/>
    </xf>
    <xf numFmtId="0" fontId="31" fillId="15" borderId="0" applyNumberFormat="0" applyBorder="0" applyAlignment="0" applyProtection="0">
      <alignment vertical="center"/>
    </xf>
    <xf numFmtId="0" fontId="1" fillId="0" borderId="0" applyProtection="0">
      <alignment vertical="center"/>
    </xf>
    <xf numFmtId="1" fontId="5" fillId="0" borderId="1">
      <alignment vertical="center"/>
      <protection locked="0"/>
    </xf>
    <xf numFmtId="0" fontId="31" fillId="12" borderId="0" applyNumberFormat="0" applyBorder="0" applyAlignment="0" applyProtection="0">
      <alignment vertical="center"/>
    </xf>
    <xf numFmtId="0" fontId="1" fillId="0" borderId="0" applyProtection="0">
      <alignment vertical="center"/>
    </xf>
    <xf numFmtId="0" fontId="31" fillId="12"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57" fillId="13" borderId="0" applyNumberFormat="0" applyBorder="0" applyAlignment="0" applyProtection="0">
      <alignment vertical="center"/>
    </xf>
    <xf numFmtId="0" fontId="31" fillId="12" borderId="0" applyProtection="0">
      <alignment vertical="center"/>
    </xf>
    <xf numFmtId="0" fontId="1" fillId="15" borderId="0" applyNumberFormat="0" applyBorder="0" applyAlignment="0" applyProtection="0">
      <alignment vertical="center"/>
    </xf>
    <xf numFmtId="0" fontId="31"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0" applyProtection="0">
      <alignment vertical="center"/>
    </xf>
    <xf numFmtId="0" fontId="1" fillId="0" borderId="0" applyProtection="0">
      <alignment vertical="center"/>
    </xf>
    <xf numFmtId="0" fontId="31" fillId="12" borderId="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31" fillId="3" borderId="0" applyNumberFormat="0" applyBorder="0" applyAlignment="0" applyProtection="0">
      <alignment vertical="center"/>
    </xf>
    <xf numFmtId="0" fontId="1" fillId="0" borderId="0">
      <alignment vertical="center"/>
    </xf>
    <xf numFmtId="0" fontId="45" fillId="8" borderId="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0">
      <alignment vertical="center"/>
    </xf>
    <xf numFmtId="193" fontId="1" fillId="0" borderId="0">
      <alignment vertical="center"/>
    </xf>
    <xf numFmtId="0" fontId="0" fillId="11" borderId="12" applyNumberFormat="0" applyFont="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4" borderId="0" applyNumberFormat="0" applyBorder="0" applyAlignment="0" applyProtection="0">
      <alignment vertical="center"/>
    </xf>
    <xf numFmtId="0" fontId="48" fillId="8"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31" fillId="4"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48" fillId="8" borderId="0" applyNumberFormat="0" applyBorder="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31" fillId="4" borderId="0" applyNumberFormat="0" applyBorder="0" applyAlignment="0" applyProtection="0">
      <alignment vertical="center"/>
    </xf>
    <xf numFmtId="0" fontId="48" fillId="8" borderId="0" applyNumberFormat="0" applyBorder="0" applyAlignment="0" applyProtection="0">
      <alignment vertical="center"/>
    </xf>
    <xf numFmtId="0" fontId="31" fillId="10"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13" borderId="13" applyNumberFormat="0" applyAlignment="0" applyProtection="0">
      <alignment vertical="center"/>
    </xf>
    <xf numFmtId="0" fontId="1" fillId="15" borderId="0" applyNumberFormat="0" applyBorder="0" applyAlignment="0" applyProtection="0">
      <alignment vertical="center"/>
    </xf>
    <xf numFmtId="0" fontId="48" fillId="8" borderId="0" applyNumberFormat="0" applyBorder="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69" fillId="4" borderId="13" applyNumberFormat="0" applyAlignment="0" applyProtection="0">
      <alignment vertical="center"/>
    </xf>
    <xf numFmtId="0" fontId="45" fillId="7" borderId="0" applyNumberFormat="0" applyBorder="0" applyAlignment="0" applyProtection="0">
      <alignment vertical="center"/>
    </xf>
    <xf numFmtId="0" fontId="1" fillId="4" borderId="13" applyNumberFormat="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48" fillId="8" borderId="0" applyNumberFormat="0" applyBorder="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17" borderId="0">
      <alignment vertical="center"/>
    </xf>
    <xf numFmtId="0" fontId="31" fillId="17" borderId="0" applyNumberFormat="0" applyBorder="0" applyAlignment="0" applyProtection="0">
      <alignment vertical="center"/>
    </xf>
    <xf numFmtId="0" fontId="31" fillId="4" borderId="0" applyNumberFormat="0" applyBorder="0" applyAlignment="0" applyProtection="0">
      <alignment vertical="center"/>
    </xf>
    <xf numFmtId="0" fontId="1" fillId="10" borderId="0" applyNumberFormat="0" applyBorder="0" applyAlignment="0" applyProtection="0">
      <alignment vertical="center"/>
    </xf>
    <xf numFmtId="0" fontId="31" fillId="13" borderId="0" applyNumberFormat="0" applyBorder="0" applyAlignment="0" applyProtection="0">
      <alignment vertical="center"/>
    </xf>
    <xf numFmtId="0" fontId="50" fillId="3" borderId="1" applyNumberFormat="0" applyBorder="0" applyAlignment="0" applyProtection="0">
      <alignment vertical="center"/>
    </xf>
    <xf numFmtId="0" fontId="1" fillId="0" borderId="0" applyProtection="0">
      <alignment vertical="center"/>
    </xf>
    <xf numFmtId="0" fontId="31" fillId="17" borderId="0" applyNumberFormat="0" applyBorder="0" applyAlignment="0" applyProtection="0">
      <alignment vertical="center"/>
    </xf>
    <xf numFmtId="0" fontId="31" fillId="4"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31" fillId="13"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31" fillId="3"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7" fillId="14" borderId="0"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1" fillId="0" borderId="0" applyProtection="0">
      <alignment vertical="center"/>
    </xf>
    <xf numFmtId="0" fontId="31" fillId="4"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50" fillId="3" borderId="1" applyNumberFormat="0" applyBorder="0" applyAlignment="0" applyProtection="0">
      <alignment vertical="center"/>
    </xf>
    <xf numFmtId="0" fontId="1" fillId="0" borderId="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1" fillId="0" borderId="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1" fillId="0" borderId="0">
      <alignment vertical="center"/>
    </xf>
    <xf numFmtId="0" fontId="31" fillId="17" borderId="0" applyProtection="0">
      <alignment vertical="center"/>
    </xf>
    <xf numFmtId="0" fontId="31" fillId="17"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31" fillId="17"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45" fillId="8" borderId="0" applyProtection="0">
      <alignment vertical="center"/>
    </xf>
    <xf numFmtId="0" fontId="31" fillId="17" borderId="0" applyProtection="0">
      <alignment vertical="center"/>
    </xf>
    <xf numFmtId="1" fontId="5" fillId="0" borderId="1">
      <alignment vertical="center"/>
      <protection locked="0"/>
    </xf>
    <xf numFmtId="0" fontId="31" fillId="17"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0" borderId="14"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11" borderId="0" applyNumberFormat="0" applyBorder="0" applyAlignment="0" applyProtection="0">
      <alignment vertical="center"/>
    </xf>
    <xf numFmtId="0" fontId="54" fillId="15"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192" fontId="9" fillId="0" borderId="0" applyFill="0" applyBorder="0" applyProtection="0">
      <alignment horizontal="right" vertical="center"/>
    </xf>
    <xf numFmtId="0" fontId="31" fillId="10" borderId="0" applyNumberFormat="0" applyBorder="0" applyAlignment="0" applyProtection="0">
      <alignment vertical="center"/>
    </xf>
    <xf numFmtId="0" fontId="97" fillId="8" borderId="0">
      <alignment vertical="center"/>
    </xf>
    <xf numFmtId="208" fontId="9" fillId="0" borderId="0" applyFill="0" applyBorder="0" applyProtection="0">
      <alignment horizontal="right" vertical="center"/>
    </xf>
    <xf numFmtId="0" fontId="31" fillId="0" borderId="0">
      <alignment vertical="center"/>
    </xf>
    <xf numFmtId="0" fontId="1" fillId="0" borderId="0">
      <alignment vertical="center"/>
    </xf>
    <xf numFmtId="212" fontId="113" fillId="0" borderId="0" applyFill="0" applyBorder="0" applyProtection="0">
      <alignment horizontal="center" vertical="center"/>
    </xf>
    <xf numFmtId="0" fontId="1" fillId="15" borderId="0" applyNumberFormat="0" applyBorder="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200" fontId="113" fillId="0" borderId="0" applyFill="0" applyBorder="0" applyProtection="0">
      <alignment horizontal="center" vertical="center"/>
    </xf>
    <xf numFmtId="0" fontId="31" fillId="8" borderId="0" applyNumberFormat="0" applyBorder="0" applyAlignment="0" applyProtection="0">
      <alignment vertical="center"/>
    </xf>
    <xf numFmtId="0" fontId="54"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191" fontId="114" fillId="0" borderId="0" applyFill="0" applyBorder="0" applyProtection="0">
      <alignment horizontal="right" vertical="center"/>
    </xf>
    <xf numFmtId="180" fontId="9" fillId="0" borderId="0" applyFill="0" applyBorder="0" applyProtection="0">
      <alignment horizontal="right" vertical="center"/>
    </xf>
    <xf numFmtId="193" fontId="1" fillId="0" borderId="0">
      <alignment vertical="center"/>
    </xf>
    <xf numFmtId="0" fontId="1" fillId="4" borderId="19" applyNumberFormat="0" applyAlignment="0" applyProtection="0">
      <alignment vertical="center"/>
    </xf>
    <xf numFmtId="0" fontId="31" fillId="17" borderId="0" applyNumberFormat="0" applyBorder="0" applyAlignment="0" applyProtection="0">
      <alignment vertical="center"/>
    </xf>
    <xf numFmtId="0" fontId="78" fillId="34" borderId="0" applyProtection="0">
      <alignment vertical="center"/>
    </xf>
    <xf numFmtId="214" fontId="9" fillId="0" borderId="0" applyFill="0" applyBorder="0" applyProtection="0">
      <alignment horizontal="right" vertical="center"/>
    </xf>
    <xf numFmtId="215" fontId="9" fillId="0" borderId="0" applyFill="0" applyBorder="0" applyProtection="0">
      <alignment horizontal="right" vertical="center"/>
    </xf>
    <xf numFmtId="179" fontId="0" fillId="0" borderId="0" applyFont="0" applyFill="0" applyBorder="0" applyAlignment="0" applyProtection="0">
      <alignment vertical="center"/>
    </xf>
    <xf numFmtId="0" fontId="1" fillId="8" borderId="0" applyNumberFormat="0" applyBorder="0" applyAlignment="0" applyProtection="0">
      <alignment vertical="center"/>
    </xf>
    <xf numFmtId="0" fontId="14" fillId="0" borderId="0">
      <alignment vertical="center"/>
    </xf>
    <xf numFmtId="0" fontId="1" fillId="15" borderId="0" applyNumberFormat="0" applyBorder="0" applyAlignment="0" applyProtection="0">
      <alignment vertical="center"/>
    </xf>
    <xf numFmtId="0" fontId="31" fillId="7"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54" fillId="15" borderId="0" applyProtection="0">
      <alignment vertical="center"/>
    </xf>
    <xf numFmtId="0" fontId="47" fillId="9" borderId="0" applyNumberFormat="0" applyBorder="0" applyAlignment="0" applyProtection="0">
      <alignment vertical="center"/>
    </xf>
    <xf numFmtId="0" fontId="0" fillId="11" borderId="12" applyNumberFormat="0" applyFont="0" applyAlignment="0" applyProtection="0">
      <alignment vertical="center"/>
    </xf>
    <xf numFmtId="0" fontId="72" fillId="0" borderId="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72" fillId="0" borderId="0">
      <alignment vertical="center"/>
    </xf>
    <xf numFmtId="178" fontId="60" fillId="0" borderId="3" applyAlignment="0" applyProtection="0">
      <alignment vertical="center"/>
    </xf>
    <xf numFmtId="0" fontId="31" fillId="7"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72" fillId="0" borderId="0">
      <alignment vertical="center"/>
    </xf>
    <xf numFmtId="0" fontId="31"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31"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Protection="0">
      <alignment vertical="center"/>
    </xf>
    <xf numFmtId="0" fontId="45" fillId="7" borderId="0" applyProtection="0">
      <alignment vertical="center"/>
    </xf>
    <xf numFmtId="0" fontId="45" fillId="8" borderId="0" applyProtection="0">
      <alignment vertical="center"/>
    </xf>
    <xf numFmtId="216" fontId="0" fillId="0" borderId="0" applyFont="0" applyFill="0" applyBorder="0" applyAlignment="0" applyProtection="0">
      <alignment vertical="center"/>
    </xf>
    <xf numFmtId="0" fontId="31" fillId="10" borderId="0" applyNumberFormat="0" applyBorder="0" applyAlignment="0" applyProtection="0">
      <alignment vertical="center"/>
    </xf>
    <xf numFmtId="10" fontId="1" fillId="0" borderId="0" applyProtection="0">
      <alignment vertical="center"/>
    </xf>
    <xf numFmtId="0" fontId="31" fillId="15" borderId="0" applyNumberFormat="0" applyBorder="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10" fontId="0" fillId="0" borderId="0" applyFont="0" applyFill="0" applyBorder="0" applyAlignment="0" applyProtection="0">
      <alignment vertical="center"/>
    </xf>
    <xf numFmtId="0" fontId="47" fillId="13" borderId="0" applyNumberFormat="0" applyBorder="0" applyAlignment="0" applyProtection="0">
      <alignment vertical="center"/>
    </xf>
    <xf numFmtId="0" fontId="68" fillId="1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0" fillId="0" borderId="0" applyNumberFormat="0" applyFont="0" applyFill="0" applyBorder="0" applyAlignment="0">
      <alignment horizontal="center" vertical="center"/>
    </xf>
    <xf numFmtId="0" fontId="45" fillId="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 fillId="10" borderId="0" applyNumberFormat="0" applyBorder="0" applyAlignment="0" applyProtection="0">
      <alignment vertical="center"/>
    </xf>
    <xf numFmtId="0" fontId="54" fillId="15"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Protection="0">
      <alignment vertical="center"/>
    </xf>
    <xf numFmtId="0" fontId="31" fillId="19" borderId="0" applyNumberFormat="0" applyBorder="0" applyAlignment="0" applyProtection="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31" fillId="19" borderId="0" applyNumberFormat="0" applyBorder="0" applyAlignment="0" applyProtection="0">
      <alignment vertical="center"/>
    </xf>
    <xf numFmtId="0" fontId="1" fillId="0" borderId="0" applyFill="0" applyBorder="0" applyAlignment="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8" borderId="0">
      <alignment vertical="center"/>
    </xf>
    <xf numFmtId="0" fontId="45" fillId="8" borderId="0" applyProtection="0">
      <alignment vertical="center"/>
    </xf>
    <xf numFmtId="0" fontId="1" fillId="19" borderId="0" applyNumberFormat="0" applyBorder="0" applyAlignment="0" applyProtection="0">
      <alignment vertical="center"/>
    </xf>
    <xf numFmtId="0" fontId="1" fillId="15"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31" fillId="10"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66" fillId="4" borderId="19" applyNumberFormat="0" applyAlignment="0" applyProtection="0">
      <alignment vertical="center"/>
    </xf>
    <xf numFmtId="0" fontId="31" fillId="10" borderId="0" applyNumberFormat="0" applyBorder="0" applyAlignment="0" applyProtection="0">
      <alignment vertical="center"/>
    </xf>
    <xf numFmtId="0" fontId="45" fillId="8" borderId="0" applyProtection="0">
      <alignment vertical="center"/>
    </xf>
    <xf numFmtId="0" fontId="31" fillId="19" borderId="0" applyNumberFormat="0" applyBorder="0" applyAlignment="0" applyProtection="0">
      <alignment vertical="center"/>
    </xf>
    <xf numFmtId="0" fontId="45" fillId="7" borderId="0" applyProtection="0">
      <alignment vertical="center"/>
    </xf>
    <xf numFmtId="0" fontId="46" fillId="17" borderId="0" applyNumberFormat="0" applyBorder="0" applyAlignment="0" applyProtection="0">
      <alignment vertical="center"/>
    </xf>
    <xf numFmtId="0" fontId="1" fillId="4" borderId="13" applyNumberFormat="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Protection="0">
      <alignment vertical="center"/>
    </xf>
    <xf numFmtId="0" fontId="31" fillId="19" borderId="0" applyNumberFormat="0" applyBorder="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178" fontId="60" fillId="0" borderId="3" applyAlignment="0" applyProtection="0">
      <alignment vertical="center"/>
    </xf>
    <xf numFmtId="0" fontId="31" fillId="19" borderId="0" applyNumberFormat="0" applyBorder="0" applyAlignment="0" applyProtection="0">
      <alignment vertical="center"/>
    </xf>
    <xf numFmtId="0" fontId="68" fillId="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Protection="0">
      <alignment vertical="center"/>
    </xf>
    <xf numFmtId="0" fontId="54" fillId="15" borderId="0" applyProtection="0">
      <alignment vertical="center"/>
    </xf>
    <xf numFmtId="0" fontId="45" fillId="8" borderId="0" applyProtection="0">
      <alignment vertical="center"/>
    </xf>
    <xf numFmtId="0" fontId="1" fillId="0" borderId="0">
      <alignment vertical="center"/>
    </xf>
    <xf numFmtId="0" fontId="1" fillId="0" borderId="0">
      <alignment vertical="center"/>
    </xf>
    <xf numFmtId="0" fontId="54" fillId="15" borderId="0" applyProtection="0">
      <alignment vertical="center"/>
    </xf>
    <xf numFmtId="0" fontId="45" fillId="8" borderId="0" applyProtection="0">
      <alignment vertical="center"/>
    </xf>
    <xf numFmtId="0" fontId="31" fillId="19" borderId="0" applyNumberFormat="0" applyBorder="0" applyAlignment="0" applyProtection="0">
      <alignment vertical="center"/>
    </xf>
    <xf numFmtId="0" fontId="68" fillId="3" borderId="0" applyNumberFormat="0" applyBorder="0" applyAlignment="0" applyProtection="0">
      <alignment vertical="center"/>
    </xf>
    <xf numFmtId="0" fontId="14" fillId="0" borderId="0" applyProtection="0">
      <alignment vertical="center"/>
    </xf>
    <xf numFmtId="0" fontId="31" fillId="19" borderId="0" applyNumberFormat="0" applyBorder="0" applyAlignment="0" applyProtection="0">
      <alignment vertical="center"/>
    </xf>
    <xf numFmtId="0" fontId="78" fillId="2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lignment vertical="center"/>
    </xf>
    <xf numFmtId="0" fontId="14" fillId="0" borderId="0" applyProtection="0">
      <alignment vertical="center"/>
    </xf>
    <xf numFmtId="0" fontId="78" fillId="2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14" fillId="0" borderId="0" applyProtection="0">
      <alignment vertical="center"/>
    </xf>
    <xf numFmtId="0" fontId="54" fillId="15" borderId="0" applyProtection="0">
      <alignment vertical="center"/>
    </xf>
    <xf numFmtId="0" fontId="1" fillId="19"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Protection="0">
      <alignment vertical="center"/>
    </xf>
    <xf numFmtId="0" fontId="1" fillId="19" borderId="0" applyNumberFormat="0" applyBorder="0" applyAlignment="0" applyProtection="0">
      <alignment vertical="center"/>
    </xf>
    <xf numFmtId="0" fontId="31" fillId="7" borderId="0" applyNumberFormat="0" applyBorder="0" applyAlignment="0" applyProtection="0">
      <alignment vertical="center"/>
    </xf>
    <xf numFmtId="0" fontId="31" fillId="19" borderId="0" applyNumberFormat="0" applyBorder="0" applyAlignment="0" applyProtection="0">
      <alignment vertical="center"/>
    </xf>
    <xf numFmtId="0" fontId="31" fillId="8" borderId="0" applyNumberFormat="0" applyBorder="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8" borderId="0" applyNumberFormat="0" applyBorder="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1" fillId="0" borderId="0">
      <alignment vertical="center"/>
    </xf>
    <xf numFmtId="0" fontId="46" fillId="8" borderId="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8" fillId="7" borderId="0" applyProtection="0">
      <alignment vertical="center"/>
    </xf>
    <xf numFmtId="0" fontId="31" fillId="10" borderId="0" applyNumberFormat="0" applyBorder="0" applyAlignment="0" applyProtection="0">
      <alignment vertical="center"/>
    </xf>
    <xf numFmtId="0" fontId="31" fillId="0" borderId="0">
      <alignment vertical="center"/>
    </xf>
    <xf numFmtId="0" fontId="1" fillId="0" borderId="0">
      <alignment vertical="center"/>
    </xf>
    <xf numFmtId="0" fontId="46" fillId="8" borderId="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8" fillId="7" borderId="0" applyProtection="0">
      <alignment vertical="center"/>
    </xf>
    <xf numFmtId="0" fontId="31" fillId="10" borderId="0" applyNumberFormat="0" applyBorder="0" applyAlignment="0" applyProtection="0">
      <alignment vertical="center"/>
    </xf>
    <xf numFmtId="0" fontId="1" fillId="0" borderId="0">
      <alignment vertical="center"/>
    </xf>
    <xf numFmtId="0" fontId="31" fillId="0" borderId="0">
      <alignment vertical="center"/>
    </xf>
    <xf numFmtId="0" fontId="46" fillId="8" borderId="0" applyProtection="0">
      <alignment vertical="center"/>
    </xf>
    <xf numFmtId="0" fontId="31" fillId="7" borderId="0" applyNumberFormat="0" applyBorder="0" applyAlignment="0" applyProtection="0">
      <alignment vertical="center"/>
    </xf>
    <xf numFmtId="0" fontId="48" fillId="7" borderId="0" applyProtection="0">
      <alignment vertical="center"/>
    </xf>
    <xf numFmtId="0" fontId="1" fillId="10" borderId="0" applyNumberFormat="0" applyBorder="0" applyAlignment="0" applyProtection="0">
      <alignment vertical="center"/>
    </xf>
    <xf numFmtId="0" fontId="50" fillId="3" borderId="1"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4" fillId="15" borderId="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Protection="0">
      <alignment vertical="center"/>
    </xf>
    <xf numFmtId="0" fontId="31" fillId="10" borderId="0" applyNumberFormat="0" applyBorder="0" applyAlignment="0" applyProtection="0">
      <alignment vertical="center"/>
    </xf>
    <xf numFmtId="0" fontId="5" fillId="0" borderId="1">
      <alignment horizontal="distributed" vertical="center" wrapText="1"/>
    </xf>
    <xf numFmtId="0" fontId="45" fillId="7" borderId="0" applyProtection="0">
      <alignment vertical="center"/>
    </xf>
    <xf numFmtId="0" fontId="45" fillId="8" borderId="0" applyProtection="0">
      <alignment vertical="center"/>
    </xf>
    <xf numFmtId="0" fontId="45" fillId="7" borderId="0" applyProtection="0">
      <alignment vertical="center"/>
    </xf>
    <xf numFmtId="0" fontId="45" fillId="8" borderId="0" applyProtection="0">
      <alignment vertical="center"/>
    </xf>
    <xf numFmtId="0" fontId="31" fillId="12"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Protection="0">
      <alignment vertical="center"/>
    </xf>
    <xf numFmtId="0" fontId="31" fillId="12" borderId="0" applyProtection="0">
      <alignment vertical="center"/>
    </xf>
    <xf numFmtId="0" fontId="54" fillId="15"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31" fillId="12" borderId="0" applyProtection="0">
      <alignment vertical="center"/>
    </xf>
    <xf numFmtId="0" fontId="1" fillId="0" borderId="0">
      <alignment vertical="center"/>
    </xf>
    <xf numFmtId="0" fontId="54" fillId="15" borderId="0" applyProtection="0">
      <alignment vertical="center"/>
    </xf>
    <xf numFmtId="0" fontId="45" fillId="8" borderId="0" applyProtection="0">
      <alignment vertical="center"/>
    </xf>
    <xf numFmtId="0" fontId="49" fillId="13" borderId="13" applyNumberFormat="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31" fillId="10"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31" fillId="8" borderId="0" applyNumberFormat="0" applyBorder="0" applyAlignment="0" applyProtection="0">
      <alignment vertical="center"/>
    </xf>
    <xf numFmtId="0" fontId="54" fillId="15" borderId="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1" fillId="0" borderId="0" applyProtection="0">
      <alignment vertical="center"/>
    </xf>
    <xf numFmtId="0" fontId="54" fillId="17" borderId="0" applyProtection="0">
      <alignment vertical="center"/>
    </xf>
    <xf numFmtId="0" fontId="1" fillId="0" borderId="0" applyProtection="0">
      <alignment vertical="center"/>
    </xf>
    <xf numFmtId="0" fontId="31" fillId="10" borderId="0" applyProtection="0">
      <alignment vertical="center"/>
    </xf>
    <xf numFmtId="0" fontId="1" fillId="0" borderId="0" applyProtection="0">
      <alignment vertical="center"/>
    </xf>
    <xf numFmtId="0" fontId="54" fillId="17" borderId="0" applyProtection="0">
      <alignment vertical="center"/>
    </xf>
    <xf numFmtId="0" fontId="47" fillId="9" borderId="0" applyNumberFormat="0" applyBorder="0" applyAlignment="0" applyProtection="0">
      <alignment vertical="center"/>
    </xf>
    <xf numFmtId="0" fontId="1" fillId="18" borderId="0" applyNumberFormat="0" applyBorder="0" applyAlignment="0" applyProtection="0">
      <alignment vertical="center"/>
    </xf>
    <xf numFmtId="0" fontId="1" fillId="0" borderId="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 fillId="7" borderId="0" applyNumberFormat="0" applyBorder="0" applyAlignment="0" applyProtection="0">
      <alignment vertical="center"/>
    </xf>
    <xf numFmtId="0" fontId="104"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1" borderId="0" applyNumberFormat="0" applyBorder="0" applyAlignment="0" applyProtection="0">
      <alignment vertical="center"/>
    </xf>
    <xf numFmtId="0" fontId="31" fillId="15"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Protection="0">
      <alignment vertical="center"/>
    </xf>
    <xf numFmtId="0" fontId="54" fillId="17"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Protection="0">
      <alignment vertical="center"/>
    </xf>
    <xf numFmtId="0" fontId="31" fillId="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0" fontId="68" fillId="19" borderId="0" applyNumberFormat="0" applyBorder="0" applyAlignment="0" applyProtection="0">
      <alignment vertical="center"/>
    </xf>
    <xf numFmtId="0" fontId="31" fillId="13"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lignment vertical="center"/>
    </xf>
    <xf numFmtId="0" fontId="31" fillId="15" borderId="0" applyProtection="0">
      <alignment vertical="center"/>
    </xf>
    <xf numFmtId="0" fontId="31" fillId="15" borderId="0" applyProtection="0">
      <alignment vertical="center"/>
    </xf>
    <xf numFmtId="0" fontId="31" fillId="15" borderId="0" applyProtection="0">
      <alignment vertical="center"/>
    </xf>
    <xf numFmtId="0" fontId="45" fillId="8" borderId="0">
      <alignment vertical="center"/>
    </xf>
    <xf numFmtId="0" fontId="55" fillId="16" borderId="0" applyNumberFormat="0" applyBorder="0" applyAlignment="0" applyProtection="0">
      <alignment vertical="center"/>
    </xf>
    <xf numFmtId="0" fontId="31" fillId="13"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Protection="0">
      <alignment vertical="center"/>
    </xf>
    <xf numFmtId="0" fontId="31" fillId="13" borderId="0" applyNumberFormat="0" applyBorder="0" applyAlignment="0" applyProtection="0">
      <alignment vertical="center"/>
    </xf>
    <xf numFmtId="0" fontId="45" fillId="7" borderId="0" applyProtection="0">
      <alignment vertical="center"/>
    </xf>
    <xf numFmtId="0" fontId="49" fillId="13" borderId="13" applyNumberFormat="0" applyAlignment="0" applyProtection="0">
      <alignment vertical="center"/>
    </xf>
    <xf numFmtId="0" fontId="31" fillId="3" borderId="0" applyNumberFormat="0" applyBorder="0" applyAlignment="0" applyProtection="0">
      <alignment vertical="center"/>
    </xf>
    <xf numFmtId="0" fontId="54" fillId="15" borderId="0" applyProtection="0">
      <alignment vertical="center"/>
    </xf>
    <xf numFmtId="0" fontId="45" fillId="8" borderId="0" applyProtection="0">
      <alignment vertical="center"/>
    </xf>
    <xf numFmtId="0" fontId="31" fillId="13" borderId="0" applyNumberFormat="0" applyBorder="0" applyAlignment="0" applyProtection="0">
      <alignment vertical="center"/>
    </xf>
    <xf numFmtId="0" fontId="45" fillId="7" borderId="0" applyProtection="0">
      <alignment vertical="center"/>
    </xf>
    <xf numFmtId="0" fontId="1" fillId="3" borderId="0" applyNumberFormat="0" applyBorder="0" applyAlignment="0" applyProtection="0">
      <alignment vertical="center"/>
    </xf>
    <xf numFmtId="0" fontId="54" fillId="15" borderId="0" applyProtection="0">
      <alignment vertical="center"/>
    </xf>
    <xf numFmtId="0" fontId="45" fillId="8" borderId="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68" fillId="19" borderId="0" applyNumberFormat="0" applyBorder="0" applyAlignment="0" applyProtection="0">
      <alignment vertical="center"/>
    </xf>
    <xf numFmtId="0" fontId="31" fillId="10" borderId="0" applyNumberFormat="0" applyBorder="0" applyAlignment="0" applyProtection="0">
      <alignment vertical="center"/>
    </xf>
    <xf numFmtId="0" fontId="0" fillId="0" borderId="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0" fillId="0" borderId="0" applyProtection="0">
      <alignment vertical="center"/>
    </xf>
    <xf numFmtId="0" fontId="54" fillId="15" borderId="0" applyProtection="0">
      <alignment vertical="center"/>
    </xf>
    <xf numFmtId="0" fontId="31" fillId="15"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4" fillId="15" borderId="0" applyProtection="0">
      <alignment vertical="center"/>
    </xf>
    <xf numFmtId="0" fontId="1" fillId="15" borderId="0" applyNumberFormat="0" applyBorder="0" applyAlignment="0" applyProtection="0">
      <alignment vertical="center"/>
    </xf>
    <xf numFmtId="0" fontId="54" fillId="15" borderId="0" applyProtection="0">
      <alignment vertical="center"/>
    </xf>
    <xf numFmtId="0" fontId="1" fillId="15" borderId="0" applyNumberFormat="0" applyBorder="0" applyAlignment="0" applyProtection="0">
      <alignment vertical="center"/>
    </xf>
    <xf numFmtId="0" fontId="31" fillId="4" borderId="0" applyNumberFormat="0" applyBorder="0" applyAlignment="0" applyProtection="0">
      <alignment vertical="center"/>
    </xf>
    <xf numFmtId="0" fontId="1" fillId="0" borderId="0">
      <alignment vertical="center"/>
    </xf>
    <xf numFmtId="0" fontId="1" fillId="0" borderId="0">
      <alignment vertical="center"/>
    </xf>
    <xf numFmtId="0" fontId="31" fillId="28" borderId="0" applyNumberFormat="0" applyBorder="0" applyAlignment="0" applyProtection="0">
      <alignment vertical="center"/>
    </xf>
    <xf numFmtId="0" fontId="31" fillId="15" borderId="0" applyNumberFormat="0" applyBorder="0" applyAlignment="0" applyProtection="0">
      <alignment vertical="center"/>
    </xf>
    <xf numFmtId="0" fontId="54" fillId="15"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104"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7" borderId="0" applyProtection="0">
      <alignment vertical="center"/>
    </xf>
    <xf numFmtId="0" fontId="31" fillId="7" borderId="0" applyNumberFormat="0" applyBorder="0" applyAlignment="0" applyProtection="0">
      <alignment vertical="center"/>
    </xf>
    <xf numFmtId="0" fontId="45" fillId="8" borderId="0">
      <alignment vertical="center"/>
    </xf>
    <xf numFmtId="0" fontId="31" fillId="7" borderId="0">
      <alignment vertical="center"/>
    </xf>
    <xf numFmtId="0" fontId="31" fillId="7" borderId="0" applyNumberFormat="0" applyBorder="0" applyAlignment="0" applyProtection="0">
      <alignment vertical="center"/>
    </xf>
    <xf numFmtId="0" fontId="45" fillId="7" borderId="0" applyProtection="0">
      <alignment vertical="center"/>
    </xf>
    <xf numFmtId="0" fontId="31" fillId="7" borderId="0" applyNumberFormat="0" applyBorder="0" applyAlignment="0" applyProtection="0">
      <alignment vertical="center"/>
    </xf>
    <xf numFmtId="0" fontId="31" fillId="7" borderId="0" applyProtection="0">
      <alignment vertical="center"/>
    </xf>
    <xf numFmtId="0" fontId="45" fillId="8" borderId="0">
      <alignment vertical="center"/>
    </xf>
    <xf numFmtId="0" fontId="31" fillId="7"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31" fillId="7" borderId="0" applyProtection="0">
      <alignment vertical="center"/>
    </xf>
    <xf numFmtId="0" fontId="31" fillId="10"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31" fillId="7" borderId="0" applyProtection="0">
      <alignment vertical="center"/>
    </xf>
    <xf numFmtId="0" fontId="31" fillId="7" borderId="0" applyNumberFormat="0" applyBorder="0" applyAlignment="0" applyProtection="0">
      <alignment vertical="center"/>
    </xf>
    <xf numFmtId="0" fontId="1" fillId="4" borderId="19"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8" fillId="3"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18" borderId="0" applyNumberFormat="0" applyBorder="0" applyAlignment="0" applyProtection="0">
      <alignment vertical="center"/>
    </xf>
    <xf numFmtId="178" fontId="60" fillId="0" borderId="3"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4" fillId="15" borderId="0" applyProtection="0">
      <alignment vertical="center"/>
    </xf>
    <xf numFmtId="1" fontId="5" fillId="0" borderId="1">
      <alignment vertical="center"/>
      <protection locked="0"/>
    </xf>
    <xf numFmtId="0" fontId="31" fillId="17" borderId="0" applyNumberFormat="0" applyBorder="0" applyAlignment="0" applyProtection="0">
      <alignment vertical="center"/>
    </xf>
    <xf numFmtId="178" fontId="60" fillId="0" borderId="3" applyAlignment="0" applyProtection="0">
      <alignment vertical="center"/>
    </xf>
    <xf numFmtId="0" fontId="31" fillId="7" borderId="0">
      <alignment vertical="center"/>
    </xf>
    <xf numFmtId="0" fontId="54" fillId="15" borderId="0" applyProtection="0">
      <alignment vertical="center"/>
    </xf>
    <xf numFmtId="1" fontId="5" fillId="0" borderId="1">
      <alignment vertical="center"/>
      <protection locked="0"/>
    </xf>
    <xf numFmtId="0" fontId="31" fillId="17" borderId="0" applyNumberFormat="0" applyBorder="0" applyAlignment="0" applyProtection="0">
      <alignment vertical="center"/>
    </xf>
    <xf numFmtId="0" fontId="31" fillId="7" borderId="0" applyProtection="0">
      <alignment vertical="center"/>
    </xf>
    <xf numFmtId="0" fontId="1" fillId="17" borderId="0" applyNumberFormat="0" applyBorder="0" applyAlignment="0" applyProtection="0">
      <alignment vertical="center"/>
    </xf>
    <xf numFmtId="0" fontId="31" fillId="7" borderId="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1" fillId="14" borderId="0" applyNumberFormat="0" applyBorder="0" applyAlignment="0" applyProtection="0">
      <alignment vertical="center"/>
    </xf>
    <xf numFmtId="0" fontId="1" fillId="17" borderId="0" applyNumberFormat="0" applyBorder="0" applyAlignment="0" applyProtection="0">
      <alignment vertical="center"/>
    </xf>
    <xf numFmtId="0" fontId="31" fillId="7" borderId="0" applyProtection="0">
      <alignment vertical="center"/>
    </xf>
    <xf numFmtId="0" fontId="45" fillId="8" borderId="0">
      <alignment vertical="center"/>
    </xf>
    <xf numFmtId="0" fontId="5" fillId="0" borderId="1">
      <alignment horizontal="distributed" vertical="center" wrapText="1"/>
    </xf>
    <xf numFmtId="0" fontId="78" fillId="25" borderId="0" applyNumberFormat="0" applyBorder="0" applyAlignment="0" applyProtection="0">
      <alignment vertical="center"/>
    </xf>
    <xf numFmtId="0" fontId="31" fillId="7" borderId="0" applyNumberFormat="0" applyBorder="0" applyAlignment="0" applyProtection="0">
      <alignment vertical="center"/>
    </xf>
    <xf numFmtId="0" fontId="50" fillId="3" borderId="1" applyNumberFormat="0" applyBorder="0" applyAlignment="0" applyProtection="0">
      <alignment vertical="center"/>
    </xf>
    <xf numFmtId="0" fontId="31" fillId="18" borderId="0" applyNumberFormat="0" applyBorder="0" applyAlignment="0" applyProtection="0">
      <alignment vertical="center"/>
    </xf>
    <xf numFmtId="178" fontId="60" fillId="0" borderId="3" applyAlignment="0" applyProtection="0">
      <alignment vertical="center"/>
    </xf>
    <xf numFmtId="0" fontId="31" fillId="7" borderId="0" applyNumberFormat="0" applyBorder="0" applyAlignment="0" applyProtection="0">
      <alignment vertical="center"/>
    </xf>
    <xf numFmtId="0" fontId="45" fillId="8" borderId="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8" borderId="0" applyNumberFormat="0" applyBorder="0" applyAlignment="0" applyProtection="0">
      <alignment vertical="center"/>
    </xf>
    <xf numFmtId="0" fontId="45" fillId="8" borderId="0" applyProtection="0">
      <alignment vertical="center"/>
    </xf>
    <xf numFmtId="0" fontId="50" fillId="3" borderId="1"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68" fillId="3" borderId="0" applyNumberFormat="0" applyBorder="0" applyAlignment="0" applyProtection="0">
      <alignment vertical="center"/>
    </xf>
    <xf numFmtId="0" fontId="31" fillId="18" borderId="0" applyNumberFormat="0" applyBorder="0" applyAlignment="0" applyProtection="0">
      <alignment vertical="center"/>
    </xf>
    <xf numFmtId="0" fontId="45" fillId="7" borderId="0" applyProtection="0">
      <alignment vertical="center"/>
    </xf>
    <xf numFmtId="0" fontId="31" fillId="7"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54" fillId="15" borderId="0" applyNumberFormat="0" applyBorder="0" applyAlignment="0" applyProtection="0">
      <alignment vertical="center"/>
    </xf>
    <xf numFmtId="0" fontId="31" fillId="18" borderId="0" applyNumberFormat="0" applyBorder="0" applyAlignment="0" applyProtection="0">
      <alignment vertical="center"/>
    </xf>
    <xf numFmtId="0" fontId="45" fillId="8" borderId="0" applyProtection="0">
      <alignment vertical="center"/>
    </xf>
    <xf numFmtId="0" fontId="50" fillId="3" borderId="1" applyNumberFormat="0" applyBorder="0" applyAlignment="0" applyProtection="0">
      <alignment vertical="center"/>
    </xf>
    <xf numFmtId="0" fontId="45" fillId="7" borderId="0" applyProtection="0">
      <alignment vertical="center"/>
    </xf>
    <xf numFmtId="0" fontId="31" fillId="7" borderId="0" applyNumberFormat="0" applyBorder="0" applyAlignment="0" applyProtection="0">
      <alignment vertical="center"/>
    </xf>
    <xf numFmtId="0" fontId="50" fillId="3" borderId="1" applyNumberFormat="0" applyBorder="0" applyAlignment="0" applyProtection="0">
      <alignment vertical="center"/>
    </xf>
    <xf numFmtId="0" fontId="31" fillId="7"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1" fillId="7" borderId="0" applyNumberFormat="0" applyBorder="0" applyAlignment="0" applyProtection="0">
      <alignment vertical="center"/>
    </xf>
    <xf numFmtId="0" fontId="1" fillId="15" borderId="0" applyNumberFormat="0" applyBorder="0" applyAlignment="0" applyProtection="0">
      <alignment vertical="center"/>
    </xf>
    <xf numFmtId="0" fontId="105" fillId="15" borderId="0" applyProtection="0">
      <alignment vertical="center"/>
    </xf>
    <xf numFmtId="0" fontId="1" fillId="7" borderId="0" applyNumberFormat="0" applyBorder="0" applyAlignment="0" applyProtection="0">
      <alignment vertical="center"/>
    </xf>
    <xf numFmtId="0" fontId="54" fillId="15" borderId="0" applyNumberFormat="0" applyBorder="0" applyAlignment="0" applyProtection="0">
      <alignment vertical="center"/>
    </xf>
    <xf numFmtId="0" fontId="105" fillId="15" borderId="0" applyProtection="0">
      <alignment vertical="center"/>
    </xf>
    <xf numFmtId="0" fontId="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1" fillId="0" borderId="14"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1" fontId="5" fillId="0" borderId="1">
      <alignment vertical="center"/>
      <protection locked="0"/>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1" fontId="5" fillId="0" borderId="1">
      <alignment vertical="center"/>
      <protection locked="0"/>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68" fillId="5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31" fillId="15" borderId="0" applyNumberFormat="0" applyBorder="0" applyAlignment="0" applyProtection="0">
      <alignment vertical="center"/>
    </xf>
    <xf numFmtId="0" fontId="1" fillId="0" borderId="0">
      <alignment vertical="center"/>
    </xf>
    <xf numFmtId="0" fontId="78" fillId="25" borderId="0" applyNumberFormat="0" applyBorder="0" applyAlignment="0" applyProtection="0">
      <alignment vertical="center"/>
    </xf>
    <xf numFmtId="0" fontId="31" fillId="15" borderId="0" applyNumberFormat="0" applyBorder="0" applyAlignment="0" applyProtection="0">
      <alignment vertical="center"/>
    </xf>
    <xf numFmtId="0" fontId="104" fillId="0" borderId="0" applyNumberFormat="0" applyFill="0" applyBorder="0" applyAlignment="0" applyProtection="0">
      <alignment vertical="center"/>
    </xf>
    <xf numFmtId="0" fontId="31" fillId="17" borderId="0">
      <alignment vertical="center"/>
    </xf>
    <xf numFmtId="0" fontId="104" fillId="0" borderId="0" applyNumberFormat="0" applyFill="0" applyBorder="0" applyAlignment="0" applyProtection="0">
      <alignment vertical="center"/>
    </xf>
    <xf numFmtId="0" fontId="31" fillId="17" borderId="0" applyProtection="0">
      <alignment vertical="center"/>
    </xf>
    <xf numFmtId="0" fontId="5" fillId="0" borderId="1">
      <alignment horizontal="distributed" vertical="center" wrapText="1"/>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31" fillId="17" borderId="0" applyProtection="0">
      <alignment vertical="center"/>
    </xf>
    <xf numFmtId="0" fontId="5" fillId="0" borderId="1">
      <alignment horizontal="distributed" vertical="center" wrapText="1"/>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31" fillId="17" borderId="0" applyProtection="0">
      <alignment vertical="center"/>
    </xf>
    <xf numFmtId="0" fontId="31" fillId="17" borderId="0" applyNumberFormat="0" applyBorder="0" applyAlignment="0" applyProtection="0">
      <alignment vertical="center"/>
    </xf>
    <xf numFmtId="0" fontId="54" fillId="15" borderId="0" applyProtection="0">
      <alignment vertical="center"/>
    </xf>
    <xf numFmtId="0" fontId="31" fillId="15" borderId="0" applyNumberFormat="0" applyBorder="0" applyAlignment="0" applyProtection="0">
      <alignment vertical="center"/>
    </xf>
    <xf numFmtId="0" fontId="54" fillId="15" borderId="0" applyNumberFormat="0" applyBorder="0" applyAlignment="0" applyProtection="0">
      <alignment vertical="center"/>
    </xf>
    <xf numFmtId="0" fontId="78" fillId="25" borderId="0" applyNumberFormat="0" applyBorder="0" applyAlignment="0" applyProtection="0">
      <alignment vertical="center"/>
    </xf>
    <xf numFmtId="0" fontId="31" fillId="15"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0" fontId="31" fillId="15" borderId="0" applyNumberFormat="0" applyBorder="0" applyAlignment="0" applyProtection="0">
      <alignment vertical="center"/>
    </xf>
    <xf numFmtId="0" fontId="78" fillId="25" borderId="0" applyNumberFormat="0" applyBorder="0" applyAlignment="0" applyProtection="0">
      <alignment vertical="center"/>
    </xf>
    <xf numFmtId="0" fontId="31" fillId="15"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68" fillId="51" borderId="0" applyNumberFormat="0" applyBorder="0" applyAlignment="0" applyProtection="0">
      <alignment vertical="center"/>
    </xf>
    <xf numFmtId="0" fontId="31" fillId="0" borderId="0" applyProtection="0">
      <alignment vertical="center"/>
    </xf>
    <xf numFmtId="0" fontId="54" fillId="15" borderId="0" applyNumberFormat="0" applyBorder="0" applyAlignment="0" applyProtection="0">
      <alignment vertical="center"/>
    </xf>
    <xf numFmtId="0" fontId="31" fillId="17" borderId="0" applyNumberFormat="0" applyBorder="0" applyAlignment="0" applyProtection="0">
      <alignment vertical="center"/>
    </xf>
    <xf numFmtId="0" fontId="31" fillId="0" borderId="0" applyProtection="0">
      <alignment vertical="center"/>
    </xf>
    <xf numFmtId="0" fontId="54" fillId="15" borderId="0" applyNumberFormat="0" applyBorder="0" applyAlignment="0" applyProtection="0">
      <alignment vertical="center"/>
    </xf>
    <xf numFmtId="0" fontId="54" fillId="15" borderId="0" applyProtection="0">
      <alignment vertical="center"/>
    </xf>
    <xf numFmtId="0" fontId="48" fillId="8" borderId="0" applyNumberFormat="0" applyBorder="0" applyAlignment="0" applyProtection="0">
      <alignment vertical="center"/>
    </xf>
    <xf numFmtId="0" fontId="31" fillId="0" borderId="0" applyProtection="0">
      <alignment vertical="center"/>
    </xf>
    <xf numFmtId="0" fontId="54" fillId="15" borderId="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1" fillId="17" borderId="0" applyNumberFormat="0" applyBorder="0" applyAlignment="0" applyProtection="0">
      <alignment vertical="center"/>
    </xf>
    <xf numFmtId="0" fontId="31" fillId="10" borderId="0" applyNumberFormat="0" applyBorder="0" applyAlignment="0" applyProtection="0">
      <alignment vertical="center"/>
    </xf>
    <xf numFmtId="0" fontId="1" fillId="0" borderId="14" applyNumberFormat="0" applyFill="0" applyAlignment="0" applyProtection="0">
      <alignment vertical="center"/>
    </xf>
    <xf numFmtId="0" fontId="1" fillId="0" borderId="0" applyProtection="0">
      <alignment vertical="center"/>
    </xf>
    <xf numFmtId="0" fontId="1" fillId="17" borderId="0" applyNumberFormat="0" applyBorder="0" applyAlignment="0" applyProtection="0">
      <alignment vertical="center"/>
    </xf>
    <xf numFmtId="0" fontId="1" fillId="0" borderId="0" applyProtection="0">
      <alignment vertical="center"/>
    </xf>
    <xf numFmtId="0" fontId="31" fillId="17" borderId="0" applyNumberFormat="0" applyBorder="0" applyAlignment="0" applyProtection="0">
      <alignment vertical="center"/>
    </xf>
    <xf numFmtId="0" fontId="1" fillId="0" borderId="0" applyProtection="0">
      <alignment vertical="center"/>
    </xf>
    <xf numFmtId="0" fontId="1" fillId="17" borderId="0" applyNumberFormat="0" applyBorder="0" applyAlignment="0" applyProtection="0">
      <alignment vertical="center"/>
    </xf>
    <xf numFmtId="0" fontId="31" fillId="7" borderId="0" applyNumberFormat="0" applyBorder="0" applyAlignment="0" applyProtection="0">
      <alignment vertical="center"/>
    </xf>
    <xf numFmtId="0" fontId="1" fillId="0" borderId="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55" fillId="44" borderId="0" applyNumberFormat="0" applyBorder="0" applyAlignment="0" applyProtection="0">
      <alignment vertical="center"/>
    </xf>
    <xf numFmtId="0" fontId="31" fillId="11" borderId="0" applyNumberFormat="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1" fillId="0" borderId="14" applyNumberFormat="0" applyFill="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57" fillId="0" borderId="6">
      <alignment horizontal="left" vertical="center"/>
    </xf>
    <xf numFmtId="0" fontId="31" fillId="13" borderId="0">
      <alignment vertical="center"/>
    </xf>
    <xf numFmtId="0" fontId="57" fillId="0" borderId="6">
      <alignment horizontal="left" vertical="center"/>
    </xf>
    <xf numFmtId="0" fontId="31" fillId="13" borderId="0" applyNumberFormat="0" applyBorder="0" applyAlignment="0" applyProtection="0">
      <alignment vertical="center"/>
    </xf>
    <xf numFmtId="0" fontId="0" fillId="0" borderId="0">
      <alignment vertical="center"/>
    </xf>
    <xf numFmtId="0"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31" fillId="13" borderId="0" applyProtection="0">
      <alignment vertical="center"/>
    </xf>
    <xf numFmtId="0" fontId="45" fillId="8"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13" borderId="0" applyNumberFormat="0" applyBorder="0" applyAlignment="0" applyProtection="0">
      <alignment vertical="center"/>
    </xf>
    <xf numFmtId="0" fontId="90" fillId="0" borderId="17" applyNumberFormat="0" applyFill="0" applyAlignment="0" applyProtection="0">
      <alignment vertical="center"/>
    </xf>
    <xf numFmtId="0" fontId="5" fillId="0" borderId="1">
      <alignment horizontal="distributed" vertical="center" wrapText="1"/>
    </xf>
    <xf numFmtId="0" fontId="31" fillId="13" borderId="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5" fillId="16" borderId="0" applyNumberFormat="0" applyBorder="0" applyAlignment="0" applyProtection="0">
      <alignment vertical="center"/>
    </xf>
    <xf numFmtId="0" fontId="31" fillId="7" borderId="0" applyNumberFormat="0" applyBorder="0" applyAlignment="0" applyProtection="0">
      <alignment vertical="center"/>
    </xf>
    <xf numFmtId="37" fontId="88" fillId="0" borderId="0">
      <alignment vertical="center"/>
    </xf>
    <xf numFmtId="0" fontId="31" fillId="13" borderId="0" applyNumberFormat="0" applyBorder="0" applyAlignment="0" applyProtection="0">
      <alignment vertical="center"/>
    </xf>
    <xf numFmtId="0" fontId="57" fillId="0" borderId="6">
      <alignment horizontal="left" vertical="center"/>
    </xf>
    <xf numFmtId="0" fontId="31" fillId="13" borderId="0" applyNumberFormat="0" applyBorder="0" applyAlignment="0" applyProtection="0">
      <alignment vertical="center"/>
    </xf>
    <xf numFmtId="0" fontId="45" fillId="8" borderId="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68"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Protection="0">
      <alignment vertical="center"/>
    </xf>
    <xf numFmtId="0" fontId="73" fillId="18" borderId="0" applyNumberFormat="0" applyBorder="0" applyAlignment="0" applyProtection="0">
      <alignment vertical="center"/>
    </xf>
    <xf numFmtId="0" fontId="5" fillId="0" borderId="1">
      <alignment horizontal="distributed" vertical="center" wrapText="1"/>
    </xf>
    <xf numFmtId="0" fontId="31" fillId="13" borderId="0" applyProtection="0">
      <alignment vertical="center"/>
    </xf>
    <xf numFmtId="0" fontId="73" fillId="18" borderId="0" applyNumberFormat="0" applyBorder="0" applyAlignment="0" applyProtection="0">
      <alignment vertical="center"/>
    </xf>
    <xf numFmtId="0" fontId="90" fillId="0" borderId="0" applyNumberFormat="0" applyFill="0" applyBorder="0" applyAlignment="0" applyProtection="0">
      <alignment vertical="center"/>
    </xf>
    <xf numFmtId="0" fontId="5" fillId="0" borderId="1">
      <alignment horizontal="distributed" vertical="center" wrapText="1"/>
    </xf>
    <xf numFmtId="0" fontId="31" fillId="13" borderId="0" applyProtection="0">
      <alignment vertical="center"/>
    </xf>
    <xf numFmtId="0" fontId="31" fillId="13" borderId="0" applyNumberFormat="0" applyBorder="0" applyAlignment="0" applyProtection="0">
      <alignment vertical="center"/>
    </xf>
    <xf numFmtId="0" fontId="0" fillId="0" borderId="0" applyProtection="0">
      <alignment vertical="center"/>
    </xf>
    <xf numFmtId="0" fontId="54" fillId="15" borderId="0" applyProtection="0">
      <alignment vertical="center"/>
    </xf>
    <xf numFmtId="0" fontId="0" fillId="0" borderId="0" applyProtection="0">
      <alignment vertical="center"/>
    </xf>
    <xf numFmtId="0" fontId="54" fillId="15" borderId="0" applyProtection="0">
      <alignment vertical="center"/>
    </xf>
    <xf numFmtId="0" fontId="0" fillId="0" borderId="0" applyProtection="0">
      <alignment vertical="center"/>
    </xf>
    <xf numFmtId="0" fontId="31" fillId="13" borderId="0" applyNumberFormat="0" applyBorder="0" applyAlignment="0" applyProtection="0">
      <alignment vertical="center"/>
    </xf>
    <xf numFmtId="0" fontId="68" fillId="13" borderId="0" applyNumberFormat="0" applyBorder="0" applyAlignment="0" applyProtection="0">
      <alignment vertical="center"/>
    </xf>
    <xf numFmtId="0" fontId="45" fillId="7" borderId="0" applyProtection="0">
      <alignment vertical="center"/>
    </xf>
    <xf numFmtId="0" fontId="31" fillId="13" borderId="0" applyNumberFormat="0" applyBorder="0" applyAlignment="0" applyProtection="0">
      <alignment vertical="center"/>
    </xf>
    <xf numFmtId="0" fontId="1" fillId="15" borderId="0" applyNumberFormat="0" applyBorder="0" applyAlignment="0" applyProtection="0">
      <alignment vertical="center"/>
    </xf>
    <xf numFmtId="0" fontId="45" fillId="7" borderId="0" applyProtection="0">
      <alignment vertical="center"/>
    </xf>
    <xf numFmtId="0" fontId="51" fillId="0" borderId="0" applyProtection="0">
      <alignment vertical="center"/>
    </xf>
    <xf numFmtId="0" fontId="45" fillId="7" borderId="0" applyProtection="0">
      <alignment vertical="center"/>
    </xf>
    <xf numFmtId="0" fontId="51" fillId="0" borderId="0" applyProtection="0">
      <alignment vertical="center"/>
    </xf>
    <xf numFmtId="0" fontId="1" fillId="0" borderId="14" applyNumberFormat="0" applyFill="0" applyAlignment="0" applyProtection="0">
      <alignment vertical="center"/>
    </xf>
    <xf numFmtId="0" fontId="45" fillId="8" borderId="0" applyProtection="0">
      <alignment vertical="center"/>
    </xf>
    <xf numFmtId="0" fontId="1" fillId="13" borderId="0" applyNumberFormat="0" applyBorder="0" applyAlignment="0" applyProtection="0">
      <alignment vertical="center"/>
    </xf>
    <xf numFmtId="0" fontId="45" fillId="8" borderId="0" applyProtection="0">
      <alignment vertical="center"/>
    </xf>
    <xf numFmtId="0" fontId="1" fillId="13" borderId="0" applyNumberFormat="0" applyBorder="0" applyAlignment="0" applyProtection="0">
      <alignment vertical="center"/>
    </xf>
    <xf numFmtId="0" fontId="31" fillId="13" borderId="0" applyNumberFormat="0" applyBorder="0" applyAlignment="0" applyProtection="0">
      <alignment vertical="center"/>
    </xf>
    <xf numFmtId="0" fontId="68" fillId="19" borderId="0" applyNumberFormat="0" applyBorder="0" applyAlignment="0" applyProtection="0">
      <alignment vertical="center"/>
    </xf>
    <xf numFmtId="0" fontId="68" fillId="19" borderId="0" applyNumberFormat="0" applyBorder="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31" fillId="4" borderId="0" applyNumberFormat="0" applyBorder="0" applyAlignment="0" applyProtection="0">
      <alignment vertical="center"/>
    </xf>
    <xf numFmtId="0" fontId="68" fillId="8" borderId="0" applyNumberFormat="0" applyBorder="0" applyAlignment="0" applyProtection="0">
      <alignment vertical="center"/>
    </xf>
    <xf numFmtId="0" fontId="69" fillId="4" borderId="13" applyNumberFormat="0" applyAlignment="0" applyProtection="0">
      <alignment vertical="center"/>
    </xf>
    <xf numFmtId="0" fontId="1" fillId="0" borderId="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31" fillId="10" borderId="0" applyNumberFormat="0" applyBorder="0" applyAlignment="0" applyProtection="0">
      <alignment vertical="center"/>
    </xf>
    <xf numFmtId="0" fontId="45" fillId="8" borderId="0">
      <alignment vertical="center"/>
    </xf>
    <xf numFmtId="0" fontId="68"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7" borderId="0">
      <alignment vertical="center"/>
    </xf>
    <xf numFmtId="0" fontId="5" fillId="0" borderId="1">
      <alignment horizontal="distributed" vertical="center" wrapText="1"/>
    </xf>
    <xf numFmtId="0" fontId="69" fillId="4" borderId="13" applyNumberFormat="0" applyAlignment="0" applyProtection="0">
      <alignment vertical="center"/>
    </xf>
    <xf numFmtId="0" fontId="31" fillId="4" borderId="0" applyNumberFormat="0" applyBorder="0" applyAlignment="0" applyProtection="0">
      <alignment vertical="center"/>
    </xf>
    <xf numFmtId="0" fontId="68" fillId="17"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0" fillId="26" borderId="1">
      <alignment vertical="center"/>
    </xf>
    <xf numFmtId="0" fontId="54" fillId="15" borderId="0" applyNumberFormat="0" applyBorder="0" applyAlignment="0" applyProtection="0">
      <alignment vertical="center"/>
    </xf>
    <xf numFmtId="0" fontId="68" fillId="13" borderId="0" applyNumberFormat="0" applyBorder="0" applyAlignment="0" applyProtection="0">
      <alignment vertical="center"/>
    </xf>
    <xf numFmtId="0" fontId="31" fillId="10" borderId="0" applyNumberFormat="0" applyBorder="0" applyAlignment="0" applyProtection="0">
      <alignment vertical="center"/>
    </xf>
    <xf numFmtId="0" fontId="84" fillId="15" borderId="0" applyNumberFormat="0" applyBorder="0" applyAlignment="0" applyProtection="0">
      <alignment vertical="center"/>
    </xf>
    <xf numFmtId="0" fontId="1" fillId="19" borderId="0" applyNumberFormat="0" applyBorder="0" applyAlignment="0" applyProtection="0">
      <alignment vertical="center"/>
    </xf>
    <xf numFmtId="0" fontId="31" fillId="19" borderId="0" applyNumberFormat="0" applyBorder="0" applyAlignment="0" applyProtection="0">
      <alignment vertical="center"/>
    </xf>
    <xf numFmtId="0" fontId="69" fillId="4"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31" fillId="19" borderId="0" applyNumberFormat="0" applyBorder="0" applyAlignment="0" applyProtection="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78" fillId="14" borderId="0" applyNumberFormat="0" applyBorder="0" applyAlignment="0" applyProtection="0">
      <alignment vertical="center"/>
    </xf>
    <xf numFmtId="0" fontId="31" fillId="7" borderId="0" applyNumberFormat="0" applyBorder="0" applyAlignment="0" applyProtection="0">
      <alignment vertical="center"/>
    </xf>
    <xf numFmtId="0" fontId="69" fillId="4" borderId="13" applyNumberFormat="0" applyAlignment="0" applyProtection="0">
      <alignment vertical="center"/>
    </xf>
    <xf numFmtId="0" fontId="31" fillId="10" borderId="0" applyNumberFormat="0" applyBorder="0" applyAlignment="0" applyProtection="0">
      <alignment vertical="center"/>
    </xf>
    <xf numFmtId="0" fontId="49" fillId="13" borderId="13" applyNumberFormat="0" applyAlignment="0" applyProtection="0">
      <alignment vertical="center"/>
    </xf>
    <xf numFmtId="0" fontId="31" fillId="19" borderId="0" applyNumberFormat="0" applyBorder="0" applyAlignment="0" applyProtection="0">
      <alignment vertical="center"/>
    </xf>
    <xf numFmtId="0" fontId="69" fillId="4" borderId="13" applyNumberFormat="0" applyAlignment="0" applyProtection="0">
      <alignment vertical="center"/>
    </xf>
    <xf numFmtId="0" fontId="1" fillId="4" borderId="19" applyNumberFormat="0" applyAlignment="0" applyProtection="0">
      <alignment vertical="center"/>
    </xf>
    <xf numFmtId="0" fontId="31" fillId="10" borderId="0" applyNumberFormat="0" applyBorder="0" applyAlignment="0" applyProtection="0">
      <alignment vertical="center"/>
    </xf>
    <xf numFmtId="0" fontId="31" fillId="1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69" fillId="4" borderId="13" applyNumberFormat="0" applyAlignment="0" applyProtection="0">
      <alignment vertical="center"/>
    </xf>
    <xf numFmtId="0" fontId="31" fillId="19"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198" fontId="5" fillId="0" borderId="1">
      <alignment vertical="center"/>
      <protection locked="0"/>
    </xf>
    <xf numFmtId="0" fontId="54" fillId="15"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198" fontId="5" fillId="0" borderId="1">
      <alignment vertical="center"/>
      <protection locked="0"/>
    </xf>
    <xf numFmtId="193" fontId="1" fillId="0" borderId="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198" fontId="5" fillId="0" borderId="1">
      <alignment vertical="center"/>
      <protection locked="0"/>
    </xf>
    <xf numFmtId="193" fontId="1" fillId="0" borderId="0">
      <alignment vertical="center"/>
    </xf>
    <xf numFmtId="0" fontId="50" fillId="3" borderId="1"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 fillId="13" borderId="0" applyNumberFormat="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71" fillId="0" borderId="20" applyNumberFormat="0" applyFill="0" applyAlignment="0" applyProtection="0">
      <alignment vertical="center"/>
    </xf>
    <xf numFmtId="0" fontId="0" fillId="11" borderId="12" applyNumberFormat="0" applyFon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 fillId="13" borderId="13"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5"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 fillId="36"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 fillId="10" borderId="0" applyNumberFormat="0" applyBorder="0" applyAlignment="0" applyProtection="0">
      <alignment vertical="center"/>
    </xf>
    <xf numFmtId="0" fontId="31" fillId="3" borderId="0" applyNumberFormat="0" applyBorder="0" applyAlignment="0" applyProtection="0">
      <alignment vertical="center"/>
    </xf>
    <xf numFmtId="0" fontId="31" fillId="19" borderId="0" applyNumberFormat="0" applyBorder="0" applyAlignment="0" applyProtection="0">
      <alignment vertical="center"/>
    </xf>
    <xf numFmtId="0" fontId="54" fillId="15"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31" fillId="19" borderId="0" applyNumberFormat="0" applyBorder="0" applyAlignment="0" applyProtection="0">
      <alignment vertical="center"/>
    </xf>
    <xf numFmtId="0" fontId="1" fillId="14" borderId="0" applyNumberFormat="0" applyBorder="0" applyAlignment="0" applyProtection="0">
      <alignment vertical="center"/>
    </xf>
    <xf numFmtId="0" fontId="31" fillId="19" borderId="0" applyNumberFormat="0" applyBorder="0" applyAlignment="0" applyProtection="0">
      <alignment vertical="center"/>
    </xf>
    <xf numFmtId="0" fontId="31" fillId="1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4" borderId="0" applyNumberFormat="0" applyBorder="0" applyAlignment="0" applyProtection="0">
      <alignment vertical="center"/>
    </xf>
    <xf numFmtId="0" fontId="1" fillId="17" borderId="0" applyNumberFormat="0" applyBorder="0" applyAlignment="0" applyProtection="0">
      <alignment vertical="center"/>
    </xf>
    <xf numFmtId="0" fontId="71" fillId="0" borderId="20" applyNumberFormat="0" applyFill="0" applyAlignment="0" applyProtection="0">
      <alignment vertical="center"/>
    </xf>
    <xf numFmtId="0" fontId="50" fillId="3" borderId="1" applyNumberFormat="0" applyBorder="0" applyAlignment="0" applyProtection="0">
      <alignment vertical="center"/>
    </xf>
    <xf numFmtId="0" fontId="31" fillId="17" borderId="0" applyNumberFormat="0" applyBorder="0" applyAlignment="0" applyProtection="0">
      <alignment vertical="center"/>
    </xf>
    <xf numFmtId="0" fontId="5" fillId="0" borderId="1">
      <alignment horizontal="distributed" vertical="center" wrapText="1"/>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 fillId="13" borderId="13" applyNumberFormat="0" applyAlignment="0" applyProtection="0">
      <alignment vertical="center"/>
    </xf>
    <xf numFmtId="0" fontId="31" fillId="14" borderId="0" applyNumberFormat="0" applyBorder="0" applyAlignment="0" applyProtection="0">
      <alignment vertical="center"/>
    </xf>
    <xf numFmtId="40" fontId="121" fillId="0" borderId="0" applyBorder="0">
      <alignment horizontal="righ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31" fillId="19" borderId="0" applyNumberFormat="0" applyBorder="0" applyAlignment="0" applyProtection="0">
      <alignment vertical="center"/>
    </xf>
    <xf numFmtId="0" fontId="31" fillId="12" borderId="0" applyNumberFormat="0" applyBorder="0" applyAlignment="0" applyProtection="0">
      <alignment vertical="center"/>
    </xf>
    <xf numFmtId="0" fontId="31" fillId="3" borderId="0" applyNumberFormat="0" applyBorder="0" applyAlignment="0" applyProtection="0">
      <alignment vertical="center"/>
    </xf>
    <xf numFmtId="0" fontId="50" fillId="3" borderId="1" applyNumberFormat="0" applyBorder="0" applyAlignment="0" applyProtection="0">
      <alignment vertical="center"/>
    </xf>
    <xf numFmtId="0" fontId="31" fillId="3" borderId="0" applyNumberFormat="0" applyBorder="0" applyAlignment="0" applyProtection="0">
      <alignment vertical="center"/>
    </xf>
    <xf numFmtId="0" fontId="31" fillId="19" borderId="0" applyNumberFormat="0" applyBorder="0" applyAlignment="0" applyProtection="0">
      <alignment vertical="center"/>
    </xf>
    <xf numFmtId="0" fontId="45" fillId="8" borderId="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6" fillId="1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8" fillId="10" borderId="0" applyNumberFormat="0" applyBorder="0" applyAlignment="0" applyProtection="0">
      <alignment vertical="center"/>
    </xf>
    <xf numFmtId="0" fontId="1" fillId="0" borderId="0">
      <alignment vertical="center"/>
    </xf>
    <xf numFmtId="0" fontId="31" fillId="19" borderId="0" applyNumberFormat="0" applyBorder="0" applyAlignment="0" applyProtection="0">
      <alignment vertical="center"/>
    </xf>
    <xf numFmtId="0" fontId="52" fillId="0" borderId="14" applyNumberFormat="0" applyAlignment="0" applyProtection="0">
      <alignment vertical="center"/>
    </xf>
    <xf numFmtId="0" fontId="31" fillId="3" borderId="0" applyNumberFormat="0" applyBorder="0" applyAlignment="0" applyProtection="0">
      <alignment vertical="center"/>
    </xf>
    <xf numFmtId="0" fontId="31" fillId="13" borderId="0" applyNumberFormat="0" applyBorder="0" applyAlignment="0" applyProtection="0">
      <alignment vertical="center"/>
    </xf>
    <xf numFmtId="0" fontId="31" fillId="3" borderId="0" applyNumberFormat="0" applyBorder="0" applyAlignment="0" applyProtection="0">
      <alignment vertical="center"/>
    </xf>
    <xf numFmtId="0" fontId="31" fillId="13" borderId="0" applyNumberFormat="0" applyBorder="0" applyAlignment="0" applyProtection="0">
      <alignment vertical="center"/>
    </xf>
    <xf numFmtId="0" fontId="31" fillId="3"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1" fillId="3"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31" fillId="3" borderId="0" applyNumberFormat="0" applyBorder="0" applyAlignment="0" applyProtection="0">
      <alignment vertical="center"/>
    </xf>
    <xf numFmtId="0" fontId="31" fillId="8" borderId="0" applyNumberFormat="0" applyBorder="0" applyAlignment="0" applyProtection="0">
      <alignment vertical="center"/>
    </xf>
    <xf numFmtId="0" fontId="51" fillId="0" borderId="1" applyNumberFormat="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5" fillId="8" borderId="0" applyNumberFormat="0" applyBorder="0" applyAlignment="0" applyProtection="0">
      <alignment vertical="center"/>
    </xf>
    <xf numFmtId="0" fontId="31" fillId="8" borderId="0" applyNumberFormat="0" applyBorder="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45" fillId="8" borderId="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5" fillId="8"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69" fillId="4" borderId="13" applyNumberFormat="0" applyAlignment="0" applyProtection="0">
      <alignment vertical="center"/>
    </xf>
    <xf numFmtId="0" fontId="49" fillId="13" borderId="13" applyNumberFormat="0" applyAlignment="0" applyProtection="0">
      <alignment vertical="center"/>
    </xf>
    <xf numFmtId="0" fontId="45" fillId="8" borderId="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4" fillId="15"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54" fillId="15" borderId="0" applyNumberFormat="0" applyBorder="0" applyAlignment="0" applyProtection="0">
      <alignment vertical="center"/>
    </xf>
    <xf numFmtId="0" fontId="31" fillId="7" borderId="0" applyNumberFormat="0" applyBorder="0" applyAlignment="0" applyProtection="0">
      <alignment vertical="center"/>
    </xf>
    <xf numFmtId="0" fontId="1" fillId="3" borderId="0" applyNumberFormat="0" applyBorder="0" applyAlignment="0" applyProtection="0">
      <alignment vertical="center"/>
    </xf>
    <xf numFmtId="0" fontId="54" fillId="15" borderId="0" applyNumberFormat="0" applyBorder="0" applyAlignment="0" applyProtection="0">
      <alignment vertical="center"/>
    </xf>
    <xf numFmtId="0" fontId="3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6" fillId="2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5" fillId="8" borderId="0">
      <alignment vertical="center"/>
    </xf>
    <xf numFmtId="0" fontId="49" fillId="13" borderId="13" applyNumberFormat="0" applyAlignment="0" applyProtection="0">
      <alignment vertical="center"/>
    </xf>
    <xf numFmtId="0" fontId="31" fillId="1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78" fillId="10" borderId="0" applyNumberFormat="0" applyBorder="0" applyAlignment="0" applyProtection="0">
      <alignment vertical="center"/>
    </xf>
    <xf numFmtId="0" fontId="47" fillId="9" borderId="0" applyNumberFormat="0" applyBorder="0" applyAlignment="0" applyProtection="0">
      <alignment vertical="center"/>
    </xf>
    <xf numFmtId="0" fontId="31" fillId="3" borderId="0" applyNumberFormat="0" applyBorder="0" applyAlignment="0" applyProtection="0">
      <alignment vertical="center"/>
    </xf>
    <xf numFmtId="0" fontId="31" fillId="19" borderId="0" applyNumberFormat="0" applyBorder="0" applyAlignment="0" applyProtection="0">
      <alignment vertical="center"/>
    </xf>
    <xf numFmtId="0" fontId="1" fillId="7" borderId="0" applyNumberFormat="0" applyBorder="0" applyAlignment="0" applyProtection="0">
      <alignment vertical="center"/>
    </xf>
    <xf numFmtId="0" fontId="66" fillId="4" borderId="19"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8" fillId="0" borderId="1">
      <alignment horizontal="center"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 fillId="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0" fillId="0" borderId="0">
      <alignment vertical="center"/>
    </xf>
    <xf numFmtId="0" fontId="93" fillId="33" borderId="24">
      <alignment vertical="center"/>
      <protection locked="0"/>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31" fillId="3"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209" fontId="51" fillId="0" borderId="0" applyFill="0" applyBorder="0" applyAlignment="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Protection="0">
      <alignment vertical="center"/>
    </xf>
    <xf numFmtId="0" fontId="50" fillId="3" borderId="1" applyNumberFormat="0" applyBorder="0" applyAlignment="0" applyProtection="0">
      <alignment vertical="center"/>
    </xf>
    <xf numFmtId="0" fontId="31" fillId="3" borderId="0" applyNumberFormat="0" applyBorder="0" applyAlignment="0" applyProtection="0">
      <alignment vertical="center"/>
    </xf>
    <xf numFmtId="0" fontId="51" fillId="0" borderId="0">
      <alignment vertical="center"/>
    </xf>
    <xf numFmtId="0" fontId="31" fillId="2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6" fillId="23" borderId="0" applyNumberFormat="0" applyBorder="0" applyAlignment="0" applyProtection="0">
      <alignment vertical="center"/>
    </xf>
    <xf numFmtId="0" fontId="31" fillId="3" borderId="0" applyNumberFormat="0" applyBorder="0" applyAlignment="0" applyProtection="0">
      <alignment vertical="center"/>
    </xf>
    <xf numFmtId="0" fontId="31" fillId="19" borderId="0" applyNumberFormat="0" applyBorder="0" applyAlignment="0" applyProtection="0">
      <alignment vertical="center"/>
    </xf>
    <xf numFmtId="0" fontId="51" fillId="0" borderId="0">
      <alignment vertical="center"/>
    </xf>
    <xf numFmtId="0" fontId="31" fillId="28" borderId="0" applyProtection="0">
      <alignment vertical="center"/>
    </xf>
    <xf numFmtId="0" fontId="46" fillId="30" borderId="0" applyNumberFormat="0" applyBorder="0" applyAlignment="0" applyProtection="0">
      <alignment vertical="center"/>
    </xf>
    <xf numFmtId="0" fontId="31" fillId="3" borderId="0" applyNumberFormat="0" applyBorder="0" applyAlignment="0" applyProtection="0">
      <alignment vertical="center"/>
    </xf>
    <xf numFmtId="0" fontId="31" fillId="19" borderId="0" applyNumberFormat="0" applyBorder="0" applyAlignment="0" applyProtection="0">
      <alignment vertical="center"/>
    </xf>
    <xf numFmtId="0" fontId="31" fillId="28" borderId="0" applyProtection="0">
      <alignment vertical="center"/>
    </xf>
    <xf numFmtId="0" fontId="46" fillId="47" borderId="0" applyNumberFormat="0" applyBorder="0" applyAlignment="0" applyProtection="0">
      <alignment vertical="center"/>
    </xf>
    <xf numFmtId="0" fontId="31" fillId="3" borderId="0" applyNumberFormat="0" applyBorder="0" applyAlignment="0" applyProtection="0">
      <alignment vertical="center"/>
    </xf>
    <xf numFmtId="0" fontId="46" fillId="50" borderId="0" applyNumberFormat="0" applyBorder="0" applyAlignment="0" applyProtection="0">
      <alignment vertical="center"/>
    </xf>
    <xf numFmtId="0" fontId="31" fillId="3" borderId="0" applyNumberFormat="0" applyBorder="0" applyAlignment="0" applyProtection="0">
      <alignment vertical="center"/>
    </xf>
    <xf numFmtId="0" fontId="1" fillId="13" borderId="13"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8" fillId="7" borderId="0">
      <alignment vertical="center"/>
    </xf>
    <xf numFmtId="0" fontId="31" fillId="3" borderId="0" applyNumberFormat="0" applyBorder="0" applyAlignment="0" applyProtection="0">
      <alignment vertical="center"/>
    </xf>
    <xf numFmtId="0" fontId="48" fillId="7" borderId="0" applyProtection="0">
      <alignment vertical="center"/>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48" fillId="7" borderId="0" applyProtection="0">
      <alignment vertical="center"/>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40" fontId="119" fillId="3" borderId="0">
      <alignment horizontal="righ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84" fillId="15" borderId="0" applyNumberFormat="0" applyBorder="0" applyAlignment="0" applyProtection="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1" fillId="0" borderId="14" applyNumberFormat="0" applyFill="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19" borderId="0" applyNumberFormat="0" applyBorder="0" applyAlignment="0" applyProtection="0">
      <alignment vertical="center"/>
    </xf>
    <xf numFmtId="0" fontId="1" fillId="0" borderId="14" applyNumberFormat="0" applyFill="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lignment vertical="center"/>
    </xf>
    <xf numFmtId="0" fontId="45" fillId="8" borderId="0" applyProtection="0">
      <alignment vertical="center"/>
    </xf>
    <xf numFmtId="0" fontId="54" fillId="15" borderId="0" applyNumberFormat="0" applyBorder="0" applyAlignment="0" applyProtection="0">
      <alignment vertical="center"/>
    </xf>
    <xf numFmtId="0" fontId="31" fillId="3"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54" fillId="15" borderId="0" applyNumberFormat="0" applyBorder="0" applyAlignment="0" applyProtection="0">
      <alignment vertical="center"/>
    </xf>
    <xf numFmtId="0" fontId="31" fillId="0" borderId="0">
      <alignment vertical="center"/>
    </xf>
    <xf numFmtId="0" fontId="1" fillId="0" borderId="0">
      <alignment vertical="center"/>
    </xf>
    <xf numFmtId="0" fontId="49" fillId="13" borderId="13"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46" fillId="2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4" fillId="1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 fillId="0" borderId="0">
      <alignment vertical="center"/>
    </xf>
    <xf numFmtId="0" fontId="31" fillId="0" borderId="0">
      <alignment vertical="center"/>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178" fontId="60" fillId="0" borderId="3" applyAlignment="0" applyProtection="0">
      <alignment vertical="center"/>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178" fontId="60" fillId="0" borderId="3" applyAlignment="0" applyProtection="0">
      <alignment vertical="center"/>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178" fontId="60" fillId="0" borderId="3"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31" fillId="14" borderId="0">
      <alignment vertical="center"/>
    </xf>
    <xf numFmtId="0" fontId="31" fillId="3" borderId="0" applyNumberFormat="0" applyBorder="0" applyAlignment="0" applyProtection="0">
      <alignment vertical="center"/>
    </xf>
    <xf numFmtId="0" fontId="46" fillId="9" borderId="0" applyNumberFormat="0" applyBorder="0" applyAlignment="0" applyProtection="0">
      <alignment vertical="center"/>
    </xf>
    <xf numFmtId="0" fontId="31" fillId="14" borderId="0" applyProtection="0">
      <alignment vertical="center"/>
    </xf>
    <xf numFmtId="0" fontId="31" fillId="3" borderId="0" applyNumberFormat="0" applyBorder="0" applyAlignment="0" applyProtection="0">
      <alignment vertical="center"/>
    </xf>
    <xf numFmtId="0" fontId="1" fillId="8" borderId="0" applyNumberFormat="0" applyBorder="0" applyAlignment="0" applyProtection="0">
      <alignment vertical="center"/>
    </xf>
    <xf numFmtId="0" fontId="31" fillId="14" borderId="0" applyProtection="0">
      <alignment vertical="center"/>
    </xf>
    <xf numFmtId="0" fontId="31" fillId="17" borderId="0" applyNumberFormat="0" applyBorder="0" applyAlignment="0" applyProtection="0">
      <alignment vertical="center"/>
    </xf>
    <xf numFmtId="0" fontId="31" fillId="3" borderId="0" applyNumberFormat="0" applyBorder="0" applyAlignment="0" applyProtection="0">
      <alignment vertical="center"/>
    </xf>
    <xf numFmtId="0" fontId="31" fillId="14" borderId="0" applyProtection="0">
      <alignment vertical="center"/>
    </xf>
    <xf numFmtId="0" fontId="31" fillId="3" borderId="0" applyNumberFormat="0" applyBorder="0" applyAlignment="0" applyProtection="0">
      <alignment vertical="center"/>
    </xf>
    <xf numFmtId="0" fontId="78" fillId="25" borderId="0" applyNumberFormat="0" applyBorder="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78" fillId="10" borderId="0" applyNumberFormat="0" applyBorder="0" applyAlignment="0" applyProtection="0">
      <alignment vertical="center"/>
    </xf>
    <xf numFmtId="0" fontId="1" fillId="0" borderId="0" applyProtection="0">
      <alignment vertical="center"/>
    </xf>
    <xf numFmtId="0" fontId="57" fillId="3" borderId="0" applyNumberFormat="0" applyBorder="0" applyAlignment="0" applyProtection="0">
      <alignment vertical="center"/>
    </xf>
    <xf numFmtId="0" fontId="31" fillId="7" borderId="0" applyNumberFormat="0" applyBorder="0" applyAlignment="0" applyProtection="0">
      <alignment vertical="center"/>
    </xf>
    <xf numFmtId="0" fontId="1" fillId="15" borderId="0" applyNumberFormat="0" applyBorder="0" applyAlignment="0" applyProtection="0">
      <alignment vertical="center"/>
    </xf>
    <xf numFmtId="0" fontId="31" fillId="3" borderId="0" applyNumberFormat="0" applyBorder="0" applyAlignment="0" applyProtection="0">
      <alignment vertical="center"/>
    </xf>
    <xf numFmtId="0" fontId="31" fillId="19" borderId="0" applyNumberFormat="0" applyBorder="0" applyAlignment="0" applyProtection="0">
      <alignment vertical="center"/>
    </xf>
    <xf numFmtId="0" fontId="69" fillId="4" borderId="13"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2" fillId="0" borderId="25" applyNumberFormat="0" applyFill="0" applyAlignment="0" applyProtection="0">
      <alignment vertical="center"/>
    </xf>
    <xf numFmtId="0" fontId="31" fillId="19" borderId="0" applyNumberFormat="0" applyBorder="0" applyAlignment="0" applyProtection="0">
      <alignment vertical="center"/>
    </xf>
    <xf numFmtId="0" fontId="5" fillId="0" borderId="1">
      <alignment horizontal="distributed" vertical="center" wrapText="1"/>
    </xf>
    <xf numFmtId="0" fontId="31" fillId="19" borderId="0" applyNumberFormat="0" applyBorder="0" applyAlignment="0" applyProtection="0">
      <alignment vertical="center"/>
    </xf>
    <xf numFmtId="0" fontId="51" fillId="0" borderId="0">
      <alignment vertical="center"/>
    </xf>
    <xf numFmtId="0" fontId="31" fillId="28" borderId="0" applyNumberFormat="0" applyBorder="0" applyAlignment="0" applyProtection="0">
      <alignment vertical="center"/>
    </xf>
    <xf numFmtId="0" fontId="46" fillId="30" borderId="0" applyNumberFormat="0" applyBorder="0" applyAlignment="0" applyProtection="0">
      <alignment vertical="center"/>
    </xf>
    <xf numFmtId="0" fontId="31" fillId="19" borderId="0" applyNumberFormat="0" applyBorder="0" applyAlignment="0" applyProtection="0">
      <alignment vertical="center"/>
    </xf>
    <xf numFmtId="0" fontId="51" fillId="0" borderId="0">
      <alignment vertical="center"/>
    </xf>
    <xf numFmtId="0" fontId="31" fillId="28" borderId="0" applyNumberFormat="0" applyBorder="0" applyAlignment="0" applyProtection="0">
      <alignment vertical="center"/>
    </xf>
    <xf numFmtId="0" fontId="46" fillId="43" borderId="0" applyNumberFormat="0" applyBorder="0" applyAlignment="0" applyProtection="0">
      <alignment vertical="center"/>
    </xf>
    <xf numFmtId="0" fontId="31" fillId="19"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31" fillId="19" borderId="0" applyNumberFormat="0" applyBorder="0" applyAlignment="0" applyProtection="0">
      <alignment vertical="center"/>
    </xf>
    <xf numFmtId="0" fontId="0" fillId="11" borderId="12" applyNumberFormat="0" applyFont="0" applyAlignment="0" applyProtection="0">
      <alignment vertical="center"/>
    </xf>
    <xf numFmtId="0" fontId="31" fillId="19" borderId="0" applyNumberFormat="0" applyBorder="0" applyAlignment="0" applyProtection="0">
      <alignment vertical="center"/>
    </xf>
    <xf numFmtId="0" fontId="0" fillId="11" borderId="12" applyNumberFormat="0" applyFon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6" fillId="3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8" fillId="10" borderId="0" applyNumberFormat="0" applyBorder="0" applyAlignment="0" applyProtection="0">
      <alignment vertical="center"/>
    </xf>
    <xf numFmtId="0" fontId="78" fillId="14" borderId="0" applyNumberFormat="0" applyBorder="0" applyAlignment="0" applyProtection="0">
      <alignment vertical="center"/>
    </xf>
    <xf numFmtId="0" fontId="31" fillId="7" borderId="0" applyNumberFormat="0" applyBorder="0" applyAlignment="0" applyProtection="0">
      <alignment vertical="center"/>
    </xf>
    <xf numFmtId="0" fontId="31" fillId="15" borderId="0" applyNumberFormat="0" applyBorder="0" applyAlignment="0" applyProtection="0">
      <alignment vertical="center"/>
    </xf>
    <xf numFmtId="0" fontId="48" fillId="7" borderId="0" applyNumberFormat="0" applyBorder="0" applyAlignment="0" applyProtection="0">
      <alignment vertical="center"/>
    </xf>
    <xf numFmtId="0" fontId="1" fillId="3" borderId="0" applyNumberFormat="0" applyBorder="0" applyAlignment="0" applyProtection="0">
      <alignment vertical="center"/>
    </xf>
    <xf numFmtId="0" fontId="0" fillId="11" borderId="12" applyNumberFormat="0" applyFont="0" applyAlignment="0" applyProtection="0">
      <alignment vertical="center"/>
    </xf>
    <xf numFmtId="0" fontId="78" fillId="14" borderId="0" applyNumberFormat="0" applyBorder="0" applyAlignment="0" applyProtection="0">
      <alignment vertical="center"/>
    </xf>
    <xf numFmtId="0" fontId="31" fillId="7" borderId="0" applyNumberFormat="0" applyBorder="0" applyAlignment="0" applyProtection="0">
      <alignment vertical="center"/>
    </xf>
    <xf numFmtId="0" fontId="31" fillId="15" borderId="0" applyNumberFormat="0" applyBorder="0" applyAlignment="0" applyProtection="0">
      <alignment vertical="center"/>
    </xf>
    <xf numFmtId="0" fontId="1" fillId="3" borderId="0" applyNumberFormat="0" applyBorder="0" applyAlignment="0" applyProtection="0">
      <alignment vertical="center"/>
    </xf>
    <xf numFmtId="0" fontId="78" fillId="14"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1" fillId="3" borderId="0" applyNumberFormat="0" applyBorder="0" applyAlignment="0" applyProtection="0">
      <alignment vertical="center"/>
    </xf>
    <xf numFmtId="0" fontId="78" fillId="14" borderId="0" applyNumberFormat="0" applyBorder="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57" fillId="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8" borderId="0" applyNumberFormat="0" applyBorder="0" applyAlignment="0" applyProtection="0">
      <alignment vertical="center"/>
    </xf>
    <xf numFmtId="0" fontId="31" fillId="19" borderId="0" applyNumberFormat="0" applyBorder="0" applyAlignment="0" applyProtection="0">
      <alignment vertical="center"/>
    </xf>
    <xf numFmtId="0" fontId="47"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7" fillId="18" borderId="0" applyNumberFormat="0" applyBorder="0" applyAlignment="0" applyProtection="0">
      <alignment vertical="center"/>
    </xf>
    <xf numFmtId="0" fontId="49" fillId="13" borderId="13"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31" fillId="19" borderId="0" applyNumberFormat="0" applyBorder="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1" fillId="0" borderId="0">
      <alignment vertical="center"/>
    </xf>
    <xf numFmtId="0" fontId="1" fillId="0" borderId="0">
      <alignment vertical="center"/>
    </xf>
    <xf numFmtId="0" fontId="31" fillId="19"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78" fillId="13" borderId="0" applyNumberFormat="0" applyBorder="0" applyAlignment="0" applyProtection="0">
      <alignment vertical="center"/>
    </xf>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78" fillId="1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69" fillId="4" borderId="13" applyNumberFormat="0" applyAlignment="0" applyProtection="0">
      <alignment vertical="center"/>
    </xf>
    <xf numFmtId="0" fontId="78" fillId="1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69" fillId="4" borderId="13" applyNumberFormat="0" applyAlignment="0" applyProtection="0">
      <alignment vertical="center"/>
    </xf>
    <xf numFmtId="0" fontId="78" fillId="13" borderId="0" applyNumberFormat="0" applyBorder="0" applyAlignment="0" applyProtection="0">
      <alignment vertical="center"/>
    </xf>
    <xf numFmtId="0" fontId="31" fillId="19" borderId="0" applyNumberFormat="0" applyBorder="0" applyAlignment="0" applyProtection="0">
      <alignment vertical="center"/>
    </xf>
    <xf numFmtId="0" fontId="78" fillId="13" borderId="0" applyNumberFormat="0" applyBorder="0" applyAlignment="0" applyProtection="0">
      <alignment vertical="center"/>
    </xf>
    <xf numFmtId="0" fontId="31" fillId="19" borderId="0" applyNumberFormat="0" applyBorder="0" applyAlignment="0" applyProtection="0">
      <alignment vertical="center"/>
    </xf>
    <xf numFmtId="0" fontId="50" fillId="3" borderId="1" applyNumberFormat="0" applyBorder="0" applyAlignment="0" applyProtection="0">
      <alignment vertical="center"/>
    </xf>
    <xf numFmtId="0" fontId="1" fillId="8" borderId="0" applyNumberFormat="0" applyBorder="0" applyAlignment="0" applyProtection="0">
      <alignment vertical="center"/>
    </xf>
    <xf numFmtId="0" fontId="1" fillId="0" borderId="0" applyNumberFormat="0" applyFill="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1" fillId="19"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31" fillId="1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0" fillId="3" borderId="1" applyNumberFormat="0" applyBorder="0" applyAlignment="0" applyProtection="0">
      <alignment vertical="center"/>
    </xf>
    <xf numFmtId="0" fontId="31" fillId="19" borderId="0" applyNumberFormat="0" applyBorder="0" applyAlignment="0" applyProtection="0">
      <alignment vertical="center"/>
    </xf>
    <xf numFmtId="0" fontId="78" fillId="14" borderId="0" applyNumberFormat="0" applyBorder="0" applyAlignment="0" applyProtection="0">
      <alignment vertical="center"/>
    </xf>
    <xf numFmtId="178" fontId="60" fillId="0" borderId="3" applyAlignment="0" applyProtection="0">
      <alignment vertical="center"/>
    </xf>
    <xf numFmtId="0" fontId="31" fillId="19" borderId="0" applyNumberFormat="0" applyBorder="0" applyAlignment="0" applyProtection="0">
      <alignment vertical="center"/>
    </xf>
    <xf numFmtId="0" fontId="1" fillId="0" borderId="14"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9" borderId="0" applyNumberFormat="0" applyBorder="0" applyAlignment="0" applyProtection="0">
      <alignment vertical="center"/>
    </xf>
    <xf numFmtId="0" fontId="31" fillId="7" borderId="0">
      <alignment vertical="center"/>
    </xf>
    <xf numFmtId="0" fontId="1" fillId="8" borderId="0" applyNumberFormat="0" applyBorder="0" applyAlignment="0" applyProtection="0">
      <alignment vertical="center"/>
    </xf>
    <xf numFmtId="0" fontId="31" fillId="19" borderId="0" applyNumberFormat="0" applyBorder="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31" fillId="7" borderId="0" applyProtection="0">
      <alignment vertical="center"/>
    </xf>
    <xf numFmtId="0" fontId="1" fillId="0" borderId="0">
      <alignment vertical="center"/>
    </xf>
    <xf numFmtId="0" fontId="31" fillId="19" borderId="0" applyNumberFormat="0" applyBorder="0" applyAlignment="0" applyProtection="0">
      <alignment vertical="center"/>
    </xf>
    <xf numFmtId="0" fontId="31" fillId="7" borderId="0" applyProtection="0">
      <alignment vertical="center"/>
    </xf>
    <xf numFmtId="0" fontId="1" fillId="0" borderId="0">
      <alignment vertical="center"/>
    </xf>
    <xf numFmtId="0" fontId="1" fillId="0" borderId="0">
      <alignment vertical="center"/>
    </xf>
    <xf numFmtId="0" fontId="1" fillId="0" borderId="0">
      <alignment vertical="center"/>
    </xf>
    <xf numFmtId="0" fontId="31" fillId="19" borderId="0" applyNumberFormat="0" applyBorder="0" applyAlignment="0" applyProtection="0">
      <alignment vertical="center"/>
    </xf>
    <xf numFmtId="0" fontId="54" fillId="15" borderId="0" applyNumberFormat="0" applyBorder="0" applyAlignment="0" applyProtection="0">
      <alignment vertical="center"/>
    </xf>
    <xf numFmtId="0" fontId="31" fillId="7" borderId="0" applyProtection="0">
      <alignment vertical="center"/>
    </xf>
    <xf numFmtId="0" fontId="1" fillId="0" borderId="0">
      <alignment vertical="center"/>
    </xf>
    <xf numFmtId="0" fontId="31" fillId="19"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19" borderId="0" applyNumberFormat="0" applyBorder="0" applyAlignment="0" applyProtection="0">
      <alignment vertical="center"/>
    </xf>
    <xf numFmtId="0" fontId="52" fillId="0" borderId="14" applyNumberFormat="0" applyAlignment="0" applyProtection="0">
      <alignment vertical="center"/>
    </xf>
    <xf numFmtId="0" fontId="54" fillId="15" borderId="0" applyNumberFormat="0" applyBorder="0" applyAlignment="0" applyProtection="0">
      <alignment vertical="center"/>
    </xf>
    <xf numFmtId="0" fontId="1" fillId="13" borderId="0" applyNumberFormat="0" applyBorder="0" applyAlignment="0" applyProtection="0">
      <alignment vertical="center"/>
    </xf>
    <xf numFmtId="0" fontId="31" fillId="17" borderId="0" applyNumberFormat="0" applyBorder="0" applyAlignment="0" applyProtection="0">
      <alignment vertical="center"/>
    </xf>
    <xf numFmtId="0" fontId="31" fillId="19"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31" fillId="19" borderId="0" applyNumberFormat="0" applyBorder="0" applyAlignment="0" applyProtection="0">
      <alignment vertical="center"/>
    </xf>
    <xf numFmtId="0" fontId="1" fillId="1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31" fillId="19" borderId="0" applyNumberFormat="0" applyBorder="0" applyAlignment="0" applyProtection="0">
      <alignment vertical="center"/>
    </xf>
    <xf numFmtId="0" fontId="45" fillId="8" borderId="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31" fillId="19" borderId="0" applyNumberFormat="0" applyBorder="0" applyAlignment="0" applyProtection="0">
      <alignment vertical="center"/>
    </xf>
    <xf numFmtId="0" fontId="45" fillId="8" borderId="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31" fillId="19" borderId="0" applyNumberFormat="0" applyBorder="0" applyAlignment="0" applyProtection="0">
      <alignment vertical="center"/>
    </xf>
    <xf numFmtId="0" fontId="31" fillId="4" borderId="0" applyNumberFormat="0" applyBorder="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31" fillId="19" borderId="0" applyNumberFormat="0" applyBorder="0" applyAlignment="0" applyProtection="0">
      <alignment vertical="center"/>
    </xf>
    <xf numFmtId="0" fontId="1" fillId="0" borderId="0">
      <alignment vertical="center"/>
    </xf>
    <xf numFmtId="0" fontId="1" fillId="0" borderId="0">
      <alignment vertical="center"/>
    </xf>
    <xf numFmtId="0" fontId="31" fillId="4" borderId="0" applyNumberFormat="0" applyBorder="0" applyAlignment="0" applyProtection="0">
      <alignment vertical="center"/>
    </xf>
    <xf numFmtId="0" fontId="31" fillId="19" borderId="0" applyNumberFormat="0" applyBorder="0" applyAlignment="0" applyProtection="0">
      <alignment vertical="center"/>
    </xf>
    <xf numFmtId="0" fontId="31" fillId="4" borderId="0" applyNumberFormat="0" applyBorder="0" applyAlignment="0" applyProtection="0">
      <alignment vertical="center"/>
    </xf>
    <xf numFmtId="0" fontId="31" fillId="19" borderId="0" applyNumberFormat="0" applyBorder="0" applyAlignment="0" applyProtection="0">
      <alignment vertical="center"/>
    </xf>
    <xf numFmtId="0" fontId="31" fillId="4" borderId="0" applyNumberFormat="0" applyBorder="0" applyAlignment="0" applyProtection="0">
      <alignment vertical="center"/>
    </xf>
    <xf numFmtId="0" fontId="31" fillId="19"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31" fillId="4" borderId="0" applyNumberFormat="0" applyBorder="0" applyAlignment="0" applyProtection="0">
      <alignment vertical="center"/>
    </xf>
    <xf numFmtId="0" fontId="1" fillId="8"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31" fillId="4"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Protection="0">
      <alignment vertical="center"/>
    </xf>
    <xf numFmtId="0" fontId="49" fillId="13" borderId="13" applyNumberFormat="0" applyAlignment="0" applyProtection="0">
      <alignment vertical="center"/>
    </xf>
    <xf numFmtId="0" fontId="31" fillId="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0" fillId="3" borderId="1" applyNumberFormat="0" applyBorder="0" applyAlignment="0" applyProtection="0">
      <alignment vertical="center"/>
    </xf>
    <xf numFmtId="0" fontId="31" fillId="19" borderId="0" applyNumberFormat="0" applyBorder="0" applyAlignment="0" applyProtection="0">
      <alignment vertical="center"/>
    </xf>
    <xf numFmtId="0" fontId="78" fillId="14" borderId="0" applyNumberFormat="0" applyBorder="0" applyAlignment="0" applyProtection="0">
      <alignment vertical="center"/>
    </xf>
    <xf numFmtId="178" fontId="60" fillId="0" borderId="3" applyAlignment="0" applyProtection="0">
      <alignment vertical="center"/>
    </xf>
    <xf numFmtId="0" fontId="31" fillId="0" borderId="0">
      <alignment vertical="center"/>
    </xf>
    <xf numFmtId="0" fontId="31" fillId="18"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3" borderId="0" applyNumberFormat="0" applyBorder="0" applyAlignment="0" applyProtection="0">
      <alignment vertical="center"/>
    </xf>
    <xf numFmtId="0" fontId="48" fillId="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1" fillId="8" borderId="0" applyNumberFormat="0" applyBorder="0" applyAlignment="0" applyProtection="0">
      <alignment vertical="center"/>
    </xf>
    <xf numFmtId="0" fontId="31" fillId="7" borderId="0" applyNumberFormat="0" applyBorder="0" applyAlignment="0" applyProtection="0">
      <alignment vertical="center"/>
    </xf>
    <xf numFmtId="0" fontId="31" fillId="19" borderId="0" applyNumberFormat="0" applyBorder="0" applyAlignment="0" applyProtection="0">
      <alignment vertical="center"/>
    </xf>
    <xf numFmtId="0" fontId="101" fillId="0" borderId="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31" fillId="19" borderId="0" applyNumberFormat="0" applyBorder="0" applyAlignment="0" applyProtection="0">
      <alignment vertical="center"/>
    </xf>
    <xf numFmtId="0" fontId="1" fillId="0" borderId="0">
      <alignment vertical="center"/>
    </xf>
    <xf numFmtId="0" fontId="31" fillId="28" borderId="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31" fillId="19" borderId="0" applyNumberFormat="0" applyBorder="0" applyAlignment="0" applyProtection="0">
      <alignment vertical="center"/>
    </xf>
    <xf numFmtId="0" fontId="31" fillId="0" borderId="0">
      <alignment vertical="center"/>
    </xf>
    <xf numFmtId="0" fontId="31" fillId="28" borderId="0" applyProtection="0">
      <alignment vertical="center"/>
    </xf>
    <xf numFmtId="0" fontId="31" fillId="7" borderId="0" applyNumberFormat="0" applyBorder="0" applyAlignment="0" applyProtection="0">
      <alignment vertical="center"/>
    </xf>
    <xf numFmtId="0" fontId="31" fillId="1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0" fillId="3" borderId="1"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8" fillId="8" borderId="0" applyNumberFormat="0" applyBorder="0" applyAlignment="0" applyProtection="0">
      <alignment vertical="center"/>
    </xf>
    <xf numFmtId="0" fontId="31" fillId="1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0" borderId="0">
      <alignment vertical="center"/>
    </xf>
    <xf numFmtId="0" fontId="1"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31" fillId="1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31" fillId="1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4" borderId="0">
      <alignment vertical="center"/>
    </xf>
    <xf numFmtId="0" fontId="52" fillId="0" borderId="14"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31" fillId="19" borderId="0" applyNumberFormat="0" applyBorder="0" applyAlignment="0" applyProtection="0">
      <alignment vertical="center"/>
    </xf>
    <xf numFmtId="0" fontId="31" fillId="14" borderId="0" applyProtection="0">
      <alignment vertical="center"/>
    </xf>
    <xf numFmtId="0" fontId="31" fillId="19" borderId="0" applyNumberFormat="0" applyBorder="0" applyAlignment="0" applyProtection="0">
      <alignment vertical="center"/>
    </xf>
    <xf numFmtId="0" fontId="50" fillId="3" borderId="1" applyNumberFormat="0" applyBorder="0" applyAlignment="0" applyProtection="0">
      <alignment vertical="center"/>
    </xf>
    <xf numFmtId="0" fontId="31" fillId="19" borderId="0" applyNumberFormat="0" applyBorder="0" applyAlignment="0" applyProtection="0">
      <alignment vertical="center"/>
    </xf>
    <xf numFmtId="0" fontId="78" fillId="14" borderId="0" applyNumberFormat="0" applyBorder="0" applyAlignment="0" applyProtection="0">
      <alignment vertical="center"/>
    </xf>
    <xf numFmtId="178" fontId="60" fillId="0" borderId="3" applyAlignment="0" applyProtection="0">
      <alignment vertical="center"/>
    </xf>
    <xf numFmtId="0" fontId="1" fillId="0" borderId="0">
      <alignment vertical="center"/>
    </xf>
    <xf numFmtId="0" fontId="1" fillId="0" borderId="0">
      <alignment vertical="center"/>
    </xf>
    <xf numFmtId="0" fontId="47" fillId="18" borderId="0" applyNumberFormat="0" applyBorder="0" applyAlignment="0" applyProtection="0">
      <alignment vertical="center"/>
    </xf>
    <xf numFmtId="0" fontId="31" fillId="19" borderId="0" applyNumberFormat="0" applyBorder="0" applyAlignment="0" applyProtection="0">
      <alignment vertical="center"/>
    </xf>
    <xf numFmtId="0" fontId="1" fillId="0" borderId="0">
      <alignment vertical="center"/>
    </xf>
    <xf numFmtId="0" fontId="1" fillId="0" borderId="0">
      <alignment vertical="center"/>
    </xf>
    <xf numFmtId="0" fontId="1" fillId="19" borderId="0" applyNumberFormat="0" applyBorder="0" applyAlignment="0" applyProtection="0">
      <alignment vertical="center"/>
    </xf>
    <xf numFmtId="0" fontId="0" fillId="11" borderId="12" applyNumberFormat="0" applyFont="0" applyAlignment="0" applyProtection="0">
      <alignment vertical="center"/>
    </xf>
    <xf numFmtId="0" fontId="1" fillId="19" borderId="0" applyNumberFormat="0" applyBorder="0" applyAlignment="0" applyProtection="0">
      <alignment vertical="center"/>
    </xf>
    <xf numFmtId="0" fontId="31" fillId="19" borderId="0" applyNumberFormat="0" applyBorder="0" applyAlignment="0" applyProtection="0">
      <alignment vertical="center"/>
    </xf>
    <xf numFmtId="0" fontId="1" fillId="0" borderId="14" applyNumberFormat="0" applyFill="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NumberFormat="0" applyBorder="0" applyAlignment="0" applyProtection="0">
      <alignment vertical="center"/>
    </xf>
    <xf numFmtId="0" fontId="31" fillId="19"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12" borderId="0" applyNumberFormat="0" applyBorder="0" applyAlignment="0" applyProtection="0">
      <alignment vertical="center"/>
    </xf>
    <xf numFmtId="0" fontId="31" fillId="19" borderId="0" applyNumberFormat="0" applyBorder="0" applyAlignment="0" applyProtection="0">
      <alignment vertical="center"/>
    </xf>
    <xf numFmtId="0" fontId="54" fillId="15" borderId="0" applyNumberFormat="0" applyBorder="0" applyAlignment="0" applyProtection="0">
      <alignment vertical="center"/>
    </xf>
    <xf numFmtId="0" fontId="31" fillId="19" borderId="0" applyNumberFormat="0" applyBorder="0" applyAlignment="0" applyProtection="0">
      <alignment vertical="center"/>
    </xf>
    <xf numFmtId="0" fontId="50" fillId="3" borderId="1" applyNumberFormat="0" applyBorder="0" applyAlignment="0" applyProtection="0">
      <alignment vertical="center"/>
    </xf>
    <xf numFmtId="0" fontId="48" fillId="7" borderId="0" applyNumberFormat="0" applyBorder="0" applyAlignment="0" applyProtection="0">
      <alignment vertical="center"/>
    </xf>
    <xf numFmtId="0" fontId="73" fillId="10" borderId="0" applyNumberFormat="0" applyBorder="0" applyAlignment="0" applyProtection="0">
      <alignment vertical="center"/>
    </xf>
    <xf numFmtId="0" fontId="31" fillId="13" borderId="0" applyNumberFormat="0" applyBorder="0" applyAlignment="0" applyProtection="0">
      <alignment vertical="center"/>
    </xf>
    <xf numFmtId="0" fontId="50" fillId="3" borderId="1" applyNumberFormat="0" applyBorder="0" applyAlignment="0" applyProtection="0">
      <alignment vertical="center"/>
    </xf>
    <xf numFmtId="0" fontId="1" fillId="19" borderId="0" applyNumberFormat="0" applyBorder="0" applyAlignment="0" applyProtection="0">
      <alignment vertical="center"/>
    </xf>
    <xf numFmtId="0" fontId="31" fillId="19" borderId="0" applyNumberFormat="0" applyBorder="0" applyAlignment="0" applyProtection="0">
      <alignment vertical="center"/>
    </xf>
    <xf numFmtId="0" fontId="45" fillId="8" borderId="0" applyProtection="0">
      <alignment vertical="center"/>
    </xf>
    <xf numFmtId="0" fontId="31" fillId="8"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11" borderId="12" applyNumberFormat="0" applyFon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6" fillId="4" borderId="19"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6" fillId="4" borderId="19"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1" fillId="18" borderId="0" applyNumberFormat="0" applyBorder="0" applyAlignment="0" applyProtection="0">
      <alignment vertical="center"/>
    </xf>
    <xf numFmtId="0" fontId="31" fillId="13" borderId="0" applyNumberFormat="0" applyBorder="0" applyAlignment="0" applyProtection="0">
      <alignment vertical="center"/>
    </xf>
    <xf numFmtId="0" fontId="49" fillId="13" borderId="13" applyNumberFormat="0" applyAlignment="0" applyProtection="0">
      <alignment vertical="center"/>
    </xf>
    <xf numFmtId="0" fontId="31" fillId="8" borderId="0" applyNumberFormat="0" applyBorder="0" applyAlignment="0" applyProtection="0">
      <alignment vertical="center"/>
    </xf>
    <xf numFmtId="0" fontId="49" fillId="13" borderId="13" applyNumberFormat="0" applyAlignment="0" applyProtection="0">
      <alignment vertical="center"/>
    </xf>
    <xf numFmtId="0" fontId="31" fillId="8" borderId="0" applyNumberFormat="0" applyBorder="0" applyAlignment="0" applyProtection="0">
      <alignment vertical="center"/>
    </xf>
    <xf numFmtId="0" fontId="49" fillId="13" borderId="13" applyNumberFormat="0" applyAlignment="0" applyProtection="0">
      <alignment vertical="center"/>
    </xf>
    <xf numFmtId="0" fontId="31" fillId="8" borderId="0" applyNumberFormat="0" applyBorder="0" applyAlignment="0" applyProtection="0">
      <alignment vertical="center"/>
    </xf>
    <xf numFmtId="193" fontId="1" fillId="0" borderId="0">
      <alignment vertical="center"/>
    </xf>
    <xf numFmtId="0" fontId="31" fillId="8" borderId="0" applyNumberFormat="0" applyBorder="0" applyAlignment="0" applyProtection="0">
      <alignment vertical="center"/>
    </xf>
    <xf numFmtId="0" fontId="48" fillId="8" borderId="0" applyProtection="0">
      <alignment vertical="center"/>
    </xf>
    <xf numFmtId="193" fontId="1"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8" fillId="8" borderId="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8" fillId="8" borderId="0" applyProtection="0">
      <alignment vertical="center"/>
    </xf>
    <xf numFmtId="0" fontId="54" fillId="1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10"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0" fillId="11" borderId="12" applyNumberFormat="0" applyFont="0" applyAlignment="0" applyProtection="0">
      <alignment vertical="center"/>
    </xf>
    <xf numFmtId="0" fontId="31" fillId="11" borderId="0" applyNumberFormat="0" applyBorder="0" applyAlignment="0" applyProtection="0">
      <alignment vertical="center"/>
    </xf>
    <xf numFmtId="0" fontId="31" fillId="8" borderId="0" applyNumberFormat="0" applyBorder="0" applyAlignment="0" applyProtection="0">
      <alignment vertical="center"/>
    </xf>
    <xf numFmtId="0" fontId="66" fillId="4" borderId="19" applyNumberFormat="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1" fillId="18" borderId="0" applyNumberFormat="0" applyBorder="0" applyAlignment="0" applyProtection="0">
      <alignment vertical="center"/>
    </xf>
    <xf numFmtId="0" fontId="45" fillId="7" borderId="0">
      <alignment vertical="center"/>
    </xf>
    <xf numFmtId="0" fontId="31" fillId="13" borderId="0" applyNumberFormat="0" applyBorder="0" applyAlignment="0" applyProtection="0">
      <alignment vertical="center"/>
    </xf>
    <xf numFmtId="198" fontId="5" fillId="0" borderId="1">
      <alignment vertical="center"/>
      <protection locked="0"/>
    </xf>
    <xf numFmtId="0" fontId="31" fillId="13" borderId="0" applyNumberFormat="0" applyBorder="0" applyAlignment="0" applyProtection="0">
      <alignment vertical="center"/>
    </xf>
    <xf numFmtId="178" fontId="60" fillId="0" borderId="3" applyAlignment="0" applyProtection="0">
      <alignment vertical="center"/>
    </xf>
    <xf numFmtId="198" fontId="5" fillId="0" borderId="1">
      <alignment vertical="center"/>
      <protection locked="0"/>
    </xf>
    <xf numFmtId="0" fontId="31" fillId="13" borderId="0" applyNumberFormat="0" applyBorder="0" applyAlignment="0" applyProtection="0">
      <alignment vertical="center"/>
    </xf>
    <xf numFmtId="178" fontId="60" fillId="0" borderId="3" applyAlignment="0" applyProtection="0">
      <alignment vertical="center"/>
    </xf>
    <xf numFmtId="0" fontId="31" fillId="13" borderId="0" applyNumberFormat="0" applyBorder="0" applyAlignment="0" applyProtection="0">
      <alignment vertical="center"/>
    </xf>
    <xf numFmtId="178" fontId="60" fillId="0" borderId="3" applyAlignment="0" applyProtection="0">
      <alignment vertical="center"/>
    </xf>
    <xf numFmtId="0" fontId="31" fillId="13" borderId="0" applyNumberFormat="0" applyBorder="0" applyAlignment="0" applyProtection="0">
      <alignment vertical="center"/>
    </xf>
    <xf numFmtId="178" fontId="60" fillId="0" borderId="3"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178" fontId="60" fillId="0" borderId="3"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17"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8" fillId="7" borderId="0" applyNumberFormat="0" applyBorder="0" applyAlignment="0" applyProtection="0">
      <alignment vertical="center"/>
    </xf>
    <xf numFmtId="0" fontId="68" fillId="4" borderId="0">
      <alignment vertical="center"/>
    </xf>
    <xf numFmtId="0" fontId="31" fillId="13" borderId="0" applyNumberFormat="0" applyBorder="0" applyAlignment="0" applyProtection="0">
      <alignment vertical="center"/>
    </xf>
    <xf numFmtId="0" fontId="48" fillId="7" borderId="0" applyNumberFormat="0" applyBorder="0" applyAlignment="0" applyProtection="0">
      <alignment vertical="center"/>
    </xf>
    <xf numFmtId="0" fontId="0" fillId="11" borderId="12" applyNumberFormat="0" applyFont="0" applyAlignment="0" applyProtection="0">
      <alignment vertical="center"/>
    </xf>
    <xf numFmtId="0" fontId="68" fillId="4" borderId="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31" fillId="18" borderId="0" applyNumberFormat="0" applyBorder="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68" fillId="4" borderId="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0" fillId="0" borderId="0">
      <alignment vertical="center"/>
    </xf>
    <xf numFmtId="0" fontId="1" fillId="0" borderId="0">
      <alignment vertical="center"/>
    </xf>
    <xf numFmtId="0" fontId="31" fillId="8" borderId="0" applyNumberFormat="0" applyBorder="0" applyAlignment="0" applyProtection="0">
      <alignment vertical="center"/>
    </xf>
    <xf numFmtId="0" fontId="47" fillId="9" borderId="0" applyNumberFormat="0" applyBorder="0" applyAlignment="0" applyProtection="0">
      <alignment vertical="center"/>
    </xf>
    <xf numFmtId="0" fontId="31" fillId="14" borderId="0" applyNumberFormat="0" applyBorder="0" applyAlignment="0" applyProtection="0">
      <alignment vertical="center"/>
    </xf>
    <xf numFmtId="0" fontId="45" fillId="7" borderId="0" applyProtection="0">
      <alignment vertical="center"/>
    </xf>
    <xf numFmtId="0" fontId="31" fillId="13" borderId="0" applyNumberFormat="0" applyBorder="0" applyAlignment="0" applyProtection="0">
      <alignment vertical="center"/>
    </xf>
    <xf numFmtId="0" fontId="0" fillId="11" borderId="12" applyNumberFormat="0" applyFont="0" applyAlignment="0" applyProtection="0">
      <alignment vertical="center"/>
    </xf>
    <xf numFmtId="0" fontId="31" fillId="4"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78" fillId="7" borderId="0" applyNumberFormat="0" applyBorder="0" applyAlignment="0" applyProtection="0">
      <alignment vertical="center"/>
    </xf>
    <xf numFmtId="0" fontId="57" fillId="7" borderId="0" applyNumberForma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31"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17" borderId="0" applyNumberFormat="0" applyBorder="0" applyAlignment="0" applyProtection="0">
      <alignment vertical="center"/>
    </xf>
    <xf numFmtId="0" fontId="31" fillId="8" borderId="0" applyNumberFormat="0" applyBorder="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31" fillId="4" borderId="0" applyNumberFormat="0" applyBorder="0" applyAlignment="0" applyProtection="0">
      <alignment vertical="center"/>
    </xf>
    <xf numFmtId="0" fontId="78" fillId="38" borderId="0" applyProtection="0">
      <alignment vertical="center"/>
    </xf>
    <xf numFmtId="0" fontId="31" fillId="13" borderId="0" applyNumberFormat="0" applyBorder="0" applyAlignment="0" applyProtection="0">
      <alignment vertical="center"/>
    </xf>
    <xf numFmtId="0" fontId="50" fillId="3" borderId="1" applyNumberFormat="0" applyBorder="0" applyAlignment="0" applyProtection="0">
      <alignment vertical="center"/>
    </xf>
    <xf numFmtId="0" fontId="31" fillId="4" borderId="0" applyNumberFormat="0" applyBorder="0" applyAlignment="0" applyProtection="0">
      <alignment vertical="center"/>
    </xf>
    <xf numFmtId="0" fontId="78" fillId="38" borderId="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0" fillId="3" borderId="1"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193"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Protection="0">
      <alignment vertical="center"/>
    </xf>
    <xf numFmtId="0" fontId="31" fillId="13" borderId="0" applyNumberFormat="0" applyBorder="0" applyAlignment="0" applyProtection="0">
      <alignment vertical="center"/>
    </xf>
    <xf numFmtId="0" fontId="45" fillId="8" borderId="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97" fillId="7" borderId="0" applyNumberFormat="0" applyBorder="0" applyAlignment="0" applyProtection="0">
      <alignment vertical="center"/>
    </xf>
    <xf numFmtId="0" fontId="31" fillId="13" borderId="0" applyNumberFormat="0" applyBorder="0" applyAlignment="0" applyProtection="0">
      <alignment vertical="center"/>
    </xf>
    <xf numFmtId="0" fontId="97" fillId="7" borderId="0" applyNumberFormat="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206" fontId="1" fillId="0" borderId="0">
      <alignment vertical="center"/>
    </xf>
    <xf numFmtId="0" fontId="0" fillId="11" borderId="12" applyNumberFormat="0" applyFont="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1" fillId="4" borderId="19" applyNumberFormat="0" applyAlignment="0" applyProtection="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31" fillId="11"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31" fillId="13" borderId="0" applyNumberFormat="0" applyBorder="0" applyAlignment="0" applyProtection="0">
      <alignment vertical="center"/>
    </xf>
    <xf numFmtId="0" fontId="31" fillId="11"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11" borderId="12" applyNumberFormat="0" applyFont="0" applyAlignment="0" applyProtection="0">
      <alignment vertical="center"/>
    </xf>
    <xf numFmtId="0" fontId="31" fillId="13" borderId="0" applyNumberFormat="0" applyBorder="0" applyAlignment="0" applyProtection="0">
      <alignment vertical="center"/>
    </xf>
    <xf numFmtId="0" fontId="1" fillId="0" borderId="14"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4" borderId="19"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193"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7" fillId="0" borderId="6">
      <alignment horizontal="lef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7" fillId="0" borderId="6">
      <alignment horizontal="left" vertical="center"/>
    </xf>
    <xf numFmtId="0" fontId="31" fillId="7" borderId="0">
      <alignment vertical="center"/>
    </xf>
    <xf numFmtId="0" fontId="31" fillId="13" borderId="0" applyNumberFormat="0" applyBorder="0" applyAlignment="0" applyProtection="0">
      <alignment vertical="center"/>
    </xf>
    <xf numFmtId="0" fontId="31" fillId="7" borderId="0" applyProtection="0">
      <alignment vertical="center"/>
    </xf>
    <xf numFmtId="0" fontId="48" fillId="7" borderId="0" applyNumberFormat="0" applyBorder="0" applyAlignment="0" applyProtection="0">
      <alignment vertical="center"/>
    </xf>
    <xf numFmtId="0" fontId="31" fillId="13" borderId="0" applyNumberFormat="0" applyBorder="0" applyAlignment="0" applyProtection="0">
      <alignment vertical="center"/>
    </xf>
    <xf numFmtId="0" fontId="31" fillId="7" borderId="0" applyProtection="0">
      <alignment vertical="center"/>
    </xf>
    <xf numFmtId="0" fontId="48" fillId="7" borderId="0" applyNumberFormat="0" applyBorder="0" applyAlignment="0" applyProtection="0">
      <alignment vertical="center"/>
    </xf>
    <xf numFmtId="0" fontId="0" fillId="11" borderId="12" applyNumberFormat="0" applyFont="0" applyAlignment="0" applyProtection="0">
      <alignment vertical="center"/>
    </xf>
    <xf numFmtId="0" fontId="31" fillId="13" borderId="0" applyNumberFormat="0" applyBorder="0" applyAlignment="0" applyProtection="0">
      <alignment vertical="center"/>
    </xf>
    <xf numFmtId="0" fontId="31" fillId="7" borderId="0" applyProtection="0">
      <alignment vertical="center"/>
    </xf>
    <xf numFmtId="0" fontId="54" fillId="15" borderId="0" applyNumberFormat="0" applyBorder="0" applyAlignment="0" applyProtection="0">
      <alignment vertical="center"/>
    </xf>
    <xf numFmtId="0" fontId="31" fillId="7" borderId="0" applyNumberFormat="0" applyBorder="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31" fillId="13" borderId="0" applyNumberFormat="0" applyBorder="0" applyAlignment="0" applyProtection="0">
      <alignment vertical="center"/>
    </xf>
    <xf numFmtId="0" fontId="31" fillId="7" borderId="0" applyNumberFormat="0" applyBorder="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31" fillId="13" borderId="0" applyNumberFormat="0" applyBorder="0" applyAlignment="0" applyProtection="0">
      <alignment vertical="center"/>
    </xf>
    <xf numFmtId="0" fontId="45" fillId="7" borderId="0" applyProtection="0">
      <alignment vertical="center"/>
    </xf>
    <xf numFmtId="0" fontId="31" fillId="13" borderId="0" applyNumberFormat="0" applyBorder="0" applyAlignment="0" applyProtection="0">
      <alignment vertical="center"/>
    </xf>
    <xf numFmtId="0" fontId="31" fillId="15" borderId="0" applyNumberFormat="0" applyBorder="0" applyAlignment="0" applyProtection="0">
      <alignment vertical="center"/>
    </xf>
    <xf numFmtId="0" fontId="31" fillId="8" borderId="0" applyNumberFormat="0" applyBorder="0" applyAlignment="0" applyProtection="0">
      <alignment vertical="center"/>
    </xf>
    <xf numFmtId="0" fontId="31" fillId="15"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31" fillId="8" borderId="0" applyNumberFormat="0" applyBorder="0" applyAlignment="0" applyProtection="0">
      <alignment vertical="center"/>
    </xf>
    <xf numFmtId="0" fontId="31" fillId="15" borderId="0" applyNumberFormat="0" applyBorder="0" applyAlignment="0" applyProtection="0">
      <alignment vertical="center"/>
    </xf>
    <xf numFmtId="0" fontId="31" fillId="8" borderId="0" applyNumberFormat="0" applyBorder="0" applyAlignment="0" applyProtection="0">
      <alignment vertical="center"/>
    </xf>
    <xf numFmtId="0" fontId="31" fillId="15" borderId="0" applyNumberFormat="0" applyBorder="0" applyAlignment="0" applyProtection="0">
      <alignment vertical="center"/>
    </xf>
    <xf numFmtId="0" fontId="31" fillId="8" borderId="0" applyNumberFormat="0" applyBorder="0" applyAlignment="0" applyProtection="0">
      <alignment vertical="center"/>
    </xf>
    <xf numFmtId="0" fontId="31" fillId="15" borderId="0" applyNumberFormat="0" applyBorder="0" applyAlignment="0" applyProtection="0">
      <alignment vertical="center"/>
    </xf>
    <xf numFmtId="0" fontId="31" fillId="8" borderId="0" applyNumberFormat="0" applyBorder="0" applyAlignment="0" applyProtection="0">
      <alignment vertical="center"/>
    </xf>
    <xf numFmtId="0" fontId="31" fillId="15" borderId="0" applyNumberFormat="0" applyBorder="0" applyAlignment="0" applyProtection="0">
      <alignment vertical="center"/>
    </xf>
    <xf numFmtId="0" fontId="31" fillId="8" borderId="0" applyNumberFormat="0" applyBorder="0" applyAlignment="0" applyProtection="0">
      <alignment vertical="center"/>
    </xf>
    <xf numFmtId="0" fontId="50" fillId="3" borderId="1" applyNumberFormat="0" applyBorder="0" applyAlignment="0" applyProtection="0">
      <alignment vertical="center"/>
    </xf>
    <xf numFmtId="0" fontId="31" fillId="1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31" fillId="8"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31" fillId="8" borderId="0" applyNumberFormat="0" applyBorder="0" applyAlignment="0" applyProtection="0">
      <alignment vertical="center"/>
    </xf>
    <xf numFmtId="0" fontId="48" fillId="7" borderId="0" applyNumberFormat="0" applyBorder="0" applyAlignment="0" applyProtection="0">
      <alignment vertical="center"/>
    </xf>
    <xf numFmtId="0" fontId="31" fillId="8" borderId="0" applyNumberFormat="0" applyBorder="0" applyAlignment="0" applyProtection="0">
      <alignment vertical="center"/>
    </xf>
    <xf numFmtId="0" fontId="48" fillId="7" borderId="0">
      <alignment vertical="center"/>
    </xf>
    <xf numFmtId="0" fontId="0" fillId="11" borderId="12" applyNumberFormat="0" applyFont="0" applyAlignment="0" applyProtection="0">
      <alignment vertical="center"/>
    </xf>
    <xf numFmtId="0" fontId="31" fillId="8" borderId="0" applyNumberFormat="0" applyBorder="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31" fillId="8" borderId="0" applyNumberFormat="0" applyBorder="0" applyAlignment="0" applyProtection="0">
      <alignment vertical="center"/>
    </xf>
    <xf numFmtId="0" fontId="45" fillId="7" borderId="0" applyProtection="0">
      <alignment vertical="center"/>
    </xf>
    <xf numFmtId="0" fontId="1" fillId="13" borderId="0" applyNumberFormat="0" applyBorder="0" applyAlignment="0" applyProtection="0">
      <alignment vertical="center"/>
    </xf>
    <xf numFmtId="0" fontId="0" fillId="11" borderId="12" applyNumberFormat="0" applyFont="0" applyAlignment="0" applyProtection="0">
      <alignment vertical="center"/>
    </xf>
    <xf numFmtId="0" fontId="1" fillId="13"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1" fillId="13" borderId="0" applyNumberFormat="0" applyBorder="0" applyAlignment="0" applyProtection="0">
      <alignment vertical="center"/>
    </xf>
    <xf numFmtId="0" fontId="45" fillId="8" borderId="0" applyNumberFormat="0" applyBorder="0" applyAlignment="0" applyProtection="0">
      <alignment vertical="center"/>
    </xf>
    <xf numFmtId="0" fontId="31" fillId="8" borderId="0" applyNumberFormat="0" applyBorder="0" applyAlignment="0" applyProtection="0">
      <alignment vertical="center"/>
    </xf>
    <xf numFmtId="0" fontId="31" fillId="13" borderId="0" applyNumberFormat="0" applyBorder="0" applyAlignment="0" applyProtection="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178" fontId="60" fillId="0" borderId="3"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50" fillId="3" borderId="1" applyNumberFormat="0" applyBorder="0" applyAlignment="0" applyProtection="0">
      <alignment vertical="center"/>
    </xf>
    <xf numFmtId="0" fontId="31" fillId="10" borderId="0" applyNumberFormat="0" applyBorder="0" applyAlignment="0" applyProtection="0">
      <alignment vertical="center"/>
    </xf>
    <xf numFmtId="0" fontId="31" fillId="4"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31" fillId="4" borderId="0" applyNumberFormat="0" applyBorder="0" applyAlignment="0" applyProtection="0">
      <alignment vertical="center"/>
    </xf>
    <xf numFmtId="0" fontId="31" fillId="7"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1" fillId="10" borderId="0" applyNumberFormat="0" applyBorder="0" applyAlignment="0" applyProtection="0">
      <alignment vertical="center"/>
    </xf>
    <xf numFmtId="0" fontId="50" fillId="3" borderId="1"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198" fontId="5" fillId="0" borderId="1">
      <alignment vertical="center"/>
      <protection locked="0"/>
    </xf>
    <xf numFmtId="0" fontId="31" fillId="4" borderId="0" applyNumberFormat="0" applyBorder="0" applyAlignment="0" applyProtection="0">
      <alignment vertical="center"/>
    </xf>
    <xf numFmtId="0" fontId="50" fillId="3" borderId="1"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8" borderId="0">
      <alignment vertical="center"/>
    </xf>
    <xf numFmtId="0" fontId="31" fillId="4" borderId="0" applyNumberFormat="0" applyBorder="0" applyAlignment="0" applyProtection="0">
      <alignment vertical="center"/>
    </xf>
    <xf numFmtId="0" fontId="54" fillId="15" borderId="0" applyNumberFormat="0" applyBorder="0" applyAlignment="0" applyProtection="0">
      <alignment vertical="center"/>
    </xf>
    <xf numFmtId="0" fontId="46" fillId="39" borderId="0" applyNumberFormat="0" applyBorder="0" applyAlignment="0" applyProtection="0">
      <alignment vertical="center"/>
    </xf>
    <xf numFmtId="0" fontId="31" fillId="10"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50" fillId="3" borderId="1" applyNumberFormat="0" applyBorder="0" applyAlignment="0" applyProtection="0">
      <alignment vertical="center"/>
    </xf>
    <xf numFmtId="0" fontId="68" fillId="13" borderId="0" applyNumberFormat="0" applyBorder="0" applyAlignment="0" applyProtection="0">
      <alignment vertical="center"/>
    </xf>
    <xf numFmtId="0" fontId="45" fillId="8" borderId="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50" fillId="3" borderId="1" applyNumberFormat="0" applyBorder="0" applyAlignment="0" applyProtection="0">
      <alignment vertical="center"/>
    </xf>
    <xf numFmtId="0" fontId="68" fillId="13"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 fillId="4" borderId="19" applyNumberFormat="0" applyAlignment="0" applyProtection="0">
      <alignment vertical="center"/>
    </xf>
    <xf numFmtId="193" fontId="1" fillId="0" borderId="0">
      <alignment vertical="center"/>
    </xf>
    <xf numFmtId="0" fontId="66" fillId="4" borderId="19" applyNumberFormat="0" applyAlignment="0" applyProtection="0">
      <alignment vertical="center"/>
    </xf>
    <xf numFmtId="0" fontId="31" fillId="8" borderId="0" applyNumberFormat="0" applyBorder="0" applyAlignment="0" applyProtection="0">
      <alignment vertical="center"/>
    </xf>
    <xf numFmtId="0" fontId="1" fillId="4" borderId="19" applyNumberFormat="0" applyAlignment="0" applyProtection="0">
      <alignment vertical="center"/>
    </xf>
    <xf numFmtId="193" fontId="1" fillId="0" borderId="0">
      <alignment vertical="center"/>
    </xf>
    <xf numFmtId="0" fontId="1" fillId="4" borderId="13" applyNumberFormat="0" applyAlignment="0" applyProtection="0">
      <alignment vertical="center"/>
    </xf>
    <xf numFmtId="0" fontId="1" fillId="8" borderId="0" applyNumberFormat="0" applyBorder="0" applyAlignment="0" applyProtection="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31" fillId="8"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3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31" fillId="8" borderId="0" applyNumberFormat="0" applyBorder="0" applyAlignment="0" applyProtection="0">
      <alignment vertical="center"/>
    </xf>
    <xf numFmtId="0" fontId="1" fillId="1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0" fillId="3" borderId="1"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8" fillId="8" borderId="0" applyNumberFormat="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31" fillId="7" borderId="0" applyNumberFormat="0" applyBorder="0" applyAlignment="0" applyProtection="0">
      <alignment vertical="center"/>
    </xf>
    <xf numFmtId="9" fontId="0" fillId="0" borderId="0" applyFont="0" applyFill="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0" borderId="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197" fontId="1" fillId="0" borderId="0">
      <alignment vertical="center"/>
    </xf>
    <xf numFmtId="9" fontId="0" fillId="0" borderId="0" applyFont="0" applyBorder="0" applyAlignment="0" applyProtection="0">
      <alignment vertical="center"/>
    </xf>
    <xf numFmtId="0" fontId="31" fillId="8" borderId="0" applyNumberFormat="0" applyBorder="0" applyAlignment="0" applyProtection="0">
      <alignment vertical="center"/>
    </xf>
    <xf numFmtId="9" fontId="0" fillId="0" borderId="0" applyFont="0" applyFill="0" applyBorder="0" applyAlignment="0" applyProtection="0">
      <alignment vertical="center"/>
    </xf>
    <xf numFmtId="0" fontId="50" fillId="3" borderId="1" applyNumberFormat="0" applyBorder="0" applyAlignment="0" applyProtection="0">
      <alignment vertical="center"/>
    </xf>
    <xf numFmtId="0" fontId="31" fillId="8" borderId="0" applyNumberFormat="0" applyBorder="0" applyAlignment="0" applyProtection="0">
      <alignment vertical="center"/>
    </xf>
    <xf numFmtId="9" fontId="0" fillId="0" borderId="0" applyFon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0" fillId="3" borderId="1"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8" borderId="0" applyNumberFormat="0" applyBorder="0" applyAlignment="0" applyProtection="0">
      <alignment vertical="center"/>
    </xf>
    <xf numFmtId="0" fontId="50" fillId="3" borderId="1" applyNumberFormat="0" applyBorder="0" applyAlignment="0" applyProtection="0">
      <alignment vertical="center"/>
    </xf>
    <xf numFmtId="0" fontId="31" fillId="15" borderId="0" applyNumberFormat="0" applyBorder="0" applyAlignment="0" applyProtection="0">
      <alignment vertical="center"/>
    </xf>
    <xf numFmtId="0" fontId="31" fillId="8" borderId="0" applyNumberFormat="0" applyBorder="0" applyAlignment="0" applyProtection="0">
      <alignment vertical="center"/>
    </xf>
    <xf numFmtId="0" fontId="95" fillId="0" borderId="21" applyNumberFormat="0" applyFill="0" applyAlignment="0" applyProtection="0">
      <alignment vertical="center"/>
    </xf>
    <xf numFmtId="0" fontId="31" fillId="8" borderId="0" applyNumberFormat="0" applyBorder="0" applyAlignment="0" applyProtection="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31" fillId="8" borderId="0" applyNumberFormat="0" applyBorder="0" applyAlignment="0" applyProtection="0">
      <alignment vertical="center"/>
    </xf>
    <xf numFmtId="0" fontId="95" fillId="0" borderId="21" applyProtection="0">
      <alignment vertical="center"/>
    </xf>
    <xf numFmtId="0" fontId="68" fillId="4" borderId="0" applyProtection="0">
      <alignment vertical="center"/>
    </xf>
    <xf numFmtId="0" fontId="31" fillId="4"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31" fillId="8" borderId="0" applyNumberFormat="0" applyBorder="0" applyAlignment="0" applyProtection="0">
      <alignment vertical="center"/>
    </xf>
    <xf numFmtId="0" fontId="95" fillId="0" borderId="21" applyProtection="0">
      <alignment vertical="center"/>
    </xf>
    <xf numFmtId="0" fontId="68" fillId="4" borderId="0" applyProtection="0">
      <alignment vertical="center"/>
    </xf>
    <xf numFmtId="0" fontId="0" fillId="11" borderId="12" applyNumberFormat="0" applyFont="0" applyAlignment="0" applyProtection="0">
      <alignment vertical="center"/>
    </xf>
    <xf numFmtId="0" fontId="46" fillId="34" borderId="0">
      <alignment vertical="center"/>
    </xf>
    <xf numFmtId="0" fontId="31" fillId="10" borderId="0" applyNumberFormat="0" applyBorder="0" applyAlignment="0" applyProtection="0">
      <alignment vertical="center"/>
    </xf>
    <xf numFmtId="0" fontId="1" fillId="4" borderId="19" applyNumberForma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13" borderId="13" applyNumberFormat="0" applyAlignment="0" applyProtection="0">
      <alignment vertical="center"/>
    </xf>
    <xf numFmtId="0" fontId="77" fillId="0" borderId="18" applyNumberFormat="0" applyFill="0" applyAlignment="0" applyProtection="0">
      <alignment vertical="center"/>
    </xf>
    <xf numFmtId="0" fontId="31" fillId="13" borderId="0" applyNumberFormat="0" applyBorder="0" applyAlignment="0" applyProtection="0">
      <alignment vertical="center"/>
    </xf>
    <xf numFmtId="0" fontId="1" fillId="8" borderId="0" applyNumberFormat="0" applyBorder="0" applyAlignment="0" applyProtection="0">
      <alignment vertical="center"/>
    </xf>
    <xf numFmtId="0" fontId="31" fillId="10"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7" fillId="0" borderId="18" applyNumberFormat="0" applyFill="0" applyAlignment="0" applyProtection="0">
      <alignment vertical="center"/>
    </xf>
    <xf numFmtId="0" fontId="31" fillId="13" borderId="0" applyNumberFormat="0" applyBorder="0" applyAlignment="0" applyProtection="0">
      <alignment vertical="center"/>
    </xf>
    <xf numFmtId="0" fontId="1" fillId="0" borderId="0">
      <alignment vertical="center"/>
    </xf>
    <xf numFmtId="206" fontId="1" fillId="0" borderId="0">
      <alignment vertical="center"/>
    </xf>
    <xf numFmtId="0" fontId="31" fillId="10"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7" fillId="0" borderId="18" applyNumberFormat="0" applyFill="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1" fillId="0" borderId="17" applyNumberFormat="0" applyFill="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7" fillId="0" borderId="18"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90" fillId="0" borderId="17" applyNumberFormat="0" applyFill="0" applyAlignment="0" applyProtection="0">
      <alignment vertical="center"/>
    </xf>
    <xf numFmtId="0" fontId="0" fillId="11" borderId="12" applyNumberFormat="0" applyFont="0" applyAlignment="0" applyProtection="0">
      <alignment vertical="center"/>
    </xf>
    <xf numFmtId="0" fontId="77" fillId="0" borderId="18"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90" fillId="0" borderId="17" applyNumberFormat="0" applyFill="0" applyAlignment="0" applyProtection="0">
      <alignment vertical="center"/>
    </xf>
    <xf numFmtId="0" fontId="0" fillId="11" borderId="12" applyNumberFormat="0" applyFont="0" applyAlignment="0" applyProtection="0">
      <alignment vertical="center"/>
    </xf>
    <xf numFmtId="0" fontId="77" fillId="0" borderId="18"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90" fillId="0" borderId="17" applyNumberFormat="0" applyFill="0" applyAlignment="0" applyProtection="0">
      <alignment vertical="center"/>
    </xf>
    <xf numFmtId="0" fontId="31" fillId="13" borderId="0" applyNumberFormat="0" applyBorder="0" applyAlignment="0" applyProtection="0">
      <alignment vertical="center"/>
    </xf>
    <xf numFmtId="0" fontId="45" fillId="8" borderId="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31" fillId="10" borderId="0" applyNumberFormat="0" applyBorder="0" applyAlignment="0" applyProtection="0">
      <alignment vertical="center"/>
    </xf>
    <xf numFmtId="0" fontId="1" fillId="4" borderId="0" applyNumberFormat="0" applyBorder="0" applyAlignment="0" applyProtection="0">
      <alignment vertical="center"/>
    </xf>
    <xf numFmtId="0" fontId="31" fillId="10"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9" fontId="0" fillId="0" borderId="0" applyFont="0" applyFill="0" applyBorder="0" applyAlignment="0" applyProtection="0">
      <alignment vertical="center"/>
    </xf>
    <xf numFmtId="0" fontId="31" fillId="10" borderId="0" applyNumberFormat="0" applyBorder="0" applyAlignment="0" applyProtection="0">
      <alignment vertical="center"/>
    </xf>
    <xf numFmtId="0" fontId="1" fillId="4" borderId="0" applyNumberFormat="0" applyBorder="0" applyAlignment="0" applyProtection="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31" fillId="12" borderId="0" applyNumberFormat="0" applyBorder="0" applyAlignment="0" applyProtection="0">
      <alignment vertical="center"/>
    </xf>
    <xf numFmtId="0" fontId="57" fillId="0" borderId="6">
      <alignment horizontal="left" vertical="center"/>
    </xf>
    <xf numFmtId="197" fontId="0" fillId="0" borderId="0" applyFont="0" applyFill="0" applyBorder="0" applyAlignment="0" applyProtection="0">
      <alignment vertical="center"/>
    </xf>
    <xf numFmtId="0" fontId="31" fillId="7" borderId="0">
      <alignment vertical="center"/>
    </xf>
    <xf numFmtId="0" fontId="31" fillId="10" borderId="0" applyNumberFormat="0" applyBorder="0" applyAlignment="0" applyProtection="0">
      <alignment vertical="center"/>
    </xf>
    <xf numFmtId="0" fontId="99" fillId="0" borderId="0" applyNumberFormat="0" applyFill="0" applyBorder="0" applyAlignment="0" applyProtection="0">
      <alignment vertical="center"/>
    </xf>
    <xf numFmtId="0" fontId="31" fillId="7" borderId="0" applyProtection="0">
      <alignment vertical="center"/>
    </xf>
    <xf numFmtId="0" fontId="0" fillId="11" borderId="12" applyNumberFormat="0" applyFont="0" applyAlignment="0" applyProtection="0">
      <alignment vertical="center"/>
    </xf>
    <xf numFmtId="0" fontId="31" fillId="10" borderId="0" applyNumberFormat="0" applyBorder="0" applyAlignment="0" applyProtection="0">
      <alignment vertical="center"/>
    </xf>
    <xf numFmtId="0" fontId="31" fillId="7" borderId="0" applyProtection="0">
      <alignment vertical="center"/>
    </xf>
    <xf numFmtId="0" fontId="0" fillId="11" borderId="12" applyNumberFormat="0" applyFont="0" applyAlignment="0" applyProtection="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31" fillId="10"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31" fillId="10" borderId="0" applyNumberFormat="0" applyBorder="0" applyAlignment="0" applyProtection="0">
      <alignment vertical="center"/>
    </xf>
    <xf numFmtId="0" fontId="88" fillId="14"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28" borderId="0" applyProtection="0">
      <alignment vertical="center"/>
    </xf>
    <xf numFmtId="0" fontId="0" fillId="11" borderId="12" applyNumberFormat="0" applyFont="0" applyAlignment="0" applyProtection="0">
      <alignment vertical="center"/>
    </xf>
    <xf numFmtId="0" fontId="45" fillId="7" borderId="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57"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 fillId="0" borderId="0">
      <alignment vertical="center"/>
    </xf>
    <xf numFmtId="198" fontId="5" fillId="0" borderId="1">
      <alignment vertical="center"/>
      <protection locked="0"/>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1" fillId="14" borderId="0" applyNumberFormat="0" applyBorder="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31" fillId="17" borderId="0" applyNumberFormat="0" applyBorder="0" applyAlignment="0" applyProtection="0">
      <alignment vertical="center"/>
    </xf>
    <xf numFmtId="0" fontId="1" fillId="0" borderId="14" applyNumberFormat="0" applyFill="0" applyAlignment="0" applyProtection="0">
      <alignment vertical="center"/>
    </xf>
    <xf numFmtId="0" fontId="31" fillId="14"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31" fillId="8" borderId="0" applyNumberFormat="0" applyBorder="0" applyAlignment="0" applyProtection="0">
      <alignment vertical="center"/>
    </xf>
    <xf numFmtId="0" fontId="1" fillId="0" borderId="14" applyNumberFormat="0" applyFill="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78" fillId="7" borderId="0" applyNumberFormat="0" applyBorder="0" applyAlignment="0" applyProtection="0">
      <alignment vertical="center"/>
    </xf>
    <xf numFmtId="0" fontId="31" fillId="17"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56" fillId="0" borderId="0">
      <alignment vertical="center"/>
    </xf>
    <xf numFmtId="0" fontId="5" fillId="0" borderId="1">
      <alignment horizontal="distributed" vertical="center" wrapText="1"/>
    </xf>
    <xf numFmtId="0" fontId="31" fillId="8" borderId="0" applyNumberFormat="0" applyBorder="0" applyAlignment="0" applyProtection="0">
      <alignment vertical="center"/>
    </xf>
    <xf numFmtId="0" fontId="31" fillId="7" borderId="0" applyProtection="0">
      <alignment vertical="center"/>
    </xf>
    <xf numFmtId="0" fontId="78" fillId="7" borderId="0" applyNumberFormat="0" applyBorder="0" applyAlignment="0" applyProtection="0">
      <alignment vertical="center"/>
    </xf>
    <xf numFmtId="0" fontId="31" fillId="17" borderId="0" applyNumberFormat="0" applyBorder="0" applyAlignment="0" applyProtection="0">
      <alignment vertical="center"/>
    </xf>
    <xf numFmtId="0" fontId="54" fillId="15" borderId="0" applyNumberFormat="0" applyBorder="0" applyAlignment="0" applyProtection="0">
      <alignment vertical="center"/>
    </xf>
    <xf numFmtId="0" fontId="56" fillId="0" borderId="0">
      <alignment vertical="center"/>
    </xf>
    <xf numFmtId="0" fontId="1" fillId="9" borderId="0" applyNumberFormat="0" applyBorder="0" applyAlignment="0" applyProtection="0">
      <alignment vertical="center"/>
    </xf>
    <xf numFmtId="0" fontId="31"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 fillId="0" borderId="1">
      <alignment horizontal="distributed" vertical="center" wrapText="1"/>
    </xf>
    <xf numFmtId="0" fontId="31" fillId="8" borderId="0" applyNumberFormat="0" applyBorder="0" applyAlignment="0" applyProtection="0">
      <alignment vertical="center"/>
    </xf>
    <xf numFmtId="0" fontId="31" fillId="28" borderId="0" applyNumberFormat="0" applyBorder="0" applyAlignment="0" applyProtection="0">
      <alignment vertical="center"/>
    </xf>
    <xf numFmtId="0" fontId="50" fillId="3" borderId="1"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69" fillId="4" borderId="13" applyNumberFormat="0" applyAlignment="0" applyProtection="0">
      <alignment vertical="center"/>
    </xf>
    <xf numFmtId="0" fontId="78" fillId="14" borderId="0" applyNumberFormat="0" applyBorder="0" applyAlignment="0" applyProtection="0">
      <alignment vertical="center"/>
    </xf>
    <xf numFmtId="0" fontId="31" fillId="10" borderId="0" applyNumberFormat="0" applyBorder="0" applyAlignment="0" applyProtection="0">
      <alignment vertical="center"/>
    </xf>
    <xf numFmtId="0" fontId="1" fillId="8" borderId="0" applyNumberFormat="0" applyBorder="0" applyAlignment="0" applyProtection="0">
      <alignment vertical="center"/>
    </xf>
    <xf numFmtId="0" fontId="47" fillId="31"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9" fillId="4" borderId="13" applyNumberFormat="0" applyAlignment="0" applyProtection="0">
      <alignment vertical="center"/>
    </xf>
    <xf numFmtId="0" fontId="7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1" fillId="0" borderId="0">
      <alignment vertical="center"/>
    </xf>
    <xf numFmtId="0" fontId="47" fillId="31"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9" fillId="4" borderId="13" applyNumberFormat="0" applyAlignment="0" applyProtection="0">
      <alignment vertical="center"/>
    </xf>
    <xf numFmtId="0" fontId="7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47" fillId="31"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9" fillId="4" borderId="13" applyNumberFormat="0" applyAlignment="0" applyProtection="0">
      <alignment vertical="center"/>
    </xf>
    <xf numFmtId="0" fontId="7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0" fillId="11" borderId="12" applyNumberFormat="0" applyFont="0" applyAlignment="0" applyProtection="0">
      <alignment vertical="center"/>
    </xf>
    <xf numFmtId="0" fontId="31" fillId="10" borderId="0" applyNumberFormat="0" applyBorder="0" applyAlignment="0" applyProtection="0">
      <alignment vertical="center"/>
    </xf>
    <xf numFmtId="0" fontId="47" fillId="31"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1" borderId="0" applyNumberFormat="0" applyBorder="0" applyAlignment="0" applyProtection="0">
      <alignment vertical="center"/>
    </xf>
    <xf numFmtId="0" fontId="1" fillId="13" borderId="13" applyNumberFormat="0" applyAlignment="0" applyProtection="0">
      <alignment vertical="center"/>
    </xf>
    <xf numFmtId="0" fontId="97" fillId="7" borderId="0" applyProtection="0">
      <alignment vertical="center"/>
    </xf>
    <xf numFmtId="0" fontId="1" fillId="4" borderId="13" applyNumberFormat="0" applyAlignment="0" applyProtection="0">
      <alignment vertical="center"/>
    </xf>
    <xf numFmtId="0" fontId="31" fillId="15" borderId="0" applyNumberFormat="0" applyBorder="0" applyAlignment="0" applyProtection="0">
      <alignment vertical="center"/>
    </xf>
    <xf numFmtId="0" fontId="1" fillId="13" borderId="13" applyNumberFormat="0" applyAlignment="0" applyProtection="0">
      <alignment vertical="center"/>
    </xf>
    <xf numFmtId="0" fontId="97" fillId="7" borderId="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1" fillId="4" borderId="0" applyNumberFormat="0" applyBorder="0" applyAlignment="0" applyProtection="0">
      <alignment vertical="center"/>
    </xf>
    <xf numFmtId="0" fontId="31" fillId="11"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31" fillId="15" borderId="0" applyNumberFormat="0" applyBorder="0" applyAlignment="0" applyProtection="0">
      <alignment vertical="center"/>
    </xf>
    <xf numFmtId="0" fontId="69" fillId="4" borderId="13" applyNumberFormat="0" applyAlignment="0" applyProtection="0">
      <alignment vertical="center"/>
    </xf>
    <xf numFmtId="0" fontId="97" fillId="8"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31" fillId="15" borderId="0" applyNumberFormat="0" applyBorder="0" applyAlignment="0" applyProtection="0">
      <alignment vertical="center"/>
    </xf>
    <xf numFmtId="0" fontId="97" fillId="8"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31" fillId="15" borderId="0" applyNumberFormat="0" applyBorder="0"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10"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46" fillId="30" borderId="0" applyNumberFormat="0" applyBorder="0" applyAlignment="0" applyProtection="0">
      <alignment vertical="center"/>
    </xf>
    <xf numFmtId="0" fontId="57" fillId="10"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1" fillId="4" borderId="0" applyNumberFormat="0" applyBorder="0" applyAlignment="0" applyProtection="0">
      <alignment vertical="center"/>
    </xf>
    <xf numFmtId="0" fontId="45" fillId="7" borderId="0">
      <alignment vertical="center"/>
    </xf>
    <xf numFmtId="0" fontId="31" fillId="11" borderId="0" applyNumberFormat="0" applyBorder="0" applyAlignment="0" applyProtection="0">
      <alignment vertical="center"/>
    </xf>
    <xf numFmtId="0" fontId="57" fillId="0" borderId="6">
      <alignment horizontal="left" vertical="center"/>
    </xf>
    <xf numFmtId="0" fontId="78" fillId="9" borderId="0" applyNumberFormat="0" applyBorder="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45"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 fillId="1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0" fillId="11" borderId="12" applyNumberFormat="0" applyFon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 fillId="4" borderId="19" applyNumberFormat="0" applyAlignment="0" applyProtection="0">
      <alignment vertical="center"/>
    </xf>
    <xf numFmtId="0" fontId="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45" fillId="7" borderId="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 fillId="0" borderId="1">
      <alignment horizontal="distributed" vertical="center" wrapText="1"/>
    </xf>
    <xf numFmtId="0" fontId="31" fillId="11" borderId="0" applyNumberFormat="0" applyBorder="0" applyAlignment="0" applyProtection="0">
      <alignment vertical="center"/>
    </xf>
    <xf numFmtId="0" fontId="1" fillId="0" borderId="0">
      <alignment vertical="top"/>
    </xf>
    <xf numFmtId="0" fontId="1" fillId="0" borderId="0">
      <alignment vertical="center"/>
    </xf>
    <xf numFmtId="0" fontId="49" fillId="13" borderId="13" applyNumberFormat="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31" fillId="11" borderId="0" applyNumberFormat="0" applyBorder="0" applyAlignment="0" applyProtection="0">
      <alignment vertical="center"/>
    </xf>
    <xf numFmtId="0" fontId="54" fillId="1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5" fillId="8" borderId="0">
      <alignment vertical="center"/>
    </xf>
    <xf numFmtId="0" fontId="31" fillId="11"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0" fontId="31" fillId="11" borderId="0" applyNumberFormat="0" applyBorder="0" applyAlignment="0" applyProtection="0">
      <alignment vertical="center"/>
    </xf>
    <xf numFmtId="0" fontId="1" fillId="0" borderId="0">
      <alignment vertical="center"/>
    </xf>
    <xf numFmtId="0" fontId="31" fillId="11" borderId="0" applyNumberFormat="0" applyBorder="0" applyAlignment="0" applyProtection="0">
      <alignment vertical="center"/>
    </xf>
    <xf numFmtId="0" fontId="31" fillId="7" borderId="0" applyNumberFormat="0" applyBorder="0" applyAlignment="0" applyProtection="0">
      <alignment vertical="center"/>
    </xf>
    <xf numFmtId="0" fontId="1" fillId="13" borderId="13" applyNumberFormat="0" applyAlignment="0" applyProtection="0">
      <alignment vertical="center"/>
    </xf>
    <xf numFmtId="0" fontId="47" fillId="31" borderId="0" applyNumberFormat="0" applyBorder="0" applyAlignment="0" applyProtection="0">
      <alignment vertical="center"/>
    </xf>
    <xf numFmtId="0" fontId="47" fillId="9" borderId="0" applyNumberFormat="0" applyBorder="0" applyAlignment="0" applyProtection="0">
      <alignment vertical="center"/>
    </xf>
    <xf numFmtId="0" fontId="31" fillId="15" borderId="0" applyNumberFormat="0" applyBorder="0" applyAlignment="0" applyProtection="0">
      <alignment vertical="center"/>
    </xf>
    <xf numFmtId="0" fontId="31" fillId="11"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111" fillId="0" borderId="0">
      <alignment horizontal="center" vertical="center" wrapText="1"/>
      <protection locked="0"/>
    </xf>
    <xf numFmtId="0" fontId="69" fillId="4" borderId="13" applyNumberFormat="0" applyAlignment="0" applyProtection="0">
      <alignment vertical="center"/>
    </xf>
    <xf numFmtId="0" fontId="31" fillId="18"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31" fillId="18" borderId="0" applyNumberFormat="0" applyBorder="0" applyAlignment="0" applyProtection="0">
      <alignment vertical="center"/>
    </xf>
    <xf numFmtId="0" fontId="46" fillId="45"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31" fillId="11" borderId="0" applyNumberFormat="0" applyBorder="0" applyAlignment="0" applyProtection="0">
      <alignment vertical="center"/>
    </xf>
    <xf numFmtId="0" fontId="1" fillId="0" borderId="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31" fillId="18" borderId="0" applyNumberFormat="0" applyBorder="0" applyAlignment="0" applyProtection="0">
      <alignment vertical="center"/>
    </xf>
    <xf numFmtId="0" fontId="45" fillId="8"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31" fillId="11" borderId="0" applyNumberFormat="0" applyBorder="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11" borderId="0" applyNumberFormat="0" applyBorder="0" applyAlignment="0" applyProtection="0">
      <alignment vertical="center"/>
    </xf>
    <xf numFmtId="0" fontId="1" fillId="0" borderId="0">
      <alignment vertical="center"/>
    </xf>
    <xf numFmtId="0" fontId="1" fillId="0" borderId="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11" borderId="0" applyNumberFormat="0" applyBorder="0" applyAlignment="0" applyProtection="0">
      <alignment vertical="center"/>
    </xf>
    <xf numFmtId="0" fontId="1" fillId="0" borderId="0">
      <alignment vertical="center"/>
    </xf>
    <xf numFmtId="0" fontId="1" fillId="0" borderId="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5" fillId="8" borderId="0" applyNumberFormat="0" applyBorder="0" applyAlignment="0" applyProtection="0">
      <alignment vertical="center"/>
    </xf>
    <xf numFmtId="0" fontId="31" fillId="11" borderId="0" applyNumberFormat="0" applyBorder="0" applyAlignment="0" applyProtection="0">
      <alignment vertical="center"/>
    </xf>
    <xf numFmtId="0" fontId="5" fillId="0" borderId="1">
      <alignment horizontal="distributed" vertical="center" wrapText="1"/>
    </xf>
    <xf numFmtId="0" fontId="31" fillId="11" borderId="0" applyNumberFormat="0" applyBorder="0" applyAlignment="0" applyProtection="0">
      <alignment vertical="center"/>
    </xf>
    <xf numFmtId="0" fontId="5" fillId="0" borderId="1">
      <alignment horizontal="distributed" vertical="center" wrapText="1"/>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45" fillId="8" borderId="0" applyProtection="0">
      <alignment vertical="center"/>
    </xf>
    <xf numFmtId="0" fontId="31" fillId="11" borderId="0" applyNumberFormat="0" applyBorder="0" applyAlignment="0" applyProtection="0">
      <alignment vertical="center"/>
    </xf>
    <xf numFmtId="0" fontId="45" fillId="8" borderId="0" applyProtection="0">
      <alignment vertical="center"/>
    </xf>
    <xf numFmtId="0" fontId="31" fillId="11" borderId="0" applyNumberFormat="0" applyBorder="0" applyAlignment="0" applyProtection="0">
      <alignment vertical="center"/>
    </xf>
    <xf numFmtId="0" fontId="45" fillId="8" borderId="0" applyProtection="0">
      <alignment vertical="center"/>
    </xf>
    <xf numFmtId="0" fontId="1" fillId="17" borderId="0" applyNumberFormat="0" applyBorder="0" applyAlignment="0" applyProtection="0">
      <alignment vertical="center"/>
    </xf>
    <xf numFmtId="0" fontId="31" fillId="11" borderId="0" applyNumberFormat="0" applyBorder="0" applyAlignment="0" applyProtection="0">
      <alignment vertical="center"/>
    </xf>
    <xf numFmtId="0" fontId="1" fillId="0" borderId="0">
      <alignment vertical="center"/>
    </xf>
    <xf numFmtId="0" fontId="46" fillId="10" borderId="0" applyProtection="0">
      <alignment vertical="center"/>
    </xf>
    <xf numFmtId="0" fontId="31" fillId="18" borderId="0" applyNumberFormat="0" applyBorder="0" applyAlignment="0" applyProtection="0">
      <alignment vertical="center"/>
    </xf>
    <xf numFmtId="0" fontId="60" fillId="0" borderId="28">
      <alignment horizontal="center" vertical="center"/>
    </xf>
    <xf numFmtId="0" fontId="66" fillId="4" borderId="19" applyNumberFormat="0" applyAlignment="0" applyProtection="0">
      <alignment vertical="center"/>
    </xf>
    <xf numFmtId="0" fontId="45" fillId="8" borderId="0" applyProtection="0">
      <alignment vertical="center"/>
    </xf>
    <xf numFmtId="0" fontId="31" fillId="10" borderId="0" applyNumberFormat="0" applyBorder="0" applyAlignment="0" applyProtection="0">
      <alignment vertical="center"/>
    </xf>
    <xf numFmtId="0" fontId="45" fillId="8" borderId="0">
      <alignment vertical="center"/>
    </xf>
    <xf numFmtId="0" fontId="5" fillId="0" borderId="1">
      <alignment horizontal="distributed" vertical="center" wrapText="1"/>
    </xf>
    <xf numFmtId="0" fontId="31" fillId="11" borderId="0" applyNumberFormat="0" applyBorder="0" applyAlignment="0" applyProtection="0">
      <alignment vertical="center"/>
    </xf>
    <xf numFmtId="0" fontId="45" fillId="8" borderId="0" applyProtection="0">
      <alignment vertical="center"/>
    </xf>
    <xf numFmtId="0" fontId="1" fillId="0" borderId="0">
      <alignment vertical="center"/>
    </xf>
    <xf numFmtId="0" fontId="46" fillId="10" borderId="0" applyProtection="0">
      <alignment vertical="center"/>
    </xf>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46" fillId="10" borderId="0" applyProtection="0">
      <alignment vertical="center"/>
    </xf>
    <xf numFmtId="0" fontId="31" fillId="18" borderId="0" applyNumberFormat="0" applyBorder="0" applyAlignment="0" applyProtection="0">
      <alignment vertical="center"/>
    </xf>
    <xf numFmtId="0" fontId="54" fillId="15" borderId="0" applyNumberFormat="0" applyBorder="0" applyAlignment="0" applyProtection="0">
      <alignment vertical="center"/>
    </xf>
    <xf numFmtId="9" fontId="0" fillId="0" borderId="0" applyFont="0" applyFill="0" applyBorder="0" applyAlignment="0" applyProtection="0">
      <alignment vertical="center"/>
    </xf>
    <xf numFmtId="0" fontId="31" fillId="11"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7" fillId="0" borderId="18" applyNumberFormat="0" applyFill="0" applyAlignment="0" applyProtection="0">
      <alignment vertical="center"/>
    </xf>
    <xf numFmtId="0" fontId="31" fillId="13" borderId="0" applyNumberFormat="0" applyBorder="0" applyAlignment="0" applyProtection="0">
      <alignment vertical="center"/>
    </xf>
    <xf numFmtId="193"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top"/>
    </xf>
    <xf numFmtId="0" fontId="31" fillId="11" borderId="0" applyNumberFormat="0" applyBorder="0" applyAlignment="0" applyProtection="0">
      <alignment vertical="center"/>
    </xf>
    <xf numFmtId="0" fontId="0" fillId="11" borderId="12" applyNumberFormat="0" applyFont="0" applyAlignment="0" applyProtection="0">
      <alignment vertical="center"/>
    </xf>
    <xf numFmtId="0" fontId="77" fillId="0" borderId="18" applyNumberFormat="0" applyFill="0" applyAlignment="0" applyProtection="0">
      <alignment vertical="center"/>
    </xf>
    <xf numFmtId="0" fontId="31" fillId="13"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55" fillId="11" borderId="0" applyNumberFormat="0" applyBorder="0" applyAlignment="0" applyProtection="0">
      <alignment vertical="center"/>
    </xf>
    <xf numFmtId="0" fontId="31" fillId="11" borderId="0" applyNumberFormat="0" applyBorder="0" applyAlignment="0" applyProtection="0">
      <alignment vertical="center"/>
    </xf>
    <xf numFmtId="0" fontId="52" fillId="0" borderId="14" applyNumberFormat="0" applyFill="0" applyAlignment="0" applyProtection="0">
      <alignment vertical="center"/>
    </xf>
    <xf numFmtId="0" fontId="0" fillId="0" borderId="0">
      <alignment vertical="center"/>
    </xf>
    <xf numFmtId="0" fontId="0" fillId="11" borderId="12" applyNumberFormat="0" applyFont="0" applyAlignment="0" applyProtection="0">
      <alignment vertical="center"/>
    </xf>
    <xf numFmtId="0" fontId="77" fillId="0" borderId="18" applyProtection="0">
      <alignment vertical="center"/>
    </xf>
    <xf numFmtId="0" fontId="31" fillId="13" borderId="0" applyNumberFormat="0" applyBorder="0" applyAlignment="0" applyProtection="0">
      <alignment vertical="center"/>
    </xf>
    <xf numFmtId="0" fontId="54" fillId="17" borderId="0" applyNumberFormat="0" applyBorder="0" applyAlignment="0" applyProtection="0">
      <alignment vertical="center"/>
    </xf>
    <xf numFmtId="0" fontId="54" fillId="15" borderId="0" applyNumberFormat="0" applyBorder="0" applyAlignment="0" applyProtection="0">
      <alignment vertical="center"/>
    </xf>
    <xf numFmtId="0" fontId="55" fillId="44" borderId="0" applyNumberFormat="0" applyBorder="0" applyAlignment="0" applyProtection="0">
      <alignment vertical="center"/>
    </xf>
    <xf numFmtId="0" fontId="31" fillId="11" borderId="0" applyNumberFormat="0" applyBorder="0" applyAlignment="0" applyProtection="0">
      <alignment vertical="center"/>
    </xf>
    <xf numFmtId="0" fontId="107" fillId="8" borderId="0" applyNumberFormat="0" applyBorder="0" applyAlignment="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 fillId="4" borderId="13" applyNumberFormat="0" applyAlignment="0" applyProtection="0">
      <alignment vertical="center"/>
    </xf>
    <xf numFmtId="0" fontId="31" fillId="11" borderId="0" applyNumberFormat="0" applyBorder="0" applyAlignment="0" applyProtection="0">
      <alignment vertical="center"/>
    </xf>
    <xf numFmtId="0" fontId="1" fillId="0" borderId="0">
      <alignment vertical="center"/>
    </xf>
    <xf numFmtId="0" fontId="1"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07" fillId="8" borderId="0" applyNumberFormat="0" applyBorder="0" applyAlignment="0" applyProtection="0">
      <alignment vertical="center"/>
    </xf>
    <xf numFmtId="0" fontId="5" fillId="0" borderId="1">
      <alignment horizontal="distributed" vertical="center" wrapText="1"/>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5" fillId="8" borderId="0" applyNumberFormat="0" applyBorder="0" applyAlignment="0" applyProtection="0">
      <alignment vertical="center"/>
    </xf>
    <xf numFmtId="0" fontId="55" fillId="11" borderId="0" applyProtection="0">
      <alignment vertical="center"/>
    </xf>
    <xf numFmtId="0" fontId="31" fillId="11" borderId="0" applyNumberFormat="0" applyBorder="0" applyAlignment="0" applyProtection="0">
      <alignment vertical="center"/>
    </xf>
    <xf numFmtId="0" fontId="31" fillId="12" borderId="0">
      <alignment vertical="center"/>
    </xf>
    <xf numFmtId="0" fontId="1" fillId="4" borderId="19" applyNumberFormat="0" applyAlignment="0" applyProtection="0">
      <alignment vertical="center"/>
    </xf>
    <xf numFmtId="0" fontId="31" fillId="11" borderId="0" applyNumberFormat="0" applyBorder="0" applyAlignment="0" applyProtection="0">
      <alignment vertical="center"/>
    </xf>
    <xf numFmtId="0" fontId="1" fillId="4" borderId="13" applyNumberFormat="0" applyAlignment="0" applyProtection="0">
      <alignment vertical="center"/>
    </xf>
    <xf numFmtId="0" fontId="31" fillId="12" borderId="0" applyProtection="0">
      <alignment vertical="center"/>
    </xf>
    <xf numFmtId="0" fontId="31" fillId="11" borderId="0" applyNumberFormat="0" applyBorder="0" applyAlignment="0" applyProtection="0">
      <alignment vertical="center"/>
    </xf>
    <xf numFmtId="0" fontId="31" fillId="12" borderId="0" applyProtection="0">
      <alignment vertical="center"/>
    </xf>
    <xf numFmtId="0" fontId="31" fillId="11" borderId="0" applyNumberFormat="0" applyBorder="0" applyAlignment="0" applyProtection="0">
      <alignment vertical="center"/>
    </xf>
    <xf numFmtId="0" fontId="31" fillId="12" borderId="0" applyProtection="0">
      <alignment vertical="center"/>
    </xf>
    <xf numFmtId="0" fontId="54" fillId="1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57" fillId="11" borderId="0" applyNumberFormat="0" applyBorder="0" applyAlignment="0" applyProtection="0">
      <alignment vertical="center"/>
    </xf>
    <xf numFmtId="0" fontId="31" fillId="10" borderId="0" applyNumberFormat="0" applyBorder="0" applyAlignment="0" applyProtection="0">
      <alignment vertical="center"/>
    </xf>
    <xf numFmtId="0" fontId="1" fillId="8" borderId="0" applyNumberFormat="0" applyBorder="0" applyAlignment="0" applyProtection="0">
      <alignment vertical="center"/>
    </xf>
    <xf numFmtId="0" fontId="45" fillId="7" borderId="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0" fillId="11" borderId="12" applyNumberFormat="0" applyFont="0" applyAlignment="0" applyProtection="0">
      <alignment vertical="center"/>
    </xf>
    <xf numFmtId="0" fontId="48" fillId="8" borderId="0" applyNumberFormat="0" applyBorder="0" applyAlignment="0" applyProtection="0">
      <alignment vertical="center"/>
    </xf>
    <xf numFmtId="0" fontId="31" fillId="15" borderId="0" applyNumberFormat="0" applyBorder="0" applyAlignment="0" applyProtection="0">
      <alignment vertical="center"/>
    </xf>
    <xf numFmtId="0" fontId="1" fillId="4" borderId="19" applyNumberFormat="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31" fillId="15" borderId="0" applyNumberFormat="0" applyBorder="0" applyAlignment="0" applyProtection="0">
      <alignment vertical="center"/>
    </xf>
    <xf numFmtId="0" fontId="1" fillId="15" borderId="0" applyNumberFormat="0" applyBorder="0" applyAlignment="0" applyProtection="0">
      <alignment vertical="center"/>
    </xf>
    <xf numFmtId="0" fontId="0"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2" borderId="0" applyNumberFormat="0" applyBorder="0" applyAlignment="0" applyProtection="0">
      <alignment vertical="center"/>
    </xf>
    <xf numFmtId="0" fontId="31" fillId="15" borderId="0" applyNumberFormat="0" applyBorder="0" applyAlignment="0" applyProtection="0">
      <alignment vertical="center"/>
    </xf>
    <xf numFmtId="0" fontId="45" fillId="7" borderId="0" applyProtection="0">
      <alignment vertical="center"/>
    </xf>
    <xf numFmtId="0" fontId="1" fillId="11" borderId="0" applyNumberFormat="0" applyBorder="0" applyAlignment="0" applyProtection="0">
      <alignment vertical="center"/>
    </xf>
    <xf numFmtId="0" fontId="31" fillId="18" borderId="0" applyNumberFormat="0" applyBorder="0" applyAlignment="0" applyProtection="0">
      <alignment vertical="center"/>
    </xf>
    <xf numFmtId="0" fontId="1" fillId="11" borderId="0" applyNumberFormat="0" applyBorder="0" applyAlignment="0" applyProtection="0">
      <alignment vertical="center"/>
    </xf>
    <xf numFmtId="0" fontId="54" fillId="15" borderId="0" applyNumberFormat="0" applyBorder="0" applyAlignment="0" applyProtection="0">
      <alignment vertical="center"/>
    </xf>
    <xf numFmtId="0" fontId="52" fillId="0" borderId="14" applyNumberFormat="0" applyAlignment="0" applyProtection="0">
      <alignment vertical="center"/>
    </xf>
    <xf numFmtId="178" fontId="60" fillId="0" borderId="3" applyAlignment="0" applyProtection="0">
      <alignment vertical="center"/>
    </xf>
    <xf numFmtId="0" fontId="57"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9" fillId="13" borderId="13" applyNumberFormat="0" applyAlignment="0" applyProtection="0">
      <alignment vertical="center"/>
    </xf>
    <xf numFmtId="0" fontId="31" fillId="15" borderId="0" applyNumberFormat="0" applyBorder="0" applyAlignment="0" applyProtection="0">
      <alignment vertical="center"/>
    </xf>
    <xf numFmtId="0" fontId="31" fillId="12" borderId="0" applyNumberFormat="0" applyBorder="0" applyAlignment="0" applyProtection="0">
      <alignment vertical="center"/>
    </xf>
    <xf numFmtId="0" fontId="31" fillId="15" borderId="0" applyNumberFormat="0" applyBorder="0"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90" fillId="0" borderId="17" applyNumberFormat="0" applyFill="0"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90" fillId="0" borderId="17" applyNumberFormat="0" applyFill="0"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90" fillId="0" borderId="17" applyNumberFormat="0" applyFill="0"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90" fillId="0" borderId="17"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90" fillId="0" borderId="17" applyProtection="0">
      <alignment vertical="center"/>
    </xf>
    <xf numFmtId="0" fontId="102" fillId="17" borderId="0" applyNumberFormat="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90" fillId="0" borderId="17"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7" fillId="31" borderId="0" applyNumberFormat="0" applyBorder="0" applyAlignment="0" applyProtection="0">
      <alignment vertical="center"/>
    </xf>
    <xf numFmtId="0" fontId="45" fillId="8"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50" fillId="3" borderId="1" applyNumberFormat="0" applyBorder="0" applyAlignment="0" applyProtection="0">
      <alignment vertical="center"/>
    </xf>
    <xf numFmtId="0" fontId="0" fillId="0" borderId="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54" fillId="15" borderId="0" applyProtection="0">
      <alignment vertical="center"/>
    </xf>
    <xf numFmtId="0" fontId="31" fillId="14"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31" fillId="15" borderId="0" applyNumberFormat="0" applyBorder="0" applyAlignment="0" applyProtection="0">
      <alignment vertical="center"/>
    </xf>
    <xf numFmtId="0" fontId="31" fillId="12" borderId="0" applyNumberFormat="0" applyBorder="0" applyAlignment="0" applyProtection="0">
      <alignment vertical="center"/>
    </xf>
    <xf numFmtId="0" fontId="31" fillId="15" borderId="0" applyNumberFormat="0" applyBorder="0" applyAlignment="0" applyProtection="0">
      <alignment vertical="center"/>
    </xf>
    <xf numFmtId="0" fontId="31" fillId="12" borderId="0" applyProtection="0">
      <alignment vertical="center"/>
    </xf>
    <xf numFmtId="0" fontId="54"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Protection="0">
      <alignment vertical="center"/>
    </xf>
    <xf numFmtId="0" fontId="31" fillId="15" borderId="0" applyNumberFormat="0" applyBorder="0" applyAlignment="0" applyProtection="0">
      <alignment vertical="center"/>
    </xf>
    <xf numFmtId="0" fontId="31" fillId="12" borderId="0" applyProtection="0">
      <alignment vertical="center"/>
    </xf>
    <xf numFmtId="0" fontId="54" fillId="15" borderId="0" applyNumberFormat="0" applyBorder="0" applyAlignment="0" applyProtection="0">
      <alignment vertical="center"/>
    </xf>
    <xf numFmtId="0" fontId="31" fillId="15"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82" fillId="0" borderId="0" applyNumberFormat="0" applyFill="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82" fillId="0" borderId="0" applyNumberFormat="0" applyFill="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1" fillId="13" borderId="13" applyNumberFormat="0" applyAlignment="0" applyProtection="0">
      <alignment vertical="center"/>
    </xf>
    <xf numFmtId="0" fontId="1" fillId="25" borderId="0" applyNumberFormat="0" applyBorder="0" applyAlignment="0" applyProtection="0">
      <alignment vertical="center"/>
    </xf>
    <xf numFmtId="0" fontId="31" fillId="15" borderId="0" applyNumberFormat="0" applyBorder="0" applyAlignment="0" applyProtection="0">
      <alignment vertical="center"/>
    </xf>
    <xf numFmtId="0" fontId="1" fillId="25" borderId="0" applyNumberFormat="0" applyBorder="0"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1" fillId="0" borderId="0">
      <alignment vertical="center"/>
    </xf>
    <xf numFmtId="0" fontId="78" fillId="2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86" fillId="24" borderId="22" applyNumberFormat="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10" fontId="0" fillId="0" borderId="0" applyFont="0" applyFill="0" applyBorder="0" applyAlignment="0" applyProtection="0">
      <alignment vertical="center"/>
    </xf>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10" fontId="1" fillId="0" borderId="0">
      <alignment vertical="center"/>
    </xf>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52" fillId="0" borderId="14" applyNumberFormat="0" applyAlignment="0" applyProtection="0">
      <alignment vertical="center"/>
    </xf>
    <xf numFmtId="0" fontId="31" fillId="10" borderId="0" applyNumberFormat="0" applyBorder="0" applyAlignment="0" applyProtection="0">
      <alignment vertical="center"/>
    </xf>
    <xf numFmtId="10" fontId="1" fillId="0" borderId="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45" fillId="8" borderId="0">
      <alignment vertical="center"/>
    </xf>
    <xf numFmtId="10" fontId="1" fillId="0" borderId="0" applyProtection="0">
      <alignment vertical="center"/>
    </xf>
    <xf numFmtId="0" fontId="31"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8" borderId="0">
      <alignment vertical="center"/>
    </xf>
    <xf numFmtId="0" fontId="31" fillId="15" borderId="0" applyNumberFormat="0" applyBorder="0" applyAlignment="0" applyProtection="0">
      <alignment vertical="center"/>
    </xf>
    <xf numFmtId="0" fontId="1" fillId="4" borderId="13" applyNumberFormat="0" applyAlignment="0" applyProtection="0">
      <alignment vertical="center"/>
    </xf>
    <xf numFmtId="0" fontId="31" fillId="15" borderId="0" applyNumberFormat="0" applyBorder="0" applyAlignment="0" applyProtection="0">
      <alignment vertical="center"/>
    </xf>
    <xf numFmtId="0" fontId="31" fillId="12" borderId="0" applyProtection="0">
      <alignment vertical="center"/>
    </xf>
    <xf numFmtId="0" fontId="31" fillId="15" borderId="0" applyNumberFormat="0" applyBorder="0" applyAlignment="0" applyProtection="0">
      <alignment vertical="center"/>
    </xf>
    <xf numFmtId="0" fontId="57" fillId="0" borderId="6">
      <alignment horizontal="left" vertical="center"/>
    </xf>
    <xf numFmtId="178" fontId="60" fillId="0" borderId="3" applyAlignment="0" applyProtection="0">
      <alignment vertical="center"/>
    </xf>
    <xf numFmtId="0" fontId="46" fillId="52" borderId="0" applyNumberFormat="0" applyBorder="0" applyAlignment="0" applyProtection="0">
      <alignment vertical="center"/>
    </xf>
    <xf numFmtId="0" fontId="57" fillId="15" borderId="0" applyNumberFormat="0" applyBorder="0" applyAlignment="0" applyProtection="0">
      <alignment vertical="center"/>
    </xf>
    <xf numFmtId="0" fontId="45" fillId="7" borderId="0">
      <alignment vertical="center"/>
    </xf>
    <xf numFmtId="0" fontId="31" fillId="15" borderId="0" applyNumberFormat="0" applyBorder="0" applyAlignment="0" applyProtection="0">
      <alignment vertical="center"/>
    </xf>
    <xf numFmtId="0" fontId="31" fillId="0" borderId="0">
      <alignment vertical="center"/>
    </xf>
    <xf numFmtId="0" fontId="57" fillId="0" borderId="6">
      <alignment horizontal="lef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31" fillId="15" borderId="0" applyNumberFormat="0" applyBorder="0" applyAlignment="0" applyProtection="0">
      <alignment vertical="center"/>
    </xf>
    <xf numFmtId="0" fontId="78" fillId="34" borderId="0" applyNumberFormat="0" applyBorder="0" applyAlignment="0" applyProtection="0">
      <alignment vertical="center"/>
    </xf>
    <xf numFmtId="0" fontId="31"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31" fillId="15" borderId="0" applyNumberFormat="0" applyBorder="0" applyAlignment="0" applyProtection="0">
      <alignment vertical="center"/>
    </xf>
    <xf numFmtId="0" fontId="78" fillId="34" borderId="0" applyNumberFormat="0" applyBorder="0" applyAlignment="0" applyProtection="0">
      <alignment vertical="center"/>
    </xf>
    <xf numFmtId="0" fontId="31" fillId="15" borderId="0" applyNumberFormat="0" applyBorder="0" applyAlignment="0" applyProtection="0">
      <alignment vertical="center"/>
    </xf>
    <xf numFmtId="0" fontId="78" fillId="10" borderId="0" applyNumberFormat="0" applyBorder="0" applyAlignment="0" applyProtection="0">
      <alignment vertical="center"/>
    </xf>
    <xf numFmtId="0" fontId="31"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71" fillId="0" borderId="20" applyNumberFormat="0" applyFill="0" applyAlignment="0" applyProtection="0">
      <alignment vertical="center"/>
    </xf>
    <xf numFmtId="0" fontId="50" fillId="3" borderId="1" applyNumberFormat="0" applyBorder="0" applyAlignment="0" applyProtection="0">
      <alignment vertical="center"/>
    </xf>
    <xf numFmtId="0" fontId="31" fillId="15"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Protection="0">
      <alignment vertical="center"/>
    </xf>
    <xf numFmtId="0" fontId="31" fillId="7" borderId="0" applyNumberFormat="0" applyBorder="0" applyAlignment="0" applyProtection="0">
      <alignment vertical="center"/>
    </xf>
    <xf numFmtId="0" fontId="1"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45" fillId="7" borderId="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Protection="0">
      <alignment vertical="center"/>
    </xf>
    <xf numFmtId="0" fontId="31" fillId="7" borderId="0" applyNumberFormat="0" applyBorder="0" applyAlignment="0" applyProtection="0">
      <alignment vertical="center"/>
    </xf>
    <xf numFmtId="0" fontId="45" fillId="7" borderId="0" applyProtection="0">
      <alignment vertical="center"/>
    </xf>
    <xf numFmtId="0" fontId="57" fillId="0" borderId="6">
      <alignment horizontal="left" vertical="center"/>
    </xf>
    <xf numFmtId="0" fontId="31" fillId="4" borderId="0" applyNumberFormat="0" applyBorder="0"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0" fontId="45" fillId="7" borderId="0">
      <alignment vertical="center"/>
    </xf>
    <xf numFmtId="0" fontId="1" fillId="4" borderId="19" applyNumberFormat="0" applyAlignment="0" applyProtection="0">
      <alignment vertical="center"/>
    </xf>
    <xf numFmtId="0" fontId="31" fillId="3" borderId="0" applyNumberFormat="0" applyBorder="0" applyAlignment="0" applyProtection="0">
      <alignment vertical="center"/>
    </xf>
    <xf numFmtId="0" fontId="49" fillId="13" borderId="13"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7" fillId="4" borderId="0" applyNumberFormat="0" applyBorder="0" applyAlignment="0" applyProtection="0">
      <alignment vertical="center"/>
    </xf>
    <xf numFmtId="0" fontId="1" fillId="0" borderId="0">
      <alignment vertical="center"/>
    </xf>
    <xf numFmtId="0" fontId="1" fillId="0" borderId="0">
      <alignment vertical="center"/>
    </xf>
    <xf numFmtId="0" fontId="68" fillId="13" borderId="0" applyProtection="0">
      <alignment vertical="center"/>
    </xf>
    <xf numFmtId="0" fontId="31" fillId="17" borderId="0" applyNumberFormat="0" applyBorder="0" applyAlignment="0" applyProtection="0">
      <alignment vertical="center"/>
    </xf>
    <xf numFmtId="0" fontId="66" fillId="4" borderId="19" applyNumberFormat="0" applyAlignment="0" applyProtection="0">
      <alignment vertical="center"/>
    </xf>
    <xf numFmtId="0" fontId="3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31" fillId="0" borderId="0">
      <alignment vertical="center"/>
    </xf>
    <xf numFmtId="0" fontId="31" fillId="3" borderId="0" applyNumberFormat="0" applyBorder="0" applyAlignment="0" applyProtection="0">
      <alignment vertical="center"/>
    </xf>
    <xf numFmtId="0" fontId="45" fillId="7" borderId="0" applyNumberFormat="0" applyBorder="0" applyAlignment="0" applyProtection="0">
      <alignment vertical="center"/>
    </xf>
    <xf numFmtId="0" fontId="31" fillId="3" borderId="0" applyNumberFormat="0" applyBorder="0" applyAlignment="0" applyProtection="0">
      <alignment vertical="center"/>
    </xf>
    <xf numFmtId="0" fontId="1" fillId="8" borderId="0" applyNumberFormat="0" applyBorder="0" applyAlignment="0" applyProtection="0">
      <alignment vertical="center"/>
    </xf>
    <xf numFmtId="0" fontId="31" fillId="7" borderId="0" applyNumberFormat="0" applyBorder="0" applyAlignment="0" applyProtection="0">
      <alignment vertical="center"/>
    </xf>
    <xf numFmtId="0" fontId="45" fillId="7" borderId="0" applyProtection="0">
      <alignment vertical="center"/>
    </xf>
    <xf numFmtId="0" fontId="31" fillId="4" borderId="0" applyNumberFormat="0" applyBorder="0" applyAlignment="0" applyProtection="0">
      <alignment vertical="center"/>
    </xf>
    <xf numFmtId="0" fontId="45" fillId="7" borderId="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5" fillId="22" borderId="0" applyProtection="0">
      <alignment vertical="center"/>
    </xf>
    <xf numFmtId="0" fontId="1" fillId="8" borderId="0" applyNumberFormat="0" applyBorder="0" applyAlignment="0" applyProtection="0">
      <alignment vertical="center"/>
    </xf>
    <xf numFmtId="0" fontId="57" fillId="7" borderId="0" applyNumberFormat="0" applyBorder="0" applyAlignment="0" applyProtection="0">
      <alignment vertical="center"/>
    </xf>
    <xf numFmtId="0" fontId="54" fillId="1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7" fillId="0" borderId="6">
      <alignment horizontal="left" vertical="center"/>
    </xf>
    <xf numFmtId="0" fontId="31" fillId="3" borderId="0" applyNumberFormat="0" applyBorder="0" applyAlignment="0" applyProtection="0">
      <alignment vertical="center"/>
    </xf>
    <xf numFmtId="0" fontId="1" fillId="0" borderId="0">
      <alignment vertical="center"/>
    </xf>
    <xf numFmtId="0" fontId="1" fillId="13" borderId="13" applyNumberFormat="0" applyAlignment="0" applyProtection="0">
      <alignment vertical="center"/>
    </xf>
    <xf numFmtId="0" fontId="1" fillId="8" borderId="0" applyNumberFormat="0" applyBorder="0" applyAlignment="0" applyProtection="0">
      <alignment vertical="center"/>
    </xf>
    <xf numFmtId="0" fontId="45" fillId="8" borderId="0">
      <alignment vertical="center"/>
    </xf>
    <xf numFmtId="0" fontId="31" fillId="10" borderId="0" applyNumberFormat="0" applyBorder="0" applyAlignment="0" applyProtection="0">
      <alignment vertical="center"/>
    </xf>
    <xf numFmtId="0" fontId="57" fillId="0" borderId="6">
      <alignment horizontal="lef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31" fillId="3" borderId="0" applyNumberFormat="0" applyBorder="0" applyAlignment="0" applyProtection="0">
      <alignment vertical="center"/>
    </xf>
    <xf numFmtId="0" fontId="57" fillId="0" borderId="6">
      <alignment horizontal="left" vertical="center"/>
    </xf>
    <xf numFmtId="0" fontId="1" fillId="0" borderId="14" applyNumberFormat="0" applyFill="0" applyAlignment="0" applyProtection="0">
      <alignment vertical="center"/>
    </xf>
    <xf numFmtId="0" fontId="31" fillId="3"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Protection="0">
      <alignment vertical="center"/>
    </xf>
    <xf numFmtId="0" fontId="1" fillId="4" borderId="13" applyNumberFormat="0" applyAlignment="0" applyProtection="0">
      <alignment vertical="center"/>
    </xf>
    <xf numFmtId="0" fontId="31" fillId="3"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31" fillId="3"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31" fillId="3" borderId="0" applyNumberFormat="0" applyBorder="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4" fillId="15"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66" fillId="4" borderId="19"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 fillId="0" borderId="0">
      <alignment vertical="center"/>
    </xf>
    <xf numFmtId="0" fontId="31" fillId="0" borderId="0">
      <alignment vertical="center"/>
    </xf>
    <xf numFmtId="0" fontId="0" fillId="11" borderId="12" applyNumberFormat="0" applyFont="0" applyAlignment="0" applyProtection="0">
      <alignment vertical="center"/>
    </xf>
    <xf numFmtId="0" fontId="31" fillId="3" borderId="0" applyNumberFormat="0" applyBorder="0" applyAlignment="0" applyProtection="0">
      <alignment vertical="center"/>
    </xf>
    <xf numFmtId="0" fontId="1" fillId="0" borderId="0">
      <alignment vertical="center"/>
    </xf>
    <xf numFmtId="0" fontId="1" fillId="0" borderId="0">
      <alignment vertical="center"/>
    </xf>
    <xf numFmtId="0" fontId="48" fillId="8" borderId="0" applyNumberFormat="0" applyBorder="0" applyAlignment="0" applyProtection="0">
      <alignment vertical="center"/>
    </xf>
    <xf numFmtId="0" fontId="45" fillId="8" borderId="0">
      <alignment vertical="center"/>
    </xf>
    <xf numFmtId="0" fontId="31" fillId="3" borderId="0" applyNumberFormat="0" applyBorder="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 fillId="7" borderId="0" applyNumberFormat="0" applyBorder="0" applyAlignment="0" applyProtection="0">
      <alignment vertical="center"/>
    </xf>
    <xf numFmtId="0" fontId="31" fillId="3" borderId="0" applyNumberFormat="0" applyBorder="0" applyAlignment="0" applyProtection="0">
      <alignment vertical="center"/>
    </xf>
    <xf numFmtId="0" fontId="1" fillId="0" borderId="0">
      <alignment vertical="center"/>
    </xf>
    <xf numFmtId="0" fontId="1" fillId="0" borderId="0">
      <alignment vertical="center"/>
    </xf>
    <xf numFmtId="0" fontId="31" fillId="3"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1" fillId="3"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7" fillId="9" borderId="0" applyNumberFormat="0" applyBorder="0" applyAlignment="0" applyProtection="0">
      <alignment vertical="center"/>
    </xf>
    <xf numFmtId="0" fontId="31" fillId="3"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31" fillId="3" borderId="0" applyNumberFormat="0" applyBorder="0" applyAlignment="0" applyProtection="0">
      <alignment vertical="center"/>
    </xf>
    <xf numFmtId="0" fontId="47" fillId="9"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45" fillId="7" borderId="0" applyProtection="0">
      <alignment vertical="center"/>
    </xf>
    <xf numFmtId="0" fontId="31" fillId="3" borderId="0" applyNumberFormat="0" applyBorder="0" applyAlignment="0" applyProtection="0">
      <alignment vertical="center"/>
    </xf>
    <xf numFmtId="0" fontId="1"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66" fillId="4" borderId="19" applyNumberFormat="0" applyAlignment="0" applyProtection="0">
      <alignment vertical="center"/>
    </xf>
    <xf numFmtId="0" fontId="31" fillId="3" borderId="0" applyNumberFormat="0" applyBorder="0" applyAlignment="0" applyProtection="0">
      <alignment vertical="center"/>
    </xf>
    <xf numFmtId="0" fontId="66" fillId="4" borderId="19" applyNumberFormat="0" applyAlignment="0" applyProtection="0">
      <alignment vertical="center"/>
    </xf>
    <xf numFmtId="0" fontId="31" fillId="3"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31" fillId="3" borderId="0" applyNumberFormat="0" applyBorder="0" applyAlignment="0" applyProtection="0">
      <alignment vertical="center"/>
    </xf>
    <xf numFmtId="0" fontId="66" fillId="4" borderId="19" applyNumberFormat="0" applyAlignment="0" applyProtection="0">
      <alignment vertical="center"/>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31" fillId="3"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28" borderId="0">
      <alignment vertical="center"/>
    </xf>
    <xf numFmtId="0" fontId="31" fillId="3" borderId="0" applyNumberFormat="0" applyBorder="0" applyAlignment="0" applyProtection="0">
      <alignment vertical="center"/>
    </xf>
    <xf numFmtId="0" fontId="31" fillId="28" borderId="0" applyProtection="0">
      <alignment vertical="center"/>
    </xf>
    <xf numFmtId="0" fontId="31" fillId="3" borderId="0" applyNumberFormat="0" applyBorder="0" applyAlignment="0" applyProtection="0">
      <alignment vertical="center"/>
    </xf>
    <xf numFmtId="0" fontId="31" fillId="28" borderId="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7" fillId="3"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31" fillId="7" borderId="0" applyNumberFormat="0" applyBorder="0" applyAlignment="0" applyProtection="0">
      <alignment vertical="center"/>
    </xf>
    <xf numFmtId="0" fontId="1" fillId="8" borderId="0" applyNumberFormat="0" applyBorder="0" applyAlignment="0" applyProtection="0">
      <alignment vertical="center"/>
    </xf>
    <xf numFmtId="0" fontId="68" fillId="37" borderId="0" applyNumberFormat="0" applyBorder="0" applyAlignment="0" applyProtection="0">
      <alignment vertical="center"/>
    </xf>
    <xf numFmtId="0" fontId="54" fillId="15" borderId="0" applyProtection="0">
      <alignment vertical="center"/>
    </xf>
    <xf numFmtId="0" fontId="31" fillId="7" borderId="0" applyNumberFormat="0" applyBorder="0" applyAlignment="0" applyProtection="0">
      <alignment vertical="center"/>
    </xf>
    <xf numFmtId="0" fontId="1" fillId="4" borderId="19" applyNumberFormat="0" applyAlignment="0" applyProtection="0">
      <alignment vertical="center"/>
    </xf>
    <xf numFmtId="0" fontId="45" fillId="7" borderId="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45" fillId="7" borderId="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66" fillId="4" borderId="19" applyNumberFormat="0" applyAlignment="0" applyProtection="0">
      <alignment vertical="center"/>
    </xf>
    <xf numFmtId="0" fontId="1" fillId="3" borderId="0" applyNumberFormat="0" applyBorder="0" applyAlignment="0" applyProtection="0">
      <alignment vertical="center"/>
    </xf>
    <xf numFmtId="0" fontId="31" fillId="7" borderId="0" applyNumberFormat="0" applyBorder="0" applyAlignment="0" applyProtection="0">
      <alignment vertical="center"/>
    </xf>
    <xf numFmtId="0" fontId="1" fillId="3"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178" fontId="60" fillId="0" borderId="3"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2" fillId="0" borderId="14" applyNumberFormat="0" applyAlignment="0" applyProtection="0">
      <alignment vertical="center"/>
    </xf>
    <xf numFmtId="178" fontId="60" fillId="0" borderId="3"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45" fillId="8" borderId="0">
      <alignment vertical="center"/>
    </xf>
    <xf numFmtId="178" fontId="60" fillId="0" borderId="3"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31" fillId="18" borderId="0" applyNumberFormat="0" applyBorder="0" applyAlignment="0" applyProtection="0">
      <alignment vertical="center"/>
    </xf>
    <xf numFmtId="201" fontId="1" fillId="0" borderId="0">
      <alignment vertical="center"/>
    </xf>
    <xf numFmtId="178" fontId="60" fillId="0" borderId="3"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8"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31" fillId="18" borderId="0" applyNumberFormat="0" applyBorder="0" applyAlignment="0" applyProtection="0">
      <alignment vertical="center"/>
    </xf>
    <xf numFmtId="0" fontId="84" fillId="15" borderId="0" applyNumberFormat="0" applyBorder="0" applyAlignment="0" applyProtection="0">
      <alignment vertical="center"/>
    </xf>
    <xf numFmtId="0" fontId="31" fillId="17" borderId="0" applyNumberFormat="0" applyBorder="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8"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31" fillId="18" borderId="0" applyNumberFormat="0" applyBorder="0" applyAlignment="0" applyProtection="0">
      <alignment vertical="center"/>
    </xf>
    <xf numFmtId="0" fontId="45" fillId="7" borderId="0" applyNumberFormat="0" applyBorder="0" applyAlignment="0" applyProtection="0">
      <alignment vertical="center"/>
    </xf>
    <xf numFmtId="0" fontId="31" fillId="7"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31" fillId="18" borderId="0" applyNumberFormat="0" applyBorder="0" applyAlignment="0" applyProtection="0">
      <alignment vertical="center"/>
    </xf>
    <xf numFmtId="0" fontId="45" fillId="7"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45" fillId="7" borderId="0" applyProtection="0">
      <alignment vertical="center"/>
    </xf>
    <xf numFmtId="0" fontId="31" fillId="7" borderId="0" applyNumberFormat="0" applyBorder="0" applyAlignment="0" applyProtection="0">
      <alignment vertical="center"/>
    </xf>
    <xf numFmtId="0" fontId="1" fillId="0" borderId="0">
      <alignment vertical="center"/>
    </xf>
    <xf numFmtId="0" fontId="45" fillId="8" borderId="0">
      <alignment vertical="center"/>
    </xf>
    <xf numFmtId="0" fontId="45" fillId="7" borderId="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9" fillId="4" borderId="13" applyNumberFormat="0" applyAlignment="0" applyProtection="0">
      <alignment vertical="center"/>
    </xf>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49" fillId="13" borderId="13" applyNumberFormat="0" applyAlignment="0" applyProtection="0">
      <alignment vertical="center"/>
    </xf>
    <xf numFmtId="0" fontId="1" fillId="15" borderId="0" applyNumberFormat="0" applyBorder="0" applyAlignment="0" applyProtection="0">
      <alignment vertical="center"/>
    </xf>
    <xf numFmtId="0" fontId="103" fillId="8" borderId="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1" fontId="5" fillId="0" borderId="1">
      <alignment vertical="center"/>
      <protection locked="0"/>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31" fillId="18" borderId="0" applyNumberFormat="0" applyBorder="0" applyAlignment="0" applyProtection="0">
      <alignment vertical="center"/>
    </xf>
    <xf numFmtId="0" fontId="1" fillId="0" borderId="0">
      <alignment vertical="center"/>
    </xf>
    <xf numFmtId="0" fontId="31" fillId="7" borderId="0" applyNumberFormat="0" applyBorder="0" applyAlignment="0" applyProtection="0">
      <alignment vertical="center"/>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lignment vertical="center"/>
    </xf>
    <xf numFmtId="0" fontId="46" fillId="4" borderId="0" applyProtection="0">
      <alignment vertical="center"/>
    </xf>
    <xf numFmtId="0" fontId="46" fillId="4" borderId="0" applyProtection="0">
      <alignment vertical="center"/>
    </xf>
    <xf numFmtId="0" fontId="1" fillId="8" borderId="0"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66" fillId="4" borderId="19"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4" fillId="1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13" borderId="13"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31" fillId="28" borderId="0" applyProtection="0">
      <alignment vertical="center"/>
    </xf>
    <xf numFmtId="0" fontId="31" fillId="7" borderId="0" applyNumberFormat="0" applyBorder="0" applyAlignment="0" applyProtection="0">
      <alignment vertical="center"/>
    </xf>
    <xf numFmtId="0" fontId="31" fillId="28" borderId="0" applyProtection="0">
      <alignment vertical="center"/>
    </xf>
    <xf numFmtId="0" fontId="1" fillId="15" borderId="0" applyNumberFormat="0" applyBorder="0" applyAlignment="0" applyProtection="0">
      <alignment vertical="center"/>
    </xf>
    <xf numFmtId="0" fontId="31" fillId="7" borderId="0" applyNumberFormat="0" applyBorder="0" applyAlignment="0" applyProtection="0">
      <alignment vertical="center"/>
    </xf>
    <xf numFmtId="0" fontId="31" fillId="4" borderId="0" applyNumberFormat="0" applyBorder="0" applyAlignment="0" applyProtection="0">
      <alignment vertical="center"/>
    </xf>
    <xf numFmtId="0" fontId="1" fillId="0" borderId="0">
      <alignment vertical="center"/>
    </xf>
    <xf numFmtId="0" fontId="1" fillId="0" borderId="0">
      <alignment vertical="center"/>
    </xf>
    <xf numFmtId="0" fontId="31" fillId="7" borderId="0" applyNumberFormat="0" applyBorder="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6" fillId="30" borderId="0" applyNumberFormat="0" applyBorder="0" applyAlignment="0" applyProtection="0">
      <alignment vertical="center"/>
    </xf>
    <xf numFmtId="0" fontId="46" fillId="29" borderId="0" applyNumberFormat="0" applyBorder="0" applyAlignment="0" applyProtection="0">
      <alignment vertical="center"/>
    </xf>
    <xf numFmtId="0" fontId="31" fillId="7" borderId="0" applyNumberFormat="0" applyBorder="0" applyAlignment="0" applyProtection="0">
      <alignment vertical="center"/>
    </xf>
    <xf numFmtId="0" fontId="50" fillId="3" borderId="1"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1" fillId="4" borderId="19" applyNumberFormat="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50" fillId="4" borderId="1">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4" fillId="1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47" fillId="9" borderId="0" applyNumberFormat="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47" fillId="9" borderId="0" applyNumberFormat="0" applyBorder="0" applyAlignment="0" applyProtection="0">
      <alignment vertical="center"/>
    </xf>
    <xf numFmtId="0" fontId="50" fillId="3" borderId="1" applyNumberFormat="0" applyBorder="0" applyAlignment="0" applyProtection="0">
      <alignment vertical="center"/>
    </xf>
    <xf numFmtId="0" fontId="31" fillId="13" borderId="0" applyNumberFormat="0" applyBorder="0" applyAlignment="0" applyProtection="0">
      <alignment vertical="center"/>
    </xf>
    <xf numFmtId="0" fontId="66" fillId="4" borderId="19" applyNumberFormat="0" applyAlignment="0" applyProtection="0">
      <alignment vertical="center"/>
    </xf>
    <xf numFmtId="0" fontId="31" fillId="17"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100" fillId="4" borderId="13" applyNumberFormat="0" applyAlignment="0" applyProtection="0">
      <alignment vertical="center"/>
    </xf>
    <xf numFmtId="0" fontId="66" fillId="4" borderId="19" applyNumberFormat="0" applyAlignment="0" applyProtection="0">
      <alignment vertical="center"/>
    </xf>
    <xf numFmtId="0" fontId="31" fillId="17" borderId="0" applyNumberFormat="0" applyBorder="0" applyAlignment="0" applyProtection="0">
      <alignment vertical="center"/>
    </xf>
    <xf numFmtId="0" fontId="47" fillId="9" borderId="0" applyNumberFormat="0" applyBorder="0" applyAlignment="0" applyProtection="0">
      <alignment vertical="center"/>
    </xf>
    <xf numFmtId="0" fontId="57" fillId="0" borderId="6">
      <alignment horizontal="left" vertical="center"/>
    </xf>
    <xf numFmtId="0" fontId="31" fillId="14" borderId="0" applyNumberFormat="0" applyBorder="0" applyAlignment="0" applyProtection="0">
      <alignment vertical="center"/>
    </xf>
    <xf numFmtId="0" fontId="100" fillId="4" borderId="13" applyNumberFormat="0" applyAlignment="0" applyProtection="0">
      <alignment vertical="center"/>
    </xf>
    <xf numFmtId="0" fontId="66" fillId="4" borderId="19" applyNumberFormat="0" applyAlignment="0" applyProtection="0">
      <alignment vertical="center"/>
    </xf>
    <xf numFmtId="0" fontId="31" fillId="17" borderId="0" applyNumberFormat="0" applyBorder="0" applyAlignment="0" applyProtection="0">
      <alignment vertical="center"/>
    </xf>
    <xf numFmtId="0" fontId="31" fillId="14" borderId="0" applyNumberFormat="0" applyBorder="0" applyAlignment="0" applyProtection="0">
      <alignment vertical="center"/>
    </xf>
    <xf numFmtId="0" fontId="100" fillId="4" borderId="13" applyNumberFormat="0" applyAlignment="0" applyProtection="0">
      <alignment vertical="center"/>
    </xf>
    <xf numFmtId="0" fontId="66" fillId="4" borderId="19"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4" borderId="0" applyNumberFormat="0" applyBorder="0" applyAlignment="0" applyProtection="0">
      <alignment vertical="center"/>
    </xf>
    <xf numFmtId="0" fontId="100" fillId="4" borderId="13" applyNumberFormat="0" applyAlignment="0" applyProtection="0">
      <alignment vertical="center"/>
    </xf>
    <xf numFmtId="0" fontId="66" fillId="4" borderId="19"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7" fillId="9" borderId="0" applyNumberFormat="0" applyBorder="0" applyAlignment="0" applyProtection="0">
      <alignment vertical="center"/>
    </xf>
    <xf numFmtId="193" fontId="1" fillId="0" borderId="0">
      <alignment vertical="center"/>
    </xf>
    <xf numFmtId="0" fontId="31" fillId="17" borderId="0" applyNumberFormat="0" applyBorder="0" applyAlignment="0" applyProtection="0">
      <alignment vertical="center"/>
    </xf>
    <xf numFmtId="0" fontId="54" fillId="15" borderId="0" applyNumberFormat="0" applyBorder="0" applyAlignment="0" applyProtection="0">
      <alignment vertical="center"/>
    </xf>
    <xf numFmtId="0" fontId="31" fillId="17"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198" fontId="5" fillId="0" borderId="1">
      <alignment vertical="center"/>
      <protection locked="0"/>
    </xf>
    <xf numFmtId="0" fontId="45" fillId="8" borderId="0" applyNumberFormat="0" applyBorder="0" applyAlignment="0" applyProtection="0">
      <alignment vertical="center"/>
    </xf>
    <xf numFmtId="0" fontId="1" fillId="10" borderId="0" applyNumberFormat="0" applyBorder="0" applyAlignment="0" applyProtection="0">
      <alignment vertical="center"/>
    </xf>
    <xf numFmtId="0" fontId="31" fillId="17"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02" fillId="17" borderId="0" applyNumberFormat="0" applyBorder="0" applyAlignment="0" applyProtection="0">
      <alignment vertical="center"/>
    </xf>
    <xf numFmtId="0" fontId="52" fillId="0" borderId="14" applyNumberFormat="0" applyFill="0" applyAlignment="0" applyProtection="0">
      <alignment vertical="center"/>
    </xf>
    <xf numFmtId="0" fontId="1" fillId="4"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31" fillId="17" borderId="0" applyNumberFormat="0" applyBorder="0" applyAlignment="0" applyProtection="0">
      <alignment vertical="center"/>
    </xf>
    <xf numFmtId="198" fontId="5" fillId="0" borderId="1">
      <alignment vertical="center"/>
      <protection locked="0"/>
    </xf>
    <xf numFmtId="0" fontId="45" fillId="8" borderId="0" applyNumberFormat="0" applyBorder="0" applyAlignment="0" applyProtection="0">
      <alignment vertical="center"/>
    </xf>
    <xf numFmtId="0" fontId="68" fillId="4" borderId="0" applyNumberFormat="0" applyBorder="0" applyAlignment="0" applyProtection="0">
      <alignment vertical="center"/>
    </xf>
    <xf numFmtId="0" fontId="1" fillId="10" borderId="0" applyNumberFormat="0" applyBorder="0" applyAlignment="0" applyProtection="0">
      <alignment vertical="center"/>
    </xf>
    <xf numFmtId="0" fontId="54" fillId="15" borderId="0" applyNumberFormat="0" applyBorder="0" applyAlignment="0" applyProtection="0">
      <alignment vertical="center"/>
    </xf>
    <xf numFmtId="0" fontId="31" fillId="17" borderId="0" applyNumberFormat="0" applyBorder="0" applyAlignment="0" applyProtection="0">
      <alignment vertical="center"/>
    </xf>
    <xf numFmtId="0" fontId="1" fillId="10" borderId="0" applyNumberFormat="0" applyBorder="0" applyAlignment="0" applyProtection="0">
      <alignment vertical="center"/>
    </xf>
    <xf numFmtId="0" fontId="54" fillId="15" borderId="0" applyNumberFormat="0" applyBorder="0" applyAlignment="0" applyProtection="0">
      <alignment vertical="center"/>
    </xf>
    <xf numFmtId="0" fontId="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9" fillId="13" borderId="13" applyNumberFormat="0" applyAlignment="0" applyProtection="0">
      <alignment vertical="center"/>
    </xf>
    <xf numFmtId="0" fontId="46" fillId="9" borderId="0" applyProtection="0">
      <alignment vertical="center"/>
    </xf>
    <xf numFmtId="0" fontId="54" fillId="15"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6" fillId="9" borderId="0" applyProtection="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193" fontId="1" fillId="0" borderId="0">
      <alignment vertical="center"/>
    </xf>
    <xf numFmtId="0" fontId="1" fillId="4" borderId="19" applyNumberFormat="0" applyAlignment="0" applyProtection="0">
      <alignment vertical="center"/>
    </xf>
    <xf numFmtId="0" fontId="68" fillId="13" borderId="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7" fillId="9" borderId="0" applyNumberFormat="0" applyBorder="0" applyAlignment="0" applyProtection="0">
      <alignment vertical="center"/>
    </xf>
    <xf numFmtId="0" fontId="1" fillId="8" borderId="0" applyNumberFormat="0" applyBorder="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46" fillId="28" borderId="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31" fillId="17" borderId="0" applyNumberFormat="0" applyBorder="0" applyAlignment="0" applyProtection="0">
      <alignment vertical="center"/>
    </xf>
    <xf numFmtId="0" fontId="1" fillId="0" borderId="0">
      <alignment vertical="center"/>
    </xf>
    <xf numFmtId="0" fontId="31" fillId="17" borderId="0" applyNumberFormat="0" applyBorder="0" applyAlignment="0" applyProtection="0">
      <alignment vertical="center"/>
    </xf>
    <xf numFmtId="0" fontId="1" fillId="15" borderId="0" applyNumberFormat="0" applyBorder="0" applyAlignment="0" applyProtection="0">
      <alignment vertical="center"/>
    </xf>
    <xf numFmtId="0" fontId="85"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66" fillId="4" borderId="19" applyNumberFormat="0" applyAlignment="0" applyProtection="0">
      <alignment vertical="center"/>
    </xf>
    <xf numFmtId="0" fontId="31" fillId="0" borderId="0">
      <alignment vertical="center"/>
    </xf>
    <xf numFmtId="0" fontId="66" fillId="4" borderId="19"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0" borderId="0">
      <alignment vertical="center"/>
    </xf>
    <xf numFmtId="178" fontId="60" fillId="0" borderId="3" applyAlignment="0" applyProtection="0">
      <alignment vertical="center"/>
    </xf>
    <xf numFmtId="0" fontId="31" fillId="17" borderId="0" applyNumberFormat="0" applyBorder="0" applyAlignment="0" applyProtection="0">
      <alignment vertical="center"/>
    </xf>
    <xf numFmtId="0" fontId="54" fillId="1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 fillId="8"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2" fillId="0" borderId="14" applyNumberFormat="0" applyFill="0" applyAlignment="0" applyProtection="0">
      <alignment vertical="center"/>
    </xf>
    <xf numFmtId="0" fontId="31" fillId="12" borderId="0" applyNumberFormat="0" applyBorder="0" applyAlignment="0" applyProtection="0">
      <alignment vertical="center"/>
    </xf>
    <xf numFmtId="193" fontId="1" fillId="0" borderId="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1" fillId="0" borderId="0">
      <alignment vertical="center"/>
    </xf>
    <xf numFmtId="0" fontId="31" fillId="17" borderId="0" applyNumberFormat="0" applyBorder="0" applyAlignment="0" applyProtection="0">
      <alignment vertical="center"/>
    </xf>
    <xf numFmtId="0" fontId="66" fillId="4" borderId="19"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04" fillId="0" borderId="0">
      <alignment vertical="center"/>
    </xf>
    <xf numFmtId="0" fontId="31" fillId="17" borderId="0" applyNumberFormat="0" applyBorder="0" applyAlignment="0" applyProtection="0">
      <alignment vertical="center"/>
    </xf>
    <xf numFmtId="0" fontId="104" fillId="0" borderId="0" applyProtection="0">
      <alignment vertical="center"/>
    </xf>
    <xf numFmtId="0" fontId="31" fillId="17" borderId="0" applyNumberFormat="0" applyBorder="0" applyAlignment="0" applyProtection="0">
      <alignment vertical="center"/>
    </xf>
    <xf numFmtId="0" fontId="54" fillId="15" borderId="0" applyNumberFormat="0" applyBorder="0" applyAlignment="0" applyProtection="0">
      <alignment vertical="center"/>
    </xf>
    <xf numFmtId="0" fontId="104" fillId="0" borderId="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52" fillId="0" borderId="14" applyNumberFormat="0" applyFill="0" applyAlignment="0" applyProtection="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52" fillId="0" borderId="14" applyNumberFormat="0" applyFill="0" applyAlignment="0" applyProtection="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52" fillId="0" borderId="14" applyNumberFormat="0" applyFill="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52" fillId="0" borderId="14" applyNumberFormat="0" applyFill="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78" fillId="7" borderId="0" applyNumberFormat="0" applyBorder="0" applyAlignment="0" applyProtection="0">
      <alignment vertical="center"/>
    </xf>
    <xf numFmtId="0" fontId="31" fillId="17"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14"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211" fontId="51" fillId="0" borderId="0" applyFill="0" applyBorder="0" applyAlignment="0">
      <alignment vertical="center"/>
    </xf>
    <xf numFmtId="0" fontId="48" fillId="8" borderId="0" applyNumberFormat="0" applyBorder="0" applyAlignment="0" applyProtection="0">
      <alignment vertical="center"/>
    </xf>
    <xf numFmtId="0" fontId="1" fillId="14"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1" fillId="17"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1" fillId="17"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7"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5" fillId="0" borderId="1">
      <alignment horizontal="distributed" vertical="center" wrapText="1"/>
    </xf>
    <xf numFmtId="0" fontId="57" fillId="17"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47" fillId="9" borderId="0" applyNumberFormat="0" applyBorder="0" applyAlignment="0" applyProtection="0">
      <alignment vertical="center"/>
    </xf>
    <xf numFmtId="0" fontId="45" fillId="8" borderId="0">
      <alignment vertical="center"/>
    </xf>
    <xf numFmtId="0" fontId="57" fillId="0" borderId="6">
      <alignment horizontal="left" vertical="center"/>
    </xf>
    <xf numFmtId="0" fontId="1" fillId="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1" fillId="17" borderId="0" applyNumberFormat="0" applyBorder="0" applyAlignment="0" applyProtection="0">
      <alignment vertical="center"/>
    </xf>
    <xf numFmtId="0" fontId="47" fillId="9" borderId="0" applyNumberFormat="0" applyBorder="0" applyAlignment="0" applyProtection="0">
      <alignment vertical="center"/>
    </xf>
    <xf numFmtId="0" fontId="1" fillId="17" borderId="0" applyNumberFormat="0" applyBorder="0" applyAlignment="0" applyProtection="0">
      <alignment vertical="center"/>
    </xf>
    <xf numFmtId="0" fontId="47" fillId="9" borderId="0" applyNumberFormat="0" applyBorder="0" applyAlignment="0" applyProtection="0">
      <alignment vertical="center"/>
    </xf>
    <xf numFmtId="0" fontId="57" fillId="17" borderId="0" applyNumberFormat="0" applyBorder="0" applyAlignment="0" applyProtection="0">
      <alignment vertical="center"/>
    </xf>
    <xf numFmtId="0" fontId="68" fillId="37"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68" fillId="37" borderId="0" applyNumberFormat="0" applyBorder="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 fillId="15" borderId="0" applyNumberFormat="0" applyBorder="0" applyAlignment="0" applyProtection="0">
      <alignment vertical="center"/>
    </xf>
    <xf numFmtId="0" fontId="68" fillId="37" borderId="0" applyNumberFormat="0" applyBorder="0" applyAlignment="0" applyProtection="0">
      <alignment vertical="center"/>
    </xf>
    <xf numFmtId="0" fontId="68" fillId="17"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31" fillId="15" borderId="0" applyNumberFormat="0" applyBorder="0" applyAlignment="0" applyProtection="0">
      <alignment vertical="center"/>
    </xf>
    <xf numFmtId="0" fontId="31" fillId="12"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68" fillId="13"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31" fillId="1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197" fontId="1" fillId="0" borderId="0">
      <alignment vertical="center"/>
    </xf>
    <xf numFmtId="0" fontId="31" fillId="13" borderId="0" applyNumberFormat="0" applyBorder="0" applyAlignment="0" applyProtection="0">
      <alignment vertical="center"/>
    </xf>
    <xf numFmtId="0" fontId="54" fillId="17" borderId="0" applyProtection="0">
      <alignment vertical="center"/>
    </xf>
    <xf numFmtId="0" fontId="1" fillId="0" borderId="0">
      <alignment vertical="center"/>
    </xf>
    <xf numFmtId="0" fontId="68" fillId="13"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1" fillId="0" borderId="0">
      <alignment vertical="center"/>
    </xf>
    <xf numFmtId="0" fontId="31" fillId="12" borderId="0" applyNumberFormat="0" applyBorder="0" applyAlignment="0" applyProtection="0">
      <alignment vertical="center"/>
    </xf>
    <xf numFmtId="0" fontId="68" fillId="13" borderId="0" applyProtection="0">
      <alignment vertical="center"/>
    </xf>
    <xf numFmtId="0" fontId="45" fillId="8" borderId="0" applyNumberFormat="0" applyBorder="0" applyAlignment="0" applyProtection="0">
      <alignment vertical="center"/>
    </xf>
    <xf numFmtId="0" fontId="54" fillId="17" borderId="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54" fillId="17" borderId="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31" fillId="4" borderId="0" applyNumberFormat="0" applyBorder="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31" fillId="17" borderId="0" applyNumberFormat="0" applyBorder="0" applyAlignment="0" applyProtection="0">
      <alignment vertical="center"/>
    </xf>
    <xf numFmtId="0" fontId="1" fillId="15" borderId="0" applyNumberFormat="0" applyBorder="0" applyAlignment="0" applyProtection="0">
      <alignment vertical="center"/>
    </xf>
    <xf numFmtId="0" fontId="31" fillId="4" borderId="0" applyNumberFormat="0" applyBorder="0" applyAlignment="0" applyProtection="0">
      <alignment vertical="center"/>
    </xf>
    <xf numFmtId="0" fontId="0" fillId="11" borderId="12" applyNumberFormat="0" applyFont="0" applyAlignment="0" applyProtection="0">
      <alignment vertical="center"/>
    </xf>
    <xf numFmtId="0" fontId="31" fillId="17" borderId="0" applyNumberFormat="0" applyBorder="0" applyAlignment="0" applyProtection="0">
      <alignment vertical="center"/>
    </xf>
    <xf numFmtId="0" fontId="31" fillId="4" borderId="0" applyNumberFormat="0" applyBorder="0" applyAlignment="0" applyProtection="0">
      <alignment vertical="center"/>
    </xf>
    <xf numFmtId="0" fontId="5" fillId="0" borderId="1">
      <alignment horizontal="distributed" vertical="center" wrapText="1"/>
    </xf>
    <xf numFmtId="0" fontId="31" fillId="17" borderId="0" applyNumberFormat="0" applyBorder="0" applyAlignment="0" applyProtection="0">
      <alignment vertical="center"/>
    </xf>
    <xf numFmtId="0" fontId="0" fillId="11" borderId="12" applyNumberFormat="0" applyFont="0" applyAlignment="0" applyProtection="0">
      <alignment vertical="center"/>
    </xf>
    <xf numFmtId="0" fontId="31" fillId="4" borderId="0" applyNumberFormat="0" applyBorder="0" applyAlignment="0" applyProtection="0">
      <alignment vertical="center"/>
    </xf>
    <xf numFmtId="0" fontId="5" fillId="0" borderId="1">
      <alignment horizontal="distributed" vertical="center" wrapText="1"/>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57" fillId="0" borderId="6">
      <alignment horizontal="left" vertical="center"/>
    </xf>
    <xf numFmtId="0" fontId="1" fillId="4" borderId="13"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7" fillId="0" borderId="6">
      <alignment horizontal="lef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7" fillId="0" borderId="6">
      <alignment horizontal="lef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 fillId="8" borderId="0" applyNumberFormat="0" applyBorder="0" applyAlignment="0" applyProtection="0">
      <alignment vertical="center"/>
    </xf>
    <xf numFmtId="0" fontId="31" fillId="17" borderId="0" applyNumberFormat="0" applyBorder="0" applyAlignment="0" applyProtection="0">
      <alignment vertical="center"/>
    </xf>
    <xf numFmtId="0" fontId="49" fillId="13" borderId="13" applyNumberFormat="0" applyAlignment="0" applyProtection="0">
      <alignment vertical="center"/>
    </xf>
    <xf numFmtId="0" fontId="46" fillId="9" borderId="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46" fillId="9" borderId="0" applyProtection="0">
      <alignment vertical="center"/>
    </xf>
    <xf numFmtId="0" fontId="31" fillId="14"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0" fillId="3" borderId="1" applyNumberFormat="0" applyBorder="0" applyAlignment="0" applyProtection="0">
      <alignment vertical="center"/>
    </xf>
    <xf numFmtId="0" fontId="31" fillId="17" borderId="0" applyNumberFormat="0" applyBorder="0" applyAlignment="0" applyProtection="0">
      <alignment vertical="center"/>
    </xf>
    <xf numFmtId="0" fontId="53" fillId="0" borderId="15" applyNumberFormat="0" applyFill="0" applyAlignment="0" applyProtection="0">
      <alignment vertical="center"/>
    </xf>
    <xf numFmtId="0" fontId="31" fillId="28" borderId="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31" fillId="17" borderId="0" applyNumberFormat="0" applyBorder="0" applyAlignment="0" applyProtection="0">
      <alignment vertical="center"/>
    </xf>
    <xf numFmtId="0" fontId="53" fillId="0" borderId="15" applyNumberFormat="0" applyFill="0" applyAlignment="0" applyProtection="0">
      <alignment vertical="center"/>
    </xf>
    <xf numFmtId="0" fontId="31" fillId="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85" fillId="0" borderId="0">
      <alignment vertical="center"/>
    </xf>
    <xf numFmtId="0" fontId="45" fillId="8" borderId="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31" fillId="4" borderId="0" applyNumberFormat="0" applyBorder="0" applyAlignment="0" applyProtection="0">
      <alignment vertical="center"/>
    </xf>
    <xf numFmtId="0" fontId="31" fillId="17"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31" fillId="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45" fillId="8" borderId="0">
      <alignment vertical="center"/>
    </xf>
    <xf numFmtId="0" fontId="31" fillId="17" borderId="0" applyNumberFormat="0" applyBorder="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31" fillId="17" borderId="0" applyNumberFormat="0" applyBorder="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31" fillId="17" borderId="0" applyNumberFormat="0" applyBorder="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1" fillId="0" borderId="0">
      <alignment vertical="center"/>
    </xf>
    <xf numFmtId="0" fontId="31" fillId="17" borderId="0" applyNumberFormat="0" applyBorder="0" applyAlignment="0" applyProtection="0">
      <alignment vertical="center"/>
    </xf>
    <xf numFmtId="0" fontId="57" fillId="0" borderId="6">
      <alignment horizontal="lef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1" fillId="0" borderId="0">
      <alignment vertical="center"/>
    </xf>
    <xf numFmtId="0" fontId="1" fillId="0" borderId="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 fillId="0" borderId="1">
      <alignment horizontal="distributed" vertical="center" wrapText="1"/>
    </xf>
    <xf numFmtId="0" fontId="31" fillId="17" borderId="0" applyNumberFormat="0" applyBorder="0" applyAlignment="0" applyProtection="0">
      <alignment vertical="center"/>
    </xf>
    <xf numFmtId="1" fontId="5" fillId="0" borderId="1">
      <alignment vertical="center"/>
      <protection locked="0"/>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5" fillId="0" borderId="1">
      <alignment horizontal="distributed" vertical="center" wrapText="1"/>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50" fillId="3" borderId="1" applyNumberFormat="0" applyBorder="0" applyAlignment="0" applyProtection="0">
      <alignment vertical="center"/>
    </xf>
    <xf numFmtId="0" fontId="1" fillId="13"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31" fillId="17" borderId="0" applyNumberFormat="0" applyBorder="0" applyAlignment="0" applyProtection="0">
      <alignment vertical="center"/>
    </xf>
    <xf numFmtId="0" fontId="69" fillId="4" borderId="13" applyNumberFormat="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45" fillId="7" borderId="0">
      <alignment vertical="center"/>
    </xf>
    <xf numFmtId="186" fontId="0" fillId="0" borderId="0" applyFont="0" applyFill="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7" fillId="0" borderId="6">
      <alignment horizontal="left" vertical="center"/>
    </xf>
    <xf numFmtId="0" fontId="31" fillId="17" borderId="0" applyNumberFormat="0" applyBorder="0" applyAlignment="0" applyProtection="0">
      <alignment vertical="center"/>
    </xf>
    <xf numFmtId="0" fontId="1" fillId="15" borderId="0" applyNumberFormat="0" applyBorder="0" applyAlignment="0" applyProtection="0">
      <alignment vertical="center"/>
    </xf>
    <xf numFmtId="0" fontId="31" fillId="17" borderId="0" applyNumberFormat="0" applyBorder="0" applyAlignment="0" applyProtection="0">
      <alignment vertical="center"/>
    </xf>
    <xf numFmtId="0" fontId="54" fillId="1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31" fillId="10" borderId="0"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31" fillId="14" borderId="0" applyProtection="0">
      <alignment vertical="center"/>
    </xf>
    <xf numFmtId="0" fontId="31" fillId="17" borderId="0" applyNumberFormat="0" applyBorder="0" applyAlignment="0" applyProtection="0">
      <alignment vertical="center"/>
    </xf>
    <xf numFmtId="0" fontId="1"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7" fillId="17" borderId="0" applyNumberFormat="0" applyBorder="0" applyAlignment="0" applyProtection="0">
      <alignment vertical="center"/>
    </xf>
    <xf numFmtId="0" fontId="69" fillId="4" borderId="13" applyNumberFormat="0" applyAlignment="0" applyProtection="0">
      <alignment vertical="center"/>
    </xf>
    <xf numFmtId="0" fontId="47" fillId="10" borderId="0" applyNumberFormat="0" applyBorder="0" applyAlignment="0" applyProtection="0">
      <alignment vertical="center"/>
    </xf>
    <xf numFmtId="0" fontId="31" fillId="17" borderId="0" applyNumberFormat="0" applyBorder="0" applyAlignment="0" applyProtection="0">
      <alignment vertical="center"/>
    </xf>
    <xf numFmtId="0" fontId="0" fillId="11" borderId="12" applyNumberFormat="0" applyFont="0" applyAlignment="0" applyProtection="0">
      <alignment vertical="center"/>
    </xf>
    <xf numFmtId="0" fontId="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4" fillId="15" borderId="0" applyNumberFormat="0" applyBorder="0" applyAlignment="0" applyProtection="0">
      <alignment vertical="center"/>
    </xf>
    <xf numFmtId="0" fontId="31" fillId="4" borderId="0" applyNumberFormat="0" applyBorder="0" applyAlignment="0" applyProtection="0">
      <alignment vertical="center"/>
    </xf>
    <xf numFmtId="0" fontId="31" fillId="17" borderId="0" applyNumberFormat="0" applyBorder="0" applyAlignment="0" applyProtection="0">
      <alignment vertical="center"/>
    </xf>
    <xf numFmtId="0" fontId="1" fillId="17" borderId="0" applyNumberFormat="0" applyBorder="0" applyAlignment="0" applyProtection="0">
      <alignment vertical="center"/>
    </xf>
    <xf numFmtId="0" fontId="31" fillId="0" borderId="0">
      <alignment vertical="center"/>
    </xf>
    <xf numFmtId="0" fontId="31" fillId="7"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13" borderId="0" applyNumberFormat="0" applyBorder="0" applyAlignment="0" applyProtection="0">
      <alignment vertical="center"/>
    </xf>
    <xf numFmtId="0" fontId="31" fillId="13"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4" fillId="15" borderId="0" applyProtection="0">
      <alignment vertical="center"/>
    </xf>
    <xf numFmtId="0" fontId="31" fillId="13" borderId="0" applyNumberFormat="0" applyBorder="0" applyAlignment="0" applyProtection="0">
      <alignment vertical="center"/>
    </xf>
    <xf numFmtId="0" fontId="1" fillId="13" borderId="13"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4" fillId="17"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45" fillId="8" borderId="0">
      <alignment vertical="center"/>
    </xf>
    <xf numFmtId="193" fontId="1" fillId="0" borderId="0">
      <alignment vertical="center"/>
    </xf>
    <xf numFmtId="0" fontId="31" fillId="13" borderId="0" applyNumberFormat="0" applyBorder="0" applyAlignment="0" applyProtection="0">
      <alignment vertical="center"/>
    </xf>
    <xf numFmtId="0" fontId="1" fillId="4" borderId="19" applyNumberFormat="0" applyAlignment="0" applyProtection="0">
      <alignment vertical="center"/>
    </xf>
    <xf numFmtId="193"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48" fillId="8"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0" fillId="26" borderId="1">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105" fillId="15"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52" fillId="0" borderId="14" applyNumberFormat="0" applyFill="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Protection="0">
      <alignment vertical="center"/>
    </xf>
    <xf numFmtId="0" fontId="1" fillId="15"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Protection="0">
      <alignment vertical="center"/>
    </xf>
    <xf numFmtId="0" fontId="1"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66" fillId="4" borderId="19" applyNumberFormat="0" applyAlignment="0" applyProtection="0">
      <alignment vertical="center"/>
    </xf>
    <xf numFmtId="0" fontId="57" fillId="13" borderId="0" applyNumberFormat="0" applyBorder="0" applyAlignment="0" applyProtection="0">
      <alignment vertical="center"/>
    </xf>
    <xf numFmtId="0" fontId="31" fillId="4"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31" fillId="12" borderId="0" applyNumberFormat="0" applyBorder="0" applyAlignment="0" applyProtection="0">
      <alignment vertical="center"/>
    </xf>
    <xf numFmtId="0" fontId="1" fillId="0" borderId="0">
      <alignment vertical="center"/>
    </xf>
    <xf numFmtId="0" fontId="31" fillId="28" borderId="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1" fillId="13" borderId="0" applyNumberFormat="0" applyBorder="0" applyAlignment="0" applyProtection="0">
      <alignment vertical="center"/>
    </xf>
    <xf numFmtId="0" fontId="68" fillId="36" borderId="0" applyNumberFormat="0" applyBorder="0" applyAlignment="0" applyProtection="0">
      <alignment vertical="center"/>
    </xf>
    <xf numFmtId="0" fontId="31" fillId="10" borderId="0" applyNumberFormat="0" applyBorder="0" applyAlignment="0" applyProtection="0">
      <alignment vertical="center"/>
    </xf>
    <xf numFmtId="0" fontId="1" fillId="13" borderId="0" applyNumberFormat="0" applyBorder="0" applyAlignment="0" applyProtection="0">
      <alignment vertical="center"/>
    </xf>
    <xf numFmtId="0" fontId="31" fillId="10" borderId="0" applyNumberFormat="0" applyBorder="0" applyAlignment="0" applyProtection="0">
      <alignment vertical="center"/>
    </xf>
    <xf numFmtId="0" fontId="1" fillId="13"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50" fillId="3" borderId="1" applyNumberFormat="0" applyBorder="0" applyAlignment="0" applyProtection="0">
      <alignment vertical="center"/>
    </xf>
    <xf numFmtId="0" fontId="68" fillId="19" borderId="0" applyNumberFormat="0" applyBorder="0" applyAlignment="0" applyProtection="0">
      <alignment vertical="center"/>
    </xf>
    <xf numFmtId="0" fontId="5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1" fontId="5" fillId="0" borderId="1">
      <alignment vertical="center"/>
      <protection locked="0"/>
    </xf>
    <xf numFmtId="0" fontId="31" fillId="13" borderId="0" applyNumberFormat="0" applyBorder="0" applyAlignment="0" applyProtection="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37" fontId="88" fillId="0" borderId="0">
      <alignment vertical="center"/>
    </xf>
    <xf numFmtId="0" fontId="31" fillId="13" borderId="0" applyNumberFormat="0" applyBorder="0" applyAlignment="0" applyProtection="0">
      <alignment vertical="center"/>
    </xf>
    <xf numFmtId="0" fontId="51" fillId="0" borderId="1" applyNumberFormat="0">
      <alignment vertical="center"/>
    </xf>
    <xf numFmtId="0" fontId="1" fillId="8" borderId="0" applyNumberFormat="0" applyBorder="0" applyAlignment="0" applyProtection="0">
      <alignment vertical="center"/>
    </xf>
    <xf numFmtId="37" fontId="88" fillId="0" borderId="0">
      <alignment vertical="center"/>
    </xf>
    <xf numFmtId="0" fontId="31" fillId="13" borderId="0" applyNumberFormat="0" applyBorder="0" applyAlignment="0" applyProtection="0">
      <alignment vertical="center"/>
    </xf>
    <xf numFmtId="0" fontId="1" fillId="8" borderId="0" applyNumberFormat="0" applyBorder="0" applyAlignment="0" applyProtection="0">
      <alignment vertical="center"/>
    </xf>
    <xf numFmtId="0" fontId="31" fillId="12" borderId="0" applyNumberFormat="0" applyBorder="0" applyAlignment="0" applyProtection="0">
      <alignment vertical="center"/>
    </xf>
    <xf numFmtId="37" fontId="88" fillId="0" borderId="0">
      <alignment vertical="center"/>
    </xf>
    <xf numFmtId="37" fontId="88" fillId="0" borderId="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37" fontId="88" fillId="0" borderId="0">
      <alignment vertical="center"/>
    </xf>
    <xf numFmtId="37" fontId="88" fillId="0" borderId="0">
      <alignment vertical="center"/>
    </xf>
    <xf numFmtId="0" fontId="31" fillId="13" borderId="0" applyNumberFormat="0" applyBorder="0" applyAlignment="0" applyProtection="0">
      <alignment vertical="center"/>
    </xf>
    <xf numFmtId="37" fontId="88" fillId="0" borderId="0">
      <alignment vertical="center"/>
    </xf>
    <xf numFmtId="0" fontId="31" fillId="13" borderId="0" applyNumberFormat="0" applyBorder="0" applyAlignment="0" applyProtection="0">
      <alignment vertical="center"/>
    </xf>
    <xf numFmtId="0" fontId="1" fillId="8" borderId="0" applyNumberFormat="0" applyBorder="0" applyAlignment="0" applyProtection="0">
      <alignment vertical="center"/>
    </xf>
    <xf numFmtId="0" fontId="31" fillId="10" borderId="0" applyNumberFormat="0" applyBorder="0" applyAlignment="0" applyProtection="0">
      <alignment vertical="center"/>
    </xf>
    <xf numFmtId="0" fontId="5" fillId="0" borderId="1">
      <alignment horizontal="distributed" vertical="center" wrapText="1"/>
    </xf>
    <xf numFmtId="0" fontId="54" fillId="15" borderId="0" applyProtection="0">
      <alignment vertical="center"/>
    </xf>
    <xf numFmtId="0" fontId="68" fillId="49" borderId="0" applyNumberFormat="0" applyBorder="0" applyAlignment="0" applyProtection="0">
      <alignment vertical="center"/>
    </xf>
    <xf numFmtId="0" fontId="1" fillId="0" borderId="14" applyNumberFormat="0" applyFill="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5" fillId="0" borderId="1">
      <alignment horizontal="distributed" vertical="center" wrapText="1"/>
    </xf>
    <xf numFmtId="0" fontId="54" fillId="15" borderId="0" applyProtection="0">
      <alignment vertical="center"/>
    </xf>
    <xf numFmtId="0" fontId="31" fillId="13" borderId="0" applyNumberFormat="0" applyBorder="0" applyAlignment="0" applyProtection="0">
      <alignment vertical="center"/>
    </xf>
    <xf numFmtId="0" fontId="124" fillId="4" borderId="19" applyNumberFormat="0" applyAlignment="0" applyProtection="0">
      <alignment vertical="center"/>
    </xf>
    <xf numFmtId="0" fontId="31" fillId="13" borderId="0" applyNumberFormat="0" applyBorder="0" applyAlignment="0" applyProtection="0">
      <alignment vertical="center"/>
    </xf>
    <xf numFmtId="0" fontId="124" fillId="4" borderId="19" applyNumberFormat="0" applyAlignment="0" applyProtection="0">
      <alignment vertical="center"/>
    </xf>
    <xf numFmtId="0" fontId="31" fillId="13" borderId="0" applyNumberFormat="0" applyBorder="0" applyAlignment="0" applyProtection="0">
      <alignment vertical="center"/>
    </xf>
    <xf numFmtId="0" fontId="56" fillId="0" borderId="0" applyProtection="0">
      <alignment vertical="center"/>
    </xf>
    <xf numFmtId="0" fontId="31" fillId="13" borderId="0" applyNumberFormat="0" applyBorder="0" applyAlignment="0" applyProtection="0">
      <alignment vertical="center"/>
    </xf>
    <xf numFmtId="0" fontId="56" fillId="0" borderId="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1" fillId="8" borderId="0" applyNumberFormat="0" applyBorder="0" applyAlignment="0" applyProtection="0">
      <alignment vertical="center"/>
    </xf>
    <xf numFmtId="0" fontId="1" fillId="0" borderId="0" applyProtection="0">
      <alignment vertical="center"/>
    </xf>
    <xf numFmtId="37" fontId="88" fillId="0" borderId="0">
      <alignment vertical="center"/>
    </xf>
    <xf numFmtId="0" fontId="31" fillId="13" borderId="0" applyNumberFormat="0" applyBorder="0" applyAlignment="0" applyProtection="0">
      <alignment vertical="center"/>
    </xf>
    <xf numFmtId="0" fontId="1" fillId="0" borderId="0" applyProtection="0">
      <alignment vertical="center"/>
    </xf>
    <xf numFmtId="0" fontId="31" fillId="13" borderId="0" applyNumberFormat="0" applyBorder="0" applyAlignment="0" applyProtection="0">
      <alignment vertical="center"/>
    </xf>
    <xf numFmtId="0" fontId="5" fillId="0" borderId="1">
      <alignment horizontal="distributed" vertical="center" wrapText="1"/>
    </xf>
    <xf numFmtId="37" fontId="88" fillId="0" borderId="0">
      <alignment vertical="center"/>
    </xf>
    <xf numFmtId="0" fontId="1" fillId="0" borderId="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37" fontId="1" fillId="0" borderId="0">
      <alignment vertical="center"/>
    </xf>
    <xf numFmtId="0" fontId="31" fillId="13" borderId="0" applyNumberFormat="0" applyBorder="0" applyAlignment="0" applyProtection="0">
      <alignment vertical="center"/>
    </xf>
    <xf numFmtId="0" fontId="1" fillId="0" borderId="0">
      <alignment vertical="center"/>
    </xf>
    <xf numFmtId="0" fontId="31" fillId="15" borderId="0" applyNumberFormat="0" applyBorder="0" applyAlignment="0" applyProtection="0">
      <alignment vertical="center"/>
    </xf>
    <xf numFmtId="37" fontId="88" fillId="0" borderId="0">
      <alignment vertical="center"/>
    </xf>
    <xf numFmtId="1" fontId="5" fillId="0" borderId="1">
      <alignment vertical="center"/>
      <protection locked="0"/>
    </xf>
    <xf numFmtId="0" fontId="31" fillId="13" borderId="0" applyNumberFormat="0" applyBorder="0" applyAlignment="0" applyProtection="0">
      <alignment vertical="center"/>
    </xf>
    <xf numFmtId="0" fontId="31" fillId="15" borderId="0" applyNumberFormat="0" applyBorder="0" applyAlignment="0" applyProtection="0">
      <alignment vertical="center"/>
    </xf>
    <xf numFmtId="37" fontId="88" fillId="0" borderId="0">
      <alignment vertical="center"/>
    </xf>
    <xf numFmtId="0" fontId="31" fillId="13" borderId="0" applyNumberFormat="0" applyBorder="0" applyAlignment="0" applyProtection="0">
      <alignment vertical="center"/>
    </xf>
    <xf numFmtId="0" fontId="31" fillId="15" borderId="0" applyNumberFormat="0" applyBorder="0" applyAlignment="0" applyProtection="0">
      <alignment vertical="center"/>
    </xf>
    <xf numFmtId="37" fontId="88" fillId="0" borderId="0">
      <alignment vertical="center"/>
    </xf>
    <xf numFmtId="0" fontId="31" fillId="13" borderId="0" applyNumberFormat="0" applyBorder="0" applyAlignment="0" applyProtection="0">
      <alignment vertical="center"/>
    </xf>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1" fillId="0" borderId="0">
      <alignment vertical="center"/>
    </xf>
    <xf numFmtId="37" fontId="88" fillId="0" borderId="0">
      <alignment vertical="center"/>
    </xf>
    <xf numFmtId="0" fontId="31" fillId="4" borderId="0" applyNumberFormat="0" applyBorder="0" applyAlignment="0" applyProtection="0">
      <alignment vertical="center"/>
    </xf>
    <xf numFmtId="0" fontId="69" fillId="3" borderId="13" applyNumberFormat="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198" fontId="5" fillId="0" borderId="1">
      <alignment vertical="center"/>
      <protection locked="0"/>
    </xf>
    <xf numFmtId="0" fontId="71" fillId="0" borderId="20" applyNumberFormat="0" applyFill="0" applyAlignment="0" applyProtection="0">
      <alignment vertical="center"/>
    </xf>
    <xf numFmtId="0" fontId="31" fillId="10" borderId="0" applyNumberFormat="0" applyBorder="0" applyAlignment="0" applyProtection="0">
      <alignment vertical="center"/>
    </xf>
    <xf numFmtId="0" fontId="69" fillId="3" borderId="13" applyNumberFormat="0" applyAlignment="0" applyProtection="0">
      <alignment vertical="center"/>
    </xf>
    <xf numFmtId="0" fontId="31" fillId="13" borderId="0" applyNumberFormat="0" applyBorder="0" applyAlignment="0" applyProtection="0">
      <alignment vertical="center"/>
    </xf>
    <xf numFmtId="0" fontId="50" fillId="3" borderId="1" applyNumberFormat="0" applyBorder="0" applyAlignment="0" applyProtection="0">
      <alignment vertical="center"/>
    </xf>
    <xf numFmtId="0" fontId="31" fillId="4" borderId="0" applyNumberFormat="0" applyBorder="0" applyAlignment="0" applyProtection="0">
      <alignment vertical="center"/>
    </xf>
    <xf numFmtId="0" fontId="1" fillId="10"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4" borderId="19" applyNumberFormat="0" applyAlignment="0" applyProtection="0">
      <alignment vertical="center"/>
    </xf>
    <xf numFmtId="0" fontId="68" fillId="13" borderId="0" applyNumberFormat="0" applyBorder="0" applyAlignment="0" applyProtection="0">
      <alignment vertical="center"/>
    </xf>
    <xf numFmtId="0" fontId="57" fillId="13" borderId="0" applyNumberFormat="0" applyBorder="0" applyAlignment="0" applyProtection="0">
      <alignment vertical="center"/>
    </xf>
    <xf numFmtId="0" fontId="1" fillId="0" borderId="14" applyNumberFormat="0" applyFill="0" applyAlignment="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01" fillId="0" borderId="0">
      <alignment vertical="center"/>
    </xf>
    <xf numFmtId="0" fontId="31" fillId="13"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1" fillId="13" borderId="0" applyNumberFormat="0" applyBorder="0" applyAlignment="0" applyProtection="0">
      <alignment vertical="center"/>
    </xf>
    <xf numFmtId="0" fontId="31" fillId="15" borderId="0" applyNumberFormat="0" applyBorder="0" applyAlignment="0" applyProtection="0">
      <alignment vertical="center"/>
    </xf>
    <xf numFmtId="0" fontId="1" fillId="15" borderId="0" applyNumberFormat="0" applyBorder="0" applyAlignment="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68" fillId="3" borderId="0" applyNumberFormat="0" applyBorder="0" applyAlignment="0" applyProtection="0">
      <alignment vertical="center"/>
    </xf>
    <xf numFmtId="0" fontId="50" fillId="3" borderId="1" applyNumberFormat="0" applyBorder="0" applyAlignment="0" applyProtection="0">
      <alignment vertical="center"/>
    </xf>
    <xf numFmtId="9" fontId="0" fillId="0" borderId="0" applyFont="0" applyFill="0" applyBorder="0" applyAlignment="0" applyProtection="0">
      <alignment vertical="center"/>
    </xf>
    <xf numFmtId="0" fontId="68" fillId="3" borderId="0"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68" fillId="3" borderId="0" applyNumberFormat="0" applyBorder="0" applyAlignment="0" applyProtection="0">
      <alignment vertical="center"/>
    </xf>
    <xf numFmtId="0" fontId="68" fillId="1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97" fillId="7" borderId="0" applyProtection="0">
      <alignment vertical="center"/>
    </xf>
    <xf numFmtId="0" fontId="68" fillId="19" borderId="0" applyNumberFormat="0" applyBorder="0" applyAlignment="0" applyProtection="0">
      <alignment vertical="center"/>
    </xf>
    <xf numFmtId="0" fontId="68" fillId="19" borderId="0" applyNumberFormat="0" applyBorder="0" applyAlignment="0" applyProtection="0">
      <alignment vertical="center"/>
    </xf>
    <xf numFmtId="0" fontId="68" fillId="19" borderId="0" applyNumberFormat="0" applyBorder="0" applyAlignment="0" applyProtection="0">
      <alignment vertical="center"/>
    </xf>
    <xf numFmtId="0" fontId="57" fillId="18"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31" fillId="15" borderId="0" applyNumberFormat="0" applyBorder="0" applyAlignment="0" applyProtection="0">
      <alignment vertical="center"/>
    </xf>
    <xf numFmtId="0" fontId="68" fillId="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181" fontId="9" fillId="0" borderId="0">
      <alignment vertical="center"/>
    </xf>
    <xf numFmtId="0" fontId="68" fillId="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181" fontId="9" fillId="0" borderId="0">
      <alignment vertical="center"/>
    </xf>
    <xf numFmtId="0" fontId="68" fillId="3" borderId="0" applyNumberFormat="0" applyBorder="0" applyAlignment="0" applyProtection="0">
      <alignment vertical="center"/>
    </xf>
    <xf numFmtId="0" fontId="54" fillId="15" borderId="0" applyNumberFormat="0" applyBorder="0" applyAlignment="0" applyProtection="0">
      <alignment vertical="center"/>
    </xf>
    <xf numFmtId="0" fontId="68" fillId="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8" fillId="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4" borderId="0" applyNumberFormat="0" applyBorder="0" applyAlignment="0" applyProtection="0">
      <alignment vertical="center"/>
    </xf>
    <xf numFmtId="0" fontId="68" fillId="51" borderId="0" applyNumberFormat="0" applyBorder="0" applyAlignment="0" applyProtection="0">
      <alignment vertical="center"/>
    </xf>
    <xf numFmtId="0" fontId="45" fillId="8"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31" fillId="17" borderId="0" applyNumberFormat="0" applyBorder="0" applyAlignment="0" applyProtection="0">
      <alignment vertical="center"/>
    </xf>
    <xf numFmtId="0" fontId="68" fillId="13" borderId="0" applyNumberFormat="0" applyBorder="0" applyAlignment="0" applyProtection="0">
      <alignment vertical="center"/>
    </xf>
    <xf numFmtId="0" fontId="45" fillId="8"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31" fillId="13" borderId="0" applyNumberFormat="0" applyBorder="0" applyAlignment="0" applyProtection="0">
      <alignment vertical="center"/>
    </xf>
    <xf numFmtId="0" fontId="0" fillId="11" borderId="12" applyNumberFormat="0" applyFont="0" applyAlignment="0" applyProtection="0">
      <alignment vertical="center"/>
    </xf>
    <xf numFmtId="0" fontId="51" fillId="0" borderId="0" applyBorder="0">
      <alignment vertical="center"/>
    </xf>
    <xf numFmtId="0" fontId="31" fillId="7"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75" fillId="0" borderId="16" applyNumberFormat="0" applyFill="0" applyAlignment="0" applyProtection="0">
      <alignment vertical="center"/>
    </xf>
    <xf numFmtId="0" fontId="1" fillId="0" borderId="0" applyProtection="0">
      <alignment vertical="center"/>
    </xf>
    <xf numFmtId="0" fontId="1" fillId="4" borderId="13" applyNumberFormat="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31" fillId="10" borderId="0" applyNumberFormat="0" applyBorder="0" applyAlignment="0" applyProtection="0">
      <alignment vertical="center"/>
    </xf>
    <xf numFmtId="0" fontId="1" fillId="0" borderId="0" applyProtection="0">
      <alignment vertical="center"/>
    </xf>
    <xf numFmtId="0" fontId="78" fillId="14" borderId="0" applyProtection="0">
      <alignment vertical="center"/>
    </xf>
    <xf numFmtId="0" fontId="1" fillId="0" borderId="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31" fillId="10" borderId="0" applyNumberFormat="0" applyBorder="0" applyAlignment="0" applyProtection="0">
      <alignment vertical="center"/>
    </xf>
    <xf numFmtId="0" fontId="1" fillId="0" borderId="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78" fillId="27" borderId="0" applyNumberFormat="0" applyBorder="0" applyAlignment="0" applyProtection="0">
      <alignment vertical="center"/>
    </xf>
    <xf numFmtId="0" fontId="45" fillId="8" borderId="0" applyNumberFormat="0" applyBorder="0" applyAlignment="0" applyProtection="0">
      <alignment vertical="center"/>
    </xf>
    <xf numFmtId="0" fontId="57" fillId="10" borderId="0" applyNumberFormat="0" applyBorder="0" applyAlignment="0" applyProtection="0">
      <alignment vertical="center"/>
    </xf>
    <xf numFmtId="193" fontId="1" fillId="0" borderId="0">
      <alignment vertical="center"/>
    </xf>
    <xf numFmtId="0" fontId="1" fillId="0" borderId="0">
      <alignment vertical="center"/>
    </xf>
    <xf numFmtId="0" fontId="31" fillId="10" borderId="0" applyNumberFormat="0" applyBorder="0" applyAlignment="0" applyProtection="0">
      <alignment vertical="center"/>
    </xf>
    <xf numFmtId="0" fontId="1" fillId="0" borderId="0">
      <alignment vertical="center"/>
    </xf>
    <xf numFmtId="0" fontId="31" fillId="7" borderId="0" applyNumberFormat="0" applyBorder="0" applyAlignment="0" applyProtection="0">
      <alignment vertical="center"/>
    </xf>
    <xf numFmtId="0" fontId="1" fillId="0" borderId="0">
      <alignment vertical="center"/>
    </xf>
    <xf numFmtId="0" fontId="1" fillId="0" borderId="0">
      <alignment vertical="center"/>
    </xf>
    <xf numFmtId="182" fontId="51" fillId="0" borderId="0">
      <alignment vertical="center"/>
    </xf>
    <xf numFmtId="0" fontId="1" fillId="0" borderId="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1" fillId="0" borderId="0" applyProtection="0">
      <alignment vertical="center"/>
    </xf>
    <xf numFmtId="182" fontId="51" fillId="0" borderId="0">
      <alignment vertical="center"/>
    </xf>
    <xf numFmtId="0" fontId="1" fillId="0" borderId="0" applyProtection="0">
      <alignment vertical="center"/>
    </xf>
    <xf numFmtId="0" fontId="78" fillId="34" borderId="0" applyNumberFormat="0" applyBorder="0" applyAlignment="0" applyProtection="0">
      <alignment vertical="center"/>
    </xf>
    <xf numFmtId="0" fontId="1" fillId="0" borderId="0" applyProtection="0">
      <alignment vertical="center"/>
    </xf>
    <xf numFmtId="0" fontId="1" fillId="0" borderId="0">
      <alignment vertical="center"/>
    </xf>
    <xf numFmtId="0" fontId="45" fillId="8" borderId="0" applyNumberFormat="0" applyBorder="0" applyAlignment="0" applyProtection="0">
      <alignment vertical="center"/>
    </xf>
    <xf numFmtId="0" fontId="46" fillId="35" borderId="0" applyNumberFormat="0" applyBorder="0" applyAlignment="0" applyProtection="0">
      <alignment vertical="center"/>
    </xf>
    <xf numFmtId="0" fontId="1" fillId="0" borderId="0" applyProtection="0">
      <alignment vertical="center"/>
    </xf>
    <xf numFmtId="0" fontId="46" fillId="17" borderId="0" applyNumberFormat="0" applyBorder="0" applyAlignment="0" applyProtection="0">
      <alignment vertical="center"/>
    </xf>
    <xf numFmtId="0" fontId="78" fillId="14" borderId="0" applyProtection="0">
      <alignment vertical="center"/>
    </xf>
    <xf numFmtId="0" fontId="1" fillId="0" borderId="0" applyProtection="0">
      <alignment vertical="center"/>
    </xf>
    <xf numFmtId="0" fontId="55" fillId="16" borderId="0" applyNumberFormat="0" applyBorder="0" applyAlignment="0" applyProtection="0">
      <alignment vertical="center"/>
    </xf>
    <xf numFmtId="0" fontId="5" fillId="0" borderId="1">
      <alignment horizontal="distributed" vertical="center" wrapText="1"/>
    </xf>
    <xf numFmtId="0" fontId="46" fillId="17" borderId="0" applyNumberFormat="0" applyBorder="0" applyAlignment="0" applyProtection="0">
      <alignment vertical="center"/>
    </xf>
    <xf numFmtId="0" fontId="1" fillId="0" borderId="0" applyProtection="0">
      <alignment vertical="center"/>
    </xf>
    <xf numFmtId="0" fontId="46" fillId="35" borderId="0" applyNumberFormat="0" applyBorder="0" applyAlignment="0" applyProtection="0">
      <alignment vertical="center"/>
    </xf>
    <xf numFmtId="0" fontId="1" fillId="0" borderId="0">
      <alignment vertical="center"/>
    </xf>
    <xf numFmtId="0" fontId="31" fillId="7"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45" fillId="8" borderId="0" applyProtection="0">
      <alignment vertical="center"/>
    </xf>
    <xf numFmtId="0" fontId="1" fillId="4" borderId="19" applyNumberFormat="0" applyAlignment="0" applyProtection="0">
      <alignment vertical="center"/>
    </xf>
    <xf numFmtId="0" fontId="31" fillId="12" borderId="0" applyNumberFormat="0" applyBorder="0" applyAlignment="0" applyProtection="0">
      <alignment vertical="center"/>
    </xf>
    <xf numFmtId="0" fontId="54" fillId="17" borderId="0" applyProtection="0">
      <alignment vertical="center"/>
    </xf>
    <xf numFmtId="0" fontId="77" fillId="0" borderId="18" applyNumberFormat="0" applyFill="0" applyAlignment="0" applyProtection="0">
      <alignment vertical="center"/>
    </xf>
    <xf numFmtId="0" fontId="31" fillId="12" borderId="0" applyNumberFormat="0" applyBorder="0" applyAlignment="0" applyProtection="0">
      <alignment vertical="center"/>
    </xf>
    <xf numFmtId="0" fontId="45" fillId="7" borderId="0" applyNumberFormat="0" applyBorder="0" applyAlignment="0" applyProtection="0">
      <alignment vertical="center"/>
    </xf>
    <xf numFmtId="0" fontId="31" fillId="12" borderId="0" applyNumberFormat="0" applyBorder="0" applyAlignment="0" applyProtection="0">
      <alignment vertical="center"/>
    </xf>
    <xf numFmtId="0" fontId="103" fillId="8" borderId="0" applyProtection="0">
      <alignment vertical="center"/>
    </xf>
    <xf numFmtId="182" fontId="51" fillId="0" borderId="0">
      <alignment vertical="center"/>
    </xf>
    <xf numFmtId="0" fontId="0" fillId="11" borderId="12" applyNumberFormat="0" applyFont="0" applyAlignment="0" applyProtection="0">
      <alignment vertical="center"/>
    </xf>
    <xf numFmtId="0" fontId="31" fillId="12" borderId="0" applyNumberFormat="0" applyBorder="0" applyAlignment="0" applyProtection="0">
      <alignment vertical="center"/>
    </xf>
    <xf numFmtId="0" fontId="103" fillId="8" borderId="0" applyProtection="0">
      <alignment vertical="center"/>
    </xf>
    <xf numFmtId="0" fontId="103" fillId="8" borderId="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5"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5" fillId="0" borderId="1">
      <alignment horizontal="distributed" vertical="center" wrapText="1"/>
    </xf>
    <xf numFmtId="0" fontId="31" fillId="12" borderId="0" applyNumberFormat="0" applyBorder="0" applyAlignment="0" applyProtection="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54" fillId="15" borderId="0" applyProtection="0">
      <alignment vertical="center"/>
    </xf>
    <xf numFmtId="0" fontId="5" fillId="0" borderId="1">
      <alignment horizontal="distributed" vertical="center" wrapText="1"/>
    </xf>
    <xf numFmtId="0" fontId="54" fillId="15" borderId="0" applyProtection="0">
      <alignment vertical="center"/>
    </xf>
    <xf numFmtId="0" fontId="31" fillId="12" borderId="0" applyProtection="0">
      <alignment vertical="center"/>
    </xf>
    <xf numFmtId="0" fontId="31" fillId="12" borderId="0" applyNumberFormat="0" applyBorder="0" applyAlignment="0" applyProtection="0">
      <alignment vertical="center"/>
    </xf>
    <xf numFmtId="0" fontId="1" fillId="4" borderId="19" applyNumberFormat="0" applyAlignment="0" applyProtection="0">
      <alignment vertical="center"/>
    </xf>
    <xf numFmtId="0" fontId="31" fillId="10" borderId="0" applyNumberFormat="0" applyBorder="0" applyAlignment="0" applyProtection="0">
      <alignment vertical="center"/>
    </xf>
    <xf numFmtId="0" fontId="1" fillId="4" borderId="19" applyNumberFormat="0" applyAlignment="0" applyProtection="0">
      <alignment vertical="center"/>
    </xf>
    <xf numFmtId="0" fontId="31" fillId="10"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197" fontId="1" fillId="0" borderId="0">
      <alignment vertical="center"/>
    </xf>
    <xf numFmtId="0" fontId="54" fillId="15" borderId="0" applyProtection="0">
      <alignment vertical="center"/>
    </xf>
    <xf numFmtId="0" fontId="1" fillId="15" borderId="0" applyNumberFormat="0" applyBorder="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197" fontId="1" fillId="0" borderId="0" applyProtection="0">
      <alignment vertical="center"/>
    </xf>
    <xf numFmtId="0" fontId="54" fillId="15" borderId="0" applyProtection="0">
      <alignment vertical="center"/>
    </xf>
    <xf numFmtId="0" fontId="31" fillId="10"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Protection="0">
      <alignment vertical="center"/>
    </xf>
    <xf numFmtId="0" fontId="31" fillId="12" borderId="0" applyNumberFormat="0" applyBorder="0" applyAlignment="0" applyProtection="0">
      <alignment vertical="center"/>
    </xf>
    <xf numFmtId="0" fontId="54" fillId="15" borderId="0" applyProtection="0">
      <alignment vertical="center"/>
    </xf>
    <xf numFmtId="0" fontId="5" fillId="0" borderId="1">
      <alignment horizontal="distributed" vertical="center" wrapText="1"/>
    </xf>
    <xf numFmtId="0" fontId="54" fillId="15" borderId="0" applyProtection="0">
      <alignment vertical="center"/>
    </xf>
    <xf numFmtId="0" fontId="50" fillId="3" borderId="1" applyNumberFormat="0" applyBorder="0" applyAlignment="0" applyProtection="0">
      <alignment vertical="center"/>
    </xf>
    <xf numFmtId="0" fontId="31" fillId="10" borderId="0" applyProtection="0">
      <alignment vertical="center"/>
    </xf>
    <xf numFmtId="0" fontId="31" fillId="10" borderId="0" applyProtection="0">
      <alignment vertical="center"/>
    </xf>
    <xf numFmtId="0" fontId="1" fillId="4" borderId="19"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2" borderId="0" applyNumberFormat="0" applyBorder="0" applyAlignment="0" applyProtection="0">
      <alignment vertical="center"/>
    </xf>
    <xf numFmtId="0" fontId="46" fillId="9" borderId="0" applyProtection="0">
      <alignment vertical="center"/>
    </xf>
    <xf numFmtId="0" fontId="31" fillId="14" borderId="0" applyProtection="0">
      <alignment vertical="center"/>
    </xf>
    <xf numFmtId="0" fontId="50" fillId="26" borderId="1">
      <alignment vertical="center"/>
    </xf>
    <xf numFmtId="0" fontId="31" fillId="12" borderId="0" applyNumberFormat="0" applyBorder="0" applyAlignment="0" applyProtection="0">
      <alignment vertical="center"/>
    </xf>
    <xf numFmtId="0" fontId="31" fillId="14" borderId="0" applyProtection="0">
      <alignment vertical="center"/>
    </xf>
    <xf numFmtId="0" fontId="31" fillId="12" borderId="0" applyNumberFormat="0" applyBorder="0" applyAlignment="0" applyProtection="0">
      <alignment vertical="center"/>
    </xf>
    <xf numFmtId="0" fontId="1" fillId="0" borderId="0">
      <alignment vertical="center"/>
    </xf>
    <xf numFmtId="0" fontId="31" fillId="14" borderId="0" applyProtection="0">
      <alignment vertical="center"/>
    </xf>
    <xf numFmtId="0" fontId="31" fillId="14" borderId="0" applyNumberFormat="0" applyBorder="0" applyAlignment="0" applyProtection="0">
      <alignment vertical="center"/>
    </xf>
    <xf numFmtId="0" fontId="31" fillId="12" borderId="0" applyNumberFormat="0" applyBorder="0" applyAlignment="0" applyProtection="0">
      <alignment vertical="center"/>
    </xf>
    <xf numFmtId="0" fontId="5" fillId="0" borderId="1">
      <alignment horizontal="distributed" vertical="center" wrapText="1"/>
    </xf>
    <xf numFmtId="0" fontId="31" fillId="14" borderId="0" applyProtection="0">
      <alignment vertical="center"/>
    </xf>
    <xf numFmtId="0" fontId="5" fillId="0" borderId="1">
      <alignment horizontal="distributed" vertical="center" wrapText="1"/>
    </xf>
    <xf numFmtId="0" fontId="52" fillId="0" borderId="14" applyNumberFormat="0" applyFill="0" applyAlignment="0" applyProtection="0">
      <alignment vertical="center"/>
    </xf>
    <xf numFmtId="0" fontId="31" fillId="14" borderId="0" applyProtection="0">
      <alignment vertical="center"/>
    </xf>
    <xf numFmtId="0" fontId="1" fillId="0" borderId="0">
      <alignment vertical="center"/>
    </xf>
    <xf numFmtId="0" fontId="5" fillId="0" borderId="1">
      <alignment horizontal="distributed" vertical="center" wrapText="1"/>
    </xf>
    <xf numFmtId="0" fontId="31" fillId="14" borderId="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0" fontId="31" fillId="14" borderId="0" applyProtection="0">
      <alignment vertical="center"/>
    </xf>
    <xf numFmtId="0" fontId="103"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2" fillId="0" borderId="14" applyNumberFormat="0" applyFill="0" applyAlignment="0" applyProtection="0">
      <alignment vertical="center"/>
    </xf>
    <xf numFmtId="0" fontId="31" fillId="14" borderId="0" applyProtection="0">
      <alignment vertical="center"/>
    </xf>
    <xf numFmtId="0" fontId="31" fillId="14" borderId="0" applyNumberFormat="0" applyBorder="0" applyAlignment="0" applyProtection="0">
      <alignment vertical="center"/>
    </xf>
    <xf numFmtId="0" fontId="31" fillId="14" borderId="0" applyProtection="0">
      <alignment vertical="center"/>
    </xf>
    <xf numFmtId="0" fontId="50" fillId="3" borderId="1" applyNumberFormat="0" applyBorder="0" applyAlignment="0" applyProtection="0">
      <alignment vertical="center"/>
    </xf>
    <xf numFmtId="0" fontId="31" fillId="14" borderId="0" applyProtection="0">
      <alignment vertical="center"/>
    </xf>
    <xf numFmtId="0" fontId="31" fillId="14" borderId="0" applyProtection="0">
      <alignment vertical="center"/>
    </xf>
    <xf numFmtId="0" fontId="31" fillId="14" borderId="0" applyNumberFormat="0" applyBorder="0" applyAlignment="0" applyProtection="0">
      <alignment vertical="center"/>
    </xf>
    <xf numFmtId="0" fontId="31" fillId="7" borderId="0" applyNumberFormat="0" applyBorder="0" applyAlignment="0" applyProtection="0">
      <alignment vertical="center"/>
    </xf>
    <xf numFmtId="0" fontId="46" fillId="9" borderId="0" applyProtection="0">
      <alignment vertical="center"/>
    </xf>
    <xf numFmtId="0" fontId="31" fillId="7" borderId="0" applyNumberFormat="0" applyBorder="0" applyAlignment="0" applyProtection="0">
      <alignment vertical="center"/>
    </xf>
    <xf numFmtId="0" fontId="46" fillId="9" borderId="0" applyProtection="0">
      <alignment vertical="center"/>
    </xf>
    <xf numFmtId="0" fontId="31" fillId="7" borderId="0" applyNumberFormat="0" applyBorder="0" applyAlignment="0" applyProtection="0">
      <alignment vertical="center"/>
    </xf>
    <xf numFmtId="0" fontId="1" fillId="0" borderId="14" applyNumberFormat="0" applyFill="0" applyAlignment="0" applyProtection="0">
      <alignment vertical="center"/>
    </xf>
    <xf numFmtId="0" fontId="7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8" fillId="14" borderId="0" applyNumberFormat="0" applyBorder="0" applyAlignment="0" applyProtection="0">
      <alignment vertical="center"/>
    </xf>
    <xf numFmtId="0" fontId="31" fillId="7" borderId="0" applyNumberFormat="0" applyBorder="0" applyAlignment="0" applyProtection="0">
      <alignment vertical="center"/>
    </xf>
    <xf numFmtId="0" fontId="69" fillId="4" borderId="13" applyNumberFormat="0" applyAlignment="0" applyProtection="0">
      <alignment vertical="center"/>
    </xf>
    <xf numFmtId="0" fontId="78" fillId="25"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78" fillId="14" borderId="0" applyNumberFormat="0" applyBorder="0" applyAlignment="0" applyProtection="0">
      <alignment vertical="center"/>
    </xf>
    <xf numFmtId="0" fontId="31" fillId="7" borderId="0" applyProtection="0">
      <alignment vertical="center"/>
    </xf>
    <xf numFmtId="0" fontId="45" fillId="8" borderId="0" applyNumberFormat="0" applyBorder="0" applyAlignment="0" applyProtection="0">
      <alignment vertical="center"/>
    </xf>
    <xf numFmtId="0" fontId="45" fillId="8" borderId="0">
      <alignment vertical="center"/>
    </xf>
    <xf numFmtId="0" fontId="31" fillId="7" borderId="0" applyNumberFormat="0" applyBorder="0" applyAlignment="0" applyProtection="0">
      <alignment vertical="center"/>
    </xf>
    <xf numFmtId="0" fontId="78" fillId="14" borderId="0" applyNumberFormat="0" applyBorder="0" applyAlignment="0" applyProtection="0">
      <alignment vertical="center"/>
    </xf>
    <xf numFmtId="0" fontId="31" fillId="7" borderId="0" applyProtection="0">
      <alignment vertical="center"/>
    </xf>
    <xf numFmtId="0" fontId="31" fillId="7" borderId="0" applyNumberFormat="0" applyBorder="0" applyAlignment="0" applyProtection="0">
      <alignment vertical="center"/>
    </xf>
    <xf numFmtId="0" fontId="1" fillId="0" borderId="0">
      <alignment vertical="center"/>
    </xf>
    <xf numFmtId="0" fontId="31" fillId="7" borderId="0" applyProtection="0">
      <alignment vertical="center"/>
    </xf>
    <xf numFmtId="0" fontId="50" fillId="3" borderId="1" applyNumberFormat="0" applyBorder="0" applyAlignment="0" applyProtection="0">
      <alignment vertical="center"/>
    </xf>
    <xf numFmtId="0" fontId="31" fillId="7" borderId="0" applyProtection="0">
      <alignment vertical="center"/>
    </xf>
    <xf numFmtId="0" fontId="31" fillId="7" borderId="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6" fillId="9" borderId="0" applyProtection="0">
      <alignment vertical="center"/>
    </xf>
    <xf numFmtId="0" fontId="31" fillId="12" borderId="0" applyNumberFormat="0" applyBorder="0" applyAlignment="0" applyProtection="0">
      <alignment vertical="center"/>
    </xf>
    <xf numFmtId="0" fontId="46" fillId="9" borderId="0" applyProtection="0">
      <alignment vertical="center"/>
    </xf>
    <xf numFmtId="0" fontId="31" fillId="12" borderId="0" applyNumberFormat="0" applyBorder="0" applyAlignment="0" applyProtection="0">
      <alignment vertical="center"/>
    </xf>
    <xf numFmtId="0" fontId="46" fillId="9" borderId="0" applyProtection="0">
      <alignment vertical="center"/>
    </xf>
    <xf numFmtId="0" fontId="31" fillId="12" borderId="0" applyProtection="0">
      <alignment vertical="center"/>
    </xf>
    <xf numFmtId="0" fontId="31" fillId="12" borderId="0" applyProtection="0">
      <alignment vertical="center"/>
    </xf>
    <xf numFmtId="0" fontId="31" fillId="12" borderId="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50" fillId="4" borderId="1">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30" fillId="0"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lignment vertical="center"/>
    </xf>
    <xf numFmtId="0" fontId="1" fillId="13" borderId="13" applyNumberFormat="0" applyAlignment="0" applyProtection="0">
      <alignment vertical="center"/>
    </xf>
    <xf numFmtId="0" fontId="50" fillId="4" borderId="1">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51" fillId="0"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68" fillId="21" borderId="0" applyNumberFormat="0" applyBorder="0" applyAlignment="0" applyProtection="0">
      <alignment vertical="center"/>
    </xf>
    <xf numFmtId="0" fontId="31" fillId="10" borderId="0" applyNumberFormat="0" applyBorder="0" applyAlignment="0" applyProtection="0">
      <alignment vertical="center"/>
    </xf>
    <xf numFmtId="0" fontId="31" fillId="12" borderId="0" applyProtection="0">
      <alignment vertical="center"/>
    </xf>
    <xf numFmtId="0" fontId="68" fillId="21" borderId="0" applyNumberFormat="0" applyBorder="0" applyAlignment="0" applyProtection="0">
      <alignment vertical="center"/>
    </xf>
    <xf numFmtId="0" fontId="31" fillId="10" borderId="0" applyNumberFormat="0" applyBorder="0" applyAlignment="0" applyProtection="0">
      <alignment vertical="center"/>
    </xf>
    <xf numFmtId="0" fontId="31" fillId="12" borderId="0" applyProtection="0">
      <alignment vertical="center"/>
    </xf>
    <xf numFmtId="0" fontId="31" fillId="18" borderId="0" applyNumberFormat="0" applyBorder="0" applyAlignment="0" applyProtection="0">
      <alignment vertical="center"/>
    </xf>
    <xf numFmtId="0" fontId="68" fillId="21" borderId="0" applyNumberFormat="0" applyBorder="0" applyAlignment="0" applyProtection="0">
      <alignment vertical="center"/>
    </xf>
    <xf numFmtId="0" fontId="31" fillId="10" borderId="0" applyNumberFormat="0" applyBorder="0" applyAlignment="0" applyProtection="0">
      <alignment vertical="center"/>
    </xf>
    <xf numFmtId="0" fontId="31" fillId="12" borderId="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0" fillId="3" borderId="1" applyNumberFormat="0" applyBorder="0" applyAlignment="0" applyProtection="0">
      <alignment vertical="center"/>
    </xf>
    <xf numFmtId="0" fontId="31" fillId="12" borderId="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31" fillId="12" borderId="0" applyNumberFormat="0" applyBorder="0" applyAlignment="0" applyProtection="0">
      <alignment vertical="center"/>
    </xf>
    <xf numFmtId="0" fontId="31" fillId="28" borderId="0" applyNumberFormat="0" applyBorder="0" applyAlignment="0" applyProtection="0">
      <alignment vertical="center"/>
    </xf>
    <xf numFmtId="0" fontId="53" fillId="0" borderId="15" applyNumberFormat="0" applyFill="0" applyAlignment="0" applyProtection="0">
      <alignment vertical="center"/>
    </xf>
    <xf numFmtId="0" fontId="46" fillId="9" borderId="0" applyProtection="0">
      <alignment vertical="center"/>
    </xf>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46" fillId="9" borderId="0" applyProtection="0">
      <alignment vertical="center"/>
    </xf>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46" fillId="9" borderId="0" applyProtection="0">
      <alignment vertical="center"/>
    </xf>
    <xf numFmtId="0" fontId="31" fillId="28" borderId="0" applyProtection="0">
      <alignment vertical="center"/>
    </xf>
    <xf numFmtId="0" fontId="31" fillId="7" borderId="0" applyNumberFormat="0" applyBorder="0" applyAlignment="0" applyProtection="0">
      <alignment vertical="center"/>
    </xf>
    <xf numFmtId="0" fontId="31" fillId="2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1" fillId="0" borderId="0">
      <alignment vertical="center"/>
    </xf>
    <xf numFmtId="0" fontId="31" fillId="28" borderId="0">
      <alignment vertical="center"/>
    </xf>
    <xf numFmtId="0" fontId="31" fillId="12" borderId="0" applyNumberFormat="0" applyBorder="0" applyAlignment="0" applyProtection="0">
      <alignment vertical="center"/>
    </xf>
    <xf numFmtId="0" fontId="1" fillId="0" borderId="0">
      <alignment vertical="center"/>
    </xf>
    <xf numFmtId="0" fontId="31" fillId="28" borderId="0" applyProtection="0">
      <alignment vertical="center"/>
    </xf>
    <xf numFmtId="0" fontId="45" fillId="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31" fillId="28" borderId="0" applyProtection="0">
      <alignment vertical="center"/>
    </xf>
    <xf numFmtId="0" fontId="31" fillId="28" borderId="0" applyNumberFormat="0" applyBorder="0" applyAlignment="0" applyProtection="0">
      <alignment vertical="center"/>
    </xf>
    <xf numFmtId="0" fontId="31" fillId="28" borderId="0" applyProtection="0">
      <alignment vertical="center"/>
    </xf>
    <xf numFmtId="0" fontId="45" fillId="8" borderId="0" applyNumberFormat="0" applyBorder="0" applyAlignment="0" applyProtection="0">
      <alignment vertical="center"/>
    </xf>
    <xf numFmtId="0" fontId="31" fillId="28" borderId="0" applyProtection="0">
      <alignment vertical="center"/>
    </xf>
    <xf numFmtId="0" fontId="31" fillId="28" borderId="0" applyNumberFormat="0" applyBorder="0" applyAlignment="0" applyProtection="0">
      <alignment vertical="center"/>
    </xf>
    <xf numFmtId="0" fontId="0" fillId="0" borderId="15" applyNumberFormat="0" applyFill="0" applyAlignment="0" applyProtection="0">
      <alignment vertical="center"/>
    </xf>
    <xf numFmtId="0" fontId="31" fillId="12"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31" fillId="12" borderId="0" applyNumberFormat="0" applyBorder="0" applyAlignment="0" applyProtection="0">
      <alignment vertical="center"/>
    </xf>
    <xf numFmtId="0" fontId="68" fillId="12"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68" fillId="12" borderId="0" applyNumberFormat="0" applyBorder="0" applyAlignment="0" applyProtection="0">
      <alignment vertical="center"/>
    </xf>
    <xf numFmtId="0" fontId="0" fillId="0" borderId="15" applyNumberFormat="0" applyFill="0" applyAlignment="0" applyProtection="0">
      <alignment vertical="center"/>
    </xf>
    <xf numFmtId="0" fontId="31" fillId="12"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31" fillId="12"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0" fillId="0" borderId="15" applyNumberFormat="0" applyFill="0" applyAlignment="0" applyProtection="0">
      <alignment vertical="center"/>
    </xf>
    <xf numFmtId="0" fontId="50" fillId="3" borderId="1"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31" fillId="4" borderId="0" applyNumberFormat="0" applyBorder="0" applyAlignment="0" applyProtection="0">
      <alignment vertical="center"/>
    </xf>
    <xf numFmtId="0" fontId="53" fillId="0" borderId="15" applyNumberFormat="0" applyFill="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7" fillId="29"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68" fillId="12"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68" fillId="12"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68" fillId="28" borderId="0" applyNumberFormat="0" applyBorder="0" applyAlignment="0" applyProtection="0">
      <alignment vertical="center"/>
    </xf>
    <xf numFmtId="0" fontId="31" fillId="12" borderId="0" applyNumberFormat="0" applyBorder="0" applyAlignment="0" applyProtection="0">
      <alignment vertical="center"/>
    </xf>
    <xf numFmtId="0" fontId="5" fillId="0" borderId="1">
      <alignment horizontal="distributed" vertical="center" wrapText="1"/>
    </xf>
    <xf numFmtId="0" fontId="31" fillId="12"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31" fillId="12" borderId="0" applyNumberFormat="0" applyBorder="0" applyAlignment="0" applyProtection="0">
      <alignment vertical="center"/>
    </xf>
    <xf numFmtId="0" fontId="5" fillId="0" borderId="1">
      <alignment horizontal="distributed" vertical="center" wrapText="1"/>
    </xf>
    <xf numFmtId="0" fontId="45" fillId="7" borderId="0">
      <alignment vertical="center"/>
    </xf>
    <xf numFmtId="0" fontId="31" fillId="12"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45" fillId="8"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3" fillId="0" borderId="15" applyNumberFormat="0" applyFill="0" applyAlignment="0" applyProtection="0">
      <alignment vertical="center"/>
    </xf>
    <xf numFmtId="0" fontId="31" fillId="12" borderId="0" applyNumberFormat="0" applyBorder="0" applyAlignment="0" applyProtection="0">
      <alignment vertical="center"/>
    </xf>
    <xf numFmtId="0" fontId="53" fillId="0" borderId="15"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2" fillId="0" borderId="0" applyProtection="0">
      <alignment vertical="center"/>
    </xf>
    <xf numFmtId="0" fontId="45" fillId="8" borderId="0" applyProtection="0">
      <alignment vertical="center"/>
    </xf>
    <xf numFmtId="0" fontId="31" fillId="4"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9" fillId="13" borderId="13" applyNumberFormat="0" applyAlignment="0" applyProtection="0">
      <alignment vertical="center"/>
    </xf>
    <xf numFmtId="0" fontId="31" fillId="12" borderId="0" applyNumberFormat="0" applyBorder="0" applyAlignment="0" applyProtection="0">
      <alignment vertical="center"/>
    </xf>
    <xf numFmtId="0" fontId="1" fillId="0" borderId="14"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0" borderId="14"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0" borderId="14" applyNumberFormat="0" applyFill="0" applyAlignment="0" applyProtection="0">
      <alignment vertical="center"/>
    </xf>
    <xf numFmtId="0" fontId="31" fillId="12" borderId="0" applyNumberFormat="0" applyBorder="0" applyAlignment="0" applyProtection="0">
      <alignment vertical="center"/>
    </xf>
    <xf numFmtId="0" fontId="1" fillId="0" borderId="14" applyNumberFormat="0" applyFill="0" applyAlignment="0" applyProtection="0">
      <alignment vertical="center"/>
    </xf>
    <xf numFmtId="0" fontId="31" fillId="12" borderId="0" applyNumberFormat="0" applyBorder="0" applyAlignment="0" applyProtection="0">
      <alignment vertical="center"/>
    </xf>
    <xf numFmtId="0" fontId="31" fillId="4" borderId="0" applyNumberFormat="0" applyBorder="0" applyAlignment="0" applyProtection="0">
      <alignment vertical="center"/>
    </xf>
    <xf numFmtId="0" fontId="1"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45" fillId="7" borderId="0" applyNumberFormat="0" applyBorder="0" applyAlignment="0" applyProtection="0">
      <alignment vertical="center"/>
    </xf>
    <xf numFmtId="0" fontId="1" fillId="12" borderId="0" applyNumberFormat="0" applyBorder="0" applyAlignment="0" applyProtection="0">
      <alignment vertical="center"/>
    </xf>
    <xf numFmtId="0" fontId="31" fillId="10" borderId="0" applyNumberFormat="0" applyBorder="0" applyAlignment="0" applyProtection="0">
      <alignment vertical="center"/>
    </xf>
    <xf numFmtId="0" fontId="78" fillId="27" borderId="0" applyNumberFormat="0" applyBorder="0" applyAlignment="0" applyProtection="0">
      <alignment vertical="center"/>
    </xf>
    <xf numFmtId="0" fontId="31" fillId="12" borderId="0" applyNumberFormat="0" applyBorder="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5" borderId="0" applyNumberFormat="0" applyBorder="0" applyAlignment="0" applyProtection="0">
      <alignment vertical="center"/>
    </xf>
    <xf numFmtId="0" fontId="82" fillId="0" borderId="0" applyProtection="0">
      <alignment vertical="center"/>
    </xf>
    <xf numFmtId="0" fontId="45" fillId="8" borderId="0" applyProtection="0">
      <alignment vertical="center"/>
    </xf>
    <xf numFmtId="0" fontId="31" fillId="4" borderId="0" applyNumberFormat="0" applyBorder="0" applyAlignment="0" applyProtection="0">
      <alignment vertical="center"/>
    </xf>
    <xf numFmtId="0" fontId="50" fillId="26" borderId="1">
      <alignment vertical="center"/>
    </xf>
    <xf numFmtId="0" fontId="46" fillId="24" borderId="0" applyNumberFormat="0" applyBorder="0" applyAlignment="0" applyProtection="0">
      <alignment vertical="center"/>
    </xf>
    <xf numFmtId="0" fontId="31" fillId="12" borderId="0" applyNumberFormat="0" applyBorder="0" applyAlignment="0" applyProtection="0">
      <alignment vertical="center"/>
    </xf>
    <xf numFmtId="0" fontId="1" fillId="0" borderId="0">
      <alignment vertical="center"/>
    </xf>
    <xf numFmtId="0" fontId="1"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178" fontId="60" fillId="0" borderId="3" applyAlignment="0" applyProtection="0">
      <alignment vertical="center"/>
    </xf>
    <xf numFmtId="0" fontId="1" fillId="8" borderId="0" applyNumberFormat="0" applyBorder="0" applyAlignment="0" applyProtection="0">
      <alignment vertical="center"/>
    </xf>
    <xf numFmtId="0" fontId="45" fillId="7"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178" fontId="60" fillId="0" borderId="3" applyAlignment="0" applyProtection="0">
      <alignment vertical="center"/>
    </xf>
    <xf numFmtId="0" fontId="1" fillId="17" borderId="0" applyNumberFormat="0" applyBorder="0" applyAlignment="0" applyProtection="0">
      <alignment vertical="center"/>
    </xf>
    <xf numFmtId="0" fontId="31" fillId="4" borderId="0" applyNumberFormat="0" applyBorder="0" applyAlignment="0" applyProtection="0">
      <alignment vertical="center"/>
    </xf>
    <xf numFmtId="0" fontId="1" fillId="4" borderId="0" applyNumberFormat="0" applyBorder="0" applyAlignment="0" applyProtection="0">
      <alignment vertical="center"/>
    </xf>
    <xf numFmtId="0" fontId="54" fillId="17" borderId="0" applyNumberFormat="0" applyBorder="0" applyAlignment="0" applyProtection="0">
      <alignment vertical="center"/>
    </xf>
    <xf numFmtId="0" fontId="1" fillId="0" borderId="0">
      <alignment vertical="center"/>
    </xf>
    <xf numFmtId="0" fontId="1" fillId="4" borderId="0" applyNumberFormat="0" applyBorder="0" applyAlignment="0" applyProtection="0">
      <alignment vertical="center"/>
    </xf>
    <xf numFmtId="0" fontId="52" fillId="0" borderId="14" applyNumberFormat="0" applyFill="0" applyAlignment="0" applyProtection="0">
      <alignment vertical="center"/>
    </xf>
    <xf numFmtId="0" fontId="31" fillId="4" borderId="0" applyNumberFormat="0" applyBorder="0" applyAlignment="0" applyProtection="0">
      <alignment vertical="center"/>
    </xf>
    <xf numFmtId="0" fontId="31" fillId="10" borderId="0" applyNumberFormat="0" applyBorder="0" applyAlignment="0" applyProtection="0">
      <alignment vertical="center"/>
    </xf>
    <xf numFmtId="0" fontId="52" fillId="0" borderId="14" applyNumberFormat="0" applyFill="0" applyAlignment="0" applyProtection="0">
      <alignment vertical="center"/>
    </xf>
    <xf numFmtId="0" fontId="31" fillId="4" borderId="0" applyNumberFormat="0" applyBorder="0" applyAlignment="0" applyProtection="0">
      <alignment vertical="center"/>
    </xf>
    <xf numFmtId="0" fontId="31" fillId="10" borderId="0" applyNumberFormat="0" applyBorder="0" applyAlignment="0" applyProtection="0">
      <alignment vertical="center"/>
    </xf>
    <xf numFmtId="0" fontId="125" fillId="0" borderId="0">
      <alignment vertical="center"/>
    </xf>
    <xf numFmtId="0" fontId="45" fillId="8" borderId="0" applyNumberFormat="0" applyBorder="0" applyAlignment="0" applyProtection="0">
      <alignment vertical="center"/>
    </xf>
    <xf numFmtId="0" fontId="31" fillId="4" borderId="0" applyNumberFormat="0" applyBorder="0" applyAlignment="0" applyProtection="0">
      <alignment vertical="center"/>
    </xf>
    <xf numFmtId="0" fontId="48" fillId="8" borderId="0" applyNumberFormat="0" applyBorder="0" applyAlignment="0" applyProtection="0">
      <alignment vertical="center"/>
    </xf>
    <xf numFmtId="0" fontId="3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5" fillId="8" borderId="0" applyProtection="0">
      <alignment vertical="center"/>
    </xf>
    <xf numFmtId="0" fontId="31" fillId="4" borderId="0" applyNumberFormat="0" applyBorder="0" applyAlignment="0" applyProtection="0">
      <alignment vertical="center"/>
    </xf>
    <xf numFmtId="0" fontId="1"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6" fillId="4" borderId="19" applyNumberFormat="0" applyAlignment="0" applyProtection="0">
      <alignment vertical="center"/>
    </xf>
    <xf numFmtId="0" fontId="31" fillId="4" borderId="0" applyNumberFormat="0" applyBorder="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31" fillId="4" borderId="0" applyNumberFormat="0" applyBorder="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31" fillId="4" borderId="0" applyNumberFormat="0" applyBorder="0" applyAlignment="0" applyProtection="0">
      <alignment vertical="center"/>
    </xf>
    <xf numFmtId="0" fontId="66" fillId="4" borderId="19"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6" fillId="0" borderId="0">
      <alignment vertical="center"/>
    </xf>
    <xf numFmtId="0" fontId="31" fillId="4" borderId="0" applyNumberFormat="0" applyBorder="0" applyAlignment="0" applyProtection="0">
      <alignment vertical="center"/>
    </xf>
    <xf numFmtId="0" fontId="56" fillId="0" borderId="0">
      <alignment vertical="center"/>
    </xf>
    <xf numFmtId="0" fontId="56" fillId="0" borderId="0">
      <alignment vertical="center"/>
    </xf>
    <xf numFmtId="0" fontId="31" fillId="4" borderId="0" applyNumberFormat="0" applyBorder="0" applyAlignment="0" applyProtection="0">
      <alignment vertical="center"/>
    </xf>
    <xf numFmtId="0" fontId="45" fillId="8" borderId="0" applyProtection="0">
      <alignment vertical="center"/>
    </xf>
    <xf numFmtId="0" fontId="56" fillId="0" borderId="0">
      <alignment vertical="center"/>
    </xf>
    <xf numFmtId="0" fontId="31" fillId="4" borderId="0" applyNumberFormat="0" applyBorder="0" applyAlignment="0" applyProtection="0">
      <alignment vertical="center"/>
    </xf>
    <xf numFmtId="0" fontId="45" fillId="8" borderId="0" applyProtection="0">
      <alignment vertical="center"/>
    </xf>
    <xf numFmtId="0" fontId="56" fillId="0" borderId="0">
      <alignment vertical="center"/>
    </xf>
    <xf numFmtId="0" fontId="31" fillId="4" borderId="0" applyNumberFormat="0" applyBorder="0" applyAlignment="0" applyProtection="0">
      <alignment vertical="center"/>
    </xf>
    <xf numFmtId="0" fontId="45" fillId="8" borderId="0" applyProtection="0">
      <alignment vertical="center"/>
    </xf>
    <xf numFmtId="0" fontId="31" fillId="4" borderId="0" applyNumberFormat="0" applyBorder="0" applyAlignment="0" applyProtection="0">
      <alignment vertical="center"/>
    </xf>
    <xf numFmtId="0" fontId="1"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 fillId="15" borderId="0" applyNumberFormat="0" applyBorder="0" applyAlignment="0" applyProtection="0">
      <alignment vertical="center"/>
    </xf>
    <xf numFmtId="0" fontId="31" fillId="4" borderId="0" applyNumberFormat="0" applyBorder="0" applyAlignment="0" applyProtection="0">
      <alignment vertical="center"/>
    </xf>
    <xf numFmtId="193" fontId="1" fillId="0" borderId="0">
      <alignment vertical="center"/>
    </xf>
    <xf numFmtId="0" fontId="31" fillId="4" borderId="0" applyNumberFormat="0" applyBorder="0" applyAlignment="0" applyProtection="0">
      <alignment vertical="center"/>
    </xf>
    <xf numFmtId="193" fontId="1" fillId="0" borderId="0">
      <alignment vertical="center"/>
    </xf>
    <xf numFmtId="0" fontId="50" fillId="3" borderId="1" applyNumberFormat="0" applyBorder="0" applyAlignment="0" applyProtection="0">
      <alignment vertical="center"/>
    </xf>
    <xf numFmtId="0" fontId="31" fillId="4" borderId="0" applyNumberFormat="0" applyBorder="0" applyAlignment="0" applyProtection="0">
      <alignment vertical="center"/>
    </xf>
    <xf numFmtId="0" fontId="1" fillId="0" borderId="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31" fillId="4"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31" fillId="4" borderId="0" applyNumberFormat="0" applyBorder="0" applyAlignment="0" applyProtection="0">
      <alignment vertical="center"/>
    </xf>
    <xf numFmtId="0" fontId="45" fillId="8" borderId="0">
      <alignment vertical="center"/>
    </xf>
    <xf numFmtId="0" fontId="54" fillId="15" borderId="0" applyProtection="0">
      <alignment vertical="center"/>
    </xf>
    <xf numFmtId="0" fontId="50" fillId="3" borderId="1" applyNumberFormat="0" applyBorder="0" applyAlignment="0" applyProtection="0">
      <alignment vertical="center"/>
    </xf>
    <xf numFmtId="0" fontId="31" fillId="4" borderId="0" applyNumberFormat="0" applyBorder="0" applyAlignment="0" applyProtection="0">
      <alignment vertical="center"/>
    </xf>
    <xf numFmtId="0" fontId="54" fillId="15" borderId="0" applyNumberFormat="0" applyBorder="0" applyAlignment="0" applyProtection="0">
      <alignment vertical="center"/>
    </xf>
    <xf numFmtId="0" fontId="31" fillId="4" borderId="0" applyNumberFormat="0" applyBorder="0" applyAlignment="0" applyProtection="0">
      <alignment vertical="center"/>
    </xf>
    <xf numFmtId="0" fontId="54" fillId="15" borderId="0" applyNumberFormat="0" applyBorder="0" applyAlignment="0" applyProtection="0">
      <alignment vertical="center"/>
    </xf>
    <xf numFmtId="0" fontId="31" fillId="4" borderId="0" applyNumberFormat="0" applyBorder="0" applyAlignment="0" applyProtection="0">
      <alignment vertical="center"/>
    </xf>
    <xf numFmtId="198" fontId="5" fillId="0" borderId="1">
      <alignment vertical="center"/>
      <protection locked="0"/>
    </xf>
    <xf numFmtId="0" fontId="31" fillId="4" borderId="0" applyNumberFormat="0" applyBorder="0" applyAlignment="0" applyProtection="0">
      <alignment vertical="center"/>
    </xf>
    <xf numFmtId="198" fontId="5" fillId="0" borderId="1">
      <alignment vertical="center"/>
      <protection locked="0"/>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3" fillId="0" borderId="15" applyNumberFormat="0" applyFill="0" applyAlignment="0" applyProtection="0">
      <alignment vertical="center"/>
    </xf>
    <xf numFmtId="0" fontId="84" fillId="15" borderId="0" applyNumberFormat="0" applyBorder="0" applyAlignment="0" applyProtection="0">
      <alignment vertical="center"/>
    </xf>
    <xf numFmtId="0" fontId="52" fillId="0" borderId="14" applyNumberFormat="0" applyFill="0" applyAlignment="0" applyProtection="0">
      <alignment vertical="center"/>
    </xf>
    <xf numFmtId="0" fontId="31" fillId="4" borderId="0" applyNumberFormat="0" applyBorder="0" applyAlignment="0" applyProtection="0">
      <alignment vertical="center"/>
    </xf>
    <xf numFmtId="0" fontId="31" fillId="10" borderId="0" applyNumberFormat="0" applyBorder="0" applyAlignment="0" applyProtection="0">
      <alignment vertical="center"/>
    </xf>
    <xf numFmtId="0" fontId="53" fillId="0" borderId="15" applyNumberFormat="0" applyFill="0" applyAlignment="0" applyProtection="0">
      <alignment vertical="center"/>
    </xf>
    <xf numFmtId="0" fontId="52" fillId="0" borderId="14" applyNumberFormat="0" applyFill="0" applyAlignment="0" applyProtection="0">
      <alignment vertical="center"/>
    </xf>
    <xf numFmtId="0" fontId="31" fillId="4" borderId="0" applyNumberFormat="0" applyBorder="0" applyAlignment="0" applyProtection="0">
      <alignment vertical="center"/>
    </xf>
    <xf numFmtId="0" fontId="57" fillId="4" borderId="0" applyNumberFormat="0" applyBorder="0" applyAlignment="0" applyProtection="0">
      <alignment vertical="center"/>
    </xf>
    <xf numFmtId="0" fontId="1" fillId="0" borderId="0">
      <alignment vertical="center"/>
    </xf>
    <xf numFmtId="0" fontId="45" fillId="8" borderId="0">
      <alignment vertical="center"/>
    </xf>
    <xf numFmtId="0" fontId="31" fillId="4"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31" fillId="12" borderId="0" applyNumberFormat="0" applyBorder="0" applyAlignment="0" applyProtection="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0" fontId="84" fillId="15"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2" borderId="0" applyNumberFormat="0" applyBorder="0" applyAlignment="0" applyProtection="0">
      <alignment vertical="center"/>
    </xf>
    <xf numFmtId="0" fontId="57" fillId="12"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0" fillId="11" borderId="12" applyNumberFormat="0" applyFon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0"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7" fillId="18" borderId="0" applyNumberFormat="0" applyBorder="0" applyAlignment="0" applyProtection="0">
      <alignment vertical="center"/>
    </xf>
    <xf numFmtId="0" fontId="1" fillId="0"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31" fillId="12" borderId="0" applyNumberFormat="0" applyBorder="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50" fillId="3" borderId="1"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66" fillId="4" borderId="19"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5"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31" fillId="12" borderId="0" applyNumberFormat="0" applyBorder="0" applyAlignment="0" applyProtection="0">
      <alignment vertical="center"/>
    </xf>
    <xf numFmtId="193" fontId="1" fillId="0" borderId="0">
      <alignment vertical="center"/>
    </xf>
    <xf numFmtId="0" fontId="1" fillId="0" borderId="0">
      <alignment vertical="center"/>
    </xf>
    <xf numFmtId="0" fontId="31" fillId="12" borderId="0" applyNumberFormat="0" applyBorder="0" applyAlignment="0" applyProtection="0">
      <alignment vertical="center"/>
    </xf>
    <xf numFmtId="0" fontId="1" fillId="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7" fillId="0" borderId="6">
      <alignment horizontal="lef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2" fillId="0" borderId="14" applyNumberFormat="0" applyFill="0" applyAlignment="0" applyProtection="0">
      <alignment vertical="center"/>
    </xf>
    <xf numFmtId="0" fontId="31" fillId="12" borderId="0" applyNumberFormat="0" applyBorder="0" applyAlignment="0" applyProtection="0">
      <alignment vertical="center"/>
    </xf>
    <xf numFmtId="0" fontId="31" fillId="14" borderId="0" applyNumberFormat="0" applyBorder="0" applyAlignment="0" applyProtection="0">
      <alignment vertical="center"/>
    </xf>
    <xf numFmtId="0" fontId="1" fillId="0" borderId="0">
      <alignment vertical="center"/>
    </xf>
    <xf numFmtId="0" fontId="3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1" fillId="10"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68" fillId="4" borderId="0" applyNumberFormat="0" applyBorder="0" applyAlignment="0" applyProtection="0">
      <alignment vertical="center"/>
    </xf>
    <xf numFmtId="0" fontId="31" fillId="12" borderId="0" applyNumberFormat="0" applyBorder="0" applyAlignment="0" applyProtection="0">
      <alignment vertical="center"/>
    </xf>
    <xf numFmtId="0" fontId="45" fillId="8" borderId="0">
      <alignment vertical="center"/>
    </xf>
    <xf numFmtId="0" fontId="45" fillId="7" borderId="0" applyProtection="0">
      <alignment vertical="center"/>
    </xf>
    <xf numFmtId="0" fontId="31" fillId="0" borderId="0">
      <alignment vertical="center"/>
    </xf>
    <xf numFmtId="0" fontId="68" fillId="4"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31" fillId="12" borderId="0" applyNumberFormat="0" applyBorder="0" applyAlignment="0" applyProtection="0">
      <alignment vertical="center"/>
    </xf>
    <xf numFmtId="0" fontId="53" fillId="0" borderId="15" applyNumberFormat="0" applyFill="0" applyAlignment="0" applyProtection="0">
      <alignment vertical="center"/>
    </xf>
    <xf numFmtId="0" fontId="1" fillId="10"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6" fillId="35" borderId="0" applyNumberFormat="0" applyBorder="0" applyAlignment="0" applyProtection="0">
      <alignment vertical="center"/>
    </xf>
    <xf numFmtId="0" fontId="31" fillId="12" borderId="0" applyNumberFormat="0" applyBorder="0" applyAlignment="0" applyProtection="0">
      <alignment vertical="center"/>
    </xf>
    <xf numFmtId="0" fontId="45" fillId="7" borderId="0" applyProtection="0">
      <alignment vertical="center"/>
    </xf>
    <xf numFmtId="0" fontId="7" fillId="0" borderId="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12" borderId="0" applyNumberFormat="0" applyBorder="0" applyAlignment="0" applyProtection="0">
      <alignment vertical="center"/>
    </xf>
    <xf numFmtId="0" fontId="31" fillId="12"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top"/>
    </xf>
    <xf numFmtId="0" fontId="48" fillId="8" borderId="0" applyNumberFormat="0" applyBorder="0" applyAlignment="0" applyProtection="0">
      <alignment vertical="center"/>
    </xf>
    <xf numFmtId="0" fontId="1" fillId="0" borderId="14" applyNumberFormat="0" applyFill="0" applyAlignment="0" applyProtection="0">
      <alignment vertical="center"/>
    </xf>
    <xf numFmtId="0" fontId="31" fillId="12" borderId="0" applyNumberFormat="0" applyBorder="0" applyAlignment="0" applyProtection="0">
      <alignment vertical="center"/>
    </xf>
    <xf numFmtId="0" fontId="57" fillId="7" borderId="0" applyNumberFormat="0" applyBorder="0" applyAlignment="0" applyProtection="0">
      <alignment vertical="center"/>
    </xf>
    <xf numFmtId="0" fontId="45" fillId="8" borderId="0" applyNumberFormat="0" applyBorder="0" applyAlignment="0" applyProtection="0">
      <alignment vertical="center"/>
    </xf>
    <xf numFmtId="0" fontId="1" fillId="12"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55" fillId="11" borderId="0" applyProtection="0">
      <alignment vertical="center"/>
    </xf>
    <xf numFmtId="0" fontId="54" fillId="15" borderId="0" applyNumberFormat="0" applyBorder="0" applyAlignment="0" applyProtection="0">
      <alignment vertical="center"/>
    </xf>
    <xf numFmtId="0" fontId="1" fillId="10" borderId="0" applyNumberFormat="0" applyBorder="0" applyAlignment="0" applyProtection="0">
      <alignment vertical="center"/>
    </xf>
    <xf numFmtId="0" fontId="31" fillId="10" borderId="0" applyNumberFormat="0" applyBorder="0" applyAlignment="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31" fillId="18" borderId="0" applyNumberFormat="0" applyBorder="0" applyAlignment="0" applyProtection="0">
      <alignment vertical="center"/>
    </xf>
    <xf numFmtId="0" fontId="1" fillId="8"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69" fillId="4" borderId="13" applyNumberFormat="0" applyAlignment="0" applyProtection="0">
      <alignment vertical="center"/>
    </xf>
    <xf numFmtId="0" fontId="31" fillId="10"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45" fillId="7" borderId="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89" fillId="0" borderId="26" applyNumberFormat="0" applyFill="0" applyAlignment="0" applyProtection="0">
      <alignment vertical="center"/>
    </xf>
    <xf numFmtId="0" fontId="31" fillId="10" borderId="0" applyNumberFormat="0" applyBorder="0" applyAlignment="0" applyProtection="0">
      <alignment vertical="center"/>
    </xf>
    <xf numFmtId="0" fontId="54" fillId="15" borderId="0" applyNumberFormat="0" applyBorder="0" applyAlignment="0" applyProtection="0">
      <alignment vertical="center"/>
    </xf>
    <xf numFmtId="0" fontId="31" fillId="7" borderId="0" applyNumberFormat="0" applyBorder="0" applyAlignment="0" applyProtection="0">
      <alignment vertical="center"/>
    </xf>
    <xf numFmtId="0" fontId="1" fillId="0" borderId="26" applyNumberFormat="0" applyFill="0" applyAlignment="0" applyProtection="0">
      <alignment vertical="center"/>
    </xf>
    <xf numFmtId="0" fontId="31" fillId="10" borderId="0" applyNumberFormat="0" applyBorder="0" applyAlignment="0" applyProtection="0">
      <alignment vertical="center"/>
    </xf>
    <xf numFmtId="0" fontId="1" fillId="7" borderId="0" applyNumberFormat="0" applyBorder="0" applyAlignment="0" applyProtection="0">
      <alignment vertical="center"/>
    </xf>
    <xf numFmtId="0" fontId="31" fillId="7" borderId="0" applyNumberFormat="0" applyBorder="0" applyAlignment="0" applyProtection="0">
      <alignment vertical="center"/>
    </xf>
    <xf numFmtId="0" fontId="1" fillId="0" borderId="26" applyNumberFormat="0" applyFill="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1" fillId="0" borderId="26" applyNumberFormat="0" applyFill="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4" borderId="0" applyNumberFormat="0" applyBorder="0" applyAlignment="0" applyProtection="0">
      <alignment vertical="center"/>
    </xf>
    <xf numFmtId="0" fontId="50" fillId="3" borderId="1" applyNumberFormat="0" applyBorder="0" applyAlignment="0" applyProtection="0">
      <alignment vertical="center"/>
    </xf>
    <xf numFmtId="0" fontId="31" fillId="10" borderId="0" applyNumberFormat="0" applyBorder="0" applyAlignment="0" applyProtection="0">
      <alignment vertical="center"/>
    </xf>
    <xf numFmtId="0" fontId="50" fillId="3" borderId="1" applyNumberFormat="0" applyBorder="0" applyAlignment="0" applyProtection="0">
      <alignment vertical="center"/>
    </xf>
    <xf numFmtId="0" fontId="31" fillId="10" borderId="0" applyNumberFormat="0" applyBorder="0" applyAlignment="0" applyProtection="0">
      <alignment vertical="center"/>
    </xf>
    <xf numFmtId="0" fontId="31" fillId="4" borderId="0" applyNumberFormat="0" applyBorder="0" applyAlignment="0" applyProtection="0">
      <alignment vertical="center"/>
    </xf>
    <xf numFmtId="0" fontId="50" fillId="3" borderId="1" applyNumberFormat="0" applyBorder="0" applyAlignment="0" applyProtection="0">
      <alignment vertical="center"/>
    </xf>
    <xf numFmtId="0" fontId="31" fillId="10" borderId="0"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31" fillId="4" borderId="0" applyNumberFormat="0" applyBorder="0" applyAlignment="0" applyProtection="0">
      <alignment vertical="center"/>
    </xf>
    <xf numFmtId="0" fontId="1" fillId="0" borderId="14" applyNumberFormat="0" applyFill="0" applyAlignment="0" applyProtection="0">
      <alignment vertical="center"/>
    </xf>
    <xf numFmtId="0" fontId="48" fillId="8" borderId="0" applyNumberFormat="0" applyBorder="0" applyAlignment="0" applyProtection="0">
      <alignment vertical="center"/>
    </xf>
    <xf numFmtId="0" fontId="50" fillId="11" borderId="1" applyNumberFormat="0" applyBorder="0" applyAlignment="0" applyProtection="0">
      <alignment vertical="center"/>
    </xf>
    <xf numFmtId="0" fontId="1" fillId="10" borderId="0" applyNumberFormat="0" applyBorder="0" applyAlignment="0" applyProtection="0">
      <alignment vertical="center"/>
    </xf>
    <xf numFmtId="0" fontId="54" fillId="15" borderId="0" applyProtection="0">
      <alignment vertical="center"/>
    </xf>
    <xf numFmtId="0" fontId="31" fillId="10" borderId="0" applyNumberFormat="0" applyBorder="0" applyAlignment="0" applyProtection="0">
      <alignment vertical="center"/>
    </xf>
    <xf numFmtId="193" fontId="1" fillId="0" borderId="0">
      <alignment vertical="center"/>
    </xf>
    <xf numFmtId="0" fontId="31" fillId="10" borderId="0" applyNumberFormat="0" applyBorder="0" applyAlignment="0" applyProtection="0">
      <alignment vertical="center"/>
    </xf>
    <xf numFmtId="193" fontId="1" fillId="0" borderId="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31" fillId="10"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68" fillId="21" borderId="0" applyNumberFormat="0" applyBorder="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0" borderId="14" applyNumberFormat="0" applyFill="0" applyAlignment="0" applyProtection="0">
      <alignment vertical="center"/>
    </xf>
    <xf numFmtId="0" fontId="5" fillId="0" borderId="1">
      <alignment horizontal="distributed" vertical="center" wrapText="1"/>
    </xf>
    <xf numFmtId="0" fontId="1" fillId="4" borderId="13" applyNumberFormat="0" applyAlignment="0" applyProtection="0">
      <alignment vertical="center"/>
    </xf>
    <xf numFmtId="0" fontId="31" fillId="10" borderId="0" applyNumberFormat="0" applyBorder="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1" fillId="4" borderId="0" applyNumberFormat="0" applyBorder="0" applyAlignment="0" applyProtection="0">
      <alignment vertical="center"/>
    </xf>
    <xf numFmtId="0" fontId="31" fillId="18" borderId="0" applyNumberFormat="0" applyBorder="0" applyAlignment="0" applyProtection="0">
      <alignment vertical="center"/>
    </xf>
    <xf numFmtId="0" fontId="68" fillId="21" borderId="0" applyNumberFormat="0" applyBorder="0" applyAlignment="0" applyProtection="0">
      <alignment vertical="center"/>
    </xf>
    <xf numFmtId="0" fontId="31" fillId="10" borderId="0" applyNumberFormat="0" applyBorder="0" applyAlignment="0" applyProtection="0">
      <alignment vertical="center"/>
    </xf>
    <xf numFmtId="0" fontId="31" fillId="18" borderId="0" applyNumberFormat="0" applyBorder="0" applyAlignment="0" applyProtection="0">
      <alignment vertical="center"/>
    </xf>
    <xf numFmtId="0" fontId="68" fillId="4" borderId="0" applyNumberFormat="0" applyBorder="0" applyAlignment="0" applyProtection="0">
      <alignment vertical="center"/>
    </xf>
    <xf numFmtId="0" fontId="31" fillId="10" borderId="0" applyNumberFormat="0" applyBorder="0" applyAlignment="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68" fillId="21" borderId="0" applyNumberFormat="0" applyBorder="0" applyAlignment="0" applyProtection="0">
      <alignment vertical="center"/>
    </xf>
    <xf numFmtId="0" fontId="1" fillId="0" borderId="0">
      <alignment vertical="center"/>
    </xf>
    <xf numFmtId="0" fontId="1" fillId="4" borderId="13" applyNumberFormat="0" applyAlignment="0" applyProtection="0">
      <alignment vertical="center"/>
    </xf>
    <xf numFmtId="0" fontId="54" fillId="15" borderId="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8"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31" fillId="4" borderId="0" applyNumberFormat="0" applyBorder="0" applyAlignment="0" applyProtection="0">
      <alignment vertical="center"/>
    </xf>
    <xf numFmtId="0" fontId="57" fillId="10"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5" fillId="44"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8" borderId="0" applyNumberFormat="0" applyBorder="0" applyAlignment="0" applyProtection="0">
      <alignment vertical="center"/>
    </xf>
    <xf numFmtId="0" fontId="53" fillId="0" borderId="15" applyNumberFormat="0" applyFill="0" applyAlignment="0" applyProtection="0">
      <alignment vertical="center"/>
    </xf>
    <xf numFmtId="0" fontId="69" fillId="4" borderId="13"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3" fillId="0" borderId="15" applyNumberFormat="0" applyFill="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45" fillId="8" borderId="0">
      <alignment vertical="center"/>
    </xf>
    <xf numFmtId="0" fontId="5" fillId="0" borderId="1">
      <alignment horizontal="distributed" vertical="center" wrapText="1"/>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 fillId="4" borderId="13" applyNumberFormat="0" applyAlignment="0" applyProtection="0">
      <alignment vertical="center"/>
    </xf>
    <xf numFmtId="0" fontId="53" fillId="0" borderId="15" applyNumberFormat="0" applyFill="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3" fillId="0" borderId="15" applyNumberFormat="0" applyFill="0" applyAlignment="0" applyProtection="0">
      <alignment vertical="center"/>
    </xf>
    <xf numFmtId="0" fontId="1" fillId="10"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78" fillId="25" borderId="0" applyNumberFormat="0" applyBorder="0" applyAlignment="0" applyProtection="0">
      <alignment vertical="center"/>
    </xf>
    <xf numFmtId="0" fontId="31" fillId="14" borderId="0" applyNumberFormat="0" applyBorder="0" applyAlignment="0" applyProtection="0">
      <alignment vertical="center"/>
    </xf>
    <xf numFmtId="0" fontId="45" fillId="8" borderId="0">
      <alignment vertical="center"/>
    </xf>
    <xf numFmtId="0" fontId="1" fillId="14" borderId="0" applyNumberFormat="0" applyBorder="0" applyAlignment="0" applyProtection="0">
      <alignment vertical="center"/>
    </xf>
    <xf numFmtId="0" fontId="31" fillId="14"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31" fillId="14" borderId="0" applyNumberFormat="0" applyBorder="0" applyAlignment="0" applyProtection="0">
      <alignment vertical="center"/>
    </xf>
    <xf numFmtId="0" fontId="45" fillId="8" borderId="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5" fillId="8" borderId="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4" fillId="15" borderId="0" applyNumberFormat="0" applyBorder="0" applyAlignment="0" applyProtection="0">
      <alignment vertical="center"/>
    </xf>
    <xf numFmtId="0" fontId="57" fillId="0" borderId="6">
      <alignment horizontal="lef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1" fillId="4" borderId="19" applyNumberFormat="0" applyAlignment="0" applyProtection="0">
      <alignment vertical="center"/>
    </xf>
    <xf numFmtId="0" fontId="31" fillId="14" borderId="0" applyNumberFormat="0" applyBorder="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31" fillId="14" borderId="0" applyNumberFormat="0" applyBorder="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1" fillId="15"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0" fillId="3" borderId="1" applyNumberFormat="0" applyBorder="0" applyAlignment="0" applyProtection="0">
      <alignment vertical="center"/>
    </xf>
    <xf numFmtId="0" fontId="31" fillId="14" borderId="0" applyNumberFormat="0" applyBorder="0" applyAlignment="0" applyProtection="0">
      <alignment vertical="center"/>
    </xf>
    <xf numFmtId="0" fontId="54" fillId="17" borderId="0" applyProtection="0">
      <alignment vertical="center"/>
    </xf>
    <xf numFmtId="0" fontId="1" fillId="4" borderId="13" applyNumberFormat="0" applyAlignment="0" applyProtection="0">
      <alignment vertical="center"/>
    </xf>
    <xf numFmtId="0" fontId="31" fillId="18" borderId="0" applyNumberFormat="0" applyBorder="0" applyAlignment="0" applyProtection="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31" fillId="14" borderId="0" applyNumberFormat="0" applyBorder="0" applyAlignment="0" applyProtection="0">
      <alignment vertical="center"/>
    </xf>
    <xf numFmtId="0" fontId="54" fillId="15" borderId="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 fillId="4" borderId="13" applyNumberFormat="0" applyAlignment="0" applyProtection="0">
      <alignment vertical="center"/>
    </xf>
    <xf numFmtId="0" fontId="45" fillId="8" borderId="0" applyProtection="0">
      <alignment vertical="center"/>
    </xf>
    <xf numFmtId="0" fontId="31" fillId="18" borderId="0" applyNumberFormat="0" applyBorder="0" applyAlignment="0" applyProtection="0">
      <alignment vertical="center"/>
    </xf>
    <xf numFmtId="0" fontId="45" fillId="8" borderId="0" applyNumberFormat="0" applyBorder="0" applyAlignment="0" applyProtection="0">
      <alignment vertical="center"/>
    </xf>
    <xf numFmtId="0" fontId="31" fillId="18" borderId="0" applyNumberFormat="0" applyBorder="0" applyAlignment="0" applyProtection="0">
      <alignment vertical="center"/>
    </xf>
    <xf numFmtId="0" fontId="1" fillId="18" borderId="0" applyNumberFormat="0" applyBorder="0" applyAlignment="0" applyProtection="0">
      <alignment vertical="center"/>
    </xf>
    <xf numFmtId="0" fontId="5" fillId="0" borderId="1">
      <alignment horizontal="distributed" vertical="center" wrapText="1"/>
    </xf>
    <xf numFmtId="0" fontId="1" fillId="18"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9" fontId="1" fillId="0" borderId="0">
      <alignment vertical="center"/>
    </xf>
    <xf numFmtId="0" fontId="50" fillId="3" borderId="1" applyNumberFormat="0" applyBorder="0" applyAlignment="0" applyProtection="0">
      <alignment vertical="center"/>
    </xf>
    <xf numFmtId="0" fontId="31" fillId="18" borderId="0" applyNumberFormat="0" applyBorder="0" applyAlignment="0" applyProtection="0">
      <alignment vertical="center"/>
    </xf>
    <xf numFmtId="0" fontId="50" fillId="3" borderId="1" applyNumberFormat="0" applyBorder="0" applyAlignment="0" applyProtection="0">
      <alignment vertical="center"/>
    </xf>
    <xf numFmtId="0" fontId="31" fillId="18"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31" fillId="18" borderId="0" applyNumberFormat="0" applyBorder="0" applyAlignment="0" applyProtection="0">
      <alignment vertical="center"/>
    </xf>
    <xf numFmtId="0" fontId="50" fillId="3" borderId="1" applyNumberFormat="0" applyBorder="0" applyAlignment="0" applyProtection="0">
      <alignment vertical="center"/>
    </xf>
    <xf numFmtId="0" fontId="31" fillId="18" borderId="0" applyNumberFormat="0" applyBorder="0" applyAlignment="0" applyProtection="0">
      <alignment vertical="center"/>
    </xf>
    <xf numFmtId="0" fontId="54" fillId="15" borderId="0" applyProtection="0">
      <alignment vertical="center"/>
    </xf>
    <xf numFmtId="0" fontId="31" fillId="18" borderId="0" applyNumberFormat="0" applyBorder="0" applyAlignment="0" applyProtection="0">
      <alignment vertical="center"/>
    </xf>
    <xf numFmtId="0" fontId="31" fillId="14" borderId="0" applyNumberFormat="0" applyBorder="0" applyAlignment="0" applyProtection="0">
      <alignment vertical="center"/>
    </xf>
    <xf numFmtId="0" fontId="31" fillId="18" borderId="0" applyNumberFormat="0" applyBorder="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31" fillId="18" borderId="0" applyNumberFormat="0" applyBorder="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31" fillId="18" borderId="0" applyNumberFormat="0" applyBorder="0" applyAlignment="0" applyProtection="0">
      <alignment vertical="center"/>
    </xf>
    <xf numFmtId="0" fontId="66" fillId="4" borderId="19" applyNumberFormat="0" applyAlignment="0" applyProtection="0">
      <alignment vertical="center"/>
    </xf>
    <xf numFmtId="0" fontId="45" fillId="7"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4" borderId="0" applyNumberFormat="0" applyBorder="0" applyAlignment="0" applyProtection="0">
      <alignment vertical="center"/>
    </xf>
    <xf numFmtId="0" fontId="31" fillId="18"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22" fillId="15" borderId="0" applyNumberFormat="0" applyBorder="0" applyAlignment="0" applyProtection="0">
      <alignment vertical="center"/>
    </xf>
    <xf numFmtId="0" fontId="31" fillId="18" borderId="0" applyNumberFormat="0" applyBorder="0" applyAlignment="0" applyProtection="0">
      <alignment vertical="center"/>
    </xf>
    <xf numFmtId="0" fontId="1" fillId="0" borderId="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4" borderId="0" applyNumberFormat="0" applyBorder="0" applyAlignment="0" applyProtection="0">
      <alignment vertical="center"/>
    </xf>
    <xf numFmtId="0" fontId="31" fillId="18" borderId="0" applyNumberFormat="0" applyBorder="0" applyAlignment="0" applyProtection="0">
      <alignment vertical="center"/>
    </xf>
    <xf numFmtId="0" fontId="31" fillId="14" borderId="0" applyNumberFormat="0" applyBorder="0" applyAlignment="0" applyProtection="0">
      <alignment vertical="center"/>
    </xf>
    <xf numFmtId="0" fontId="31" fillId="18" borderId="0" applyNumberFormat="0" applyBorder="0" applyAlignment="0" applyProtection="0">
      <alignment vertical="center"/>
    </xf>
    <xf numFmtId="0" fontId="31" fillId="14" borderId="0" applyNumberFormat="0" applyBorder="0" applyAlignment="0" applyProtection="0">
      <alignment vertical="center"/>
    </xf>
    <xf numFmtId="9" fontId="1" fillId="0" borderId="0" applyProtection="0">
      <alignment vertical="center"/>
    </xf>
    <xf numFmtId="0" fontId="50" fillId="3" borderId="1" applyNumberFormat="0" applyBorder="0" applyAlignment="0" applyProtection="0">
      <alignment vertical="center"/>
    </xf>
    <xf numFmtId="0" fontId="31" fillId="18" borderId="0" applyNumberFormat="0" applyBorder="0" applyAlignment="0" applyProtection="0">
      <alignment vertical="center"/>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31" fillId="18" borderId="0" applyNumberFormat="0" applyBorder="0" applyAlignment="0" applyProtection="0">
      <alignment vertical="center"/>
    </xf>
    <xf numFmtId="0" fontId="45" fillId="8"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31" fillId="14"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31" fillId="14"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4"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0" fillId="11" borderId="12" applyNumberFormat="0" applyFont="0" applyAlignment="0" applyProtection="0">
      <alignment vertical="center"/>
    </xf>
    <xf numFmtId="0" fontId="31"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31"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1" fillId="0" borderId="0">
      <alignment vertical="center"/>
    </xf>
    <xf numFmtId="0" fontId="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 fillId="13" borderId="13" applyNumberFormat="0" applyAlignment="0" applyProtection="0">
      <alignment vertical="center"/>
    </xf>
    <xf numFmtId="0" fontId="50" fillId="3" borderId="1" applyNumberFormat="0" applyBorder="0" applyAlignment="0" applyProtection="0">
      <alignment vertical="center"/>
    </xf>
    <xf numFmtId="0" fontId="31" fillId="15"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219" fontId="51" fillId="0" borderId="0" applyFill="0" applyBorder="0" applyAlignment="0">
      <alignment vertical="center"/>
    </xf>
    <xf numFmtId="0" fontId="45" fillId="7" borderId="0" applyProtection="0">
      <alignment vertical="center"/>
    </xf>
    <xf numFmtId="0" fontId="68" fillId="19" borderId="0" applyNumberFormat="0" applyBorder="0" applyAlignment="0" applyProtection="0">
      <alignment vertical="center"/>
    </xf>
    <xf numFmtId="0" fontId="0" fillId="11" borderId="12" applyNumberFormat="0" applyFont="0" applyAlignment="0" applyProtection="0">
      <alignment vertical="center"/>
    </xf>
    <xf numFmtId="220" fontId="0" fillId="0" borderId="0" applyFont="0" applyFill="0" applyBorder="0" applyAlignment="0" applyProtection="0">
      <alignment vertical="center"/>
    </xf>
    <xf numFmtId="0" fontId="31" fillId="14" borderId="0" applyNumberFormat="0" applyBorder="0" applyAlignment="0" applyProtection="0">
      <alignment vertical="center"/>
    </xf>
    <xf numFmtId="0" fontId="68" fillId="19" borderId="0" applyNumberFormat="0" applyBorder="0" applyAlignment="0" applyProtection="0">
      <alignment vertical="center"/>
    </xf>
    <xf numFmtId="0" fontId="1" fillId="15" borderId="0" applyNumberFormat="0" applyBorder="0" applyAlignment="0" applyProtection="0">
      <alignment vertical="center"/>
    </xf>
    <xf numFmtId="0" fontId="45" fillId="7" borderId="0" applyProtection="0">
      <alignment vertical="center"/>
    </xf>
    <xf numFmtId="0" fontId="1" fillId="0"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39" fontId="0" fillId="0" borderId="0" applyFont="0" applyFill="0" applyBorder="0" applyAlignment="0" applyProtection="0">
      <alignment vertical="center"/>
    </xf>
    <xf numFmtId="0" fontId="31" fillId="14" borderId="0" applyNumberFormat="0" applyBorder="0" applyAlignment="0" applyProtection="0">
      <alignment vertical="center"/>
    </xf>
    <xf numFmtId="0" fontId="45" fillId="7" borderId="0" applyProtection="0">
      <alignment vertical="center"/>
    </xf>
    <xf numFmtId="0" fontId="1" fillId="0" borderId="14" applyNumberFormat="0" applyFill="0" applyAlignment="0" applyProtection="0">
      <alignment vertical="center"/>
    </xf>
    <xf numFmtId="0" fontId="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0" fillId="3" borderId="1" applyNumberFormat="0" applyBorder="0" applyAlignment="0" applyProtection="0">
      <alignment vertical="center"/>
    </xf>
    <xf numFmtId="0" fontId="126" fillId="0" borderId="0" applyNumberFormat="0" applyFill="0" applyBorder="0" applyAlignment="0" applyProtection="0">
      <alignment vertical="top"/>
      <protection locked="0"/>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 fillId="14" borderId="0" applyNumberFormat="0" applyBorder="0" applyAlignment="0" applyProtection="0">
      <alignment vertical="center"/>
    </xf>
    <xf numFmtId="0" fontId="57" fillId="14" borderId="0" applyNumberFormat="0" applyBorder="0" applyAlignment="0" applyProtection="0">
      <alignment vertical="center"/>
    </xf>
    <xf numFmtId="0" fontId="54" fillId="17" borderId="0" applyProtection="0">
      <alignment vertical="center"/>
    </xf>
    <xf numFmtId="0" fontId="31" fillId="14" borderId="0" applyNumberFormat="0" applyBorder="0" applyAlignment="0" applyProtection="0">
      <alignment vertical="center"/>
    </xf>
    <xf numFmtId="0" fontId="78" fillId="10" borderId="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31" fillId="14"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Protection="0">
      <alignment vertical="center"/>
    </xf>
    <xf numFmtId="0" fontId="54" fillId="15" borderId="0" applyProtection="0">
      <alignment vertical="center"/>
    </xf>
    <xf numFmtId="0" fontId="5" fillId="0" borderId="1">
      <alignment horizontal="distributed" vertical="center" wrapText="1"/>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69" fillId="4" borderId="13" applyNumberFormat="0" applyAlignment="0" applyProtection="0">
      <alignment vertical="center"/>
    </xf>
    <xf numFmtId="0" fontId="45" fillId="7" borderId="0" applyNumberFormat="0" applyBorder="0" applyAlignment="0" applyProtection="0">
      <alignment vertical="center"/>
    </xf>
    <xf numFmtId="0" fontId="31" fillId="7" borderId="0" applyNumberFormat="0" applyBorder="0" applyAlignment="0" applyProtection="0">
      <alignment vertical="center"/>
    </xf>
    <xf numFmtId="0" fontId="54" fillId="17" borderId="0" applyProtection="0">
      <alignment vertical="center"/>
    </xf>
    <xf numFmtId="0" fontId="68" fillId="4" borderId="0" applyNumberFormat="0" applyBorder="0" applyAlignment="0" applyProtection="0">
      <alignment vertical="center"/>
    </xf>
    <xf numFmtId="0" fontId="1" fillId="4" borderId="13" applyNumberFormat="0" applyAlignment="0" applyProtection="0">
      <alignment vertical="center"/>
    </xf>
    <xf numFmtId="0" fontId="31" fillId="7" borderId="0" applyNumberFormat="0" applyBorder="0" applyAlignment="0" applyProtection="0">
      <alignment vertical="center"/>
    </xf>
    <xf numFmtId="0" fontId="54" fillId="17" borderId="0" applyProtection="0">
      <alignment vertical="center"/>
    </xf>
    <xf numFmtId="0" fontId="68" fillId="21" borderId="0" applyNumberFormat="0" applyBorder="0" applyAlignment="0" applyProtection="0">
      <alignment vertical="center"/>
    </xf>
    <xf numFmtId="0" fontId="1" fillId="4" borderId="13" applyNumberFormat="0" applyAlignment="0" applyProtection="0">
      <alignment vertical="center"/>
    </xf>
    <xf numFmtId="0" fontId="31" fillId="7" borderId="0" applyNumberFormat="0" applyBorder="0" applyAlignment="0" applyProtection="0">
      <alignment vertical="center"/>
    </xf>
    <xf numFmtId="0" fontId="68" fillId="4" borderId="0" applyProtection="0">
      <alignment vertical="center"/>
    </xf>
    <xf numFmtId="0" fontId="1" fillId="4" borderId="13"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6" fillId="8" borderId="0" applyNumberFormat="0" applyBorder="0" applyAlignment="0" applyProtection="0">
      <alignment vertical="center"/>
    </xf>
    <xf numFmtId="0" fontId="68" fillId="4" borderId="0" applyProtection="0">
      <alignment vertical="center"/>
    </xf>
    <xf numFmtId="0" fontId="1" fillId="4" borderId="13"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31" fillId="7" borderId="0" applyNumberFormat="0" applyBorder="0" applyAlignment="0" applyProtection="0">
      <alignment vertical="center"/>
    </xf>
    <xf numFmtId="0" fontId="1" fillId="0" borderId="0">
      <alignment vertical="center"/>
    </xf>
    <xf numFmtId="0" fontId="31" fillId="7" borderId="0" applyNumberFormat="0" applyBorder="0" applyAlignment="0" applyProtection="0">
      <alignment vertical="center"/>
    </xf>
    <xf numFmtId="0" fontId="45" fillId="8" borderId="0">
      <alignment vertical="center"/>
    </xf>
    <xf numFmtId="0" fontId="31" fillId="7" borderId="0" applyNumberFormat="0" applyBorder="0" applyAlignment="0" applyProtection="0">
      <alignment vertical="center"/>
    </xf>
    <xf numFmtId="0" fontId="48"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8" fillId="12"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8" fillId="40" borderId="0" applyNumberFormat="0" applyBorder="0" applyAlignment="0" applyProtection="0">
      <alignment vertical="center"/>
    </xf>
    <xf numFmtId="0" fontId="31" fillId="7" borderId="0" applyNumberFormat="0" applyBorder="0" applyAlignment="0" applyProtection="0">
      <alignment vertical="center"/>
    </xf>
    <xf numFmtId="0" fontId="68" fillId="12" borderId="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31" fillId="4" borderId="0" applyNumberFormat="0" applyBorder="0" applyAlignment="0" applyProtection="0">
      <alignment vertical="center"/>
    </xf>
    <xf numFmtId="0" fontId="99" fillId="0" borderId="0" applyProtection="0">
      <alignment vertical="center"/>
    </xf>
    <xf numFmtId="0" fontId="31" fillId="4" borderId="0" applyNumberFormat="0" applyBorder="0" applyAlignment="0" applyProtection="0">
      <alignment vertical="center"/>
    </xf>
    <xf numFmtId="0" fontId="68" fillId="40"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9" fontId="0" fillId="0" borderId="0" applyFon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15" borderId="0" applyNumberFormat="0" applyBorder="0" applyAlignment="0" applyProtection="0">
      <alignment vertical="center"/>
    </xf>
    <xf numFmtId="0" fontId="31" fillId="7" borderId="0" applyNumberFormat="0" applyBorder="0" applyAlignment="0" applyProtection="0">
      <alignment vertical="center"/>
    </xf>
    <xf numFmtId="0" fontId="55" fillId="16" borderId="0" applyNumberFormat="0" applyBorder="0" applyAlignment="0" applyProtection="0">
      <alignment vertical="center"/>
    </xf>
    <xf numFmtId="0" fontId="31" fillId="4" borderId="0" applyNumberFormat="0" applyBorder="0" applyAlignment="0" applyProtection="0">
      <alignment vertical="center"/>
    </xf>
    <xf numFmtId="0" fontId="54" fillId="15" borderId="0" applyNumberFormat="0" applyBorder="0" applyAlignment="0" applyProtection="0">
      <alignment vertical="center"/>
    </xf>
    <xf numFmtId="0" fontId="31" fillId="4"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31" fillId="4"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31" fillId="4" borderId="0" applyNumberFormat="0" applyBorder="0" applyAlignment="0" applyProtection="0">
      <alignment vertical="center"/>
    </xf>
    <xf numFmtId="0" fontId="1" fillId="0" borderId="0">
      <alignment vertical="center"/>
    </xf>
    <xf numFmtId="0" fontId="51" fillId="0" borderId="0">
      <alignment vertical="center"/>
    </xf>
    <xf numFmtId="0" fontId="1"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5" fillId="8" borderId="0">
      <alignment vertical="center"/>
    </xf>
    <xf numFmtId="0" fontId="1" fillId="0" borderId="0">
      <alignment vertical="center"/>
    </xf>
    <xf numFmtId="0" fontId="66" fillId="4" borderId="19"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6" fillId="4" borderId="19" applyNumberFormat="0" applyAlignment="0" applyProtection="0">
      <alignment vertical="center"/>
    </xf>
    <xf numFmtId="0" fontId="31" fillId="4" borderId="0" applyNumberFormat="0" applyBorder="0" applyAlignment="0" applyProtection="0">
      <alignment vertical="center"/>
    </xf>
    <xf numFmtId="0" fontId="31" fillId="7" borderId="0" applyNumberFormat="0" applyBorder="0" applyAlignment="0" applyProtection="0">
      <alignment vertical="center"/>
    </xf>
    <xf numFmtId="0" fontId="46" fillId="17" borderId="0" applyProtection="0">
      <alignment vertical="center"/>
    </xf>
    <xf numFmtId="0" fontId="0" fillId="11" borderId="12" applyNumberFormat="0" applyFont="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31" fillId="4" borderId="0" applyNumberFormat="0" applyBorder="0" applyAlignment="0" applyProtection="0">
      <alignment vertical="center"/>
    </xf>
    <xf numFmtId="0" fontId="1" fillId="15" borderId="0" applyNumberFormat="0" applyBorder="0" applyAlignment="0" applyProtection="0">
      <alignment vertical="center"/>
    </xf>
    <xf numFmtId="0" fontId="45" fillId="8" borderId="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31" fillId="4" borderId="0" applyNumberFormat="0" applyBorder="0" applyAlignment="0" applyProtection="0">
      <alignment vertical="center"/>
    </xf>
    <xf numFmtId="0" fontId="45" fillId="8" borderId="0" applyProtection="0">
      <alignment vertical="center"/>
    </xf>
    <xf numFmtId="0" fontId="47" fillId="4" borderId="0" applyNumberFormat="0" applyBorder="0" applyAlignment="0" applyProtection="0">
      <alignment vertical="center"/>
    </xf>
    <xf numFmtId="0" fontId="31" fillId="4" borderId="0" applyNumberFormat="0" applyBorder="0" applyAlignment="0" applyProtection="0">
      <alignment vertical="center"/>
    </xf>
    <xf numFmtId="0" fontId="45" fillId="8" borderId="0" applyProtection="0">
      <alignment vertical="center"/>
    </xf>
    <xf numFmtId="0" fontId="47" fillId="4" borderId="0" applyNumberFormat="0" applyBorder="0" applyAlignment="0" applyProtection="0">
      <alignment vertical="center"/>
    </xf>
    <xf numFmtId="0" fontId="31" fillId="4" borderId="0" applyNumberFormat="0" applyBorder="0" applyAlignment="0" applyProtection="0">
      <alignment vertical="center"/>
    </xf>
    <xf numFmtId="193" fontId="1" fillId="0" borderId="0">
      <alignment vertical="center"/>
    </xf>
    <xf numFmtId="0" fontId="1" fillId="8" borderId="0" applyNumberFormat="0" applyBorder="0" applyAlignment="0" applyProtection="0">
      <alignment vertical="center"/>
    </xf>
    <xf numFmtId="0" fontId="45" fillId="8" borderId="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31" fillId="4" borderId="0" applyNumberFormat="0" applyBorder="0" applyAlignment="0" applyProtection="0">
      <alignment vertical="center"/>
    </xf>
    <xf numFmtId="0" fontId="45" fillId="8" borderId="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5" fillId="7" borderId="0" applyNumberFormat="0" applyBorder="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9" fontId="0" fillId="0" borderId="0" applyFont="0" applyBorder="0" applyAlignment="0" applyProtection="0">
      <alignment vertical="center"/>
    </xf>
    <xf numFmtId="0" fontId="50" fillId="3" borderId="1" applyNumberFormat="0" applyBorder="0" applyAlignment="0" applyProtection="0">
      <alignment vertical="center"/>
    </xf>
    <xf numFmtId="0" fontId="31" fillId="4" borderId="0" applyNumberFormat="0" applyBorder="0" applyAlignment="0" applyProtection="0">
      <alignment vertical="center"/>
    </xf>
    <xf numFmtId="0" fontId="45"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53" fillId="0" borderId="15" applyNumberFormat="0" applyFill="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46" fillId="9" borderId="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97" fillId="7"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97" fillId="7" borderId="0"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1" fillId="0" borderId="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97" fillId="7" borderId="0"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9" fontId="0" fillId="0" borderId="0" applyFon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0" fontId="5" fillId="0" borderId="1">
      <alignment horizontal="distributed" vertical="center" wrapText="1"/>
    </xf>
    <xf numFmtId="0" fontId="57" fillId="7"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211" fontId="51" fillId="0" borderId="0" applyFill="0" applyBorder="0" applyAlignment="0">
      <alignment vertical="center"/>
    </xf>
    <xf numFmtId="0" fontId="1"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0" fillId="11" borderId="12" applyNumberFormat="0" applyFon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9" fontId="0" fillId="0" borderId="0" applyFon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Protection="0">
      <alignment vertical="center"/>
    </xf>
    <xf numFmtId="0" fontId="45" fillId="8" borderId="0">
      <alignment vertical="center"/>
    </xf>
    <xf numFmtId="0" fontId="31" fillId="7" borderId="0" applyNumberFormat="0" applyBorder="0" applyAlignment="0" applyProtection="0">
      <alignment vertical="center"/>
    </xf>
    <xf numFmtId="0" fontId="45" fillId="8" borderId="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9" fontId="0" fillId="0" borderId="0" applyFon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31" fillId="7" borderId="0" applyNumberFormat="0" applyBorder="0" applyAlignment="0" applyProtection="0">
      <alignment vertical="center"/>
    </xf>
    <xf numFmtId="0" fontId="1" fillId="7"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5" fillId="0" borderId="1">
      <alignment horizontal="distributed" vertical="center" wrapText="1"/>
    </xf>
    <xf numFmtId="0" fontId="68" fillId="4" borderId="0" applyNumberFormat="0" applyBorder="0" applyAlignment="0" applyProtection="0">
      <alignment vertical="center"/>
    </xf>
    <xf numFmtId="0" fontId="31" fillId="7" borderId="0" applyNumberFormat="0" applyBorder="0" applyAlignment="0" applyProtection="0">
      <alignment vertical="center"/>
    </xf>
    <xf numFmtId="0" fontId="45" fillId="7" borderId="0" applyProtection="0">
      <alignment vertical="center"/>
    </xf>
    <xf numFmtId="0" fontId="68" fillId="4" borderId="0" applyNumberFormat="0" applyBorder="0" applyAlignment="0" applyProtection="0">
      <alignment vertical="center"/>
    </xf>
    <xf numFmtId="0" fontId="31" fillId="7"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0" fontId="1" fillId="7" borderId="0" applyNumberFormat="0" applyBorder="0" applyAlignment="0" applyProtection="0">
      <alignment vertical="center"/>
    </xf>
    <xf numFmtId="0" fontId="54" fillId="15"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52" fillId="0" borderId="14" applyNumberFormat="0" applyFill="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31" fillId="7" borderId="0" applyNumberFormat="0" applyBorder="0" applyAlignment="0" applyProtection="0">
      <alignment vertical="center"/>
    </xf>
    <xf numFmtId="0" fontId="45" fillId="8" borderId="0" applyNumberFormat="0" applyBorder="0" applyAlignment="0" applyProtection="0">
      <alignment vertical="center"/>
    </xf>
    <xf numFmtId="0" fontId="78" fillId="14"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78" fillId="9" borderId="0" applyNumberFormat="0" applyBorder="0" applyAlignment="0" applyProtection="0">
      <alignment vertical="center"/>
    </xf>
    <xf numFmtId="0" fontId="31" fillId="12" borderId="0" applyNumberFormat="0" applyBorder="0" applyAlignment="0" applyProtection="0">
      <alignment vertical="center"/>
    </xf>
    <xf numFmtId="0" fontId="78" fillId="9" borderId="0" applyNumberFormat="0" applyBorder="0" applyAlignment="0" applyProtection="0">
      <alignment vertical="center"/>
    </xf>
    <xf numFmtId="0" fontId="31" fillId="12" borderId="0" applyNumberFormat="0" applyBorder="0" applyAlignment="0" applyProtection="0">
      <alignment vertical="center"/>
    </xf>
    <xf numFmtId="0" fontId="78"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45" fillId="7" borderId="0">
      <alignment vertical="center"/>
    </xf>
    <xf numFmtId="0" fontId="1" fillId="4" borderId="19"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0" borderId="0">
      <alignment vertical="center"/>
    </xf>
    <xf numFmtId="193" fontId="1" fillId="0"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3" borderId="13"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2"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9" fontId="0" fillId="0" borderId="0" applyFon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88" fillId="9" borderId="0" applyNumberFormat="0" applyBorder="0" applyAlignment="0" applyProtection="0">
      <alignment vertical="center"/>
    </xf>
    <xf numFmtId="0" fontId="1" fillId="0"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7" fillId="0" borderId="6">
      <alignment horizontal="left" vertical="center"/>
    </xf>
    <xf numFmtId="0" fontId="50" fillId="26" borderId="1">
      <alignment vertical="center"/>
    </xf>
    <xf numFmtId="0" fontId="46" fillId="24" borderId="0">
      <alignment vertical="center"/>
    </xf>
    <xf numFmtId="0" fontId="1" fillId="0" borderId="14" applyNumberFormat="0" applyFill="0" applyAlignment="0" applyProtection="0">
      <alignment vertical="center"/>
    </xf>
    <xf numFmtId="0" fontId="78" fillId="9" borderId="0" applyNumberFormat="0" applyBorder="0" applyAlignment="0" applyProtection="0">
      <alignment vertical="center"/>
    </xf>
    <xf numFmtId="0" fontId="31" fillId="12" borderId="0" applyNumberFormat="0" applyBorder="0" applyAlignment="0" applyProtection="0">
      <alignment vertical="center"/>
    </xf>
    <xf numFmtId="0" fontId="68" fillId="11" borderId="0" applyNumberFormat="0" applyBorder="0" applyAlignment="0" applyProtection="0">
      <alignment vertical="center"/>
    </xf>
    <xf numFmtId="0" fontId="31" fillId="12" borderId="0" applyNumberFormat="0" applyBorder="0" applyAlignment="0" applyProtection="0">
      <alignment vertical="center"/>
    </xf>
    <xf numFmtId="0" fontId="68" fillId="44" borderId="0" applyNumberFormat="0" applyBorder="0" applyAlignment="0" applyProtection="0">
      <alignment vertical="center"/>
    </xf>
    <xf numFmtId="0" fontId="97" fillId="7" borderId="0">
      <alignment vertical="center"/>
    </xf>
    <xf numFmtId="0" fontId="31" fillId="12" borderId="0" applyNumberFormat="0" applyBorder="0" applyAlignment="0" applyProtection="0">
      <alignment vertical="center"/>
    </xf>
    <xf numFmtId="0" fontId="1" fillId="0" borderId="0" applyProtection="0">
      <alignment vertical="center"/>
    </xf>
    <xf numFmtId="0" fontId="97" fillId="7" borderId="0" applyProtection="0">
      <alignment vertical="center"/>
    </xf>
    <xf numFmtId="0" fontId="0" fillId="0" borderId="0">
      <alignment vertical="center"/>
    </xf>
    <xf numFmtId="0" fontId="31" fillId="12" borderId="0" applyNumberFormat="0" applyBorder="0" applyAlignment="0" applyProtection="0">
      <alignment vertical="center"/>
    </xf>
    <xf numFmtId="0" fontId="97" fillId="7" borderId="0" applyProtection="0">
      <alignment vertical="center"/>
    </xf>
    <xf numFmtId="0" fontId="1" fillId="0" borderId="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97" fillId="7" borderId="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 fillId="15"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84" fillId="36"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0" fillId="0" borderId="0">
      <alignment vertical="center"/>
    </xf>
    <xf numFmtId="0" fontId="52" fillId="0" borderId="14" applyNumberFormat="0" applyFill="0" applyAlignment="0" applyProtection="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198" fontId="5" fillId="0" borderId="1">
      <alignment vertical="center"/>
      <protection locked="0"/>
    </xf>
    <xf numFmtId="0" fontId="31" fillId="12" borderId="0" applyNumberFormat="0" applyBorder="0" applyAlignment="0" applyProtection="0">
      <alignment vertical="center"/>
    </xf>
    <xf numFmtId="0" fontId="1" fillId="0" borderId="0">
      <alignment vertical="center"/>
    </xf>
    <xf numFmtId="0" fontId="31" fillId="1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31" fillId="1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0" borderId="0">
      <alignment vertical="center"/>
    </xf>
    <xf numFmtId="0" fontId="31" fillId="12" borderId="0" applyNumberFormat="0" applyBorder="0" applyAlignment="0" applyProtection="0">
      <alignment vertical="center"/>
    </xf>
    <xf numFmtId="1" fontId="5" fillId="0" borderId="1">
      <alignment vertical="center"/>
      <protection locked="0"/>
    </xf>
    <xf numFmtId="0" fontId="1" fillId="0"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0" fillId="11" borderId="12" applyNumberFormat="0" applyFont="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0" fillId="11" borderId="12" applyNumberFormat="0" applyFont="0" applyAlignment="0" applyProtection="0">
      <alignment vertical="center"/>
    </xf>
    <xf numFmtId="0" fontId="0" fillId="0" borderId="0">
      <alignment vertical="center"/>
    </xf>
    <xf numFmtId="0" fontId="0" fillId="0" borderId="0">
      <alignment vertical="center"/>
    </xf>
    <xf numFmtId="0" fontId="31" fillId="12" borderId="0" applyNumberFormat="0" applyBorder="0" applyAlignment="0" applyProtection="0">
      <alignment vertical="center"/>
    </xf>
    <xf numFmtId="0" fontId="0" fillId="11" borderId="12" applyNumberFormat="0" applyFont="0" applyAlignment="0" applyProtection="0">
      <alignment vertical="center"/>
    </xf>
    <xf numFmtId="0" fontId="0" fillId="0" borderId="0">
      <alignment vertical="center"/>
    </xf>
    <xf numFmtId="0" fontId="0" fillId="0"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66" fillId="4" borderId="19" applyNumberFormat="0" applyAlignment="0" applyProtection="0">
      <alignment vertical="center"/>
    </xf>
    <xf numFmtId="0" fontId="31" fillId="12" borderId="0" applyNumberFormat="0" applyBorder="0" applyAlignment="0" applyProtection="0">
      <alignment vertical="center"/>
    </xf>
    <xf numFmtId="0" fontId="66" fillId="4" borderId="19" applyNumberFormat="0" applyAlignment="0" applyProtection="0">
      <alignment vertical="center"/>
    </xf>
    <xf numFmtId="0" fontId="31" fillId="12"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31" fillId="12" borderId="0" applyNumberFormat="0" applyBorder="0" applyAlignment="0" applyProtection="0">
      <alignment vertical="center"/>
    </xf>
    <xf numFmtId="0" fontId="66" fillId="4" borderId="19" applyNumberFormat="0" applyAlignment="0" applyProtection="0">
      <alignment vertical="center"/>
    </xf>
    <xf numFmtId="0" fontId="31" fillId="12"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31" fillId="12" borderId="0" applyNumberFormat="0" applyBorder="0" applyAlignment="0" applyProtection="0">
      <alignment vertical="center"/>
    </xf>
    <xf numFmtId="0" fontId="66" fillId="4" borderId="19" applyNumberFormat="0" applyAlignment="0" applyProtection="0">
      <alignment vertical="center"/>
    </xf>
    <xf numFmtId="0" fontId="45" fillId="8" borderId="0" applyProtection="0">
      <alignment vertical="center"/>
    </xf>
    <xf numFmtId="0" fontId="31" fillId="12" borderId="0" applyNumberFormat="0" applyBorder="0" applyAlignment="0" applyProtection="0">
      <alignment vertical="center"/>
    </xf>
    <xf numFmtId="0" fontId="1" fillId="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0" fillId="3" borderId="1"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46" fillId="24" borderId="0" applyProtection="0">
      <alignment vertical="center"/>
    </xf>
    <xf numFmtId="0" fontId="1" fillId="0" borderId="14" applyNumberFormat="0" applyFill="0" applyAlignment="0" applyProtection="0">
      <alignment vertical="center"/>
    </xf>
    <xf numFmtId="0" fontId="78" fillId="9" borderId="0" applyNumberFormat="0" applyBorder="0" applyAlignment="0" applyProtection="0">
      <alignment vertical="center"/>
    </xf>
    <xf numFmtId="0" fontId="31" fillId="12" borderId="0" applyNumberFormat="0" applyBorder="0" applyAlignment="0" applyProtection="0">
      <alignment vertical="center"/>
    </xf>
    <xf numFmtId="193" fontId="1" fillId="0" borderId="0">
      <alignment vertical="center"/>
    </xf>
    <xf numFmtId="0" fontId="46" fillId="24" borderId="0" applyProtection="0">
      <alignment vertical="center"/>
    </xf>
    <xf numFmtId="0" fontId="1" fillId="0" borderId="14" applyNumberFormat="0" applyFill="0" applyAlignment="0" applyProtection="0">
      <alignment vertical="center"/>
    </xf>
    <xf numFmtId="0" fontId="78" fillId="9" borderId="0" applyNumberFormat="0" applyBorder="0" applyAlignment="0" applyProtection="0">
      <alignment vertical="center"/>
    </xf>
    <xf numFmtId="0" fontId="1" fillId="12" borderId="0" applyNumberFormat="0" applyBorder="0" applyAlignment="0" applyProtection="0">
      <alignment vertical="center"/>
    </xf>
    <xf numFmtId="193" fontId="1" fillId="0" borderId="0">
      <alignment vertical="center"/>
    </xf>
    <xf numFmtId="0" fontId="46" fillId="24" borderId="0" applyProtection="0">
      <alignment vertical="center"/>
    </xf>
    <xf numFmtId="0" fontId="1" fillId="0" borderId="14" applyNumberFormat="0" applyFill="0" applyAlignment="0" applyProtection="0">
      <alignment vertical="center"/>
    </xf>
    <xf numFmtId="0" fontId="78" fillId="9" borderId="0" applyNumberFormat="0" applyBorder="0" applyAlignment="0" applyProtection="0">
      <alignment vertical="center"/>
    </xf>
    <xf numFmtId="0" fontId="1" fillId="12" borderId="0" applyNumberFormat="0" applyBorder="0" applyAlignment="0" applyProtection="0">
      <alignment vertical="center"/>
    </xf>
    <xf numFmtId="0" fontId="54" fillId="15" borderId="0" applyNumberFormat="0" applyBorder="0" applyAlignment="0" applyProtection="0">
      <alignment vertical="center"/>
    </xf>
    <xf numFmtId="0" fontId="82" fillId="0" borderId="0" applyNumberFormat="0" applyFill="0" applyBorder="0" applyAlignment="0" applyProtection="0">
      <alignment vertical="center"/>
    </xf>
    <xf numFmtId="9" fontId="1" fillId="0" borderId="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78" fillId="9" borderId="0" applyNumberFormat="0" applyBorder="0" applyAlignment="0" applyProtection="0">
      <alignment vertical="center"/>
    </xf>
    <xf numFmtId="0" fontId="1" fillId="12" borderId="0"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78" fillId="9" borderId="0" applyNumberFormat="0" applyBorder="0" applyAlignment="0" applyProtection="0">
      <alignment vertical="center"/>
    </xf>
    <xf numFmtId="0" fontId="31" fillId="12" borderId="0" applyNumberFormat="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54" fillId="17" borderId="0" applyNumberFormat="0" applyBorder="0" applyAlignment="0" applyProtection="0">
      <alignment vertical="center"/>
    </xf>
    <xf numFmtId="0" fontId="50" fillId="3" borderId="1" applyNumberFormat="0" applyBorder="0" applyAlignment="0" applyProtection="0">
      <alignment vertical="center"/>
    </xf>
    <xf numFmtId="0" fontId="1" fillId="13" borderId="13" applyNumberFormat="0" applyAlignment="0" applyProtection="0">
      <alignment vertical="center"/>
    </xf>
    <xf numFmtId="0" fontId="78" fillId="9" borderId="0" applyNumberFormat="0" applyBorder="0" applyAlignment="0" applyProtection="0">
      <alignment vertical="center"/>
    </xf>
    <xf numFmtId="0" fontId="31" fillId="12" borderId="0" applyNumberFormat="0" applyBorder="0" applyAlignment="0" applyProtection="0">
      <alignment vertical="center"/>
    </xf>
    <xf numFmtId="0" fontId="50" fillId="3" borderId="1" applyNumberFormat="0" applyBorder="0" applyAlignment="0" applyProtection="0">
      <alignment vertical="center"/>
    </xf>
    <xf numFmtId="0" fontId="31" fillId="12" borderId="0" applyNumberFormat="0" applyBorder="0" applyAlignment="0" applyProtection="0">
      <alignment vertical="center"/>
    </xf>
    <xf numFmtId="0" fontId="68" fillId="19" borderId="0" applyNumberFormat="0" applyBorder="0" applyAlignment="0" applyProtection="0">
      <alignment vertical="center"/>
    </xf>
    <xf numFmtId="0" fontId="57" fillId="12" borderId="0" applyNumberFormat="0" applyBorder="0" applyAlignment="0" applyProtection="0">
      <alignment vertical="center"/>
    </xf>
    <xf numFmtId="0" fontId="46" fillId="24" borderId="0" applyNumberFormat="0" applyBorder="0" applyAlignment="0" applyProtection="0">
      <alignment vertical="center"/>
    </xf>
    <xf numFmtId="0" fontId="1" fillId="15" borderId="0" applyNumberFormat="0" applyBorder="0" applyAlignment="0" applyProtection="0">
      <alignment vertical="center"/>
    </xf>
    <xf numFmtId="0" fontId="45" fillId="8" borderId="0">
      <alignment vertical="center"/>
    </xf>
    <xf numFmtId="0" fontId="50" fillId="26" borderId="1">
      <alignment vertical="center"/>
    </xf>
    <xf numFmtId="0" fontId="31" fillId="12" borderId="0" applyNumberFormat="0" applyBorder="0" applyAlignment="0" applyProtection="0">
      <alignment vertical="center"/>
    </xf>
    <xf numFmtId="0" fontId="50" fillId="26" borderId="1">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0" fillId="26" borderId="1">
      <alignment vertical="center"/>
    </xf>
    <xf numFmtId="0" fontId="46" fillId="23" borderId="0" applyNumberFormat="0" applyBorder="0" applyAlignment="0" applyProtection="0">
      <alignment vertical="center"/>
    </xf>
    <xf numFmtId="0" fontId="1" fillId="12" borderId="0" applyNumberFormat="0" applyBorder="0" applyAlignment="0" applyProtection="0">
      <alignment vertical="center"/>
    </xf>
    <xf numFmtId="0" fontId="50" fillId="26" borderId="1">
      <alignment vertical="center"/>
    </xf>
    <xf numFmtId="0" fontId="1" fillId="0" borderId="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9" fillId="4" borderId="13"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7" fillId="12"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50" fillId="26" borderId="1">
      <alignment vertical="center"/>
    </xf>
    <xf numFmtId="0" fontId="1" fillId="0" borderId="0">
      <alignment vertical="center"/>
    </xf>
    <xf numFmtId="0" fontId="54" fillId="15"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31" fillId="12" borderId="0" applyNumberFormat="0" applyBorder="0" applyAlignment="0" applyProtection="0">
      <alignment vertical="center"/>
    </xf>
    <xf numFmtId="0" fontId="1" fillId="0" borderId="0">
      <alignment vertical="center"/>
    </xf>
    <xf numFmtId="193" fontId="1" fillId="0" borderId="0">
      <alignment vertical="center"/>
    </xf>
    <xf numFmtId="0" fontId="31" fillId="12" borderId="0" applyNumberFormat="0" applyBorder="0" applyAlignment="0" applyProtection="0">
      <alignment vertical="center"/>
    </xf>
    <xf numFmtId="0" fontId="54" fillId="1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7" fillId="1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7" fillId="1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5" borderId="0" applyNumberFormat="0" applyBorder="0" applyAlignment="0" applyProtection="0">
      <alignment vertical="center"/>
    </xf>
    <xf numFmtId="0" fontId="47" fillId="13" borderId="0" applyNumberFormat="0" applyBorder="0" applyAlignment="0" applyProtection="0">
      <alignment vertical="center"/>
    </xf>
    <xf numFmtId="0" fontId="50" fillId="26" borderId="1">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 fillId="0" borderId="1">
      <alignment horizontal="distributed" vertical="center" wrapText="1"/>
    </xf>
    <xf numFmtId="0" fontId="31" fillId="12" borderId="0" applyNumberFormat="0" applyBorder="0" applyAlignment="0" applyProtection="0">
      <alignment vertical="center"/>
    </xf>
    <xf numFmtId="198" fontId="5" fillId="0" borderId="1">
      <alignment vertical="center"/>
      <protection locked="0"/>
    </xf>
    <xf numFmtId="0" fontId="45" fillId="8" borderId="0" applyNumberFormat="0" applyBorder="0" applyAlignment="0" applyProtection="0">
      <alignment vertical="center"/>
    </xf>
    <xf numFmtId="0" fontId="1" fillId="4" borderId="13" applyNumberFormat="0" applyAlignment="0" applyProtection="0">
      <alignment vertical="center"/>
    </xf>
    <xf numFmtId="0" fontId="31" fillId="12" borderId="0" applyNumberFormat="0" applyBorder="0" applyAlignment="0" applyProtection="0">
      <alignment vertical="center"/>
    </xf>
    <xf numFmtId="0" fontId="1" fillId="4" borderId="13" applyNumberFormat="0" applyAlignment="0" applyProtection="0">
      <alignment vertical="center"/>
    </xf>
    <xf numFmtId="0" fontId="31" fillId="12" borderId="0" applyNumberFormat="0" applyBorder="0" applyAlignment="0" applyProtection="0">
      <alignment vertical="center"/>
    </xf>
    <xf numFmtId="0" fontId="1" fillId="4" borderId="13"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0" fillId="3" borderId="1" applyNumberFormat="0" applyBorder="0" applyAlignment="0" applyProtection="0">
      <alignment vertical="center"/>
    </xf>
    <xf numFmtId="0" fontId="1" fillId="4" borderId="13"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2" borderId="0" applyNumberFormat="0" applyBorder="0" applyAlignment="0" applyProtection="0">
      <alignment vertical="center"/>
    </xf>
    <xf numFmtId="0" fontId="50" fillId="4" borderId="0" applyNumberFormat="0" applyBorder="0" applyAlignment="0" applyProtection="0">
      <alignment vertical="center"/>
    </xf>
    <xf numFmtId="0" fontId="45" fillId="8" borderId="0" applyNumberFormat="0" applyBorder="0" applyAlignment="0" applyProtection="0">
      <alignment vertical="center"/>
    </xf>
    <xf numFmtId="0" fontId="1" fillId="12" borderId="0" applyNumberFormat="0" applyBorder="0" applyAlignment="0" applyProtection="0">
      <alignment vertical="center"/>
    </xf>
    <xf numFmtId="0" fontId="50" fillId="4" borderId="0" applyNumberFormat="0" applyBorder="0" applyAlignment="0" applyProtection="0">
      <alignment vertical="center"/>
    </xf>
    <xf numFmtId="0" fontId="45" fillId="8" borderId="0" applyNumberFormat="0" applyBorder="0" applyAlignment="0" applyProtection="0">
      <alignment vertical="center"/>
    </xf>
    <xf numFmtId="0" fontId="1" fillId="12" borderId="0" applyNumberFormat="0" applyBorder="0" applyAlignment="0" applyProtection="0">
      <alignment vertical="center"/>
    </xf>
    <xf numFmtId="0" fontId="50" fillId="4" borderId="0" applyNumberFormat="0" applyBorder="0" applyAlignment="0" applyProtection="0">
      <alignment vertical="center"/>
    </xf>
    <xf numFmtId="0" fontId="45" fillId="8" borderId="0" applyNumberFormat="0" applyBorder="0" applyAlignment="0" applyProtection="0">
      <alignment vertical="center"/>
    </xf>
    <xf numFmtId="9" fontId="0" fillId="0" borderId="0" applyFont="0" applyBorder="0" applyAlignment="0" applyProtection="0">
      <alignment vertical="center"/>
    </xf>
    <xf numFmtId="0" fontId="1" fillId="0" borderId="14" applyNumberFormat="0" applyFill="0" applyAlignment="0" applyProtection="0">
      <alignment vertical="center"/>
    </xf>
    <xf numFmtId="0" fontId="31" fillId="12" borderId="0" applyNumberFormat="0" applyBorder="0" applyAlignment="0" applyProtection="0">
      <alignment vertical="center"/>
    </xf>
    <xf numFmtId="0" fontId="50" fillId="4"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50" fillId="4"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50" fillId="4" borderId="0" applyNumberFormat="0" applyBorder="0" applyAlignment="0" applyProtection="0">
      <alignment vertical="center"/>
    </xf>
    <xf numFmtId="0" fontId="31" fillId="12" borderId="0" applyNumberFormat="0" applyBorder="0" applyAlignment="0" applyProtection="0">
      <alignment vertical="center"/>
    </xf>
    <xf numFmtId="0" fontId="46" fillId="24" borderId="0" applyNumberFormat="0" applyBorder="0" applyAlignment="0" applyProtection="0">
      <alignment vertical="center"/>
    </xf>
    <xf numFmtId="0" fontId="1" fillId="0" borderId="14"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4" borderId="13" applyNumberFormat="0" applyAlignment="0" applyProtection="0">
      <alignment vertical="center"/>
    </xf>
    <xf numFmtId="0" fontId="1" fillId="7" borderId="0" applyNumberFormat="0" applyBorder="0" applyAlignment="0" applyProtection="0">
      <alignment vertical="center"/>
    </xf>
    <xf numFmtId="0" fontId="46" fillId="24"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0" borderId="0">
      <alignment vertical="center"/>
    </xf>
    <xf numFmtId="0" fontId="31" fillId="12" borderId="0" applyNumberFormat="0" applyBorder="0" applyAlignment="0" applyProtection="0">
      <alignment vertical="center"/>
    </xf>
    <xf numFmtId="0" fontId="1" fillId="0" borderId="0">
      <alignment vertical="center"/>
    </xf>
    <xf numFmtId="0" fontId="31" fillId="12" borderId="0" applyNumberFormat="0" applyBorder="0" applyAlignment="0" applyProtection="0">
      <alignment vertical="center"/>
    </xf>
    <xf numFmtId="0" fontId="66" fillId="4" borderId="19" applyNumberFormat="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6" fillId="24" borderId="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46" fillId="24" borderId="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46" fillId="24" borderId="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7" fillId="13" borderId="0" applyNumberFormat="0" applyBorder="0" applyAlignment="0" applyProtection="0">
      <alignment vertical="center"/>
    </xf>
    <xf numFmtId="0" fontId="31" fillId="12" borderId="0" applyNumberFormat="0" applyBorder="0" applyAlignment="0" applyProtection="0">
      <alignment vertical="center"/>
    </xf>
    <xf numFmtId="0" fontId="47" fillId="13" borderId="0" applyNumberFormat="0" applyBorder="0" applyAlignment="0" applyProtection="0">
      <alignment vertical="center"/>
    </xf>
    <xf numFmtId="0" fontId="31" fillId="12" borderId="0" applyNumberFormat="0" applyBorder="0" applyAlignment="0" applyProtection="0">
      <alignment vertical="center"/>
    </xf>
    <xf numFmtId="0" fontId="45" fillId="8" borderId="0">
      <alignment vertical="center"/>
    </xf>
    <xf numFmtId="0" fontId="47" fillId="13" borderId="0" applyNumberFormat="0" applyBorder="0" applyAlignment="0" applyProtection="0">
      <alignment vertical="center"/>
    </xf>
    <xf numFmtId="0" fontId="31" fillId="12" borderId="0" applyNumberFormat="0" applyBorder="0" applyAlignment="0" applyProtection="0">
      <alignment vertical="center"/>
    </xf>
    <xf numFmtId="0" fontId="46" fillId="23" borderId="0" applyNumberFormat="0" applyBorder="0" applyAlignment="0" applyProtection="0">
      <alignment vertical="center"/>
    </xf>
    <xf numFmtId="0" fontId="31" fillId="12" borderId="0" applyNumberFormat="0" applyBorder="0" applyAlignment="0" applyProtection="0">
      <alignment vertical="center"/>
    </xf>
    <xf numFmtId="0" fontId="1" fillId="4" borderId="19"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69" fillId="4" borderId="13" applyNumberFormat="0" applyAlignment="0" applyProtection="0">
      <alignment vertical="center"/>
    </xf>
    <xf numFmtId="0" fontId="31" fillId="12" borderId="0" applyNumberFormat="0" applyBorder="0" applyAlignment="0" applyProtection="0">
      <alignment vertical="center"/>
    </xf>
    <xf numFmtId="0" fontId="69" fillId="4" borderId="13"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7" fillId="13" borderId="0" applyNumberFormat="0" applyBorder="0" applyAlignment="0" applyProtection="0">
      <alignment vertical="center"/>
    </xf>
    <xf numFmtId="0" fontId="31" fillId="12" borderId="0" applyNumberFormat="0" applyBorder="0" applyAlignment="0" applyProtection="0">
      <alignment vertical="center"/>
    </xf>
    <xf numFmtId="0" fontId="47" fillId="13"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1" fillId="15" borderId="0" applyNumberFormat="0" applyBorder="0" applyAlignment="0" applyProtection="0">
      <alignment vertical="center"/>
    </xf>
    <xf numFmtId="0" fontId="47" fillId="13" borderId="0" applyNumberFormat="0" applyBorder="0" applyAlignment="0" applyProtection="0">
      <alignment vertical="center"/>
    </xf>
    <xf numFmtId="0" fontId="31" fillId="12" borderId="0" applyNumberFormat="0" applyBorder="0" applyAlignment="0" applyProtection="0">
      <alignment vertical="center"/>
    </xf>
    <xf numFmtId="0" fontId="54" fillId="17" borderId="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99" fontId="0" fillId="0" borderId="0" applyFont="0" applyFill="0" applyBorder="0" applyAlignment="0" applyProtection="0">
      <alignment vertical="center"/>
    </xf>
    <xf numFmtId="0" fontId="54" fillId="17" borderId="0" applyProtection="0">
      <alignment vertical="center"/>
    </xf>
    <xf numFmtId="0" fontId="1" fillId="12" borderId="0" applyNumberFormat="0" applyBorder="0" applyAlignment="0" applyProtection="0">
      <alignment vertical="center"/>
    </xf>
    <xf numFmtId="0" fontId="69" fillId="4" borderId="13"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 fillId="13" borderId="13" applyNumberFormat="0" applyAlignment="0" applyProtection="0">
      <alignment vertical="center"/>
    </xf>
    <xf numFmtId="0" fontId="57" fillId="12"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68" fillId="1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45" fillId="8" borderId="0" applyNumberFormat="0" applyBorder="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54" fillId="17" borderId="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Protection="0">
      <alignment vertical="center"/>
    </xf>
    <xf numFmtId="0" fontId="54" fillId="15" borderId="0" applyProtection="0">
      <alignment vertical="center"/>
    </xf>
    <xf numFmtId="0" fontId="31" fillId="12" borderId="0" applyNumberFormat="0" applyBorder="0" applyAlignment="0" applyProtection="0">
      <alignment vertical="center"/>
    </xf>
    <xf numFmtId="0" fontId="68"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Protection="0">
      <alignment vertical="center"/>
    </xf>
    <xf numFmtId="0" fontId="1" fillId="15" borderId="0" applyNumberFormat="0" applyBorder="0" applyAlignment="0" applyProtection="0">
      <alignment vertical="center"/>
    </xf>
    <xf numFmtId="0" fontId="54" fillId="15" borderId="0" applyProtection="0">
      <alignment vertical="center"/>
    </xf>
    <xf numFmtId="0" fontId="49" fillId="13" borderId="13" applyNumberFormat="0" applyAlignment="0" applyProtection="0">
      <alignment vertical="center"/>
    </xf>
    <xf numFmtId="0" fontId="31" fillId="12" borderId="0" applyNumberFormat="0" applyBorder="0" applyAlignment="0" applyProtection="0">
      <alignment vertical="center"/>
    </xf>
    <xf numFmtId="0" fontId="1" fillId="12"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31" fillId="12" borderId="0" applyNumberFormat="0" applyBorder="0" applyAlignment="0" applyProtection="0">
      <alignment vertical="center"/>
    </xf>
    <xf numFmtId="0" fontId="1" fillId="8" borderId="0" applyNumberFormat="0" applyBorder="0" applyAlignment="0" applyProtection="0">
      <alignment vertical="center"/>
    </xf>
    <xf numFmtId="0" fontId="1" fillId="12"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0" fillId="3" borderId="1" applyNumberFormat="0" applyBorder="0" applyAlignment="0" applyProtection="0">
      <alignment vertical="center"/>
    </xf>
    <xf numFmtId="0" fontId="31" fillId="12"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45" fillId="8" borderId="0" applyNumberFormat="0" applyBorder="0" applyAlignment="0" applyProtection="0">
      <alignment vertical="center"/>
    </xf>
    <xf numFmtId="0" fontId="31" fillId="12" borderId="0" applyNumberFormat="0" applyBorder="0" applyAlignment="0" applyProtection="0">
      <alignment vertical="center"/>
    </xf>
    <xf numFmtId="0" fontId="1" fillId="12" borderId="0" applyNumberFormat="0" applyBorder="0" applyAlignment="0" applyProtection="0">
      <alignment vertical="center"/>
    </xf>
    <xf numFmtId="0" fontId="54" fillId="15" borderId="0" applyNumberFormat="0" applyBorder="0" applyAlignment="0" applyProtection="0">
      <alignment vertical="center"/>
    </xf>
    <xf numFmtId="0" fontId="31" fillId="12" borderId="0" applyNumberFormat="0" applyBorder="0" applyAlignment="0" applyProtection="0">
      <alignment vertical="center"/>
    </xf>
    <xf numFmtId="0" fontId="1" fillId="28" borderId="0" applyNumberFormat="0" applyBorder="0" applyAlignment="0" applyProtection="0">
      <alignment vertical="center"/>
    </xf>
    <xf numFmtId="0" fontId="5" fillId="0" borderId="1">
      <alignment horizontal="distributed" vertical="center" wrapText="1"/>
    </xf>
    <xf numFmtId="0" fontId="31" fillId="28" borderId="0" applyNumberFormat="0" applyBorder="0" applyAlignment="0" applyProtection="0">
      <alignment vertical="center"/>
    </xf>
    <xf numFmtId="0" fontId="5" fillId="0" borderId="1">
      <alignment horizontal="distributed" vertical="center" wrapText="1"/>
    </xf>
    <xf numFmtId="0" fontId="31" fillId="28"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1" fillId="28" borderId="0" applyNumberFormat="0" applyBorder="0" applyAlignment="0" applyProtection="0">
      <alignment vertical="center"/>
    </xf>
    <xf numFmtId="0" fontId="5" fillId="0" borderId="1">
      <alignment horizontal="distributed" vertical="center" wrapText="1"/>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 fillId="4" borderId="19" applyNumberFormat="0" applyAlignment="0" applyProtection="0">
      <alignment vertical="center"/>
    </xf>
    <xf numFmtId="0" fontId="50" fillId="4" borderId="1">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66" fillId="4" borderId="19" applyNumberFormat="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66" fillId="4" borderId="19" applyNumberFormat="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13" borderId="0" applyNumberFormat="0" applyBorder="0" applyAlignment="0" applyProtection="0">
      <alignment vertical="center"/>
    </xf>
    <xf numFmtId="0" fontId="31" fillId="28" borderId="0" applyNumberFormat="0" applyBorder="0" applyAlignment="0" applyProtection="0">
      <alignment vertical="center"/>
    </xf>
    <xf numFmtId="0" fontId="89" fillId="0" borderId="20" applyNumberFormat="0" applyFill="0" applyAlignment="0" applyProtection="0">
      <alignment vertical="center"/>
    </xf>
    <xf numFmtId="0" fontId="31" fillId="28" borderId="0" applyNumberFormat="0" applyBorder="0" applyAlignment="0" applyProtection="0">
      <alignment vertical="center"/>
    </xf>
    <xf numFmtId="0" fontId="7" fillId="0" borderId="20" applyNumberFormat="0" applyFill="0" applyAlignment="0" applyProtection="0">
      <alignment vertical="center"/>
    </xf>
    <xf numFmtId="0" fontId="31" fillId="28" borderId="0" applyNumberFormat="0" applyBorder="0" applyAlignment="0" applyProtection="0">
      <alignment vertical="center"/>
    </xf>
    <xf numFmtId="0" fontId="7" fillId="0" borderId="20" applyNumberFormat="0" applyFill="0" applyAlignment="0" applyProtection="0">
      <alignment vertical="center"/>
    </xf>
    <xf numFmtId="0" fontId="31" fillId="28" borderId="0" applyNumberFormat="0" applyBorder="0" applyAlignment="0" applyProtection="0">
      <alignment vertical="center"/>
    </xf>
    <xf numFmtId="0" fontId="7" fillId="0" borderId="20" applyNumberFormat="0" applyFill="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31" fillId="28"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89" fillId="0" borderId="20" applyNumberFormat="0" applyFill="0" applyAlignment="0" applyProtection="0">
      <alignment vertical="center"/>
    </xf>
    <xf numFmtId="0" fontId="50" fillId="3" borderId="1"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89" fillId="0" borderId="20" applyNumberFormat="0" applyFill="0" applyAlignment="0" applyProtection="0">
      <alignment vertical="center"/>
    </xf>
    <xf numFmtId="0" fontId="78" fillId="3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45" fillId="8" borderId="0" applyNumberFormat="0" applyBorder="0" applyAlignment="0" applyProtection="0">
      <alignment vertical="center"/>
    </xf>
    <xf numFmtId="0" fontId="89" fillId="0" borderId="20" applyNumberFormat="0" applyFill="0" applyAlignment="0" applyProtection="0">
      <alignment vertical="center"/>
    </xf>
    <xf numFmtId="0" fontId="1" fillId="4" borderId="13" applyNumberFormat="0" applyAlignment="0" applyProtection="0">
      <alignment vertical="center"/>
    </xf>
    <xf numFmtId="0" fontId="78" fillId="38" borderId="0" applyNumberFormat="0" applyBorder="0" applyAlignment="0" applyProtection="0">
      <alignment vertical="center"/>
    </xf>
    <xf numFmtId="0" fontId="89" fillId="0" borderId="20" applyNumberFormat="0" applyFill="0" applyAlignment="0" applyProtection="0">
      <alignment vertical="center"/>
    </xf>
    <xf numFmtId="0" fontId="78" fillId="3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78" fillId="38" borderId="0" applyNumberFormat="0" applyBorder="0" applyAlignment="0" applyProtection="0">
      <alignment vertical="center"/>
    </xf>
    <xf numFmtId="0" fontId="1" fillId="0" borderId="14" applyNumberFormat="0" applyFill="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13" borderId="0" applyNumberFormat="0" applyBorder="0" applyAlignment="0" applyProtection="0">
      <alignment vertical="center"/>
    </xf>
    <xf numFmtId="0" fontId="45" fillId="8" borderId="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31" fillId="28" borderId="0" applyNumberFormat="0" applyBorder="0" applyAlignment="0" applyProtection="0">
      <alignment vertical="center"/>
    </xf>
    <xf numFmtId="0" fontId="66" fillId="4" borderId="19" applyNumberFormat="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49" fillId="13" borderId="13" applyNumberFormat="0" applyAlignment="0" applyProtection="0">
      <alignment vertical="center"/>
    </xf>
    <xf numFmtId="0" fontId="31" fillId="28" borderId="0" applyNumberFormat="0" applyBorder="0" applyAlignment="0" applyProtection="0">
      <alignment vertical="center"/>
    </xf>
    <xf numFmtId="1" fontId="5" fillId="0" borderId="1">
      <alignment vertical="center"/>
      <protection locked="0"/>
    </xf>
    <xf numFmtId="0" fontId="31" fillId="28" borderId="0" applyNumberFormat="0" applyBorder="0" applyAlignment="0" applyProtection="0">
      <alignment vertical="center"/>
    </xf>
    <xf numFmtId="0" fontId="1" fillId="0" borderId="14" applyNumberFormat="0" applyFill="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 fillId="0" borderId="14" applyNumberFormat="0" applyFill="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 fillId="0" borderId="14" applyNumberFormat="0" applyFill="0" applyAlignment="0" applyProtection="0">
      <alignment vertical="center"/>
    </xf>
    <xf numFmtId="0" fontId="31" fillId="28" borderId="0" applyNumberFormat="0" applyBorder="0" applyAlignment="0" applyProtection="0">
      <alignment vertical="center"/>
    </xf>
    <xf numFmtId="0" fontId="1" fillId="0" borderId="14" applyNumberFormat="0" applyFill="0" applyAlignment="0" applyProtection="0">
      <alignment vertical="center"/>
    </xf>
    <xf numFmtId="0" fontId="31" fillId="28" borderId="0" applyNumberFormat="0" applyBorder="0" applyAlignment="0" applyProtection="0">
      <alignment vertical="center"/>
    </xf>
    <xf numFmtId="188" fontId="1" fillId="0" borderId="0">
      <alignment vertical="center"/>
    </xf>
    <xf numFmtId="0" fontId="31" fillId="0" borderId="0">
      <alignment vertical="center"/>
    </xf>
    <xf numFmtId="0" fontId="31" fillId="13" borderId="0" applyNumberFormat="0" applyBorder="0" applyAlignment="0" applyProtection="0">
      <alignment vertical="center"/>
    </xf>
    <xf numFmtId="188" fontId="1" fillId="0" borderId="0">
      <alignment vertical="center"/>
    </xf>
    <xf numFmtId="0" fontId="31" fillId="13" borderId="0" applyNumberFormat="0" applyBorder="0" applyAlignment="0" applyProtection="0">
      <alignment vertical="center"/>
    </xf>
    <xf numFmtId="0" fontId="69" fillId="4" borderId="13" applyNumberFormat="0" applyAlignment="0" applyProtection="0">
      <alignment vertical="center"/>
    </xf>
    <xf numFmtId="0" fontId="47" fillId="13" borderId="0" applyNumberFormat="0" applyBorder="0" applyAlignment="0" applyProtection="0">
      <alignment vertical="center"/>
    </xf>
    <xf numFmtId="0" fontId="31" fillId="28" borderId="0" applyNumberFormat="0" applyBorder="0" applyAlignment="0" applyProtection="0">
      <alignment vertical="center"/>
    </xf>
    <xf numFmtId="188" fontId="1" fillId="0" borderId="0">
      <alignment vertical="center"/>
    </xf>
    <xf numFmtId="0" fontId="31" fillId="13"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88" fontId="1" fillId="0" borderId="0">
      <alignment vertical="center"/>
    </xf>
    <xf numFmtId="198" fontId="5" fillId="0" borderId="1">
      <alignment vertical="center"/>
      <protection locked="0"/>
    </xf>
    <xf numFmtId="0" fontId="1" fillId="28" borderId="0" applyNumberFormat="0" applyBorder="0" applyAlignment="0" applyProtection="0">
      <alignment vertical="center"/>
    </xf>
    <xf numFmtId="0" fontId="1" fillId="0" borderId="0">
      <alignment vertical="center"/>
    </xf>
    <xf numFmtId="0" fontId="1" fillId="28" borderId="0" applyNumberFormat="0" applyBorder="0" applyAlignment="0" applyProtection="0">
      <alignment vertical="center"/>
    </xf>
    <xf numFmtId="0" fontId="1" fillId="0" borderId="0">
      <alignment vertical="center"/>
    </xf>
    <xf numFmtId="0" fontId="31" fillId="28"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8" fillId="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78" fillId="38" borderId="0" applyNumberFormat="0" applyBorder="0" applyAlignment="0" applyProtection="0">
      <alignment vertical="center"/>
    </xf>
    <xf numFmtId="0" fontId="31" fillId="28" borderId="0" applyNumberFormat="0" applyBorder="0" applyAlignment="0" applyProtection="0">
      <alignment vertical="center"/>
    </xf>
    <xf numFmtId="0" fontId="31" fillId="13" borderId="0" applyNumberFormat="0" applyBorder="0" applyAlignment="0" applyProtection="0">
      <alignment vertical="center"/>
    </xf>
    <xf numFmtId="178" fontId="60" fillId="0" borderId="3" applyAlignment="0" applyProtection="0">
      <alignment vertical="center"/>
    </xf>
    <xf numFmtId="0" fontId="31" fillId="13" borderId="0" applyNumberFormat="0" applyBorder="0" applyAlignment="0" applyProtection="0">
      <alignment vertical="center"/>
    </xf>
    <xf numFmtId="178" fontId="60" fillId="0" borderId="3"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31" fillId="0" borderId="0">
      <alignment vertical="center"/>
    </xf>
    <xf numFmtId="0" fontId="31" fillId="13" borderId="0" applyNumberFormat="0" applyBorder="0" applyAlignment="0" applyProtection="0">
      <alignment vertical="center"/>
    </xf>
    <xf numFmtId="0" fontId="0" fillId="11" borderId="12" applyNumberFormat="0" applyFont="0" applyAlignment="0" applyProtection="0">
      <alignment vertical="center"/>
    </xf>
    <xf numFmtId="178" fontId="60" fillId="0" borderId="3"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0" fillId="0" borderId="0">
      <alignment vertical="center"/>
    </xf>
    <xf numFmtId="0" fontId="31" fillId="0" borderId="0">
      <alignment vertical="center"/>
    </xf>
    <xf numFmtId="0" fontId="1" fillId="13" borderId="0" applyNumberFormat="0" applyBorder="0" applyAlignment="0" applyProtection="0">
      <alignment vertical="center"/>
    </xf>
    <xf numFmtId="0" fontId="1" fillId="0" borderId="0">
      <alignment vertical="center"/>
    </xf>
    <xf numFmtId="0" fontId="0" fillId="0" borderId="0">
      <alignment vertical="center"/>
    </xf>
    <xf numFmtId="0" fontId="1" fillId="13" borderId="0" applyNumberFormat="0" applyBorder="0" applyAlignment="0" applyProtection="0">
      <alignment vertical="center"/>
    </xf>
    <xf numFmtId="0" fontId="1" fillId="8" borderId="0" applyNumberFormat="0" applyBorder="0" applyAlignment="0" applyProtection="0">
      <alignment vertical="center"/>
    </xf>
    <xf numFmtId="0" fontId="31" fillId="0" borderId="0">
      <alignment vertical="center"/>
    </xf>
    <xf numFmtId="0" fontId="1" fillId="0" borderId="0">
      <alignment vertical="center"/>
    </xf>
    <xf numFmtId="0" fontId="1" fillId="13" borderId="0" applyNumberFormat="0" applyBorder="0" applyAlignment="0" applyProtection="0">
      <alignment vertical="center"/>
    </xf>
    <xf numFmtId="9" fontId="1" fillId="0" borderId="0">
      <alignment vertical="center"/>
    </xf>
    <xf numFmtId="0" fontId="1" fillId="15" borderId="0" applyNumberFormat="0" applyBorder="0" applyAlignment="0" applyProtection="0">
      <alignment vertical="center"/>
    </xf>
    <xf numFmtId="0" fontId="31" fillId="0" borderId="0">
      <alignment vertical="center"/>
    </xf>
    <xf numFmtId="0" fontId="50" fillId="3" borderId="1" applyNumberFormat="0" applyBorder="0" applyAlignment="0" applyProtection="0">
      <alignment vertical="center"/>
    </xf>
    <xf numFmtId="0" fontId="31" fillId="13" borderId="0" applyNumberFormat="0" applyBorder="0" applyAlignment="0" applyProtection="0">
      <alignment vertical="center"/>
    </xf>
    <xf numFmtId="0" fontId="78" fillId="38" borderId="0" applyNumberFormat="0" applyBorder="0" applyAlignment="0" applyProtection="0">
      <alignment vertical="center"/>
    </xf>
    <xf numFmtId="0" fontId="31" fillId="13" borderId="0" applyNumberFormat="0" applyBorder="0" applyAlignment="0" applyProtection="0">
      <alignment vertical="center"/>
    </xf>
    <xf numFmtId="0" fontId="78" fillId="38" borderId="0" applyNumberFormat="0" applyBorder="0" applyAlignment="0" applyProtection="0">
      <alignment vertical="center"/>
    </xf>
    <xf numFmtId="0" fontId="31" fillId="13" borderId="0" applyNumberFormat="0" applyBorder="0" applyAlignment="0" applyProtection="0">
      <alignment vertical="center"/>
    </xf>
    <xf numFmtId="0" fontId="78" fillId="38" borderId="0" applyNumberFormat="0" applyBorder="0" applyAlignment="0" applyProtection="0">
      <alignment vertical="center"/>
    </xf>
    <xf numFmtId="0" fontId="31" fillId="13" borderId="0" applyNumberFormat="0" applyBorder="0" applyAlignment="0" applyProtection="0">
      <alignment vertical="center"/>
    </xf>
    <xf numFmtId="0" fontId="31" fillId="28" borderId="0" applyNumberFormat="0" applyBorder="0" applyAlignment="0" applyProtection="0">
      <alignment vertical="center"/>
    </xf>
    <xf numFmtId="0" fontId="45" fillId="8" borderId="0">
      <alignment vertical="center"/>
    </xf>
    <xf numFmtId="0" fontId="49" fillId="13" borderId="13" applyNumberFormat="0" applyAlignment="0" applyProtection="0">
      <alignment vertical="center"/>
    </xf>
    <xf numFmtId="0" fontId="31" fillId="13" borderId="0" applyNumberFormat="0" applyBorder="0" applyAlignment="0" applyProtection="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0">
      <alignment vertical="center"/>
    </xf>
    <xf numFmtId="0" fontId="31" fillId="13" borderId="0" applyNumberFormat="0" applyBorder="0" applyAlignment="0" applyProtection="0">
      <alignment vertical="center"/>
    </xf>
    <xf numFmtId="0" fontId="1" fillId="0" borderId="0" applyProtection="0">
      <alignment vertical="center"/>
    </xf>
    <xf numFmtId="0" fontId="31" fillId="0" borderId="0">
      <alignment vertical="center"/>
    </xf>
    <xf numFmtId="0" fontId="3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0" fillId="0" borderId="0">
      <alignment vertical="center"/>
    </xf>
    <xf numFmtId="0" fontId="31" fillId="13"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178" fontId="60" fillId="0" borderId="3"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31" fillId="13" borderId="0" applyNumberFormat="0" applyBorder="0" applyAlignment="0" applyProtection="0">
      <alignment vertical="center"/>
    </xf>
    <xf numFmtId="1" fontId="5" fillId="0" borderId="1">
      <alignment vertical="center"/>
      <protection locked="0"/>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0" fontId="31" fillId="13" borderId="0" applyNumberFormat="0" applyBorder="0" applyAlignment="0" applyProtection="0">
      <alignment vertical="center"/>
    </xf>
    <xf numFmtId="0" fontId="45" fillId="7" borderId="0" applyProtection="0">
      <alignment vertical="center"/>
    </xf>
    <xf numFmtId="0" fontId="31" fillId="13" borderId="0" applyNumberFormat="0" applyBorder="0" applyAlignment="0" applyProtection="0">
      <alignment vertical="center"/>
    </xf>
    <xf numFmtId="0" fontId="45" fillId="7" borderId="0" applyProtection="0">
      <alignment vertical="center"/>
    </xf>
    <xf numFmtId="0" fontId="31" fillId="13" borderId="0" applyNumberFormat="0" applyBorder="0" applyAlignment="0" applyProtection="0">
      <alignment vertical="center"/>
    </xf>
    <xf numFmtId="0" fontId="45" fillId="7"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31" fillId="13" borderId="0" applyNumberFormat="0" applyBorder="0" applyAlignment="0" applyProtection="0">
      <alignment vertical="center"/>
    </xf>
    <xf numFmtId="0" fontId="45" fillId="7" borderId="0" applyProtection="0">
      <alignment vertical="center"/>
    </xf>
    <xf numFmtId="0" fontId="31" fillId="13" borderId="0" applyNumberFormat="0" applyBorder="0" applyAlignment="0" applyProtection="0">
      <alignment vertical="center"/>
    </xf>
    <xf numFmtId="0" fontId="51" fillId="0" borderId="0">
      <alignment vertical="center"/>
    </xf>
    <xf numFmtId="0" fontId="51" fillId="0" borderId="0">
      <alignment vertical="center"/>
    </xf>
    <xf numFmtId="0" fontId="45" fillId="7" borderId="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0" fillId="11" borderId="12" applyNumberFormat="0" applyFon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31" fillId="0" borderId="0">
      <alignment vertical="center"/>
    </xf>
    <xf numFmtId="0" fontId="31" fillId="13" borderId="0" applyNumberFormat="0" applyBorder="0" applyAlignment="0" applyProtection="0">
      <alignment vertical="center"/>
    </xf>
    <xf numFmtId="0" fontId="45" fillId="7"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9" fillId="13" borderId="13"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 fillId="0" borderId="1">
      <alignment horizontal="distributed" vertical="center" wrapText="1"/>
    </xf>
    <xf numFmtId="198" fontId="5" fillId="0" borderId="1">
      <alignment vertical="center"/>
      <protection locked="0"/>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31" fillId="13" borderId="0" applyNumberFormat="0" applyBorder="0" applyAlignment="0" applyProtection="0">
      <alignment vertical="center"/>
    </xf>
    <xf numFmtId="0" fontId="45" fillId="7"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0" fillId="0" borderId="0">
      <alignment vertical="center"/>
    </xf>
    <xf numFmtId="0" fontId="31" fillId="13" borderId="0" applyNumberFormat="0" applyBorder="0" applyAlignment="0" applyProtection="0">
      <alignment vertical="center"/>
    </xf>
    <xf numFmtId="0" fontId="31" fillId="0" borderId="0">
      <alignment vertical="center"/>
    </xf>
    <xf numFmtId="0" fontId="1" fillId="0" borderId="0">
      <alignment vertical="center"/>
    </xf>
    <xf numFmtId="0" fontId="89" fillId="0" borderId="20" applyNumberFormat="0" applyFill="0" applyAlignment="0" applyProtection="0">
      <alignment vertical="center"/>
    </xf>
    <xf numFmtId="0" fontId="31" fillId="13" borderId="0" applyNumberFormat="0" applyBorder="0" applyAlignment="0" applyProtection="0">
      <alignment vertical="center"/>
    </xf>
    <xf numFmtId="0" fontId="127" fillId="0" borderId="0">
      <alignment vertical="center"/>
    </xf>
    <xf numFmtId="0" fontId="89" fillId="0" borderId="20" applyNumberFormat="0" applyFill="0" applyAlignment="0" applyProtection="0">
      <alignment vertical="center"/>
    </xf>
    <xf numFmtId="9" fontId="1" fillId="0" borderId="0" applyProtection="0">
      <alignment vertical="center"/>
    </xf>
    <xf numFmtId="0" fontId="50" fillId="3" borderId="1"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89" fillId="0" borderId="20" applyNumberFormat="0" applyFill="0" applyAlignment="0" applyProtection="0">
      <alignment vertical="center"/>
    </xf>
    <xf numFmtId="0" fontId="31" fillId="13" borderId="0" applyNumberFormat="0" applyBorder="0" applyAlignment="0" applyProtection="0">
      <alignment vertical="center"/>
    </xf>
    <xf numFmtId="0" fontId="89" fillId="0" borderId="20" applyNumberFormat="0" applyFill="0" applyAlignment="0" applyProtection="0">
      <alignment vertical="center"/>
    </xf>
    <xf numFmtId="0" fontId="31" fillId="13" borderId="0" applyNumberFormat="0" applyBorder="0" applyAlignment="0" applyProtection="0">
      <alignment vertical="center"/>
    </xf>
    <xf numFmtId="0" fontId="89" fillId="0" borderId="20"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17" borderId="0" applyNumberFormat="0" applyBorder="0" applyAlignment="0" applyProtection="0">
      <alignment vertical="center"/>
    </xf>
    <xf numFmtId="0" fontId="75" fillId="0" borderId="23" applyNumberFormat="0" applyFill="0" applyAlignment="0" applyProtection="0">
      <alignment vertical="center"/>
    </xf>
    <xf numFmtId="0" fontId="31" fillId="28" borderId="0" applyNumberFormat="0" applyBorder="0" applyAlignment="0" applyProtection="0">
      <alignment vertical="center"/>
    </xf>
    <xf numFmtId="0" fontId="75" fillId="0" borderId="23" applyNumberFormat="0" applyFill="0" applyAlignment="0" applyProtection="0">
      <alignment vertical="center"/>
    </xf>
    <xf numFmtId="0" fontId="31" fillId="28" borderId="0" applyNumberFormat="0" applyBorder="0" applyAlignment="0" applyProtection="0">
      <alignment vertical="center"/>
    </xf>
    <xf numFmtId="0" fontId="1" fillId="13" borderId="13" applyNumberFormat="0" applyAlignment="0" applyProtection="0">
      <alignment vertical="center"/>
    </xf>
    <xf numFmtId="0" fontId="75" fillId="0" borderId="23" applyNumberFormat="0" applyFill="0" applyAlignment="0" applyProtection="0">
      <alignment vertical="center"/>
    </xf>
    <xf numFmtId="0" fontId="31" fillId="28" borderId="0" applyNumberFormat="0" applyBorder="0" applyAlignment="0" applyProtection="0">
      <alignment vertical="center"/>
    </xf>
    <xf numFmtId="0" fontId="75" fillId="0" borderId="23" applyNumberFormat="0" applyFill="0" applyAlignment="0" applyProtection="0">
      <alignment vertical="center"/>
    </xf>
    <xf numFmtId="198" fontId="5" fillId="0" borderId="1">
      <alignment vertical="center"/>
      <protection locked="0"/>
    </xf>
    <xf numFmtId="0" fontId="31" fillId="28"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198" fontId="5" fillId="0" borderId="1">
      <alignment vertical="center"/>
      <protection locked="0"/>
    </xf>
    <xf numFmtId="0" fontId="31" fillId="28" borderId="0" applyNumberFormat="0" applyBorder="0" applyAlignment="0" applyProtection="0">
      <alignment vertical="center"/>
    </xf>
    <xf numFmtId="0" fontId="1" fillId="15"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198" fontId="5" fillId="0" borderId="1">
      <alignment vertical="center"/>
      <protection locked="0"/>
    </xf>
    <xf numFmtId="0" fontId="31" fillId="28"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31" fillId="2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75" fillId="0" borderId="23" applyNumberFormat="0" applyFill="0" applyAlignment="0" applyProtection="0">
      <alignment vertical="center"/>
    </xf>
    <xf numFmtId="0" fontId="1" fillId="7" borderId="0" applyNumberFormat="0" applyBorder="0" applyAlignment="0" applyProtection="0">
      <alignment vertical="center"/>
    </xf>
    <xf numFmtId="0" fontId="31" fillId="28" borderId="0" applyNumberFormat="0" applyBorder="0" applyAlignment="0" applyProtection="0">
      <alignment vertical="center"/>
    </xf>
    <xf numFmtId="0" fontId="54" fillId="15" borderId="0" applyNumberFormat="0" applyBorder="0" applyAlignment="0" applyProtection="0">
      <alignment vertical="center"/>
    </xf>
    <xf numFmtId="0" fontId="125" fillId="0" borderId="0">
      <alignment vertical="center"/>
    </xf>
    <xf numFmtId="0" fontId="75" fillId="0" borderId="23" applyNumberFormat="0" applyFill="0" applyAlignment="0" applyProtection="0">
      <alignment vertical="center"/>
    </xf>
    <xf numFmtId="0" fontId="31" fillId="28" borderId="0" applyNumberFormat="0" applyBorder="0" applyAlignment="0" applyProtection="0">
      <alignment vertical="center"/>
    </xf>
    <xf numFmtId="0" fontId="0" fillId="0" borderId="0">
      <alignment vertical="center"/>
    </xf>
    <xf numFmtId="0" fontId="31" fillId="28" borderId="0" applyNumberFormat="0" applyBorder="0" applyAlignment="0" applyProtection="0">
      <alignment vertical="center"/>
    </xf>
    <xf numFmtId="0" fontId="31" fillId="0" borderId="0">
      <alignment vertical="center"/>
    </xf>
    <xf numFmtId="0" fontId="31" fillId="28" borderId="0" applyNumberFormat="0" applyBorder="0" applyAlignment="0" applyProtection="0">
      <alignment vertical="center"/>
    </xf>
    <xf numFmtId="0" fontId="5" fillId="0" borderId="1">
      <alignment horizontal="distributed" vertical="center" wrapText="1"/>
    </xf>
    <xf numFmtId="0" fontId="0" fillId="0" borderId="0">
      <alignment vertical="center"/>
    </xf>
    <xf numFmtId="0" fontId="45" fillId="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9" fontId="1" fillId="0" borderId="0" applyProtection="0">
      <alignment vertical="center"/>
    </xf>
    <xf numFmtId="0" fontId="50" fillId="3" borderId="1"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31" fillId="28" borderId="0" applyNumberFormat="0" applyBorder="0" applyAlignment="0" applyProtection="0">
      <alignment vertical="center"/>
    </xf>
    <xf numFmtId="0" fontId="5" fillId="0" borderId="1">
      <alignment horizontal="distributed" vertical="center" wrapText="1"/>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57" fillId="28" borderId="0" applyNumberFormat="0" applyBorder="0" applyAlignment="0" applyProtection="0">
      <alignment vertical="center"/>
    </xf>
    <xf numFmtId="0" fontId="31" fillId="13" borderId="0" applyNumberFormat="0" applyBorder="0" applyAlignment="0" applyProtection="0">
      <alignment vertical="center"/>
    </xf>
    <xf numFmtId="0" fontId="30" fillId="0" borderId="0">
      <alignment vertical="center"/>
    </xf>
    <xf numFmtId="0" fontId="31" fillId="13" borderId="0" applyNumberFormat="0" applyBorder="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31" fillId="13" borderId="0" applyNumberFormat="0" applyBorder="0" applyAlignment="0" applyProtection="0">
      <alignment vertical="center"/>
    </xf>
    <xf numFmtId="0" fontId="30" fillId="0" borderId="0">
      <alignment vertical="center"/>
    </xf>
    <xf numFmtId="0" fontId="31" fillId="13" borderId="0" applyNumberFormat="0" applyBorder="0" applyAlignment="0" applyProtection="0">
      <alignment vertical="center"/>
    </xf>
    <xf numFmtId="0" fontId="45" fillId="8" borderId="0">
      <alignment vertical="center"/>
    </xf>
    <xf numFmtId="0" fontId="30" fillId="0" borderId="0">
      <alignment vertical="center"/>
    </xf>
    <xf numFmtId="0" fontId="31" fillId="13" borderId="0" applyNumberFormat="0" applyBorder="0" applyAlignment="0" applyProtection="0">
      <alignment vertical="center"/>
    </xf>
    <xf numFmtId="0" fontId="30" fillId="0" borderId="0">
      <alignment vertical="center"/>
    </xf>
    <xf numFmtId="0" fontId="31" fillId="13"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0"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 fillId="0" borderId="1">
      <alignment horizontal="distributed" vertical="center" wrapText="1"/>
    </xf>
    <xf numFmtId="0" fontId="78" fillId="13" borderId="0" applyNumberFormat="0" applyBorder="0" applyAlignment="0" applyProtection="0">
      <alignment vertical="center"/>
    </xf>
    <xf numFmtId="0" fontId="30"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78" fillId="13" borderId="0" applyNumberFormat="0" applyBorder="0" applyAlignment="0" applyProtection="0">
      <alignment vertical="center"/>
    </xf>
    <xf numFmtId="0" fontId="30"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78" fillId="13" borderId="0" applyNumberFormat="0" applyBorder="0" applyAlignment="0" applyProtection="0">
      <alignment vertical="center"/>
    </xf>
    <xf numFmtId="0" fontId="30"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78"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05" fillId="15" borderId="0" applyNumberFormat="0" applyBorder="0" applyAlignment="0" applyProtection="0">
      <alignment vertical="center"/>
    </xf>
    <xf numFmtId="0" fontId="54" fillId="1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05" fillId="15" borderId="0"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1" fillId="0" borderId="0">
      <alignment vertical="center"/>
    </xf>
    <xf numFmtId="0" fontId="1" fillId="13" borderId="0" applyNumberFormat="0" applyBorder="0" applyAlignment="0" applyProtection="0">
      <alignment vertical="center"/>
    </xf>
    <xf numFmtId="0" fontId="1" fillId="0" borderId="0">
      <alignment vertical="center"/>
    </xf>
    <xf numFmtId="198" fontId="5" fillId="0" borderId="1">
      <alignment vertical="center"/>
      <protection locked="0"/>
    </xf>
    <xf numFmtId="0" fontId="1" fillId="13" borderId="0" applyNumberFormat="0" applyBorder="0" applyAlignment="0" applyProtection="0">
      <alignment vertical="center"/>
    </xf>
    <xf numFmtId="0" fontId="1" fillId="0" borderId="0">
      <alignment vertical="center"/>
    </xf>
    <xf numFmtId="0" fontId="1" fillId="13" borderId="0" applyNumberFormat="0" applyBorder="0" applyAlignment="0" applyProtection="0">
      <alignment vertical="center"/>
    </xf>
    <xf numFmtId="0" fontId="5" fillId="0" borderId="0">
      <alignment vertical="center"/>
    </xf>
    <xf numFmtId="0" fontId="45" fillId="8" borderId="0">
      <alignment vertical="center"/>
    </xf>
    <xf numFmtId="0" fontId="31" fillId="13" borderId="0" applyNumberFormat="0" applyBorder="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1" fillId="4" borderId="13" applyNumberFormat="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31" fillId="28"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97" fillId="7" borderId="0" applyNumberFormat="0" applyBorder="0" applyAlignment="0" applyProtection="0">
      <alignment vertical="center"/>
    </xf>
    <xf numFmtId="0" fontId="31" fillId="28" borderId="0" applyNumberFormat="0" applyBorder="0" applyAlignment="0" applyProtection="0">
      <alignment vertical="center"/>
    </xf>
    <xf numFmtId="0" fontId="97" fillId="7" borderId="0" applyNumberFormat="0" applyBorder="0" applyAlignment="0" applyProtection="0">
      <alignment vertical="center"/>
    </xf>
    <xf numFmtId="0" fontId="31" fillId="28" borderId="0" applyNumberFormat="0" applyBorder="0" applyAlignment="0" applyProtection="0">
      <alignment vertical="center"/>
    </xf>
    <xf numFmtId="0" fontId="97" fillId="7" borderId="0" applyNumberFormat="0" applyBorder="0" applyAlignment="0" applyProtection="0">
      <alignment vertical="center"/>
    </xf>
    <xf numFmtId="0" fontId="31" fillId="28" borderId="0" applyNumberFormat="0" applyBorder="0" applyAlignment="0" applyProtection="0">
      <alignment vertical="center"/>
    </xf>
    <xf numFmtId="0" fontId="1" fillId="13" borderId="13" applyNumberFormat="0" applyAlignment="0" applyProtection="0">
      <alignment vertical="center"/>
    </xf>
    <xf numFmtId="0" fontId="0" fillId="0" borderId="0">
      <alignment vertical="center"/>
    </xf>
    <xf numFmtId="0" fontId="97" fillId="7" borderId="0" applyNumberFormat="0" applyBorder="0" applyAlignment="0" applyProtection="0">
      <alignment vertical="center"/>
    </xf>
    <xf numFmtId="0" fontId="31" fillId="28" borderId="0" applyNumberFormat="0" applyBorder="0" applyAlignment="0" applyProtection="0">
      <alignment vertical="center"/>
    </xf>
    <xf numFmtId="0" fontId="1" fillId="0" borderId="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1" fontId="5" fillId="0" borderId="1">
      <alignment vertical="center"/>
      <protection locked="0"/>
    </xf>
    <xf numFmtId="0" fontId="49" fillId="13" borderId="13" applyNumberFormat="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5" fillId="0" borderId="1">
      <alignment horizontal="distributed" vertical="center" wrapText="1"/>
    </xf>
    <xf numFmtId="0" fontId="31" fillId="28" borderId="0" applyNumberFormat="0" applyBorder="0" applyAlignment="0" applyProtection="0">
      <alignment vertical="center"/>
    </xf>
    <xf numFmtId="1" fontId="5" fillId="0" borderId="1">
      <alignment vertical="center"/>
      <protection locked="0"/>
    </xf>
    <xf numFmtId="0" fontId="45" fillId="8" borderId="0" applyNumberFormat="0" applyBorder="0" applyAlignment="0" applyProtection="0">
      <alignment vertical="center"/>
    </xf>
    <xf numFmtId="0" fontId="66" fillId="4" borderId="19" applyNumberFormat="0" applyAlignment="0" applyProtection="0">
      <alignment vertical="center"/>
    </xf>
    <xf numFmtId="0" fontId="5" fillId="0" borderId="1">
      <alignment horizontal="distributed" vertical="center" wrapText="1"/>
    </xf>
    <xf numFmtId="0" fontId="31" fillId="28" borderId="0" applyNumberFormat="0" applyBorder="0" applyAlignment="0" applyProtection="0">
      <alignment vertical="center"/>
    </xf>
    <xf numFmtId="0" fontId="1" fillId="0" borderId="0">
      <alignment vertical="center"/>
    </xf>
    <xf numFmtId="0" fontId="52" fillId="0" borderId="14" applyNumberFormat="0" applyFill="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 fillId="4" borderId="19" applyNumberFormat="0" applyAlignment="0" applyProtection="0">
      <alignment vertical="center"/>
    </xf>
    <xf numFmtId="0" fontId="31" fillId="0" borderId="0">
      <alignment vertical="center"/>
    </xf>
    <xf numFmtId="0" fontId="66" fillId="4" borderId="19" applyNumberFormat="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31" fillId="0" borderId="0">
      <alignment vertical="center"/>
    </xf>
    <xf numFmtId="0" fontId="1" fillId="4" borderId="19" applyNumberFormat="0" applyAlignment="0" applyProtection="0">
      <alignment vertical="center"/>
    </xf>
    <xf numFmtId="0" fontId="5" fillId="0" borderId="0">
      <alignment vertical="center"/>
    </xf>
    <xf numFmtId="0" fontId="31" fillId="28" borderId="0" applyNumberFormat="0" applyBorder="0" applyAlignment="0" applyProtection="0">
      <alignment vertical="center"/>
    </xf>
    <xf numFmtId="0" fontId="54" fillId="15" borderId="0" applyNumberFormat="0" applyBorder="0" applyAlignment="0" applyProtection="0">
      <alignment vertical="center"/>
    </xf>
    <xf numFmtId="0" fontId="5" fillId="0" borderId="0">
      <alignment vertical="center"/>
    </xf>
    <xf numFmtId="0" fontId="31" fillId="2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31" fillId="28" borderId="0" applyNumberFormat="0" applyBorder="0" applyAlignment="0" applyProtection="0">
      <alignment vertical="center"/>
    </xf>
    <xf numFmtId="0" fontId="5" fillId="0" borderId="0">
      <alignment vertical="center"/>
    </xf>
    <xf numFmtId="0" fontId="31" fillId="28" borderId="0" applyNumberFormat="0" applyBorder="0" applyAlignment="0" applyProtection="0">
      <alignment vertical="center"/>
    </xf>
    <xf numFmtId="0" fontId="1" fillId="0" borderId="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54" fillId="17" borderId="0" applyNumberFormat="0" applyBorder="0" applyAlignment="0" applyProtection="0">
      <alignment vertical="center"/>
    </xf>
    <xf numFmtId="0" fontId="31" fillId="28" borderId="0" applyNumberFormat="0" applyBorder="0" applyAlignment="0" applyProtection="0">
      <alignment vertical="center"/>
    </xf>
    <xf numFmtId="0" fontId="54" fillId="17" borderId="0" applyNumberFormat="0" applyBorder="0" applyAlignment="0" applyProtection="0">
      <alignment vertical="center"/>
    </xf>
    <xf numFmtId="0" fontId="31" fillId="28" borderId="0" applyNumberFormat="0" applyBorder="0" applyAlignment="0" applyProtection="0">
      <alignment vertical="center"/>
    </xf>
    <xf numFmtId="0" fontId="49" fillId="13" borderId="13"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31" fillId="13"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8" fillId="8" borderId="0">
      <alignment vertical="center"/>
    </xf>
    <xf numFmtId="0" fontId="31" fillId="13"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31" fillId="13"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 fillId="8" borderId="0" applyNumberFormat="0" applyBorder="0" applyAlignment="0" applyProtection="0">
      <alignment vertical="center"/>
    </xf>
    <xf numFmtId="0" fontId="1" fillId="28" borderId="0"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31" fillId="13" borderId="0" applyNumberFormat="0" applyBorder="0" applyAlignment="0" applyProtection="0">
      <alignment vertical="center"/>
    </xf>
    <xf numFmtId="0" fontId="45" fillId="8" borderId="0" applyNumberFormat="0" applyBorder="0" applyAlignment="0" applyProtection="0">
      <alignment vertical="center"/>
    </xf>
    <xf numFmtId="0" fontId="31" fillId="13" borderId="0" applyNumberFormat="0" applyBorder="0" applyAlignment="0" applyProtection="0">
      <alignment vertical="center"/>
    </xf>
    <xf numFmtId="0" fontId="47" fillId="9" borderId="0" applyNumberFormat="0" applyBorder="0" applyAlignment="0" applyProtection="0">
      <alignment vertical="center"/>
    </xf>
    <xf numFmtId="0" fontId="78" fillId="34" borderId="0" applyProtection="0">
      <alignment vertical="center"/>
    </xf>
    <xf numFmtId="0" fontId="57" fillId="28" borderId="0" applyNumberFormat="0" applyBorder="0" applyAlignment="0" applyProtection="0">
      <alignment vertical="center"/>
    </xf>
    <xf numFmtId="0" fontId="68" fillId="13"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31" fillId="28" borderId="0" applyNumberFormat="0" applyBorder="0" applyAlignment="0" applyProtection="0">
      <alignment vertical="center"/>
    </xf>
    <xf numFmtId="0" fontId="45" fillId="7" borderId="0" applyProtection="0">
      <alignment vertical="center"/>
    </xf>
    <xf numFmtId="0" fontId="49" fillId="13" borderId="13" applyNumberFormat="0" applyAlignment="0" applyProtection="0">
      <alignment vertical="center"/>
    </xf>
    <xf numFmtId="0" fontId="45" fillId="7" borderId="0" applyProtection="0">
      <alignment vertical="center"/>
    </xf>
    <xf numFmtId="0" fontId="45" fillId="7" borderId="0" applyProtection="0">
      <alignment vertical="center"/>
    </xf>
    <xf numFmtId="0" fontId="85"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28" borderId="0" applyNumberFormat="0" applyBorder="0" applyAlignment="0" applyProtection="0">
      <alignment vertical="center"/>
    </xf>
    <xf numFmtId="0" fontId="68" fillId="13" borderId="0" applyNumberFormat="0" applyBorder="0" applyAlignment="0" applyProtection="0">
      <alignment vertical="center"/>
    </xf>
    <xf numFmtId="0" fontId="31" fillId="28" borderId="0" applyNumberFormat="0" applyBorder="0" applyAlignment="0" applyProtection="0">
      <alignment vertical="center"/>
    </xf>
    <xf numFmtId="0" fontId="45" fillId="7" borderId="0" applyProtection="0">
      <alignment vertical="center"/>
    </xf>
    <xf numFmtId="0" fontId="49" fillId="13" borderId="13" applyNumberFormat="0" applyAlignment="0" applyProtection="0">
      <alignment vertical="center"/>
    </xf>
    <xf numFmtId="0" fontId="45" fillId="7" borderId="0" applyProtection="0">
      <alignment vertical="center"/>
    </xf>
    <xf numFmtId="0" fontId="31" fillId="28" borderId="0" applyNumberFormat="0" applyBorder="0" applyAlignment="0" applyProtection="0">
      <alignment vertical="center"/>
    </xf>
    <xf numFmtId="0" fontId="1" fillId="28" borderId="0" applyNumberFormat="0" applyBorder="0" applyAlignment="0" applyProtection="0">
      <alignment vertical="center"/>
    </xf>
    <xf numFmtId="0" fontId="31" fillId="28"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1" fillId="28" borderId="0" applyNumberFormat="0" applyBorder="0" applyAlignment="0" applyProtection="0">
      <alignment vertical="center"/>
    </xf>
    <xf numFmtId="0" fontId="45" fillId="8" borderId="0" applyNumberFormat="0" applyBorder="0" applyAlignment="0" applyProtection="0">
      <alignment vertical="center"/>
    </xf>
    <xf numFmtId="0" fontId="31" fillId="28" borderId="0" applyNumberFormat="0" applyBorder="0" applyAlignment="0" applyProtection="0">
      <alignment vertical="center"/>
    </xf>
    <xf numFmtId="0" fontId="1" fillId="0" borderId="0">
      <alignment vertical="center"/>
    </xf>
    <xf numFmtId="0" fontId="31" fillId="28"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31" fillId="28"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14" applyNumberFormat="0" applyFill="0" applyAlignment="0" applyProtection="0">
      <alignment vertical="center"/>
    </xf>
    <xf numFmtId="0" fontId="31" fillId="28" borderId="0" applyNumberFormat="0" applyBorder="0" applyAlignment="0" applyProtection="0">
      <alignment vertical="center"/>
    </xf>
    <xf numFmtId="0" fontId="1" fillId="28" borderId="0" applyNumberFormat="0" applyBorder="0" applyAlignment="0" applyProtection="0">
      <alignment vertical="center"/>
    </xf>
    <xf numFmtId="0" fontId="45" fillId="8" borderId="0" applyNumberFormat="0" applyBorder="0" applyAlignment="0" applyProtection="0">
      <alignment vertical="center"/>
    </xf>
    <xf numFmtId="0" fontId="31" fillId="28"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1" fillId="2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31" fillId="28"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68" fillId="4"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68" fillId="4" borderId="0" applyNumberFormat="0" applyBorder="0" applyAlignment="0" applyProtection="0">
      <alignment vertical="center"/>
    </xf>
    <xf numFmtId="0" fontId="68" fillId="4" borderId="0" applyNumberFormat="0" applyBorder="0" applyAlignment="0" applyProtection="0">
      <alignment vertical="center"/>
    </xf>
    <xf numFmtId="0" fontId="68" fillId="4" borderId="0" applyNumberFormat="0" applyBorder="0" applyAlignment="0" applyProtection="0">
      <alignment vertical="center"/>
    </xf>
    <xf numFmtId="198" fontId="5" fillId="0" borderId="1">
      <alignment vertical="center"/>
      <protection locked="0"/>
    </xf>
    <xf numFmtId="0" fontId="31" fillId="12" borderId="0" applyNumberFormat="0" applyBorder="0" applyAlignment="0" applyProtection="0">
      <alignment vertical="center"/>
    </xf>
    <xf numFmtId="0" fontId="1" fillId="4" borderId="19" applyNumberFormat="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198" fontId="5" fillId="0" borderId="1">
      <alignment vertical="center"/>
      <protection locked="0"/>
    </xf>
    <xf numFmtId="0" fontId="31" fillId="10" borderId="0" applyNumberFormat="0" applyBorder="0" applyAlignment="0" applyProtection="0">
      <alignment vertical="center"/>
    </xf>
    <xf numFmtId="0" fontId="1" fillId="4" borderId="19" applyNumberFormat="0" applyAlignment="0" applyProtection="0">
      <alignment vertical="center"/>
    </xf>
    <xf numFmtId="0" fontId="68" fillId="19" borderId="0" applyNumberFormat="0" applyBorder="0" applyAlignment="0" applyProtection="0">
      <alignment vertical="center"/>
    </xf>
    <xf numFmtId="0" fontId="1" fillId="4" borderId="19" applyNumberFormat="0" applyAlignment="0" applyProtection="0">
      <alignment vertical="center"/>
    </xf>
    <xf numFmtId="0" fontId="68" fillId="19" borderId="0" applyNumberFormat="0" applyBorder="0" applyAlignment="0" applyProtection="0">
      <alignment vertical="center"/>
    </xf>
    <xf numFmtId="0" fontId="68" fillId="19" borderId="0" applyNumberFormat="0" applyBorder="0" applyAlignment="0" applyProtection="0">
      <alignment vertical="center"/>
    </xf>
    <xf numFmtId="0" fontId="68" fillId="19" borderId="0" applyNumberFormat="0" applyBorder="0" applyAlignment="0" applyProtection="0">
      <alignment vertical="center"/>
    </xf>
    <xf numFmtId="0" fontId="1" fillId="0" borderId="0">
      <alignment vertical="center"/>
    </xf>
    <xf numFmtId="193" fontId="1" fillId="0" borderId="0">
      <alignment vertical="center"/>
    </xf>
    <xf numFmtId="198" fontId="5" fillId="0" borderId="1">
      <alignment vertical="center"/>
      <protection locked="0"/>
    </xf>
    <xf numFmtId="0" fontId="31" fillId="14"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68" fillId="4" borderId="0" applyNumberFormat="0" applyBorder="0" applyAlignment="0" applyProtection="0">
      <alignment vertical="center"/>
    </xf>
    <xf numFmtId="0" fontId="1" fillId="4" borderId="19" applyNumberFormat="0" applyAlignment="0" applyProtection="0">
      <alignment vertical="center"/>
    </xf>
    <xf numFmtId="0" fontId="68" fillId="4" borderId="0" applyNumberFormat="0" applyBorder="0" applyAlignment="0" applyProtection="0">
      <alignment vertical="center"/>
    </xf>
    <xf numFmtId="0" fontId="68" fillId="4" borderId="0" applyNumberFormat="0" applyBorder="0" applyAlignment="0" applyProtection="0">
      <alignment vertical="center"/>
    </xf>
    <xf numFmtId="0" fontId="68" fillId="4" borderId="0" applyNumberFormat="0" applyBorder="0" applyAlignment="0" applyProtection="0">
      <alignment vertical="center"/>
    </xf>
    <xf numFmtId="0" fontId="68" fillId="4" borderId="0" applyNumberFormat="0" applyBorder="0" applyAlignment="0" applyProtection="0">
      <alignment vertical="center"/>
    </xf>
    <xf numFmtId="0" fontId="1" fillId="0" borderId="0">
      <alignment vertical="center"/>
    </xf>
    <xf numFmtId="0" fontId="31" fillId="7"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37" borderId="0" applyNumberFormat="0" applyBorder="0" applyAlignment="0" applyProtection="0">
      <alignment vertical="center"/>
    </xf>
    <xf numFmtId="0" fontId="68" fillId="12" borderId="0" applyNumberFormat="0" applyBorder="0" applyAlignment="0" applyProtection="0">
      <alignment vertical="center"/>
    </xf>
    <xf numFmtId="0" fontId="68" fillId="13" borderId="0" applyNumberFormat="0" applyBorder="0" applyAlignment="0" applyProtection="0">
      <alignment vertical="center"/>
    </xf>
    <xf numFmtId="0" fontId="46" fillId="10" borderId="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220" fontId="128" fillId="53" borderId="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31" fillId="2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4" borderId="13" applyNumberFormat="0" applyAlignment="0" applyProtection="0">
      <alignment vertical="center"/>
    </xf>
    <xf numFmtId="0" fontId="46" fillId="39" borderId="0" applyNumberFormat="0" applyBorder="0" applyAlignment="0" applyProtection="0">
      <alignment vertical="center"/>
    </xf>
    <xf numFmtId="0" fontId="46" fillId="34" borderId="0" applyNumberFormat="0" applyBorder="0" applyAlignment="0" applyProtection="0">
      <alignment vertical="center"/>
    </xf>
    <xf numFmtId="0" fontId="78" fillId="34" borderId="0" applyNumberFormat="0" applyBorder="0" applyAlignment="0" applyProtection="0">
      <alignment vertical="center"/>
    </xf>
    <xf numFmtId="0" fontId="1" fillId="4" borderId="19" applyNumberFormat="0" applyAlignment="0" applyProtection="0">
      <alignment vertical="center"/>
    </xf>
    <xf numFmtId="0" fontId="45" fillId="8" borderId="0" applyProtection="0">
      <alignment vertical="center"/>
    </xf>
    <xf numFmtId="0" fontId="78" fillId="34" borderId="0" applyNumberFormat="0" applyBorder="0" applyAlignment="0" applyProtection="0">
      <alignment vertical="center"/>
    </xf>
    <xf numFmtId="0" fontId="1" fillId="4" borderId="19" applyNumberFormat="0" applyAlignment="0" applyProtection="0">
      <alignment vertical="center"/>
    </xf>
    <xf numFmtId="0" fontId="50" fillId="3" borderId="1" applyNumberFormat="0" applyBorder="0" applyAlignment="0" applyProtection="0">
      <alignment vertical="center"/>
    </xf>
    <xf numFmtId="0" fontId="78" fillId="34" borderId="0" applyNumberFormat="0" applyBorder="0" applyAlignment="0" applyProtection="0">
      <alignment vertical="center"/>
    </xf>
    <xf numFmtId="0" fontId="50" fillId="3" borderId="1" applyNumberFormat="0" applyBorder="0" applyAlignment="0" applyProtection="0">
      <alignment vertical="center"/>
    </xf>
    <xf numFmtId="0" fontId="103" fillId="8" borderId="0" applyProtection="0">
      <alignment vertical="center"/>
    </xf>
    <xf numFmtId="0" fontId="103" fillId="8" borderId="0" applyProtection="0">
      <alignment vertical="center"/>
    </xf>
    <xf numFmtId="0" fontId="50" fillId="3" borderId="1" applyNumberFormat="0" applyBorder="0" applyAlignment="0" applyProtection="0">
      <alignment vertical="center"/>
    </xf>
    <xf numFmtId="0" fontId="78" fillId="34" borderId="0" applyNumberFormat="0" applyBorder="0" applyAlignment="0" applyProtection="0">
      <alignment vertical="center"/>
    </xf>
    <xf numFmtId="0" fontId="78" fillId="34" borderId="0" applyProtection="0">
      <alignment vertical="center"/>
    </xf>
    <xf numFmtId="0" fontId="1" fillId="8" borderId="0" applyNumberFormat="0" applyBorder="0" applyAlignment="0" applyProtection="0">
      <alignment vertical="center"/>
    </xf>
    <xf numFmtId="0" fontId="78" fillId="34" borderId="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78" fillId="34" borderId="0" applyNumberFormat="0" applyBorder="0" applyAlignment="0" applyProtection="0">
      <alignment vertical="center"/>
    </xf>
    <xf numFmtId="0" fontId="78" fillId="34" borderId="0" applyProtection="0">
      <alignment vertical="center"/>
    </xf>
    <xf numFmtId="0" fontId="78" fillId="34" borderId="0" applyProtection="0">
      <alignment vertical="center"/>
    </xf>
    <xf numFmtId="0" fontId="78" fillId="34" borderId="0" applyProtection="0">
      <alignment vertical="center"/>
    </xf>
    <xf numFmtId="0" fontId="78" fillId="34" borderId="0" applyNumberFormat="0" applyBorder="0" applyAlignment="0" applyProtection="0">
      <alignment vertical="center"/>
    </xf>
    <xf numFmtId="0" fontId="78" fillId="34" borderId="0">
      <alignment vertical="center"/>
    </xf>
    <xf numFmtId="0" fontId="78" fillId="34" borderId="0" applyProtection="0">
      <alignment vertical="center"/>
    </xf>
    <xf numFmtId="0" fontId="78" fillId="34" borderId="0" applyProtection="0">
      <alignment vertical="center"/>
    </xf>
    <xf numFmtId="0" fontId="78" fillId="34" borderId="0" applyProtection="0">
      <alignment vertical="center"/>
    </xf>
    <xf numFmtId="0" fontId="1" fillId="0" borderId="14" applyNumberFormat="0" applyFill="0" applyAlignment="0" applyProtection="0">
      <alignment vertical="center"/>
    </xf>
    <xf numFmtId="0" fontId="78" fillId="34" borderId="0" applyNumberFormat="0" applyBorder="0" applyAlignment="0" applyProtection="0">
      <alignment vertical="center"/>
    </xf>
    <xf numFmtId="0" fontId="1" fillId="0" borderId="0">
      <alignment vertical="center"/>
    </xf>
    <xf numFmtId="0" fontId="78" fillId="34" borderId="0" applyProtection="0">
      <alignment vertical="center"/>
    </xf>
    <xf numFmtId="0" fontId="78" fillId="34" borderId="0" applyProtection="0">
      <alignment vertical="center"/>
    </xf>
    <xf numFmtId="0" fontId="1" fillId="0" borderId="0">
      <alignment vertical="center"/>
    </xf>
    <xf numFmtId="0" fontId="1" fillId="4" borderId="13" applyNumberFormat="0" applyAlignment="0" applyProtection="0">
      <alignment vertical="center"/>
    </xf>
    <xf numFmtId="0" fontId="46" fillId="39" borderId="0" applyNumberFormat="0" applyBorder="0" applyAlignment="0" applyProtection="0">
      <alignment vertical="center"/>
    </xf>
    <xf numFmtId="0" fontId="46" fillId="29" borderId="0" applyNumberFormat="0" applyBorder="0" applyAlignment="0" applyProtection="0">
      <alignment vertical="center"/>
    </xf>
    <xf numFmtId="0" fontId="78" fillId="10" borderId="0" applyNumberFormat="0" applyBorder="0" applyAlignment="0" applyProtection="0">
      <alignment vertical="center"/>
    </xf>
    <xf numFmtId="0" fontId="47" fillId="18" borderId="0" applyNumberFormat="0" applyBorder="0" applyAlignment="0" applyProtection="0">
      <alignment vertical="center"/>
    </xf>
    <xf numFmtId="0" fontId="78" fillId="10" borderId="0" applyNumberFormat="0" applyBorder="0" applyAlignment="0" applyProtection="0">
      <alignment vertical="center"/>
    </xf>
    <xf numFmtId="0" fontId="50" fillId="3" borderId="1"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50" fillId="3" borderId="1" applyNumberFormat="0" applyBorder="0" applyAlignment="0" applyProtection="0">
      <alignment vertical="center"/>
    </xf>
    <xf numFmtId="0" fontId="31" fillId="14" borderId="0" applyProtection="0">
      <alignment vertical="center"/>
    </xf>
    <xf numFmtId="0" fontId="5" fillId="0" borderId="1">
      <alignment horizontal="distributed" vertical="center" wrapText="1"/>
    </xf>
    <xf numFmtId="0" fontId="31" fillId="14" borderId="0" applyProtection="0">
      <alignment vertical="center"/>
    </xf>
    <xf numFmtId="0" fontId="31" fillId="14" borderId="0" applyProtection="0">
      <alignment vertical="center"/>
    </xf>
    <xf numFmtId="0" fontId="50" fillId="3" borderId="1"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86" fillId="24" borderId="22" applyNumberFormat="0" applyAlignment="0" applyProtection="0">
      <alignment vertical="center"/>
    </xf>
    <xf numFmtId="0" fontId="50" fillId="3" borderId="1" applyNumberFormat="0" applyBorder="0" applyAlignment="0" applyProtection="0">
      <alignment vertical="center"/>
    </xf>
    <xf numFmtId="0" fontId="78" fillId="10" borderId="0" applyNumberFormat="0" applyBorder="0" applyAlignment="0" applyProtection="0">
      <alignment vertical="center"/>
    </xf>
    <xf numFmtId="0" fontId="78" fillId="10" borderId="0" applyProtection="0">
      <alignment vertical="center"/>
    </xf>
    <xf numFmtId="0" fontId="99" fillId="0" borderId="0" applyNumberFormat="0" applyFill="0" applyBorder="0" applyAlignment="0" applyProtection="0">
      <alignment vertical="center"/>
    </xf>
    <xf numFmtId="0" fontId="86" fillId="24" borderId="22" applyNumberFormat="0" applyAlignment="0" applyProtection="0">
      <alignment vertical="center"/>
    </xf>
    <xf numFmtId="0" fontId="50" fillId="3" borderId="1" applyNumberFormat="0" applyBorder="0" applyAlignment="0" applyProtection="0">
      <alignment vertical="center"/>
    </xf>
    <xf numFmtId="0" fontId="78" fillId="10" borderId="0" applyNumberFormat="0" applyBorder="0" applyAlignment="0" applyProtection="0">
      <alignment vertical="center"/>
    </xf>
    <xf numFmtId="0" fontId="78" fillId="10" borderId="0" applyProtection="0">
      <alignment vertical="center"/>
    </xf>
    <xf numFmtId="0" fontId="45" fillId="8" borderId="0">
      <alignment vertical="center"/>
    </xf>
    <xf numFmtId="0" fontId="99" fillId="0" borderId="0" applyNumberFormat="0" applyFill="0" applyBorder="0" applyAlignment="0" applyProtection="0">
      <alignment vertical="center"/>
    </xf>
    <xf numFmtId="0" fontId="78" fillId="10" borderId="0" applyNumberFormat="0" applyBorder="0" applyAlignment="0" applyProtection="0">
      <alignment vertical="center"/>
    </xf>
    <xf numFmtId="0" fontId="78" fillId="10" borderId="0" applyProtection="0">
      <alignment vertical="center"/>
    </xf>
    <xf numFmtId="0" fontId="47" fillId="18" borderId="0" applyNumberFormat="0" applyBorder="0" applyAlignment="0" applyProtection="0">
      <alignment vertical="center"/>
    </xf>
    <xf numFmtId="0" fontId="0" fillId="11" borderId="12" applyNumberFormat="0" applyFont="0" applyAlignment="0" applyProtection="0">
      <alignment vertical="center"/>
    </xf>
    <xf numFmtId="0" fontId="78" fillId="10" borderId="0" applyNumberFormat="0" applyBorder="0" applyAlignment="0" applyProtection="0">
      <alignment vertical="center"/>
    </xf>
    <xf numFmtId="0" fontId="0" fillId="11" borderId="12" applyNumberFormat="0" applyFont="0" applyAlignment="0" applyProtection="0">
      <alignment vertical="center"/>
    </xf>
    <xf numFmtId="0" fontId="78" fillId="10" borderId="0" applyNumberFormat="0" applyBorder="0" applyAlignment="0" applyProtection="0">
      <alignment vertical="center"/>
    </xf>
    <xf numFmtId="0" fontId="0" fillId="11" borderId="12" applyNumberFormat="0" applyFont="0" applyAlignment="0" applyProtection="0">
      <alignment vertical="center"/>
    </xf>
    <xf numFmtId="0" fontId="78" fillId="14" borderId="0" applyProtection="0">
      <alignment vertical="center"/>
    </xf>
    <xf numFmtId="0" fontId="1" fillId="15" borderId="0" applyNumberFormat="0" applyBorder="0" applyAlignment="0" applyProtection="0">
      <alignment vertical="center"/>
    </xf>
    <xf numFmtId="0" fontId="78" fillId="14" borderId="0" applyProtection="0">
      <alignment vertical="center"/>
    </xf>
    <xf numFmtId="0" fontId="78" fillId="14" borderId="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78" fillId="10" borderId="0" applyNumberFormat="0" applyBorder="0" applyAlignment="0" applyProtection="0">
      <alignment vertical="center"/>
    </xf>
    <xf numFmtId="0" fontId="0" fillId="11" borderId="12" applyNumberFormat="0" applyFont="0" applyAlignment="0" applyProtection="0">
      <alignment vertical="center"/>
    </xf>
    <xf numFmtId="0" fontId="78" fillId="10" borderId="0" applyProtection="0">
      <alignment vertical="center"/>
    </xf>
    <xf numFmtId="0" fontId="48" fillId="7" borderId="0">
      <alignment vertical="center"/>
    </xf>
    <xf numFmtId="0" fontId="0" fillId="11" borderId="12" applyNumberFormat="0" applyFont="0" applyAlignment="0" applyProtection="0">
      <alignment vertical="center"/>
    </xf>
    <xf numFmtId="0" fontId="78" fillId="10" borderId="0" applyProtection="0">
      <alignment vertical="center"/>
    </xf>
    <xf numFmtId="0" fontId="1" fillId="0" borderId="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78" fillId="10" borderId="0" applyProtection="0">
      <alignment vertical="center"/>
    </xf>
    <xf numFmtId="0" fontId="47" fillId="18" borderId="0" applyNumberFormat="0" applyBorder="0" applyAlignment="0" applyProtection="0">
      <alignment vertical="center"/>
    </xf>
    <xf numFmtId="0" fontId="0" fillId="11" borderId="12" applyNumberFormat="0" applyFont="0" applyAlignment="0" applyProtection="0">
      <alignment vertical="center"/>
    </xf>
    <xf numFmtId="0" fontId="78" fillId="10" borderId="0" applyNumberFormat="0" applyBorder="0" applyAlignment="0" applyProtection="0">
      <alignment vertical="center"/>
    </xf>
    <xf numFmtId="0" fontId="0" fillId="11" borderId="12" applyNumberFormat="0" applyFont="0" applyAlignment="0" applyProtection="0">
      <alignment vertical="center"/>
    </xf>
    <xf numFmtId="0" fontId="78" fillId="10" borderId="0">
      <alignment vertical="center"/>
    </xf>
    <xf numFmtId="0" fontId="78" fillId="10" borderId="0" applyProtection="0">
      <alignment vertical="center"/>
    </xf>
    <xf numFmtId="0" fontId="78" fillId="10" borderId="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78" fillId="10" borderId="0" applyNumberFormat="0" applyBorder="0" applyAlignment="0" applyProtection="0">
      <alignment vertical="center"/>
    </xf>
    <xf numFmtId="0" fontId="0" fillId="11" borderId="12" applyNumberFormat="0" applyFont="0" applyAlignment="0" applyProtection="0">
      <alignment vertical="center"/>
    </xf>
    <xf numFmtId="0" fontId="78" fillId="10" borderId="0" applyProtection="0">
      <alignment vertical="center"/>
    </xf>
    <xf numFmtId="0" fontId="1" fillId="0" borderId="14" applyNumberFormat="0" applyFill="0" applyAlignment="0" applyProtection="0">
      <alignment vertical="center"/>
    </xf>
    <xf numFmtId="0" fontId="78" fillId="10" borderId="0" applyProtection="0">
      <alignment vertical="center"/>
    </xf>
    <xf numFmtId="0" fontId="78" fillId="10" borderId="0" applyProtection="0">
      <alignment vertical="center"/>
    </xf>
    <xf numFmtId="0" fontId="1" fillId="4" borderId="13" applyNumberFormat="0" applyAlignment="0" applyProtection="0">
      <alignment vertical="center"/>
    </xf>
    <xf numFmtId="0" fontId="46" fillId="29" borderId="0" applyNumberFormat="0" applyBorder="0" applyAlignment="0" applyProtection="0">
      <alignment vertical="center"/>
    </xf>
    <xf numFmtId="0" fontId="78" fillId="42"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1" fillId="15" borderId="0" applyNumberFormat="0" applyBorder="0" applyAlignment="0" applyProtection="0">
      <alignment vertical="center"/>
    </xf>
    <xf numFmtId="0" fontId="1" fillId="13" borderId="13" applyNumberFormat="0" applyAlignment="0" applyProtection="0">
      <alignment vertical="center"/>
    </xf>
    <xf numFmtId="0" fontId="45" fillId="7" borderId="0" applyNumberFormat="0" applyBorder="0" applyAlignment="0" applyProtection="0">
      <alignment vertical="center"/>
    </xf>
    <xf numFmtId="0" fontId="78" fillId="14" borderId="0" applyNumberFormat="0" applyBorder="0" applyAlignment="0" applyProtection="0">
      <alignment vertical="center"/>
    </xf>
    <xf numFmtId="0" fontId="45" fillId="7" borderId="0" applyNumberFormat="0" applyBorder="0" applyAlignment="0" applyProtection="0">
      <alignment vertical="center"/>
    </xf>
    <xf numFmtId="0" fontId="78" fillId="14" borderId="0">
      <alignment vertical="center"/>
    </xf>
    <xf numFmtId="0" fontId="45" fillId="7" borderId="0" applyNumberFormat="0" applyBorder="0" applyAlignment="0" applyProtection="0">
      <alignment vertical="center"/>
    </xf>
    <xf numFmtId="0" fontId="78" fillId="14" borderId="0" applyProtection="0">
      <alignment vertical="center"/>
    </xf>
    <xf numFmtId="0" fontId="78" fillId="14" borderId="0" applyProtection="0">
      <alignment vertical="center"/>
    </xf>
    <xf numFmtId="0" fontId="47" fillId="27" borderId="0" applyNumberFormat="0" applyBorder="0" applyAlignment="0" applyProtection="0">
      <alignment vertical="center"/>
    </xf>
    <xf numFmtId="0" fontId="1" fillId="17" borderId="0" applyNumberFormat="0" applyBorder="0" applyAlignment="0" applyProtection="0">
      <alignment vertical="center"/>
    </xf>
    <xf numFmtId="0" fontId="45" fillId="7" borderId="0" applyNumberFormat="0" applyBorder="0" applyAlignment="0" applyProtection="0">
      <alignment vertical="center"/>
    </xf>
    <xf numFmtId="0" fontId="78" fillId="14" borderId="0" applyNumberFormat="0" applyBorder="0" applyAlignment="0" applyProtection="0">
      <alignment vertical="center"/>
    </xf>
    <xf numFmtId="0" fontId="45" fillId="7" borderId="0" applyNumberFormat="0" applyBorder="0" applyAlignment="0" applyProtection="0">
      <alignment vertical="center"/>
    </xf>
    <xf numFmtId="0" fontId="78" fillId="14" borderId="0" applyProtection="0">
      <alignment vertical="center"/>
    </xf>
    <xf numFmtId="0" fontId="45" fillId="7" borderId="0" applyNumberFormat="0" applyBorder="0" applyAlignment="0" applyProtection="0">
      <alignment vertical="center"/>
    </xf>
    <xf numFmtId="0" fontId="78" fillId="14" borderId="0" applyProtection="0">
      <alignment vertical="center"/>
    </xf>
    <xf numFmtId="0" fontId="45" fillId="7" borderId="0" applyNumberFormat="0" applyBorder="0" applyAlignment="0" applyProtection="0">
      <alignment vertical="center"/>
    </xf>
    <xf numFmtId="0" fontId="78" fillId="14" borderId="0" applyProtection="0">
      <alignment vertical="center"/>
    </xf>
    <xf numFmtId="0" fontId="0" fillId="11" borderId="12" applyNumberFormat="0" applyFont="0" applyAlignment="0" applyProtection="0">
      <alignment vertical="center"/>
    </xf>
    <xf numFmtId="0" fontId="78" fillId="14" borderId="0" applyNumberFormat="0" applyBorder="0" applyAlignment="0" applyProtection="0">
      <alignment vertical="center"/>
    </xf>
    <xf numFmtId="0" fontId="0" fillId="11" borderId="12" applyNumberFormat="0" applyFont="0" applyAlignment="0" applyProtection="0">
      <alignment vertical="center"/>
    </xf>
    <xf numFmtId="0" fontId="78" fillId="14" borderId="0" applyNumberFormat="0" applyBorder="0" applyAlignment="0" applyProtection="0">
      <alignment vertical="center"/>
    </xf>
    <xf numFmtId="0" fontId="78" fillId="14" borderId="0">
      <alignment vertical="center"/>
    </xf>
    <xf numFmtId="0" fontId="78" fillId="14" borderId="0" applyProtection="0">
      <alignment vertical="center"/>
    </xf>
    <xf numFmtId="0" fontId="78" fillId="14" borderId="0" applyProtection="0">
      <alignment vertical="center"/>
    </xf>
    <xf numFmtId="0" fontId="78" fillId="14" borderId="0" applyNumberFormat="0" applyBorder="0" applyAlignment="0" applyProtection="0">
      <alignment vertical="center"/>
    </xf>
    <xf numFmtId="0" fontId="78" fillId="14" borderId="0" applyProtection="0">
      <alignment vertical="center"/>
    </xf>
    <xf numFmtId="0" fontId="48" fillId="7" borderId="0">
      <alignment vertical="center"/>
    </xf>
    <xf numFmtId="0" fontId="78" fillId="14" borderId="0" applyProtection="0">
      <alignment vertical="center"/>
    </xf>
    <xf numFmtId="0" fontId="78" fillId="14" borderId="0" applyProtection="0">
      <alignment vertical="center"/>
    </xf>
    <xf numFmtId="0" fontId="45" fillId="8" borderId="0" applyNumberFormat="0" applyBorder="0" applyAlignment="0" applyProtection="0">
      <alignment vertical="center"/>
    </xf>
    <xf numFmtId="0" fontId="48" fillId="7" borderId="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78" fillId="14" borderId="0" applyNumberFormat="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78" fillId="14" borderId="0">
      <alignment vertical="center"/>
    </xf>
    <xf numFmtId="0" fontId="1" fillId="0" borderId="0">
      <alignment vertical="center"/>
    </xf>
    <xf numFmtId="0" fontId="78" fillId="14" borderId="0" applyProtection="0">
      <alignment vertical="center"/>
    </xf>
    <xf numFmtId="0" fontId="78" fillId="14" borderId="0" applyProtection="0">
      <alignment vertical="center"/>
    </xf>
    <xf numFmtId="0" fontId="45" fillId="8" borderId="0" applyNumberFormat="0" applyBorder="0" applyAlignment="0" applyProtection="0">
      <alignment vertical="center"/>
    </xf>
    <xf numFmtId="0" fontId="78" fillId="14" borderId="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78" fillId="14"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78" fillId="14" borderId="0" applyProtection="0">
      <alignment vertical="center"/>
    </xf>
    <xf numFmtId="0" fontId="1" fillId="0" borderId="0">
      <alignment vertical="center"/>
    </xf>
    <xf numFmtId="0" fontId="0" fillId="11" borderId="12" applyNumberFormat="0" applyFont="0" applyAlignment="0" applyProtection="0">
      <alignment vertical="center"/>
    </xf>
    <xf numFmtId="0" fontId="78" fillId="14" borderId="0" applyProtection="0">
      <alignment vertical="center"/>
    </xf>
    <xf numFmtId="0" fontId="1" fillId="0" borderId="0">
      <alignment vertical="center"/>
    </xf>
    <xf numFmtId="0" fontId="78" fillId="14" borderId="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48" borderId="0">
      <alignment vertical="center"/>
    </xf>
    <xf numFmtId="0" fontId="78" fillId="48" borderId="0" applyProtection="0">
      <alignment vertical="center"/>
    </xf>
    <xf numFmtId="0" fontId="78" fillId="48" borderId="0" applyProtection="0">
      <alignment vertical="center"/>
    </xf>
    <xf numFmtId="0" fontId="1" fillId="15" borderId="0" applyNumberFormat="0" applyBorder="0" applyAlignment="0" applyProtection="0">
      <alignment vertical="center"/>
    </xf>
    <xf numFmtId="0" fontId="78" fillId="48" borderId="0" applyProtection="0">
      <alignment vertical="center"/>
    </xf>
    <xf numFmtId="0" fontId="78" fillId="25" borderId="0" applyNumberFormat="0" applyBorder="0" applyAlignment="0" applyProtection="0">
      <alignment vertical="center"/>
    </xf>
    <xf numFmtId="0" fontId="78" fillId="48" borderId="0" applyProtection="0">
      <alignment vertical="center"/>
    </xf>
    <xf numFmtId="0" fontId="78" fillId="48" borderId="0" applyProtection="0">
      <alignment vertical="center"/>
    </xf>
    <xf numFmtId="0" fontId="78" fillId="48" borderId="0" applyProtection="0">
      <alignment vertical="center"/>
    </xf>
    <xf numFmtId="0" fontId="1" fillId="0" borderId="0">
      <alignment vertical="center"/>
    </xf>
    <xf numFmtId="0" fontId="0" fillId="11" borderId="12" applyNumberFormat="0" applyFont="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48" borderId="0">
      <alignment vertical="center"/>
    </xf>
    <xf numFmtId="0" fontId="78" fillId="48" borderId="0" applyProtection="0">
      <alignment vertical="center"/>
    </xf>
    <xf numFmtId="0" fontId="78" fillId="48" borderId="0" applyProtection="0">
      <alignment vertical="center"/>
    </xf>
    <xf numFmtId="0" fontId="78" fillId="48" borderId="0" applyProtection="0">
      <alignment vertical="center"/>
    </xf>
    <xf numFmtId="0" fontId="48" fillId="7" borderId="0" applyNumberFormat="0" applyBorder="0" applyAlignment="0" applyProtection="0">
      <alignment vertical="center"/>
    </xf>
    <xf numFmtId="0" fontId="78" fillId="25" borderId="0" applyNumberFormat="0" applyBorder="0" applyAlignment="0" applyProtection="0">
      <alignment vertical="center"/>
    </xf>
    <xf numFmtId="0" fontId="78" fillId="48" borderId="0" applyProtection="0">
      <alignment vertical="center"/>
    </xf>
    <xf numFmtId="0" fontId="48" fillId="7" borderId="0">
      <alignment vertical="center"/>
    </xf>
    <xf numFmtId="0" fontId="78" fillId="48" borderId="0" applyProtection="0">
      <alignment vertical="center"/>
    </xf>
    <xf numFmtId="0" fontId="48" fillId="7" borderId="0" applyProtection="0">
      <alignment vertical="center"/>
    </xf>
    <xf numFmtId="0" fontId="78" fillId="48" borderId="0" applyProtection="0">
      <alignment vertical="center"/>
    </xf>
    <xf numFmtId="0" fontId="54" fillId="17" borderId="0" applyNumberFormat="0" applyBorder="0" applyAlignment="0" applyProtection="0">
      <alignment vertical="center"/>
    </xf>
    <xf numFmtId="0" fontId="1" fillId="0" borderId="0">
      <alignment vertical="center"/>
    </xf>
    <xf numFmtId="0" fontId="1" fillId="0" borderId="0">
      <alignment vertical="center"/>
    </xf>
    <xf numFmtId="0" fontId="78" fillId="25" borderId="0" applyNumberFormat="0" applyBorder="0" applyAlignment="0" applyProtection="0">
      <alignment vertical="center"/>
    </xf>
    <xf numFmtId="0" fontId="54" fillId="17" borderId="0" applyNumberFormat="0" applyBorder="0" applyAlignment="0" applyProtection="0">
      <alignment vertical="center"/>
    </xf>
    <xf numFmtId="0" fontId="1" fillId="0" borderId="0">
      <alignment vertical="center"/>
    </xf>
    <xf numFmtId="0" fontId="129" fillId="0" borderId="8" applyNumberFormat="0" applyFill="0" applyProtection="0">
      <alignment horizontal="center" vertical="center"/>
    </xf>
    <xf numFmtId="0" fontId="78" fillId="48" borderId="0">
      <alignment vertical="center"/>
    </xf>
    <xf numFmtId="0" fontId="54" fillId="17" borderId="0" applyNumberFormat="0" applyBorder="0" applyAlignment="0" applyProtection="0">
      <alignment vertical="center"/>
    </xf>
    <xf numFmtId="0" fontId="1" fillId="0" borderId="0">
      <alignment vertical="center"/>
    </xf>
    <xf numFmtId="0" fontId="78" fillId="48" borderId="0" applyProtection="0">
      <alignment vertical="center"/>
    </xf>
    <xf numFmtId="0" fontId="54" fillId="17" borderId="0" applyNumberFormat="0" applyBorder="0" applyAlignment="0" applyProtection="0">
      <alignment vertical="center"/>
    </xf>
    <xf numFmtId="0" fontId="78" fillId="48" borderId="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78" fillId="48" borderId="0" applyProtection="0">
      <alignment vertical="center"/>
    </xf>
    <xf numFmtId="0" fontId="0" fillId="11" borderId="12" applyNumberFormat="0" applyFont="0" applyAlignment="0" applyProtection="0">
      <alignment vertical="center"/>
    </xf>
    <xf numFmtId="0" fontId="78" fillId="2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78" fillId="48" borderId="0" applyProtection="0">
      <alignment vertical="center"/>
    </xf>
    <xf numFmtId="0" fontId="1" fillId="0" borderId="0">
      <alignment vertical="center"/>
    </xf>
    <xf numFmtId="0" fontId="78" fillId="48" borderId="0" applyProtection="0">
      <alignment vertical="center"/>
    </xf>
    <xf numFmtId="0" fontId="78" fillId="48" borderId="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78" fillId="9"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78" fillId="9"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78" fillId="9" borderId="0" applyProtection="0">
      <alignment vertical="center"/>
    </xf>
    <xf numFmtId="0" fontId="78" fillId="9" borderId="0" applyProtection="0">
      <alignment vertical="center"/>
    </xf>
    <xf numFmtId="0" fontId="78" fillId="9"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78" fillId="9"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78" fillId="9" borderId="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Protection="0">
      <alignment vertical="center"/>
    </xf>
    <xf numFmtId="0" fontId="0" fillId="11" borderId="12" applyNumberFormat="0" applyFont="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30" fillId="0" borderId="0">
      <alignment vertical="center"/>
    </xf>
    <xf numFmtId="0" fontId="78" fillId="9" borderId="0">
      <alignment vertical="center"/>
    </xf>
    <xf numFmtId="0" fontId="78" fillId="9" borderId="0" applyProtection="0">
      <alignment vertical="center"/>
    </xf>
    <xf numFmtId="0" fontId="78" fillId="9" borderId="0" applyProtection="0">
      <alignment vertical="center"/>
    </xf>
    <xf numFmtId="0" fontId="1" fillId="15" borderId="0" applyNumberFormat="0" applyBorder="0" applyAlignment="0" applyProtection="0">
      <alignment vertical="center"/>
    </xf>
    <xf numFmtId="0" fontId="78" fillId="9" borderId="0" applyProtection="0">
      <alignment vertical="center"/>
    </xf>
    <xf numFmtId="0" fontId="1" fillId="17" borderId="0" applyNumberFormat="0" applyBorder="0" applyAlignment="0" applyProtection="0">
      <alignment vertical="center"/>
    </xf>
    <xf numFmtId="0" fontId="78" fillId="9"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Protection="0">
      <alignment vertical="center"/>
    </xf>
    <xf numFmtId="0" fontId="45" fillId="8" borderId="0" applyNumberFormat="0" applyBorder="0" applyAlignment="0" applyProtection="0">
      <alignment vertical="center"/>
    </xf>
    <xf numFmtId="0" fontId="78" fillId="9" borderId="0" applyProtection="0">
      <alignment vertical="center"/>
    </xf>
    <xf numFmtId="0" fontId="45" fillId="8" borderId="0">
      <alignment vertical="center"/>
    </xf>
    <xf numFmtId="0" fontId="78" fillId="9" borderId="0" applyProtection="0">
      <alignment vertical="center"/>
    </xf>
    <xf numFmtId="0" fontId="1" fillId="0" borderId="0">
      <alignment vertical="center"/>
    </xf>
    <xf numFmtId="0" fontId="1" fillId="0" borderId="0">
      <alignment vertical="center"/>
    </xf>
    <xf numFmtId="0" fontId="78" fillId="9"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78" fillId="9" borderId="0">
      <alignment vertical="center"/>
    </xf>
    <xf numFmtId="0" fontId="78" fillId="9" borderId="0" applyProtection="0">
      <alignment vertical="center"/>
    </xf>
    <xf numFmtId="0" fontId="45" fillId="8" borderId="0" applyNumberFormat="0" applyBorder="0" applyAlignment="0" applyProtection="0">
      <alignment vertical="center"/>
    </xf>
    <xf numFmtId="0" fontId="78" fillId="9" borderId="0" applyProtection="0">
      <alignment vertical="center"/>
    </xf>
    <xf numFmtId="0" fontId="78" fillId="9" borderId="0" applyProtection="0">
      <alignment vertical="center"/>
    </xf>
    <xf numFmtId="0" fontId="0" fillId="11" borderId="12" applyNumberFormat="0" applyFont="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78" fillId="9" borderId="0" applyProtection="0">
      <alignment vertical="center"/>
    </xf>
    <xf numFmtId="0" fontId="78" fillId="9" borderId="0" applyProtection="0">
      <alignment vertical="center"/>
    </xf>
    <xf numFmtId="0" fontId="1" fillId="15" borderId="0" applyNumberFormat="0" applyBorder="0" applyAlignment="0" applyProtection="0">
      <alignment vertical="center"/>
    </xf>
    <xf numFmtId="0" fontId="78" fillId="9" borderId="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0" fillId="11" borderId="12" applyNumberFormat="0" applyFont="0" applyAlignment="0" applyProtection="0">
      <alignment vertical="center"/>
    </xf>
    <xf numFmtId="0" fontId="71" fillId="0" borderId="20" applyNumberFormat="0" applyFill="0" applyAlignment="0" applyProtection="0">
      <alignment vertical="center"/>
    </xf>
    <xf numFmtId="0" fontId="78" fillId="38" borderId="0">
      <alignment vertical="center"/>
    </xf>
    <xf numFmtId="0" fontId="0" fillId="11" borderId="12" applyNumberFormat="0" applyFont="0" applyAlignment="0" applyProtection="0">
      <alignment vertical="center"/>
    </xf>
    <xf numFmtId="0" fontId="71" fillId="0" borderId="20" applyNumberFormat="0" applyFill="0" applyAlignment="0" applyProtection="0">
      <alignment vertical="center"/>
    </xf>
    <xf numFmtId="0" fontId="78" fillId="38" borderId="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71" fillId="0" borderId="20" applyProtection="0">
      <alignment vertical="center"/>
    </xf>
    <xf numFmtId="0" fontId="78" fillId="38" borderId="0" applyProtection="0">
      <alignment vertical="center"/>
    </xf>
    <xf numFmtId="0" fontId="0" fillId="11" borderId="12" applyNumberFormat="0" applyFont="0" applyAlignment="0" applyProtection="0">
      <alignment vertical="center"/>
    </xf>
    <xf numFmtId="0" fontId="71" fillId="0" borderId="20" applyProtection="0">
      <alignment vertical="center"/>
    </xf>
    <xf numFmtId="0" fontId="78" fillId="38" borderId="0" applyProtection="0">
      <alignment vertical="center"/>
    </xf>
    <xf numFmtId="0" fontId="78" fillId="38" borderId="0" applyNumberFormat="0" applyBorder="0" applyAlignment="0" applyProtection="0">
      <alignment vertical="center"/>
    </xf>
    <xf numFmtId="0" fontId="78" fillId="38" borderId="0" applyProtection="0">
      <alignment vertical="center"/>
    </xf>
    <xf numFmtId="0" fontId="78" fillId="38" borderId="0" applyProtection="0">
      <alignment vertical="center"/>
    </xf>
    <xf numFmtId="0" fontId="1" fillId="15" borderId="0" applyNumberFormat="0" applyBorder="0" applyAlignment="0" applyProtection="0">
      <alignment vertical="center"/>
    </xf>
    <xf numFmtId="0" fontId="78" fillId="38" borderId="0" applyProtection="0">
      <alignment vertical="center"/>
    </xf>
    <xf numFmtId="0" fontId="78" fillId="38" borderId="0" applyNumberFormat="0" applyBorder="0" applyAlignment="0" applyProtection="0">
      <alignment vertical="center"/>
    </xf>
    <xf numFmtId="0" fontId="1" fillId="4" borderId="19" applyNumberFormat="0" applyAlignment="0" applyProtection="0">
      <alignment vertical="center"/>
    </xf>
    <xf numFmtId="206" fontId="1" fillId="0" borderId="0">
      <alignment vertical="center"/>
    </xf>
    <xf numFmtId="0" fontId="78" fillId="38" borderId="0">
      <alignment vertical="center"/>
    </xf>
    <xf numFmtId="0" fontId="1" fillId="4" borderId="19" applyNumberFormat="0" applyAlignment="0" applyProtection="0">
      <alignment vertical="center"/>
    </xf>
    <xf numFmtId="201" fontId="1" fillId="0" borderId="0">
      <alignment vertical="center"/>
    </xf>
    <xf numFmtId="0" fontId="78" fillId="38" borderId="0" applyProtection="0">
      <alignment vertical="center"/>
    </xf>
    <xf numFmtId="0" fontId="1" fillId="15"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78" fillId="38" borderId="0" applyProtection="0">
      <alignment vertical="center"/>
    </xf>
    <xf numFmtId="0" fontId="78" fillId="38" borderId="0" applyProtection="0">
      <alignment vertical="center"/>
    </xf>
    <xf numFmtId="0" fontId="78" fillId="38" borderId="0" applyNumberFormat="0" applyBorder="0" applyAlignment="0" applyProtection="0">
      <alignment vertical="center"/>
    </xf>
    <xf numFmtId="0" fontId="78" fillId="38" borderId="0" applyProtection="0">
      <alignment vertical="center"/>
    </xf>
    <xf numFmtId="0" fontId="54" fillId="15" borderId="0" applyNumberFormat="0" applyBorder="0" applyAlignment="0" applyProtection="0">
      <alignment vertical="center"/>
    </xf>
    <xf numFmtId="0" fontId="78" fillId="38" borderId="0" applyProtection="0">
      <alignment vertical="center"/>
    </xf>
    <xf numFmtId="0" fontId="102" fillId="17" borderId="0" applyNumberFormat="0" applyBorder="0" applyAlignment="0" applyProtection="0">
      <alignment vertical="center"/>
    </xf>
    <xf numFmtId="0" fontId="78" fillId="38" borderId="0" applyProtection="0">
      <alignment vertical="center"/>
    </xf>
    <xf numFmtId="0" fontId="78" fillId="38" borderId="0">
      <alignment vertical="center"/>
    </xf>
    <xf numFmtId="0" fontId="78" fillId="38" borderId="0" applyProtection="0">
      <alignment vertical="center"/>
    </xf>
    <xf numFmtId="0" fontId="78" fillId="38" borderId="0" applyProtection="0">
      <alignment vertical="center"/>
    </xf>
    <xf numFmtId="0" fontId="78" fillId="38" borderId="0" applyProtection="0">
      <alignment vertical="center"/>
    </xf>
    <xf numFmtId="0" fontId="0" fillId="11" borderId="12" applyNumberFormat="0" applyFont="0" applyAlignment="0" applyProtection="0">
      <alignment vertical="center"/>
    </xf>
    <xf numFmtId="0" fontId="78" fillId="38" borderId="0" applyNumberFormat="0" applyBorder="0" applyAlignment="0" applyProtection="0">
      <alignment vertical="center"/>
    </xf>
    <xf numFmtId="0" fontId="78" fillId="38" borderId="0" applyProtection="0">
      <alignment vertical="center"/>
    </xf>
    <xf numFmtId="0" fontId="78" fillId="38" borderId="0" applyProtection="0">
      <alignment vertical="center"/>
    </xf>
    <xf numFmtId="0" fontId="0" fillId="11" borderId="12" applyNumberFormat="0" applyFont="0" applyAlignment="0" applyProtection="0">
      <alignment vertical="center"/>
    </xf>
    <xf numFmtId="0" fontId="78" fillId="38" borderId="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4" borderId="0" applyNumberFormat="0" applyBorder="0" applyAlignment="0" applyProtection="0">
      <alignment vertical="center"/>
    </xf>
    <xf numFmtId="0" fontId="46" fillId="25" borderId="0" applyNumberFormat="0" applyBorder="0" applyAlignment="0" applyProtection="0">
      <alignment vertical="center"/>
    </xf>
    <xf numFmtId="0" fontId="1" fillId="4" borderId="13" applyNumberFormat="0" applyAlignment="0" applyProtection="0">
      <alignment vertical="center"/>
    </xf>
    <xf numFmtId="0" fontId="46" fillId="9" borderId="0" applyNumberFormat="0" applyBorder="0" applyAlignment="0" applyProtection="0">
      <alignment vertical="center"/>
    </xf>
    <xf numFmtId="0" fontId="46" fillId="38" borderId="0" applyNumberFormat="0" applyBorder="0" applyAlignment="0" applyProtection="0">
      <alignment vertical="center"/>
    </xf>
    <xf numFmtId="0" fontId="54" fillId="15" borderId="0" applyNumberFormat="0" applyBorder="0" applyAlignment="0" applyProtection="0">
      <alignment vertical="center"/>
    </xf>
    <xf numFmtId="0" fontId="31" fillId="0" borderId="0">
      <alignment vertical="center"/>
    </xf>
    <xf numFmtId="0" fontId="1" fillId="0" borderId="0">
      <alignment vertical="center"/>
    </xf>
    <xf numFmtId="0" fontId="1" fillId="34" borderId="0" applyNumberFormat="0" applyBorder="0" applyAlignment="0" applyProtection="0">
      <alignment vertical="center"/>
    </xf>
    <xf numFmtId="0" fontId="1" fillId="0" borderId="0">
      <alignment vertical="center"/>
    </xf>
    <xf numFmtId="0" fontId="78" fillId="34" borderId="0" applyNumberFormat="0" applyBorder="0" applyAlignment="0" applyProtection="0">
      <alignment vertical="center"/>
    </xf>
    <xf numFmtId="0" fontId="46" fillId="47" borderId="0" applyNumberFormat="0" applyBorder="0" applyAlignment="0" applyProtection="0">
      <alignment vertical="center"/>
    </xf>
    <xf numFmtId="0" fontId="1" fillId="0" borderId="0">
      <alignment vertical="center"/>
    </xf>
    <xf numFmtId="0" fontId="1" fillId="0" borderId="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45" fillId="8"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Protection="0">
      <alignment vertical="center"/>
    </xf>
    <xf numFmtId="0" fontId="78" fillId="34" borderId="0" applyNumberFormat="0" applyBorder="0" applyAlignment="0" applyProtection="0">
      <alignment vertical="center"/>
    </xf>
    <xf numFmtId="0" fontId="45" fillId="8" borderId="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54" fillId="15" borderId="0" applyNumberFormat="0" applyBorder="0" applyAlignment="0" applyProtection="0">
      <alignment vertical="center"/>
    </xf>
    <xf numFmtId="0" fontId="78" fillId="34" borderId="0" applyNumberFormat="0" applyBorder="0" applyAlignment="0" applyProtection="0">
      <alignment vertical="center"/>
    </xf>
    <xf numFmtId="0" fontId="1" fillId="17" borderId="0" applyNumberFormat="0" applyBorder="0" applyAlignment="0" applyProtection="0">
      <alignment vertical="center"/>
    </xf>
    <xf numFmtId="0" fontId="78" fillId="34" borderId="0" applyNumberFormat="0" applyBorder="0" applyAlignment="0" applyProtection="0">
      <alignment vertical="center"/>
    </xf>
    <xf numFmtId="0" fontId="45" fillId="7" borderId="0" applyProtection="0">
      <alignment vertical="center"/>
    </xf>
    <xf numFmtId="0" fontId="45" fillId="8" borderId="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50" fillId="3" borderId="1" applyNumberFormat="0" applyBorder="0" applyAlignment="0" applyProtection="0">
      <alignment vertical="center"/>
    </xf>
    <xf numFmtId="0" fontId="78" fillId="34" borderId="0" applyNumberFormat="0" applyBorder="0" applyAlignment="0" applyProtection="0">
      <alignment vertical="center"/>
    </xf>
    <xf numFmtId="0" fontId="1" fillId="0" borderId="14" applyNumberFormat="0" applyFill="0" applyAlignment="0" applyProtection="0">
      <alignment vertical="center"/>
    </xf>
    <xf numFmtId="0" fontId="50" fillId="3" borderId="1" applyNumberFormat="0" applyBorder="0" applyAlignment="0" applyProtection="0">
      <alignment vertical="center"/>
    </xf>
    <xf numFmtId="0" fontId="78" fillId="34" borderId="0" applyNumberFormat="0" applyBorder="0" applyAlignment="0" applyProtection="0">
      <alignment vertical="center"/>
    </xf>
    <xf numFmtId="0" fontId="50" fillId="3" borderId="1"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50" fillId="3" borderId="1"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50" fillId="3" borderId="1" applyNumberFormat="0" applyBorder="0" applyAlignment="0" applyProtection="0">
      <alignment vertical="center"/>
    </xf>
    <xf numFmtId="0" fontId="78" fillId="34" borderId="0" applyNumberFormat="0" applyBorder="0" applyAlignment="0" applyProtection="0">
      <alignment vertical="center"/>
    </xf>
    <xf numFmtId="0" fontId="45" fillId="8" borderId="0" applyNumberFormat="0" applyBorder="0" applyAlignment="0" applyProtection="0">
      <alignment vertical="center"/>
    </xf>
    <xf numFmtId="0" fontId="78" fillId="34"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5" fillId="0" borderId="1">
      <alignment horizontal="distributed" vertical="center" wrapText="1"/>
    </xf>
    <xf numFmtId="0" fontId="1" fillId="34"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 fillId="34" borderId="0" applyNumberFormat="0" applyBorder="0" applyAlignment="0" applyProtection="0">
      <alignment vertical="center"/>
    </xf>
    <xf numFmtId="0" fontId="69" fillId="4" borderId="13" applyNumberFormat="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45" fillId="8" borderId="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17" borderId="0" applyNumberFormat="0" applyBorder="0" applyAlignment="0" applyProtection="0">
      <alignment vertical="center"/>
    </xf>
    <xf numFmtId="0" fontId="66" fillId="4" borderId="19" applyNumberFormat="0" applyAlignment="0" applyProtection="0">
      <alignment vertical="center"/>
    </xf>
    <xf numFmtId="0" fontId="45" fillId="7" borderId="0" applyNumberFormat="0" applyBorder="0" applyAlignment="0" applyProtection="0">
      <alignment vertical="center"/>
    </xf>
    <xf numFmtId="0" fontId="1" fillId="4"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47" fillId="9" borderId="0" applyNumberFormat="0" applyBorder="0" applyAlignment="0" applyProtection="0">
      <alignment vertical="center"/>
    </xf>
    <xf numFmtId="178" fontId="60" fillId="0" borderId="3"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84" fillId="17"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84" fillId="17"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9" fillId="13" borderId="13" applyNumberFormat="0" applyAlignment="0" applyProtection="0">
      <alignment vertical="center"/>
    </xf>
    <xf numFmtId="0" fontId="84" fillId="17"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84" fillId="17"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56" fillId="0" borderId="0">
      <alignment vertical="center"/>
    </xf>
    <xf numFmtId="0" fontId="1" fillId="9" borderId="0" applyNumberFormat="0" applyBorder="0" applyAlignment="0" applyProtection="0">
      <alignment vertical="center"/>
    </xf>
    <xf numFmtId="0" fontId="56" fillId="0" borderId="0">
      <alignment vertical="center"/>
    </xf>
    <xf numFmtId="0" fontId="1" fillId="9" borderId="0" applyNumberFormat="0" applyBorder="0" applyAlignment="0" applyProtection="0">
      <alignment vertical="center"/>
    </xf>
    <xf numFmtId="0" fontId="56" fillId="0" borderId="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Protection="0">
      <alignment vertical="center"/>
    </xf>
    <xf numFmtId="0" fontId="47" fillId="9" borderId="0" applyNumberFormat="0" applyBorder="0" applyAlignment="0" applyProtection="0">
      <alignment vertical="center"/>
    </xf>
    <xf numFmtId="0" fontId="1" fillId="8" borderId="0" applyNumberFormat="0" applyBorder="0" applyAlignment="0" applyProtection="0">
      <alignment vertical="center"/>
    </xf>
    <xf numFmtId="0" fontId="47" fillId="9" borderId="0" applyNumberFormat="0" applyBorder="0" applyAlignment="0" applyProtection="0">
      <alignment vertical="center"/>
    </xf>
    <xf numFmtId="0" fontId="1" fillId="8"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50" fillId="3" borderId="1" applyNumberFormat="0" applyBorder="0" applyAlignment="0" applyProtection="0">
      <alignment vertical="center"/>
    </xf>
    <xf numFmtId="0" fontId="47" fillId="9" borderId="0" applyNumberFormat="0" applyBorder="0" applyAlignment="0" applyProtection="0">
      <alignment vertical="center"/>
    </xf>
    <xf numFmtId="0" fontId="1" fillId="15" borderId="0" applyNumberFormat="0" applyBorder="0" applyAlignment="0" applyProtection="0">
      <alignment vertical="center"/>
    </xf>
    <xf numFmtId="0" fontId="47" fillId="9" borderId="0" applyNumberFormat="0" applyBorder="0" applyAlignment="0" applyProtection="0">
      <alignment vertical="center"/>
    </xf>
    <xf numFmtId="0" fontId="5" fillId="0" borderId="1">
      <alignment horizontal="distributed" vertical="center" wrapText="1"/>
    </xf>
    <xf numFmtId="209" fontId="51" fillId="0" borderId="0" applyFill="0" applyBorder="0" applyAlignment="0">
      <alignment vertical="center"/>
    </xf>
    <xf numFmtId="0" fontId="47"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1" fillId="15" borderId="0" applyNumberFormat="0" applyBorder="0" applyAlignment="0" applyProtection="0">
      <alignment vertical="center"/>
    </xf>
    <xf numFmtId="0" fontId="47" fillId="9" borderId="0" applyNumberFormat="0" applyBorder="0" applyAlignment="0" applyProtection="0">
      <alignment vertical="center"/>
    </xf>
    <xf numFmtId="0" fontId="66" fillId="4" borderId="19" applyNumberForma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54" fillId="15"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3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6" fillId="1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8"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54" fillId="15"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45" fillId="8"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108" fillId="17" borderId="0" applyNumberFormat="0" applyBorder="0" applyAlignment="0" applyProtection="0">
      <alignment vertical="center"/>
    </xf>
    <xf numFmtId="0" fontId="5" fillId="0" borderId="1">
      <alignment horizontal="distributed" vertical="center" wrapText="1"/>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5" fillId="0" borderId="1">
      <alignment horizontal="distributed" vertical="center" wrapText="1"/>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5" fillId="0" borderId="1">
      <alignment horizontal="distributed" vertical="center" wrapText="1"/>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45" fillId="8" borderId="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45" fillId="8" borderId="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45" fillId="7" borderId="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54" fillId="15"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1" fillId="12" borderId="0" applyNumberFormat="0" applyBorder="0" applyAlignment="0" applyProtection="0">
      <alignment vertical="center"/>
    </xf>
    <xf numFmtId="0" fontId="45" fillId="8" borderId="0" applyNumberFormat="0" applyBorder="0" applyAlignment="0" applyProtection="0">
      <alignment vertical="center"/>
    </xf>
    <xf numFmtId="0" fontId="78" fillId="13" borderId="0" applyNumberFormat="0" applyBorder="0" applyAlignment="0" applyProtection="0">
      <alignment vertical="center"/>
    </xf>
    <xf numFmtId="0" fontId="1" fillId="12" borderId="0" applyNumberFormat="0" applyBorder="0" applyAlignment="0" applyProtection="0">
      <alignment vertical="center"/>
    </xf>
    <xf numFmtId="0" fontId="103" fillId="8" borderId="0" applyNumberFormat="0" applyBorder="0" applyAlignment="0" applyProtection="0">
      <alignment vertical="center"/>
    </xf>
    <xf numFmtId="0" fontId="78" fillId="13" borderId="0" applyNumberFormat="0" applyBorder="0" applyAlignment="0" applyProtection="0">
      <alignment vertical="center"/>
    </xf>
    <xf numFmtId="0" fontId="54" fillId="15"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47" fillId="4"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7" borderId="0" applyNumberFormat="0" applyBorder="0" applyAlignment="0" applyProtection="0">
      <alignment vertical="center"/>
    </xf>
    <xf numFmtId="0" fontId="78" fillId="12"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1" fillId="4" borderId="13" applyNumberFormat="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45" fillId="8" borderId="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45" fillId="8" borderId="0">
      <alignment vertical="center"/>
    </xf>
    <xf numFmtId="0" fontId="78" fillId="34"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78" fillId="34" borderId="0" applyNumberFormat="0" applyBorder="0" applyAlignment="0" applyProtection="0">
      <alignment vertical="center"/>
    </xf>
    <xf numFmtId="0" fontId="45" fillId="8"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0" fillId="11" borderId="12" applyNumberFormat="0" applyFont="0" applyAlignment="0" applyProtection="0">
      <alignment vertical="center"/>
    </xf>
    <xf numFmtId="0" fontId="1" fillId="17" borderId="0" applyNumberFormat="0" applyBorder="0" applyAlignment="0" applyProtection="0">
      <alignment vertical="center"/>
    </xf>
    <xf numFmtId="0" fontId="45" fillId="8" borderId="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45" fillId="8" borderId="0" applyNumberFormat="0" applyBorder="0" applyAlignment="0" applyProtection="0">
      <alignment vertical="center"/>
    </xf>
    <xf numFmtId="0" fontId="78" fillId="34" borderId="0" applyNumberFormat="0" applyBorder="0" applyAlignment="0" applyProtection="0">
      <alignment vertical="center"/>
    </xf>
    <xf numFmtId="0" fontId="45" fillId="8" borderId="0" applyNumberFormat="0" applyBorder="0" applyAlignment="0" applyProtection="0">
      <alignment vertical="center"/>
    </xf>
    <xf numFmtId="0" fontId="78" fillId="34" borderId="0" applyNumberFormat="0" applyBorder="0" applyAlignment="0" applyProtection="0">
      <alignment vertical="center"/>
    </xf>
    <xf numFmtId="0" fontId="48" fillId="8"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47" fillId="9" borderId="0" applyNumberFormat="0" applyBorder="0" applyAlignment="0" applyProtection="0">
      <alignment vertical="center"/>
    </xf>
    <xf numFmtId="0" fontId="78" fillId="34" borderId="0" applyNumberFormat="0" applyBorder="0" applyAlignment="0" applyProtection="0">
      <alignment vertical="center"/>
    </xf>
    <xf numFmtId="0" fontId="78" fillId="12" borderId="0" applyNumberFormat="0" applyBorder="0" applyAlignment="0" applyProtection="0">
      <alignment vertical="center"/>
    </xf>
    <xf numFmtId="0" fontId="78" fillId="34" borderId="0" applyNumberFormat="0" applyBorder="0" applyAlignment="0" applyProtection="0">
      <alignment vertical="center"/>
    </xf>
    <xf numFmtId="0" fontId="78" fillId="12" borderId="0" applyNumberFormat="0" applyBorder="0" applyAlignment="0" applyProtection="0">
      <alignment vertical="center"/>
    </xf>
    <xf numFmtId="0" fontId="5" fillId="0" borderId="1">
      <alignment horizontal="distributed" vertical="center" wrapText="1"/>
    </xf>
    <xf numFmtId="0" fontId="78" fillId="12" borderId="0" applyNumberFormat="0" applyBorder="0" applyAlignment="0" applyProtection="0">
      <alignment vertical="center"/>
    </xf>
    <xf numFmtId="0" fontId="1" fillId="4" borderId="19" applyNumberFormat="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1" fillId="15"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47" fillId="13"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45" fillId="8" borderId="0" applyNumberFormat="0" applyBorder="0" applyAlignment="0" applyProtection="0">
      <alignment vertical="center"/>
    </xf>
    <xf numFmtId="0" fontId="71" fillId="0" borderId="20" applyNumberFormat="0" applyFill="0" applyAlignment="0" applyProtection="0">
      <alignment vertical="center"/>
    </xf>
    <xf numFmtId="0" fontId="78" fillId="1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78" fillId="12" borderId="0" applyNumberFormat="0" applyBorder="0" applyAlignment="0" applyProtection="0">
      <alignment vertical="center"/>
    </xf>
    <xf numFmtId="0" fontId="5" fillId="0" borderId="1">
      <alignment horizontal="distributed" vertical="center" wrapText="1"/>
    </xf>
    <xf numFmtId="0" fontId="78" fillId="12" borderId="0" applyNumberFormat="0" applyBorder="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88" fillId="34" borderId="0" applyNumberFormat="0" applyBorder="0" applyAlignment="0" applyProtection="0">
      <alignment vertical="center"/>
    </xf>
    <xf numFmtId="0" fontId="46" fillId="9" borderId="0" applyNumberFormat="0" applyBorder="0" applyAlignment="0" applyProtection="0">
      <alignment vertical="center"/>
    </xf>
    <xf numFmtId="0" fontId="45" fillId="7" borderId="0" applyProtection="0">
      <alignment vertical="center"/>
    </xf>
    <xf numFmtId="0" fontId="78" fillId="34" borderId="0" applyNumberFormat="0" applyBorder="0" applyAlignment="0" applyProtection="0">
      <alignment vertical="center"/>
    </xf>
    <xf numFmtId="0" fontId="78" fillId="34" borderId="0">
      <alignment vertical="center"/>
    </xf>
    <xf numFmtId="0" fontId="78" fillId="34" borderId="0" applyProtection="0">
      <alignment vertical="center"/>
    </xf>
    <xf numFmtId="0" fontId="78" fillId="34" borderId="0" applyProtection="0">
      <alignment vertical="center"/>
    </xf>
    <xf numFmtId="0" fontId="1" fillId="8" borderId="0" applyNumberFormat="0" applyBorder="0" applyAlignment="0" applyProtection="0">
      <alignment vertical="center"/>
    </xf>
    <xf numFmtId="0" fontId="78" fillId="34" borderId="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6" fillId="9" borderId="0" applyNumberFormat="0" applyBorder="0" applyAlignment="0" applyProtection="0">
      <alignment vertical="center"/>
    </xf>
    <xf numFmtId="0" fontId="78" fillId="34" borderId="0" applyNumberFormat="0" applyBorder="0" applyAlignment="0" applyProtection="0">
      <alignment vertical="center"/>
    </xf>
    <xf numFmtId="0" fontId="47" fillId="9" borderId="0" applyNumberFormat="0" applyBorder="0" applyAlignment="0" applyProtection="0">
      <alignment vertical="center"/>
    </xf>
    <xf numFmtId="0" fontId="78" fillId="34" borderId="0" applyProtection="0">
      <alignment vertical="center"/>
    </xf>
    <xf numFmtId="0" fontId="47" fillId="9" borderId="0" applyNumberFormat="0" applyBorder="0" applyAlignment="0" applyProtection="0">
      <alignment vertical="center"/>
    </xf>
    <xf numFmtId="0" fontId="78" fillId="34" borderId="0" applyProtection="0">
      <alignment vertical="center"/>
    </xf>
    <xf numFmtId="0" fontId="1" fillId="8" borderId="0" applyNumberFormat="0" applyBorder="0" applyAlignment="0" applyProtection="0">
      <alignment vertical="center"/>
    </xf>
    <xf numFmtId="0" fontId="57" fillId="0" borderId="6">
      <alignment horizontal="left" vertical="center"/>
    </xf>
    <xf numFmtId="0" fontId="1" fillId="34" borderId="0" applyNumberFormat="0" applyBorder="0" applyAlignment="0" applyProtection="0">
      <alignment vertical="center"/>
    </xf>
    <xf numFmtId="0" fontId="49" fillId="13" borderId="13" applyNumberFormat="0" applyAlignment="0" applyProtection="0">
      <alignment vertical="center"/>
    </xf>
    <xf numFmtId="0" fontId="1" fillId="15" borderId="0" applyNumberFormat="0" applyBorder="0" applyAlignment="0" applyProtection="0">
      <alignment vertical="center"/>
    </xf>
    <xf numFmtId="0" fontId="78" fillId="34" borderId="0" applyNumberFormat="0" applyBorder="0" applyAlignment="0" applyProtection="0">
      <alignment vertical="center"/>
    </xf>
    <xf numFmtId="0" fontId="1" fillId="8" borderId="0" applyNumberFormat="0" applyBorder="0" applyAlignment="0" applyProtection="0">
      <alignment vertical="center"/>
    </xf>
    <xf numFmtId="0" fontId="1"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78" fillId="34" borderId="0" applyNumberFormat="0" applyBorder="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9" fontId="0" fillId="0" borderId="0" applyFont="0" applyFill="0" applyBorder="0" applyAlignment="0" applyProtection="0">
      <alignment vertical="center"/>
    </xf>
    <xf numFmtId="0" fontId="78" fillId="34" borderId="0" applyNumberFormat="0" applyBorder="0" applyAlignment="0" applyProtection="0">
      <alignment vertical="center"/>
    </xf>
    <xf numFmtId="0" fontId="1" fillId="34" borderId="0" applyNumberFormat="0" applyBorder="0" applyAlignment="0" applyProtection="0">
      <alignment vertical="center"/>
    </xf>
    <xf numFmtId="0" fontId="78" fillId="34" borderId="0" applyNumberFormat="0" applyBorder="0" applyAlignment="0" applyProtection="0">
      <alignment vertical="center"/>
    </xf>
    <xf numFmtId="0" fontId="1" fillId="34" borderId="0" applyNumberFormat="0" applyBorder="0" applyAlignment="0" applyProtection="0">
      <alignment vertical="center"/>
    </xf>
    <xf numFmtId="0" fontId="78" fillId="34" borderId="0" applyNumberFormat="0" applyBorder="0" applyAlignment="0" applyProtection="0">
      <alignment vertical="center"/>
    </xf>
    <xf numFmtId="0" fontId="45" fillId="8" borderId="0" applyNumberFormat="0" applyBorder="0" applyAlignment="0" applyProtection="0">
      <alignment vertical="center"/>
    </xf>
    <xf numFmtId="0" fontId="1"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5" fillId="0" borderId="1">
      <alignment horizontal="distributed" vertical="center" wrapText="1"/>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190" fontId="0" fillId="0" borderId="0" applyFont="0" applyFill="0" applyBorder="0" applyAlignment="0" applyProtection="0">
      <alignment vertical="center"/>
    </xf>
    <xf numFmtId="0" fontId="45" fillId="7" borderId="0" applyProtection="0">
      <alignment vertical="center"/>
    </xf>
    <xf numFmtId="0" fontId="47" fillId="31" borderId="0" applyNumberFormat="0" applyBorder="0" applyAlignment="0" applyProtection="0">
      <alignment vertical="center"/>
    </xf>
    <xf numFmtId="0" fontId="47"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Protection="0">
      <alignment vertical="center"/>
    </xf>
    <xf numFmtId="0" fontId="47" fillId="10" borderId="0" applyNumberFormat="0" applyBorder="0" applyAlignment="0" applyProtection="0">
      <alignment vertical="center"/>
    </xf>
    <xf numFmtId="0" fontId="97" fillId="7" borderId="0" applyNumberFormat="0" applyBorder="0" applyAlignment="0" applyProtection="0">
      <alignment vertical="center"/>
    </xf>
    <xf numFmtId="0" fontId="78" fillId="10" borderId="0" applyNumberFormat="0" applyBorder="0" applyAlignment="0" applyProtection="0">
      <alignment vertical="center"/>
    </xf>
    <xf numFmtId="0" fontId="97" fillId="7" borderId="0" applyNumberFormat="0" applyBorder="0" applyAlignment="0" applyProtection="0">
      <alignment vertical="center"/>
    </xf>
    <xf numFmtId="0" fontId="78" fillId="10" borderId="0" applyNumberFormat="0" applyBorder="0" applyAlignment="0" applyProtection="0">
      <alignment vertical="center"/>
    </xf>
    <xf numFmtId="0" fontId="97" fillId="7"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1" fontId="5" fillId="0" borderId="1">
      <alignment vertical="center"/>
      <protection locked="0"/>
    </xf>
    <xf numFmtId="0" fontId="78" fillId="10" borderId="0" applyNumberFormat="0" applyBorder="0" applyAlignment="0" applyProtection="0">
      <alignment vertical="center"/>
    </xf>
    <xf numFmtId="1" fontId="5" fillId="0" borderId="1">
      <alignment vertical="center"/>
      <protection locked="0"/>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1" fontId="5" fillId="0" borderId="1">
      <alignment vertical="center"/>
      <protection locked="0"/>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1" fillId="4" borderId="19" applyNumberFormat="0" applyAlignment="0" applyProtection="0">
      <alignment vertical="center"/>
    </xf>
    <xf numFmtId="0" fontId="50" fillId="3" borderId="1" applyNumberFormat="0" applyBorder="0" applyAlignment="0" applyProtection="0">
      <alignment vertical="center"/>
    </xf>
    <xf numFmtId="1" fontId="5" fillId="0" borderId="1">
      <alignment vertical="center"/>
      <protection locked="0"/>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1" fontId="5" fillId="0" borderId="1">
      <alignment vertical="center"/>
      <protection locked="0"/>
    </xf>
    <xf numFmtId="0" fontId="78" fillId="10" borderId="0" applyNumberFormat="0" applyBorder="0" applyAlignment="0" applyProtection="0">
      <alignment vertical="center"/>
    </xf>
    <xf numFmtId="0" fontId="45" fillId="8" borderId="0">
      <alignment vertical="center"/>
    </xf>
    <xf numFmtId="0" fontId="78" fillId="10" borderId="0" applyNumberFormat="0" applyBorder="0" applyAlignment="0" applyProtection="0">
      <alignment vertical="center"/>
    </xf>
    <xf numFmtId="0" fontId="45" fillId="7" borderId="0" applyProtection="0">
      <alignment vertical="center"/>
    </xf>
    <xf numFmtId="0" fontId="5" fillId="0" borderId="1">
      <alignment horizontal="distributed" vertical="center" wrapText="1"/>
    </xf>
    <xf numFmtId="0" fontId="47" fillId="10" borderId="0" applyNumberFormat="0" applyBorder="0" applyAlignment="0" applyProtection="0">
      <alignment vertical="center"/>
    </xf>
    <xf numFmtId="0" fontId="5" fillId="0" borderId="1">
      <alignment horizontal="distributed" vertical="center" wrapText="1"/>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 fillId="15" borderId="0" applyNumberFormat="0" applyBorder="0" applyAlignment="0" applyProtection="0">
      <alignment vertical="center"/>
    </xf>
    <xf numFmtId="0" fontId="45"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103" fillId="8" borderId="0" applyNumberFormat="0" applyBorder="0" applyAlignment="0" applyProtection="0">
      <alignment vertical="center"/>
    </xf>
    <xf numFmtId="0" fontId="78" fillId="10" borderId="0" applyNumberFormat="0" applyBorder="0" applyAlignment="0" applyProtection="0">
      <alignment vertical="center"/>
    </xf>
    <xf numFmtId="0" fontId="83" fillId="0" borderId="0" applyNumberFormat="0" applyFill="0" applyBorder="0" applyAlignment="0" applyProtection="0">
      <alignment vertical="center"/>
    </xf>
    <xf numFmtId="0" fontId="78" fillId="10" borderId="0" applyNumberFormat="0" applyBorder="0" applyAlignment="0" applyProtection="0">
      <alignment vertical="center"/>
    </xf>
    <xf numFmtId="0" fontId="45" fillId="8" borderId="0" applyProtection="0">
      <alignment vertical="center"/>
    </xf>
    <xf numFmtId="0" fontId="47" fillId="10" borderId="0" applyNumberFormat="0" applyBorder="0" applyAlignment="0" applyProtection="0">
      <alignment vertical="center"/>
    </xf>
    <xf numFmtId="0" fontId="45" fillId="8" borderId="0" applyNumberFormat="0" applyBorder="0" applyAlignment="0" applyProtection="0">
      <alignment vertical="center"/>
    </xf>
    <xf numFmtId="0" fontId="47" fillId="10" borderId="0" applyNumberFormat="0" applyBorder="0" applyAlignment="0" applyProtection="0">
      <alignment vertical="center"/>
    </xf>
    <xf numFmtId="0" fontId="45" fillId="8" borderId="0" applyNumberFormat="0" applyBorder="0" applyAlignment="0" applyProtection="0">
      <alignment vertical="center"/>
    </xf>
    <xf numFmtId="0" fontId="47" fillId="10" borderId="0" applyNumberFormat="0" applyBorder="0" applyAlignment="0" applyProtection="0">
      <alignment vertical="center"/>
    </xf>
    <xf numFmtId="0" fontId="45" fillId="8" borderId="0" applyNumberFormat="0" applyBorder="0" applyAlignment="0" applyProtection="0">
      <alignment vertical="center"/>
    </xf>
    <xf numFmtId="0" fontId="47" fillId="10" borderId="0" applyNumberFormat="0" applyBorder="0" applyAlignment="0" applyProtection="0">
      <alignment vertical="center"/>
    </xf>
    <xf numFmtId="0" fontId="45" fillId="8" borderId="0" applyNumberFormat="0" applyBorder="0" applyAlignment="0" applyProtection="0">
      <alignment vertical="center"/>
    </xf>
    <xf numFmtId="0" fontId="47" fillId="10"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7" fillId="10" borderId="0" applyNumberFormat="0" applyBorder="0" applyAlignment="0" applyProtection="0">
      <alignment vertical="center"/>
    </xf>
    <xf numFmtId="0" fontId="54" fillId="15"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54" fillId="15"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47" fillId="10" borderId="0" applyNumberFormat="0" applyBorder="0" applyAlignment="0" applyProtection="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47" fillId="10" borderId="0" applyNumberFormat="0" applyBorder="0" applyAlignment="0" applyProtection="0">
      <alignment vertical="center"/>
    </xf>
    <xf numFmtId="0" fontId="45" fillId="8" borderId="0" applyNumberFormat="0" applyBorder="0" applyAlignment="0" applyProtection="0">
      <alignment vertical="center"/>
    </xf>
    <xf numFmtId="0" fontId="47" fillId="18" borderId="0" applyNumberFormat="0" applyBorder="0" applyAlignment="0" applyProtection="0">
      <alignment vertical="center"/>
    </xf>
    <xf numFmtId="0" fontId="47" fillId="10" borderId="0" applyNumberFormat="0" applyBorder="0" applyAlignment="0" applyProtection="0">
      <alignment vertical="center"/>
    </xf>
    <xf numFmtId="0" fontId="45" fillId="8" borderId="0" applyNumberFormat="0" applyBorder="0" applyAlignment="0" applyProtection="0">
      <alignment vertical="center"/>
    </xf>
    <xf numFmtId="187" fontId="9" fillId="0" borderId="0">
      <alignment vertical="center"/>
    </xf>
    <xf numFmtId="0" fontId="47" fillId="18" borderId="0" applyNumberFormat="0" applyBorder="0" applyAlignment="0" applyProtection="0">
      <alignment vertical="center"/>
    </xf>
    <xf numFmtId="0" fontId="1" fillId="10" borderId="0" applyNumberFormat="0" applyBorder="0" applyAlignment="0" applyProtection="0">
      <alignment vertical="center"/>
    </xf>
    <xf numFmtId="0" fontId="45" fillId="8" borderId="0" applyNumberFormat="0" applyBorder="0" applyAlignment="0" applyProtection="0">
      <alignment vertical="center"/>
    </xf>
    <xf numFmtId="187" fontId="9" fillId="0" borderId="0">
      <alignment vertical="center"/>
    </xf>
    <xf numFmtId="0" fontId="78" fillId="14" borderId="0" applyNumberFormat="0" applyBorder="0" applyAlignment="0" applyProtection="0">
      <alignment vertical="center"/>
    </xf>
    <xf numFmtId="0" fontId="1" fillId="10" borderId="0" applyNumberFormat="0" applyBorder="0" applyAlignment="0" applyProtection="0">
      <alignment vertical="center"/>
    </xf>
    <xf numFmtId="0" fontId="78" fillId="14"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187" fontId="9" fillId="0" borderId="0" applyProtection="0">
      <alignment vertical="center"/>
    </xf>
    <xf numFmtId="0" fontId="1" fillId="10" borderId="0" applyNumberFormat="0" applyBorder="0" applyAlignment="0" applyProtection="0">
      <alignment vertical="center"/>
    </xf>
    <xf numFmtId="187" fontId="9" fillId="0" borderId="0" applyProtection="0">
      <alignment vertical="center"/>
    </xf>
    <xf numFmtId="0" fontId="78" fillId="14" borderId="0" applyNumberFormat="0" applyBorder="0" applyAlignment="0" applyProtection="0">
      <alignment vertical="center"/>
    </xf>
    <xf numFmtId="0" fontId="47" fillId="10" borderId="0" applyNumberFormat="0" applyBorder="0" applyAlignment="0" applyProtection="0">
      <alignment vertical="center"/>
    </xf>
    <xf numFmtId="0" fontId="45" fillId="8" borderId="0">
      <alignment vertical="center"/>
    </xf>
    <xf numFmtId="0" fontId="5" fillId="0" borderId="1">
      <alignment horizontal="distributed" vertical="center" wrapText="1"/>
    </xf>
    <xf numFmtId="187" fontId="9" fillId="0" borderId="0">
      <alignment vertical="center"/>
    </xf>
    <xf numFmtId="0" fontId="78" fillId="14" borderId="0" applyNumberFormat="0" applyBorder="0" applyAlignment="0" applyProtection="0">
      <alignment vertical="center"/>
    </xf>
    <xf numFmtId="0" fontId="47" fillId="10" borderId="0" applyNumberFormat="0" applyBorder="0" applyAlignment="0" applyProtection="0">
      <alignment vertical="center"/>
    </xf>
    <xf numFmtId="0" fontId="5" fillId="0" borderId="1">
      <alignment horizontal="distributed" vertical="center" wrapText="1"/>
    </xf>
    <xf numFmtId="0" fontId="47" fillId="10"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47" fillId="10" borderId="0" applyNumberFormat="0" applyBorder="0" applyAlignment="0" applyProtection="0">
      <alignment vertical="center"/>
    </xf>
    <xf numFmtId="0" fontId="45" fillId="8" borderId="0" applyProtection="0">
      <alignment vertical="center"/>
    </xf>
    <xf numFmtId="0" fontId="47" fillId="10" borderId="0" applyNumberFormat="0" applyBorder="0" applyAlignment="0" applyProtection="0">
      <alignment vertical="center"/>
    </xf>
    <xf numFmtId="0" fontId="68" fillId="4" borderId="0">
      <alignment vertical="center"/>
    </xf>
    <xf numFmtId="0" fontId="47" fillId="10" borderId="0" applyNumberFormat="0" applyBorder="0" applyAlignment="0" applyProtection="0">
      <alignment vertical="center"/>
    </xf>
    <xf numFmtId="0" fontId="68" fillId="4" borderId="0" applyProtection="0">
      <alignment vertical="center"/>
    </xf>
    <xf numFmtId="0" fontId="47" fillId="10" borderId="0" applyNumberFormat="0" applyBorder="0" applyAlignment="0" applyProtection="0">
      <alignment vertical="center"/>
    </xf>
    <xf numFmtId="0" fontId="90" fillId="0" borderId="0" applyNumberFormat="0" applyFill="0" applyBorder="0" applyAlignment="0" applyProtection="0">
      <alignment vertical="center"/>
    </xf>
    <xf numFmtId="0" fontId="47" fillId="10" borderId="0" applyNumberFormat="0" applyBorder="0" applyAlignment="0" applyProtection="0">
      <alignment vertical="center"/>
    </xf>
    <xf numFmtId="0" fontId="90" fillId="0" borderId="0" applyNumberFormat="0" applyFill="0" applyBorder="0" applyAlignment="0" applyProtection="0">
      <alignment vertical="center"/>
    </xf>
    <xf numFmtId="0" fontId="47" fillId="10" borderId="0" applyNumberFormat="0" applyBorder="0" applyAlignment="0" applyProtection="0">
      <alignment vertical="center"/>
    </xf>
    <xf numFmtId="0" fontId="90" fillId="0" borderId="0" applyNumberFormat="0" applyFill="0" applyBorder="0" applyAlignment="0" applyProtection="0">
      <alignment vertical="center"/>
    </xf>
    <xf numFmtId="0" fontId="47" fillId="10" borderId="0" applyNumberFormat="0" applyBorder="0" applyAlignment="0" applyProtection="0">
      <alignment vertical="center"/>
    </xf>
    <xf numFmtId="0" fontId="90" fillId="0" borderId="0" applyNumberFormat="0" applyFill="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10" borderId="0" applyNumberFormat="0" applyBorder="0" applyAlignment="0" applyProtection="0">
      <alignment vertical="center"/>
    </xf>
    <xf numFmtId="0" fontId="90" fillId="0" borderId="0" applyNumberFormat="0" applyFill="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10" borderId="0" applyNumberFormat="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10" borderId="0" applyNumberFormat="0" applyBorder="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49" fillId="13" borderId="13" applyNumberFormat="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49" fillId="13" borderId="13" applyNumberFormat="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49" fillId="13" borderId="13" applyNumberFormat="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55" fillId="16" borderId="0" applyNumberFormat="0" applyBorder="0" applyAlignment="0" applyProtection="0">
      <alignment vertical="center"/>
    </xf>
    <xf numFmtId="0" fontId="49" fillId="13" borderId="13" applyNumberFormat="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5" fillId="8" borderId="0" applyNumberFormat="0" applyBorder="0" applyAlignment="0" applyProtection="0">
      <alignment vertical="center"/>
    </xf>
    <xf numFmtId="0" fontId="78" fillId="15" borderId="0" applyNumberFormat="0" applyBorder="0" applyAlignment="0" applyProtection="0">
      <alignment vertical="center"/>
    </xf>
    <xf numFmtId="0" fontId="46" fillId="27" borderId="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57" fillId="0" borderId="6">
      <alignment horizontal="lef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 fillId="15" borderId="0" applyNumberFormat="0" applyBorder="0" applyAlignment="0" applyProtection="0">
      <alignment vertical="center"/>
    </xf>
    <xf numFmtId="0" fontId="69" fillId="4" borderId="13" applyNumberFormat="0" applyAlignment="0" applyProtection="0">
      <alignment vertical="center"/>
    </xf>
    <xf numFmtId="0" fontId="47" fillId="10" borderId="0" applyNumberFormat="0" applyBorder="0" applyAlignment="0" applyProtection="0">
      <alignment vertical="center"/>
    </xf>
    <xf numFmtId="0" fontId="90" fillId="0" borderId="17" applyNumberFormat="0" applyFill="0" applyAlignment="0" applyProtection="0">
      <alignment vertical="center"/>
    </xf>
    <xf numFmtId="0" fontId="47" fillId="10" borderId="0" applyNumberFormat="0" applyBorder="0" applyAlignment="0" applyProtection="0">
      <alignment vertical="center"/>
    </xf>
    <xf numFmtId="0" fontId="90" fillId="0" borderId="17" applyNumberFormat="0" applyFill="0" applyAlignment="0" applyProtection="0">
      <alignment vertical="center"/>
    </xf>
    <xf numFmtId="0" fontId="47" fillId="10" borderId="0" applyNumberFormat="0" applyBorder="0" applyAlignment="0" applyProtection="0">
      <alignment vertical="center"/>
    </xf>
    <xf numFmtId="0" fontId="90" fillId="0" borderId="17" applyNumberFormat="0" applyFill="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5" fillId="8"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 fillId="0" borderId="0">
      <alignment vertical="center"/>
    </xf>
    <xf numFmtId="0" fontId="69" fillId="4" borderId="13" applyNumberFormat="0" applyAlignment="0" applyProtection="0">
      <alignment vertical="center"/>
    </xf>
    <xf numFmtId="0" fontId="47" fillId="10" borderId="0" applyNumberFormat="0" applyBorder="0" applyAlignment="0" applyProtection="0">
      <alignment vertical="center"/>
    </xf>
    <xf numFmtId="0" fontId="69" fillId="4" borderId="13" applyNumberFormat="0" applyAlignment="0" applyProtection="0">
      <alignment vertical="center"/>
    </xf>
    <xf numFmtId="0" fontId="47" fillId="10" borderId="0" applyNumberFormat="0" applyBorder="0" applyAlignment="0" applyProtection="0">
      <alignment vertical="center"/>
    </xf>
    <xf numFmtId="0" fontId="69" fillId="4" borderId="13" applyNumberFormat="0" applyAlignment="0" applyProtection="0">
      <alignment vertical="center"/>
    </xf>
    <xf numFmtId="0" fontId="47" fillId="10" borderId="0" applyNumberFormat="0" applyBorder="0" applyAlignment="0" applyProtection="0">
      <alignment vertical="center"/>
    </xf>
    <xf numFmtId="0" fontId="69" fillId="4" borderId="13" applyNumberFormat="0" applyAlignment="0" applyProtection="0">
      <alignment vertical="center"/>
    </xf>
    <xf numFmtId="0" fontId="78" fillId="25" borderId="0" applyNumberFormat="0" applyBorder="0" applyAlignment="0" applyProtection="0">
      <alignment vertical="center"/>
    </xf>
    <xf numFmtId="0" fontId="47" fillId="10" borderId="0" applyNumberFormat="0" applyBorder="0" applyAlignment="0" applyProtection="0">
      <alignment vertical="center"/>
    </xf>
    <xf numFmtId="0" fontId="46" fillId="27" borderId="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78" fillId="15" borderId="0" applyNumberFormat="0" applyBorder="0" applyAlignment="0" applyProtection="0">
      <alignment vertical="center"/>
    </xf>
    <xf numFmtId="178" fontId="60" fillId="0" borderId="3" applyAlignment="0" applyProtection="0">
      <alignment vertical="center"/>
    </xf>
    <xf numFmtId="0" fontId="46" fillId="27" borderId="0" applyProtection="0">
      <alignment vertical="center"/>
    </xf>
    <xf numFmtId="0" fontId="47" fillId="10" borderId="0" applyNumberFormat="0" applyBorder="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45" fillId="8" borderId="0" applyNumberFormat="0" applyBorder="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1" fillId="0" borderId="0">
      <alignment vertical="center"/>
    </xf>
    <xf numFmtId="0" fontId="45" fillId="7" borderId="0">
      <alignment vertical="center"/>
    </xf>
    <xf numFmtId="0" fontId="47" fillId="10" borderId="0" applyNumberFormat="0" applyBorder="0" applyAlignment="0" applyProtection="0">
      <alignment vertical="center"/>
    </xf>
    <xf numFmtId="0" fontId="46" fillId="18" borderId="0" applyProtection="0">
      <alignment vertical="center"/>
    </xf>
    <xf numFmtId="0" fontId="45" fillId="7" borderId="0" applyProtection="0">
      <alignment vertical="center"/>
    </xf>
    <xf numFmtId="0" fontId="47" fillId="10" borderId="0" applyNumberFormat="0" applyBorder="0" applyAlignment="0" applyProtection="0">
      <alignment vertical="center"/>
    </xf>
    <xf numFmtId="0" fontId="1" fillId="0" borderId="0">
      <alignment vertical="center"/>
    </xf>
    <xf numFmtId="0" fontId="1" fillId="0" borderId="0">
      <alignment vertical="center"/>
    </xf>
    <xf numFmtId="0" fontId="45" fillId="7" borderId="0" applyProtection="0">
      <alignment vertical="center"/>
    </xf>
    <xf numFmtId="0" fontId="47" fillId="10" borderId="0" applyNumberFormat="0" applyBorder="0" applyAlignment="0" applyProtection="0">
      <alignment vertical="center"/>
    </xf>
    <xf numFmtId="0" fontId="45" fillId="22" borderId="0" applyNumberFormat="0" applyBorder="0" applyAlignment="0" applyProtection="0">
      <alignment vertical="center"/>
    </xf>
    <xf numFmtId="0" fontId="66" fillId="4" borderId="19" applyNumberFormat="0" applyAlignment="0" applyProtection="0">
      <alignment vertical="center"/>
    </xf>
    <xf numFmtId="0" fontId="133" fillId="0" borderId="5">
      <alignment vertical="top" wrapText="1"/>
    </xf>
    <xf numFmtId="0" fontId="1" fillId="0" borderId="0">
      <alignment vertical="center"/>
    </xf>
    <xf numFmtId="0" fontId="1" fillId="8" borderId="0" applyNumberFormat="0" applyBorder="0" applyAlignment="0" applyProtection="0">
      <alignment vertical="center"/>
    </xf>
    <xf numFmtId="0" fontId="45" fillId="7" borderId="0" applyProtection="0">
      <alignment vertical="center"/>
    </xf>
    <xf numFmtId="0" fontId="47" fillId="10" borderId="0" applyNumberFormat="0" applyBorder="0" applyAlignment="0" applyProtection="0">
      <alignment vertical="center"/>
    </xf>
    <xf numFmtId="0" fontId="45" fillId="22" borderId="0" applyNumberFormat="0" applyBorder="0" applyAlignment="0" applyProtection="0">
      <alignment vertical="center"/>
    </xf>
    <xf numFmtId="0" fontId="48" fillId="7" borderId="0" applyNumberFormat="0" applyBorder="0" applyAlignment="0" applyProtection="0">
      <alignment vertical="center"/>
    </xf>
    <xf numFmtId="0" fontId="47" fillId="10" borderId="0" applyNumberFormat="0" applyBorder="0" applyAlignment="0" applyProtection="0">
      <alignment vertical="center"/>
    </xf>
    <xf numFmtId="0" fontId="54" fillId="17" borderId="0" applyProtection="0">
      <alignment vertical="center"/>
    </xf>
    <xf numFmtId="0" fontId="48" fillId="7" borderId="0" applyNumberFormat="0" applyBorder="0" applyAlignment="0" applyProtection="0">
      <alignment vertical="center"/>
    </xf>
    <xf numFmtId="0" fontId="47" fillId="10" borderId="0" applyNumberFormat="0" applyBorder="0" applyAlignment="0" applyProtection="0">
      <alignment vertical="center"/>
    </xf>
    <xf numFmtId="0" fontId="54" fillId="17" borderId="0" applyProtection="0">
      <alignment vertical="center"/>
    </xf>
    <xf numFmtId="0" fontId="48" fillId="7" borderId="0" applyProtection="0">
      <alignment vertical="center"/>
    </xf>
    <xf numFmtId="0" fontId="47" fillId="10" borderId="0" applyNumberFormat="0" applyBorder="0" applyAlignment="0" applyProtection="0">
      <alignment vertical="center"/>
    </xf>
    <xf numFmtId="0" fontId="48" fillId="7" borderId="0" applyProtection="0">
      <alignment vertical="center"/>
    </xf>
    <xf numFmtId="0" fontId="47" fillId="10" borderId="0" applyNumberFormat="0" applyBorder="0" applyAlignment="0" applyProtection="0">
      <alignment vertical="center"/>
    </xf>
    <xf numFmtId="0" fontId="48" fillId="7" borderId="0" applyProtection="0">
      <alignment vertical="center"/>
    </xf>
    <xf numFmtId="0" fontId="47" fillId="10" borderId="0" applyNumberFormat="0" applyBorder="0" applyAlignment="0" applyProtection="0">
      <alignment vertical="center"/>
    </xf>
    <xf numFmtId="0" fontId="90" fillId="0" borderId="0" applyNumberFormat="0" applyFill="0" applyBorder="0" applyAlignment="0" applyProtection="0">
      <alignment vertical="center"/>
    </xf>
    <xf numFmtId="0" fontId="47" fillId="10" borderId="0" applyNumberFormat="0" applyBorder="0" applyAlignment="0" applyProtection="0">
      <alignment vertical="center"/>
    </xf>
    <xf numFmtId="0" fontId="50" fillId="3" borderId="1" applyNumberFormat="0" applyBorder="0" applyAlignment="0" applyProtection="0">
      <alignment vertical="center"/>
    </xf>
    <xf numFmtId="0" fontId="46" fillId="27" borderId="0" applyProtection="0">
      <alignment vertical="center"/>
    </xf>
    <xf numFmtId="0" fontId="69" fillId="3" borderId="13" applyNumberFormat="0" applyAlignment="0" applyProtection="0">
      <alignment vertical="center"/>
    </xf>
    <xf numFmtId="0" fontId="78" fillId="15" borderId="0" applyNumberFormat="0" applyBorder="0" applyAlignment="0" applyProtection="0">
      <alignment vertical="center"/>
    </xf>
    <xf numFmtId="0" fontId="90" fillId="0" borderId="0" applyNumberFormat="0" applyFill="0" applyBorder="0" applyAlignment="0" applyProtection="0">
      <alignment vertical="center"/>
    </xf>
    <xf numFmtId="0" fontId="46" fillId="27" borderId="0" applyProtection="0">
      <alignment vertical="center"/>
    </xf>
    <xf numFmtId="0" fontId="47" fillId="10" borderId="0" applyNumberFormat="0" applyBorder="0" applyAlignment="0" applyProtection="0">
      <alignment vertical="center"/>
    </xf>
    <xf numFmtId="0" fontId="90" fillId="0" borderId="0" applyNumberFormat="0" applyFill="0" applyBorder="0" applyAlignment="0" applyProtection="0">
      <alignment vertical="center"/>
    </xf>
    <xf numFmtId="178" fontId="60" fillId="0" borderId="3" applyAlignment="0" applyProtection="0">
      <alignment vertical="center"/>
    </xf>
    <xf numFmtId="0" fontId="46" fillId="27" borderId="0" applyProtection="0">
      <alignment vertical="center"/>
    </xf>
    <xf numFmtId="0" fontId="47" fillId="10" borderId="0" applyNumberFormat="0" applyBorder="0" applyAlignment="0" applyProtection="0">
      <alignment vertical="center"/>
    </xf>
    <xf numFmtId="0" fontId="68" fillId="4" borderId="0" applyProtection="0">
      <alignment vertical="center"/>
    </xf>
    <xf numFmtId="0" fontId="47" fillId="10" borderId="0" applyNumberFormat="0" applyBorder="0" applyAlignment="0" applyProtection="0">
      <alignment vertical="center"/>
    </xf>
    <xf numFmtId="0" fontId="1" fillId="15" borderId="0" applyNumberFormat="0" applyBorder="0" applyAlignment="0" applyProtection="0">
      <alignment vertical="center"/>
    </xf>
    <xf numFmtId="0" fontId="68" fillId="4" borderId="0" applyProtection="0">
      <alignment vertical="center"/>
    </xf>
    <xf numFmtId="0" fontId="47" fillId="10"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68" fillId="21"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 fillId="14"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5" fillId="8" borderId="0" applyNumberFormat="0" applyBorder="0" applyAlignment="0" applyProtection="0">
      <alignment vertical="center"/>
    </xf>
    <xf numFmtId="0" fontId="1" fillId="14" borderId="0" applyNumberFormat="0" applyBorder="0" applyAlignment="0" applyProtection="0">
      <alignment vertical="center"/>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69" fillId="3" borderId="13" applyNumberFormat="0" applyAlignment="0" applyProtection="0">
      <alignment vertical="center"/>
    </xf>
    <xf numFmtId="0" fontId="5" fillId="0" borderId="1">
      <alignment horizontal="distributed" vertical="center" wrapText="1"/>
    </xf>
    <xf numFmtId="0" fontId="78" fillId="15"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78" fillId="10" borderId="0" applyNumberFormat="0" applyBorder="0" applyAlignment="0" applyProtection="0">
      <alignment vertical="center"/>
    </xf>
    <xf numFmtId="0" fontId="1" fillId="0" borderId="14" applyNumberFormat="0" applyFill="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5" fillId="0" borderId="0" applyNumberFormat="0" applyFill="0" applyBorder="0" applyAlignment="0" applyProtection="0">
      <alignment vertical="center"/>
    </xf>
    <xf numFmtId="0" fontId="78" fillId="10" borderId="0" applyNumberFormat="0" applyBorder="0" applyAlignment="0" applyProtection="0">
      <alignment vertical="center"/>
    </xf>
    <xf numFmtId="0" fontId="75" fillId="0" borderId="0" applyNumberFormat="0" applyFill="0" applyBorder="0" applyAlignment="0" applyProtection="0">
      <alignment vertical="center"/>
    </xf>
    <xf numFmtId="0" fontId="78" fillId="10" borderId="0" applyNumberFormat="0" applyBorder="0" applyAlignment="0" applyProtection="0">
      <alignment vertical="center"/>
    </xf>
    <xf numFmtId="0" fontId="75" fillId="0" borderId="0" applyNumberFormat="0" applyFill="0" applyBorder="0" applyAlignment="0" applyProtection="0">
      <alignment vertical="center"/>
    </xf>
    <xf numFmtId="0" fontId="78" fillId="10" borderId="0" applyNumberFormat="0" applyBorder="0" applyAlignment="0" applyProtection="0">
      <alignment vertical="center"/>
    </xf>
    <xf numFmtId="0" fontId="75" fillId="0" borderId="0" applyNumberFormat="0" applyFill="0" applyBorder="0" applyAlignment="0" applyProtection="0">
      <alignment vertical="center"/>
    </xf>
    <xf numFmtId="0" fontId="0" fillId="11" borderId="12" applyNumberFormat="0" applyFont="0" applyAlignment="0" applyProtection="0">
      <alignment vertical="center"/>
    </xf>
    <xf numFmtId="0" fontId="78" fillId="10" borderId="0" applyNumberFormat="0" applyBorder="0" applyAlignment="0" applyProtection="0">
      <alignment vertical="center"/>
    </xf>
    <xf numFmtId="0" fontId="7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78" fillId="10" borderId="0" applyNumberFormat="0" applyBorder="0" applyAlignment="0" applyProtection="0">
      <alignment vertical="center"/>
    </xf>
    <xf numFmtId="0" fontId="78" fillId="14" borderId="0" applyProtection="0">
      <alignment vertical="center"/>
    </xf>
    <xf numFmtId="0" fontId="78" fillId="10" borderId="0" applyNumberFormat="0" applyBorder="0" applyAlignment="0" applyProtection="0">
      <alignment vertical="center"/>
    </xf>
    <xf numFmtId="0" fontId="78" fillId="14" borderId="0" applyProtection="0">
      <alignment vertical="center"/>
    </xf>
    <xf numFmtId="0" fontId="78" fillId="10" borderId="0" applyNumberFormat="0" applyBorder="0" applyAlignment="0" applyProtection="0">
      <alignment vertical="center"/>
    </xf>
    <xf numFmtId="0" fontId="78" fillId="14" borderId="0" applyProtection="0">
      <alignment vertical="center"/>
    </xf>
    <xf numFmtId="0" fontId="84" fillId="15"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5" fillId="0" borderId="1">
      <alignment horizontal="distributed" vertical="center" wrapText="1"/>
    </xf>
    <xf numFmtId="0" fontId="78" fillId="10" borderId="0" applyNumberFormat="0" applyBorder="0" applyAlignment="0" applyProtection="0">
      <alignment vertical="center"/>
    </xf>
    <xf numFmtId="0" fontId="45" fillId="8" borderId="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5" fillId="0" borderId="1">
      <alignment horizontal="distributed" vertical="center" wrapText="1"/>
    </xf>
    <xf numFmtId="0" fontId="78" fillId="10" borderId="0" applyNumberFormat="0" applyBorder="0" applyAlignment="0" applyProtection="0">
      <alignment vertical="center"/>
    </xf>
    <xf numFmtId="0" fontId="47" fillId="9" borderId="0" applyNumberFormat="0" applyBorder="0" applyAlignment="0" applyProtection="0">
      <alignment vertical="center"/>
    </xf>
    <xf numFmtId="0" fontId="78" fillId="10" borderId="0" applyNumberFormat="0" applyBorder="0" applyAlignment="0" applyProtection="0">
      <alignment vertical="center"/>
    </xf>
    <xf numFmtId="0" fontId="45" fillId="7" borderId="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1" fillId="0" borderId="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47" fillId="18" borderId="0" applyNumberFormat="0" applyBorder="0" applyAlignment="0" applyProtection="0">
      <alignment vertical="center"/>
    </xf>
    <xf numFmtId="0" fontId="84" fillId="17" borderId="0" applyNumberFormat="0" applyBorder="0" applyAlignment="0" applyProtection="0">
      <alignment vertical="center"/>
    </xf>
    <xf numFmtId="0" fontId="0" fillId="11" borderId="12" applyNumberFormat="0" applyFont="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45" fillId="8" borderId="0">
      <alignment vertical="center"/>
    </xf>
    <xf numFmtId="0" fontId="78" fillId="10" borderId="0" applyNumberFormat="0" applyBorder="0" applyAlignment="0" applyProtection="0">
      <alignment vertical="center"/>
    </xf>
    <xf numFmtId="0" fontId="45" fillId="8"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78" fillId="10" borderId="0" applyNumberFormat="0" applyBorder="0" applyAlignment="0" applyProtection="0">
      <alignment vertical="center"/>
    </xf>
    <xf numFmtId="0" fontId="54" fillId="17" borderId="0" applyNumberFormat="0" applyBorder="0" applyAlignment="0" applyProtection="0">
      <alignment vertical="center"/>
    </xf>
    <xf numFmtId="0" fontId="1" fillId="0" borderId="14" applyNumberFormat="0" applyFill="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3" fillId="18"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73" fillId="1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78" fillId="10" borderId="0" applyNumberFormat="0" applyBorder="0" applyAlignment="0" applyProtection="0">
      <alignment vertical="center"/>
    </xf>
    <xf numFmtId="0" fontId="73" fillId="18"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78" fillId="10"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45" fillId="8" borderId="0">
      <alignment vertical="center"/>
    </xf>
    <xf numFmtId="0" fontId="78" fillId="10"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45" fillId="8"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47" fillId="4" borderId="0" applyNumberFormat="0" applyBorder="0" applyAlignment="0" applyProtection="0">
      <alignment vertical="center"/>
    </xf>
    <xf numFmtId="0" fontId="45" fillId="7" borderId="0">
      <alignment vertical="center"/>
    </xf>
    <xf numFmtId="0" fontId="78" fillId="10" borderId="0" applyNumberFormat="0" applyBorder="0" applyAlignment="0" applyProtection="0">
      <alignment vertical="center"/>
    </xf>
    <xf numFmtId="0" fontId="47" fillId="4" borderId="0" applyNumberFormat="0" applyBorder="0" applyAlignment="0" applyProtection="0">
      <alignment vertical="center"/>
    </xf>
    <xf numFmtId="0" fontId="78" fillId="10" borderId="0" applyNumberFormat="0" applyBorder="0" applyAlignment="0" applyProtection="0">
      <alignment vertical="center"/>
    </xf>
    <xf numFmtId="0" fontId="78" fillId="25" borderId="0" applyNumberFormat="0" applyBorder="0" applyAlignment="0" applyProtection="0">
      <alignment vertical="center"/>
    </xf>
    <xf numFmtId="0" fontId="78" fillId="10" borderId="0" applyNumberFormat="0" applyBorder="0" applyAlignment="0" applyProtection="0">
      <alignment vertical="center"/>
    </xf>
    <xf numFmtId="0" fontId="78" fillId="25" borderId="0" applyNumberFormat="0" applyBorder="0" applyAlignment="0" applyProtection="0">
      <alignment vertical="center"/>
    </xf>
    <xf numFmtId="0" fontId="78" fillId="10" borderId="0" applyNumberFormat="0" applyBorder="0" applyAlignment="0" applyProtection="0">
      <alignment vertical="center"/>
    </xf>
    <xf numFmtId="0" fontId="78" fillId="25" borderId="0" applyNumberFormat="0" applyBorder="0" applyAlignment="0" applyProtection="0">
      <alignment vertical="center"/>
    </xf>
    <xf numFmtId="0" fontId="78" fillId="10" borderId="0" applyNumberFormat="0" applyBorder="0" applyAlignment="0" applyProtection="0">
      <alignment vertical="center"/>
    </xf>
    <xf numFmtId="0" fontId="75" fillId="0" borderId="16" applyNumberFormat="0" applyFill="0" applyAlignment="0" applyProtection="0">
      <alignment vertical="center"/>
    </xf>
    <xf numFmtId="0" fontId="45" fillId="8" borderId="0">
      <alignment vertical="center"/>
    </xf>
    <xf numFmtId="0" fontId="78" fillId="25" borderId="0" applyNumberFormat="0" applyBorder="0" applyAlignment="0" applyProtection="0">
      <alignment vertical="center"/>
    </xf>
    <xf numFmtId="0" fontId="78" fillId="10" borderId="0" applyNumberFormat="0" applyBorder="0" applyAlignment="0" applyProtection="0">
      <alignment vertical="center"/>
    </xf>
    <xf numFmtId="0" fontId="75" fillId="0" borderId="16" applyNumberFormat="0" applyFill="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50" fillId="3" borderId="1" applyNumberFormat="0" applyBorder="0" applyAlignment="0" applyProtection="0">
      <alignment vertical="center"/>
    </xf>
    <xf numFmtId="0" fontId="78" fillId="10"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99" fillId="0" borderId="0" applyNumberFormat="0" applyFill="0" applyBorder="0" applyAlignment="0" applyProtection="0">
      <alignment vertical="center"/>
    </xf>
    <xf numFmtId="0" fontId="78" fillId="10" borderId="0" applyNumberFormat="0" applyBorder="0" applyAlignment="0" applyProtection="0">
      <alignment vertical="center"/>
    </xf>
    <xf numFmtId="0" fontId="99" fillId="0" borderId="0" applyNumberFormat="0" applyFill="0" applyBorder="0" applyAlignment="0" applyProtection="0">
      <alignment vertical="center"/>
    </xf>
    <xf numFmtId="0" fontId="0" fillId="11" borderId="12" applyNumberFormat="0" applyFont="0" applyAlignment="0" applyProtection="0">
      <alignment vertical="center"/>
    </xf>
    <xf numFmtId="0" fontId="78" fillId="10" borderId="0" applyNumberFormat="0" applyBorder="0" applyAlignment="0" applyProtection="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78" fillId="10" borderId="0" applyNumberFormat="0" applyBorder="0" applyAlignment="0" applyProtection="0">
      <alignment vertical="center"/>
    </xf>
    <xf numFmtId="0" fontId="78" fillId="7" borderId="0" applyNumberFormat="0" applyBorder="0" applyAlignment="0" applyProtection="0">
      <alignment vertical="center"/>
    </xf>
    <xf numFmtId="0" fontId="78" fillId="10" borderId="0" applyNumberFormat="0" applyBorder="0" applyAlignment="0" applyProtection="0">
      <alignment vertical="center"/>
    </xf>
    <xf numFmtId="0" fontId="78" fillId="7" borderId="0" applyNumberFormat="0" applyBorder="0" applyAlignment="0" applyProtection="0">
      <alignment vertical="center"/>
    </xf>
    <xf numFmtId="0" fontId="78" fillId="10" borderId="0" applyNumberFormat="0" applyBorder="0" applyAlignment="0" applyProtection="0">
      <alignment vertical="center"/>
    </xf>
    <xf numFmtId="0" fontId="1" fillId="25" borderId="0" applyNumberFormat="0" applyBorder="0" applyAlignment="0" applyProtection="0">
      <alignment vertical="center"/>
    </xf>
    <xf numFmtId="0" fontId="78" fillId="10" borderId="0" applyNumberFormat="0" applyBorder="0" applyAlignment="0" applyProtection="0">
      <alignment vertical="center"/>
    </xf>
    <xf numFmtId="0" fontId="1" fillId="25" borderId="0" applyNumberFormat="0" applyBorder="0" applyAlignment="0" applyProtection="0">
      <alignment vertical="center"/>
    </xf>
    <xf numFmtId="0" fontId="78" fillId="10" borderId="0" applyNumberFormat="0" applyBorder="0" applyAlignment="0" applyProtection="0">
      <alignment vertical="center"/>
    </xf>
    <xf numFmtId="0" fontId="78" fillId="7" borderId="0" applyNumberFormat="0" applyBorder="0" applyAlignment="0" applyProtection="0">
      <alignment vertical="center"/>
    </xf>
    <xf numFmtId="0" fontId="78" fillId="10" borderId="0" applyNumberFormat="0" applyBorder="0" applyAlignment="0" applyProtection="0">
      <alignment vertical="center"/>
    </xf>
    <xf numFmtId="0" fontId="78" fillId="7"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54" fillId="15" borderId="0" applyNumberFormat="0" applyBorder="0" applyAlignment="0" applyProtection="0">
      <alignment vertical="center"/>
    </xf>
    <xf numFmtId="0" fontId="78" fillId="10" borderId="0" applyNumberFormat="0" applyBorder="0" applyAlignment="0" applyProtection="0">
      <alignment vertical="center"/>
    </xf>
    <xf numFmtId="193" fontId="1" fillId="0" borderId="0">
      <alignment vertical="center"/>
    </xf>
    <xf numFmtId="0" fontId="78" fillId="10" borderId="0" applyNumberFormat="0" applyBorder="0" applyAlignment="0" applyProtection="0">
      <alignment vertical="center"/>
    </xf>
    <xf numFmtId="0" fontId="90" fillId="0" borderId="17" applyNumberFormat="0" applyFill="0" applyAlignment="0" applyProtection="0">
      <alignment vertical="center"/>
    </xf>
    <xf numFmtId="0" fontId="78" fillId="48" borderId="0" applyProtection="0">
      <alignment vertical="center"/>
    </xf>
    <xf numFmtId="0" fontId="7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78" fillId="10" borderId="0" applyNumberFormat="0" applyBorder="0" applyAlignment="0" applyProtection="0">
      <alignment vertical="center"/>
    </xf>
    <xf numFmtId="0" fontId="5" fillId="0" borderId="1">
      <alignment horizontal="distributed" vertical="center" wrapText="1"/>
    </xf>
    <xf numFmtId="0" fontId="78" fillId="10"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88" fillId="10" borderId="0" applyNumberFormat="0" applyBorder="0" applyAlignment="0" applyProtection="0">
      <alignment vertical="center"/>
    </xf>
    <xf numFmtId="0" fontId="45" fillId="7" borderId="0" applyProtection="0">
      <alignment vertical="center"/>
    </xf>
    <xf numFmtId="0" fontId="46" fillId="10" borderId="0" applyNumberFormat="0" applyBorder="0" applyAlignment="0" applyProtection="0">
      <alignment vertical="center"/>
    </xf>
    <xf numFmtId="0" fontId="78" fillId="10" borderId="0" applyNumberFormat="0" applyBorder="0" applyAlignment="0" applyProtection="0">
      <alignment vertical="center"/>
    </xf>
    <xf numFmtId="0" fontId="1" fillId="15" borderId="0" applyNumberFormat="0" applyBorder="0" applyAlignment="0" applyProtection="0">
      <alignment vertical="center"/>
    </xf>
    <xf numFmtId="0" fontId="78" fillId="10" borderId="0">
      <alignment vertical="center"/>
    </xf>
    <xf numFmtId="0" fontId="78" fillId="10" borderId="0" applyProtection="0">
      <alignment vertical="center"/>
    </xf>
    <xf numFmtId="0" fontId="78" fillId="10" borderId="0" applyProtection="0">
      <alignment vertical="center"/>
    </xf>
    <xf numFmtId="0" fontId="78" fillId="10" borderId="0" applyProtection="0">
      <alignment vertical="center"/>
    </xf>
    <xf numFmtId="0" fontId="46"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Protection="0">
      <alignment vertical="center"/>
    </xf>
    <xf numFmtId="0" fontId="78" fillId="10" borderId="0" applyProtection="0">
      <alignment vertical="center"/>
    </xf>
    <xf numFmtId="0" fontId="78" fillId="10" borderId="0" applyProtection="0">
      <alignment vertical="center"/>
    </xf>
    <xf numFmtId="0" fontId="57" fillId="0" borderId="6">
      <alignment horizontal="lef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5" fillId="8" borderId="0" applyNumberFormat="0" applyBorder="0" applyAlignment="0" applyProtection="0">
      <alignment vertical="center"/>
    </xf>
    <xf numFmtId="0" fontId="47" fillId="4" borderId="0" applyNumberFormat="0" applyBorder="0" applyAlignment="0" applyProtection="0">
      <alignment vertical="center"/>
    </xf>
    <xf numFmtId="0" fontId="1" fillId="14" borderId="0" applyNumberFormat="0" applyBorder="0" applyAlignment="0" applyProtection="0">
      <alignment vertical="center"/>
    </xf>
    <xf numFmtId="0" fontId="78" fillId="14" borderId="0" applyNumberFormat="0" applyBorder="0" applyAlignment="0" applyProtection="0">
      <alignment vertical="center"/>
    </xf>
    <xf numFmtId="0" fontId="45" fillId="8" borderId="0">
      <alignment vertical="center"/>
    </xf>
    <xf numFmtId="0" fontId="47" fillId="4" borderId="0" applyNumberFormat="0" applyBorder="0" applyAlignment="0" applyProtection="0">
      <alignment vertical="center"/>
    </xf>
    <xf numFmtId="0" fontId="78" fillId="14" borderId="0" applyNumberFormat="0" applyBorder="0" applyAlignment="0" applyProtection="0">
      <alignment vertical="center"/>
    </xf>
    <xf numFmtId="0" fontId="47" fillId="4" borderId="0" applyNumberFormat="0" applyBorder="0" applyAlignment="0" applyProtection="0">
      <alignment vertical="center"/>
    </xf>
    <xf numFmtId="0" fontId="78" fillId="14" borderId="0" applyNumberFormat="0" applyBorder="0" applyAlignment="0" applyProtection="0">
      <alignment vertical="center"/>
    </xf>
    <xf numFmtId="0" fontId="47" fillId="4" borderId="0" applyNumberFormat="0" applyBorder="0" applyAlignment="0" applyProtection="0">
      <alignment vertical="center"/>
    </xf>
    <xf numFmtId="0" fontId="78" fillId="14" borderId="0" applyNumberFormat="0" applyBorder="0" applyAlignment="0" applyProtection="0">
      <alignment vertical="center"/>
    </xf>
    <xf numFmtId="0" fontId="47" fillId="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47" fillId="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45" fillId="8" borderId="0" applyNumberFormat="0" applyBorder="0" applyAlignment="0" applyProtection="0">
      <alignment vertical="center"/>
    </xf>
    <xf numFmtId="0" fontId="47" fillId="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47" fillId="18"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5" fillId="0" borderId="1">
      <alignment horizontal="distributed" vertical="center" wrapText="1"/>
    </xf>
    <xf numFmtId="0" fontId="78" fillId="14"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1" fillId="8"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66" fillId="4" borderId="19" applyNumberFormat="0" applyAlignment="0" applyProtection="0">
      <alignment vertical="center"/>
    </xf>
    <xf numFmtId="0" fontId="78" fillId="14" borderId="0" applyNumberFormat="0" applyBorder="0" applyAlignment="0" applyProtection="0">
      <alignment vertical="center"/>
    </xf>
    <xf numFmtId="0" fontId="45" fillId="8" borderId="0" applyNumberFormat="0" applyBorder="0" applyAlignment="0" applyProtection="0">
      <alignment vertical="center"/>
    </xf>
    <xf numFmtId="0" fontId="78" fillId="14" borderId="0" applyNumberFormat="0" applyBorder="0" applyAlignment="0" applyProtection="0">
      <alignment vertical="center"/>
    </xf>
    <xf numFmtId="0" fontId="45" fillId="8" borderId="0" applyNumberFormat="0" applyBorder="0" applyAlignment="0" applyProtection="0">
      <alignment vertical="center"/>
    </xf>
    <xf numFmtId="0" fontId="47" fillId="18"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45" fillId="7" borderId="0" applyProtection="0">
      <alignment vertical="center"/>
    </xf>
    <xf numFmtId="0" fontId="46" fillId="39" borderId="0" applyNumberFormat="0" applyBorder="0" applyAlignment="0" applyProtection="0">
      <alignment vertical="center"/>
    </xf>
    <xf numFmtId="0" fontId="5" fillId="0" borderId="1">
      <alignment horizontal="distributed" vertical="center" wrapText="1"/>
    </xf>
    <xf numFmtId="0" fontId="47" fillId="18" borderId="0" applyNumberFormat="0" applyBorder="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47" fillId="18" borderId="0" applyNumberFormat="0" applyBorder="0" applyAlignment="0" applyProtection="0">
      <alignment vertical="center"/>
    </xf>
    <xf numFmtId="0" fontId="45" fillId="7" borderId="0" applyProtection="0">
      <alignment vertical="center"/>
    </xf>
    <xf numFmtId="0" fontId="46" fillId="34" borderId="0" applyProtection="0">
      <alignment vertical="center"/>
    </xf>
    <xf numFmtId="0" fontId="5" fillId="0" borderId="1">
      <alignment horizontal="distributed" vertical="center" wrapText="1"/>
    </xf>
    <xf numFmtId="0" fontId="47" fillId="18" borderId="0" applyNumberFormat="0" applyBorder="0" applyAlignment="0" applyProtection="0">
      <alignment vertical="center"/>
    </xf>
    <xf numFmtId="0" fontId="46" fillId="34" borderId="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1" fillId="0" borderId="14" applyNumberFormat="0" applyFill="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5" fillId="8" borderId="0" applyNumberFormat="0" applyBorder="0" applyAlignment="0" applyProtection="0">
      <alignment vertical="center"/>
    </xf>
    <xf numFmtId="0" fontId="47" fillId="18" borderId="0" applyNumberFormat="0" applyBorder="0" applyAlignment="0" applyProtection="0">
      <alignment vertical="center"/>
    </xf>
    <xf numFmtId="0" fontId="45" fillId="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66" fillId="4" borderId="19"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1" fillId="0" borderId="0">
      <alignment vertical="center"/>
    </xf>
    <xf numFmtId="0" fontId="47" fillId="18" borderId="0" applyNumberFormat="0" applyBorder="0" applyAlignment="0" applyProtection="0">
      <alignment vertical="center"/>
    </xf>
    <xf numFmtId="0" fontId="54" fillId="15" borderId="0" applyNumberFormat="0" applyBorder="0" applyAlignment="0" applyProtection="0">
      <alignment vertical="center"/>
    </xf>
    <xf numFmtId="0" fontId="46" fillId="39" borderId="0" applyNumberFormat="0" applyBorder="0" applyAlignment="0" applyProtection="0">
      <alignment vertical="center"/>
    </xf>
    <xf numFmtId="0" fontId="47" fillId="1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6" fillId="34" borderId="0" applyProtection="0">
      <alignment vertical="center"/>
    </xf>
    <xf numFmtId="0" fontId="1" fillId="1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6" fillId="34" borderId="0" applyProtection="0">
      <alignment vertical="center"/>
    </xf>
    <xf numFmtId="0" fontId="52" fillId="0" borderId="14" applyNumberFormat="0" applyFill="0" applyAlignment="0" applyProtection="0">
      <alignment vertical="center"/>
    </xf>
    <xf numFmtId="0" fontId="1" fillId="1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8"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47" fillId="18" borderId="0" applyNumberFormat="0" applyBorder="0" applyAlignment="0" applyProtection="0">
      <alignment vertical="center"/>
    </xf>
    <xf numFmtId="0" fontId="54" fillId="15" borderId="0" applyNumberFormat="0" applyBorder="0" applyAlignment="0" applyProtection="0">
      <alignment vertical="center"/>
    </xf>
    <xf numFmtId="0" fontId="47" fillId="1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7" fillId="18" borderId="0" applyNumberFormat="0" applyBorder="0" applyAlignment="0" applyProtection="0">
      <alignment vertical="center"/>
    </xf>
    <xf numFmtId="0" fontId="45" fillId="8" borderId="0" applyNumberFormat="0" applyBorder="0" applyAlignment="0" applyProtection="0">
      <alignment vertical="center"/>
    </xf>
    <xf numFmtId="0" fontId="47" fillId="18" borderId="0" applyNumberFormat="0" applyBorder="0" applyAlignment="0" applyProtection="0">
      <alignment vertical="center"/>
    </xf>
    <xf numFmtId="0" fontId="49" fillId="13" borderId="13" applyNumberFormat="0" applyAlignment="0" applyProtection="0">
      <alignment vertical="center"/>
    </xf>
    <xf numFmtId="0" fontId="47" fillId="1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7" fillId="18" borderId="0" applyNumberFormat="0" applyBorder="0" applyAlignment="0" applyProtection="0">
      <alignment vertical="center"/>
    </xf>
    <xf numFmtId="0" fontId="49" fillId="13" borderId="13" applyNumberFormat="0" applyAlignment="0" applyProtection="0">
      <alignment vertical="center"/>
    </xf>
    <xf numFmtId="0" fontId="47" fillId="18" borderId="0" applyNumberFormat="0" applyBorder="0" applyAlignment="0" applyProtection="0">
      <alignment vertical="center"/>
    </xf>
    <xf numFmtId="0" fontId="49" fillId="13" borderId="13" applyNumberFormat="0" applyAlignment="0" applyProtection="0">
      <alignment vertical="center"/>
    </xf>
    <xf numFmtId="0" fontId="50" fillId="3" borderId="1"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6" fillId="34" borderId="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54" fillId="15" borderId="0" applyNumberFormat="0" applyBorder="0" applyAlignment="0" applyProtection="0">
      <alignment vertical="center"/>
    </xf>
    <xf numFmtId="0" fontId="47" fillId="18"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47" fillId="18" borderId="0" applyNumberFormat="0" applyBorder="0" applyAlignment="0" applyProtection="0">
      <alignment vertical="center"/>
    </xf>
    <xf numFmtId="0" fontId="5" fillId="0" borderId="1">
      <alignment horizontal="distributed" vertical="center" wrapText="1"/>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1" fillId="15"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54" fillId="17" borderId="0" applyNumberFormat="0" applyBorder="0" applyAlignment="0" applyProtection="0">
      <alignment vertical="center"/>
    </xf>
    <xf numFmtId="0" fontId="47" fillId="18" borderId="0" applyNumberFormat="0" applyBorder="0" applyAlignment="0" applyProtection="0">
      <alignment vertical="center"/>
    </xf>
    <xf numFmtId="0" fontId="54" fillId="15" borderId="0" applyProtection="0">
      <alignment vertical="center"/>
    </xf>
    <xf numFmtId="0" fontId="47" fillId="18" borderId="0" applyNumberFormat="0" applyBorder="0" applyAlignment="0" applyProtection="0">
      <alignment vertical="center"/>
    </xf>
    <xf numFmtId="0" fontId="54" fillId="15" borderId="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5" fillId="8" borderId="0" applyNumberFormat="0" applyBorder="0" applyAlignment="0" applyProtection="0">
      <alignment vertical="center"/>
    </xf>
    <xf numFmtId="0" fontId="47" fillId="18" borderId="0" applyNumberFormat="0" applyBorder="0" applyAlignment="0" applyProtection="0">
      <alignment vertical="center"/>
    </xf>
    <xf numFmtId="0" fontId="1" fillId="4" borderId="19" applyNumberFormat="0" applyAlignment="0" applyProtection="0">
      <alignment vertical="center"/>
    </xf>
    <xf numFmtId="0" fontId="47" fillId="18" borderId="0" applyNumberFormat="0" applyBorder="0" applyAlignment="0" applyProtection="0">
      <alignment vertical="center"/>
    </xf>
    <xf numFmtId="0" fontId="1" fillId="8" borderId="0" applyNumberFormat="0" applyBorder="0" applyAlignment="0" applyProtection="0">
      <alignment vertical="center"/>
    </xf>
    <xf numFmtId="0" fontId="47" fillId="18" borderId="0" applyNumberFormat="0" applyBorder="0" applyAlignment="0" applyProtection="0">
      <alignment vertical="center"/>
    </xf>
    <xf numFmtId="0" fontId="1" fillId="8" borderId="0" applyNumberFormat="0" applyBorder="0" applyAlignment="0" applyProtection="0">
      <alignment vertical="center"/>
    </xf>
    <xf numFmtId="0" fontId="47" fillId="1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7" fillId="18" borderId="0" applyNumberFormat="0" applyBorder="0" applyAlignment="0" applyProtection="0">
      <alignment vertical="center"/>
    </xf>
    <xf numFmtId="0" fontId="45" fillId="8" borderId="0" applyNumberFormat="0" applyBorder="0" applyAlignment="0" applyProtection="0">
      <alignment vertical="center"/>
    </xf>
    <xf numFmtId="0" fontId="47" fillId="1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47" fillId="18" borderId="0" applyNumberFormat="0" applyBorder="0" applyAlignment="0" applyProtection="0">
      <alignment vertical="center"/>
    </xf>
    <xf numFmtId="0" fontId="45" fillId="8" borderId="0">
      <alignment vertical="center"/>
    </xf>
    <xf numFmtId="0" fontId="1" fillId="0" borderId="0">
      <alignment vertical="center"/>
    </xf>
    <xf numFmtId="0" fontId="47" fillId="18" borderId="0" applyNumberFormat="0" applyBorder="0" applyAlignment="0" applyProtection="0">
      <alignment vertical="center"/>
    </xf>
    <xf numFmtId="0" fontId="45" fillId="8" borderId="0">
      <alignment vertical="center"/>
    </xf>
    <xf numFmtId="0" fontId="47" fillId="18" borderId="0" applyNumberFormat="0" applyBorder="0" applyAlignment="0" applyProtection="0">
      <alignment vertical="center"/>
    </xf>
    <xf numFmtId="0" fontId="45" fillId="7" borderId="0" applyNumberFormat="0" applyBorder="0" applyAlignment="0" applyProtection="0">
      <alignment vertical="center"/>
    </xf>
    <xf numFmtId="0" fontId="47" fillId="18" borderId="0" applyNumberFormat="0" applyBorder="0" applyAlignment="0" applyProtection="0">
      <alignment vertical="center"/>
    </xf>
    <xf numFmtId="0" fontId="46" fillId="34" borderId="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7" fillId="1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9" fillId="13" borderId="13" applyNumberFormat="0" applyAlignment="0" applyProtection="0">
      <alignment vertical="center"/>
    </xf>
    <xf numFmtId="0" fontId="47" fillId="18" borderId="0" applyNumberFormat="0" applyBorder="0" applyAlignment="0" applyProtection="0">
      <alignment vertical="center"/>
    </xf>
    <xf numFmtId="0" fontId="49" fillId="13" borderId="13" applyNumberFormat="0" applyAlignment="0" applyProtection="0">
      <alignment vertical="center"/>
    </xf>
    <xf numFmtId="0" fontId="47" fillId="18" borderId="0" applyNumberFormat="0" applyBorder="0" applyAlignment="0" applyProtection="0">
      <alignment vertical="center"/>
    </xf>
    <xf numFmtId="0" fontId="49" fillId="13" borderId="13" applyNumberFormat="0" applyAlignment="0" applyProtection="0">
      <alignment vertical="center"/>
    </xf>
    <xf numFmtId="0" fontId="46" fillId="34" borderId="0" applyProtection="0">
      <alignment vertical="center"/>
    </xf>
    <xf numFmtId="0" fontId="47" fillId="18" borderId="0" applyNumberFormat="0" applyBorder="0" applyAlignment="0" applyProtection="0">
      <alignment vertical="center"/>
    </xf>
    <xf numFmtId="0" fontId="1" fillId="0" borderId="14" applyNumberFormat="0" applyFill="0" applyAlignment="0" applyProtection="0">
      <alignment vertical="center"/>
    </xf>
    <xf numFmtId="0" fontId="47" fillId="18" borderId="0" applyNumberFormat="0" applyBorder="0" applyAlignment="0" applyProtection="0">
      <alignment vertical="center"/>
    </xf>
    <xf numFmtId="0" fontId="54" fillId="15" borderId="0" applyNumberFormat="0" applyBorder="0" applyAlignment="0" applyProtection="0">
      <alignment vertical="center"/>
    </xf>
    <xf numFmtId="0" fontId="47" fillId="18" borderId="0" applyNumberFormat="0" applyBorder="0" applyAlignment="0" applyProtection="0">
      <alignment vertical="center"/>
    </xf>
    <xf numFmtId="193" fontId="1" fillId="0" borderId="0">
      <alignment vertical="center"/>
    </xf>
    <xf numFmtId="0" fontId="47" fillId="18"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47" fillId="18" borderId="0" applyNumberFormat="0" applyBorder="0" applyAlignment="0" applyProtection="0">
      <alignment vertical="center"/>
    </xf>
    <xf numFmtId="193" fontId="1" fillId="0" borderId="0">
      <alignment vertical="center"/>
    </xf>
    <xf numFmtId="0" fontId="49" fillId="13" borderId="13" applyNumberFormat="0" applyAlignment="0" applyProtection="0">
      <alignment vertical="center"/>
    </xf>
    <xf numFmtId="0" fontId="78" fillId="14" borderId="0" applyNumberFormat="0" applyBorder="0" applyAlignment="0" applyProtection="0">
      <alignment vertical="center"/>
    </xf>
    <xf numFmtId="193" fontId="1" fillId="0" borderId="0">
      <alignment vertical="center"/>
    </xf>
    <xf numFmtId="0" fontId="78" fillId="14"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78" fillId="14"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78" fillId="14"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14" borderId="0" applyNumberFormat="0" applyBorder="0" applyAlignment="0" applyProtection="0">
      <alignment vertical="center"/>
    </xf>
    <xf numFmtId="0" fontId="50" fillId="3" borderId="1" applyNumberFormat="0" applyBorder="0" applyAlignment="0" applyProtection="0">
      <alignment vertical="center"/>
    </xf>
    <xf numFmtId="0" fontId="54" fillId="15" borderId="0" applyProtection="0">
      <alignment vertical="center"/>
    </xf>
    <xf numFmtId="0" fontId="46" fillId="34" borderId="0" applyProtection="0">
      <alignment vertical="center"/>
    </xf>
    <xf numFmtId="0" fontId="54" fillId="15" borderId="0" applyNumberFormat="0" applyBorder="0" applyAlignment="0" applyProtection="0">
      <alignment vertical="center"/>
    </xf>
    <xf numFmtId="0" fontId="78" fillId="14" borderId="0" applyNumberFormat="0" applyBorder="0" applyAlignment="0" applyProtection="0">
      <alignment vertical="center"/>
    </xf>
    <xf numFmtId="0" fontId="54" fillId="15" borderId="0" applyProtection="0">
      <alignment vertical="center"/>
    </xf>
    <xf numFmtId="0" fontId="46" fillId="34" borderId="0" applyProtection="0">
      <alignment vertical="center"/>
    </xf>
    <xf numFmtId="0" fontId="78" fillId="14" borderId="0" applyNumberFormat="0" applyBorder="0" applyAlignment="0" applyProtection="0">
      <alignment vertical="center"/>
    </xf>
    <xf numFmtId="1" fontId="5" fillId="0" borderId="1">
      <alignment vertical="center"/>
      <protection locked="0"/>
    </xf>
    <xf numFmtId="0" fontId="54" fillId="15" borderId="0" applyProtection="0">
      <alignment vertical="center"/>
    </xf>
    <xf numFmtId="0" fontId="1" fillId="0" borderId="14" applyNumberFormat="0" applyFill="0" applyAlignment="0" applyProtection="0">
      <alignment vertical="center"/>
    </xf>
    <xf numFmtId="0" fontId="46" fillId="34" borderId="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45" fillId="8" borderId="0">
      <alignment vertical="center"/>
    </xf>
    <xf numFmtId="1" fontId="5" fillId="0" borderId="1">
      <alignment vertical="center"/>
      <protection locked="0"/>
    </xf>
    <xf numFmtId="0" fontId="1" fillId="8" borderId="0" applyNumberFormat="0" applyBorder="0" applyAlignment="0" applyProtection="0">
      <alignment vertical="center"/>
    </xf>
    <xf numFmtId="0" fontId="47" fillId="27" borderId="0" applyNumberFormat="0" applyBorder="0" applyAlignment="0" applyProtection="0">
      <alignment vertical="center"/>
    </xf>
    <xf numFmtId="0" fontId="78" fillId="14" borderId="0" applyNumberFormat="0" applyBorder="0" applyAlignment="0" applyProtection="0">
      <alignment vertical="center"/>
    </xf>
    <xf numFmtId="0" fontId="45" fillId="7" borderId="0" applyProtection="0">
      <alignment vertical="center"/>
    </xf>
    <xf numFmtId="0" fontId="78" fillId="15" borderId="0" applyNumberFormat="0" applyBorder="0" applyAlignment="0" applyProtection="0">
      <alignment vertical="center"/>
    </xf>
    <xf numFmtId="0" fontId="1" fillId="4" borderId="19" applyNumberFormat="0" applyAlignment="0" applyProtection="0">
      <alignment vertical="center"/>
    </xf>
    <xf numFmtId="0" fontId="31" fillId="0" borderId="0">
      <alignment vertical="center"/>
    </xf>
    <xf numFmtId="0" fontId="49" fillId="13" borderId="13" applyNumberFormat="0" applyAlignment="0" applyProtection="0">
      <alignment vertical="center"/>
    </xf>
    <xf numFmtId="0" fontId="78"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1" fillId="8"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54" fillId="15" borderId="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48" fillId="7" borderId="0" applyNumberFormat="0" applyBorder="0" applyAlignment="0" applyProtection="0">
      <alignment vertical="center"/>
    </xf>
    <xf numFmtId="0" fontId="68" fillId="21"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50" fillId="3" borderId="1" applyNumberFormat="0" applyBorder="0" applyAlignment="0" applyProtection="0">
      <alignment vertical="center"/>
    </xf>
    <xf numFmtId="0" fontId="78" fillId="15" borderId="0" applyNumberFormat="0" applyBorder="0" applyAlignment="0" applyProtection="0">
      <alignment vertical="center"/>
    </xf>
    <xf numFmtId="0" fontId="50" fillId="3" borderId="1" applyNumberFormat="0" applyBorder="0" applyAlignment="0" applyProtection="0">
      <alignment vertical="center"/>
    </xf>
    <xf numFmtId="0" fontId="78" fillId="15" borderId="0" applyNumberFormat="0" applyBorder="0" applyAlignment="0" applyProtection="0">
      <alignment vertical="center"/>
    </xf>
    <xf numFmtId="0" fontId="45" fillId="8" borderId="0" applyNumberFormat="0" applyBorder="0" applyAlignment="0" applyProtection="0">
      <alignment vertical="center"/>
    </xf>
    <xf numFmtId="0" fontId="78" fillId="15" borderId="0" applyNumberFormat="0" applyBorder="0" applyAlignment="0" applyProtection="0">
      <alignment vertical="center"/>
    </xf>
    <xf numFmtId="0" fontId="45" fillId="8" borderId="0" applyNumberFormat="0" applyBorder="0" applyAlignment="0" applyProtection="0">
      <alignment vertical="center"/>
    </xf>
    <xf numFmtId="0" fontId="78" fillId="15" borderId="0" applyNumberFormat="0" applyBorder="0" applyAlignment="0" applyProtection="0">
      <alignment vertical="center"/>
    </xf>
    <xf numFmtId="0" fontId="45" fillId="8"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45" fillId="8"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45" fillId="8"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45" fillId="7" borderId="0" applyProtection="0">
      <alignment vertical="center"/>
    </xf>
    <xf numFmtId="0" fontId="69" fillId="4" borderId="13"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6" fillId="41" borderId="0" applyNumberFormat="0" applyBorder="0" applyAlignment="0" applyProtection="0">
      <alignment vertical="center"/>
    </xf>
    <xf numFmtId="0" fontId="78"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78" fillId="15" borderId="0" applyNumberFormat="0" applyBorder="0" applyAlignment="0" applyProtection="0">
      <alignment vertical="center"/>
    </xf>
    <xf numFmtId="0" fontId="45" fillId="7" borderId="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6" fillId="27" borderId="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1" fillId="15" borderId="0" applyNumberFormat="0" applyBorder="0" applyAlignment="0" applyProtection="0">
      <alignment vertical="center"/>
    </xf>
    <xf numFmtId="0" fontId="75" fillId="0" borderId="0" applyNumberFormat="0" applyFill="0" applyBorder="0" applyAlignment="0" applyProtection="0">
      <alignment vertical="center"/>
    </xf>
    <xf numFmtId="0" fontId="46" fillId="27" borderId="0" applyProtection="0">
      <alignment vertical="center"/>
    </xf>
    <xf numFmtId="0" fontId="1" fillId="15" borderId="0" applyNumberFormat="0" applyBorder="0" applyAlignment="0" applyProtection="0">
      <alignment vertical="center"/>
    </xf>
    <xf numFmtId="0" fontId="58" fillId="0" borderId="1">
      <alignment horizontal="center" vertical="center"/>
    </xf>
    <xf numFmtId="0" fontId="1" fillId="0" borderId="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75" fillId="0" borderId="0" applyNumberFormat="0" applyFill="0" applyBorder="0" applyAlignment="0" applyProtection="0">
      <alignment vertical="center"/>
    </xf>
    <xf numFmtId="0" fontId="78"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78"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5" fillId="16" borderId="0" applyNumberFormat="0" applyBorder="0" applyAlignment="0" applyProtection="0">
      <alignment vertical="center"/>
    </xf>
    <xf numFmtId="0" fontId="78"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5" fillId="16" borderId="0" applyNumberFormat="0" applyBorder="0" applyAlignment="0" applyProtection="0">
      <alignment vertical="center"/>
    </xf>
    <xf numFmtId="0" fontId="78" fillId="15" borderId="0" applyNumberFormat="0" applyBorder="0" applyAlignment="0" applyProtection="0">
      <alignment vertical="center"/>
    </xf>
    <xf numFmtId="0" fontId="45" fillId="8" borderId="0" applyNumberFormat="0" applyBorder="0" applyAlignment="0" applyProtection="0">
      <alignment vertical="center"/>
    </xf>
    <xf numFmtId="0" fontId="55" fillId="16" borderId="0" applyNumberFormat="0" applyBorder="0" applyAlignment="0" applyProtection="0">
      <alignment vertical="center"/>
    </xf>
    <xf numFmtId="0" fontId="115" fillId="0" borderId="0">
      <alignment vertical="center"/>
    </xf>
    <xf numFmtId="0" fontId="5" fillId="0" borderId="1">
      <alignment horizontal="distributed" vertical="center" wrapText="1"/>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9" fillId="13" borderId="13" applyNumberFormat="0" applyAlignment="0" applyProtection="0">
      <alignment vertical="center"/>
    </xf>
    <xf numFmtId="0" fontId="78" fillId="14" borderId="0" applyNumberFormat="0" applyBorder="0" applyAlignment="0" applyProtection="0">
      <alignment vertical="center"/>
    </xf>
    <xf numFmtId="0" fontId="45" fillId="8" borderId="0" applyNumberFormat="0" applyBorder="0" applyAlignment="0" applyProtection="0">
      <alignment vertical="center"/>
    </xf>
    <xf numFmtId="0" fontId="78" fillId="14"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78" fillId="14" borderId="0" applyNumberFormat="0" applyBorder="0" applyAlignment="0" applyProtection="0">
      <alignment vertical="center"/>
    </xf>
    <xf numFmtId="0" fontId="45" fillId="8" borderId="0" applyNumberFormat="0" applyBorder="0" applyAlignment="0" applyProtection="0">
      <alignment vertical="center"/>
    </xf>
    <xf numFmtId="0" fontId="78" fillId="14" borderId="0" applyNumberFormat="0" applyBorder="0" applyAlignment="0" applyProtection="0">
      <alignment vertical="center"/>
    </xf>
    <xf numFmtId="0" fontId="45" fillId="8"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78" fillId="14" borderId="0" applyNumberFormat="0" applyBorder="0" applyAlignment="0" applyProtection="0">
      <alignment vertical="center"/>
    </xf>
    <xf numFmtId="0" fontId="1" fillId="4" borderId="19" applyNumberFormat="0" applyAlignment="0" applyProtection="0">
      <alignment vertical="center"/>
    </xf>
    <xf numFmtId="0" fontId="46" fillId="41"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1" fillId="0" borderId="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45" fillId="8" borderId="0" applyNumberFormat="0" applyBorder="0" applyAlignment="0" applyProtection="0">
      <alignment vertical="center"/>
    </xf>
    <xf numFmtId="0" fontId="78" fillId="14" borderId="0" applyNumberFormat="0" applyBorder="0" applyAlignment="0" applyProtection="0">
      <alignment vertical="center"/>
    </xf>
    <xf numFmtId="0" fontId="54" fillId="17" borderId="0" applyNumberFormat="0" applyBorder="0" applyAlignment="0" applyProtection="0">
      <alignment vertical="center"/>
    </xf>
    <xf numFmtId="0" fontId="1" fillId="4" borderId="19" applyNumberFormat="0" applyAlignment="0" applyProtection="0">
      <alignment vertical="center"/>
    </xf>
    <xf numFmtId="0" fontId="46" fillId="27" borderId="0" applyProtection="0">
      <alignment vertical="center"/>
    </xf>
    <xf numFmtId="0" fontId="78" fillId="14" borderId="0" applyNumberFormat="0" applyBorder="0" applyAlignment="0" applyProtection="0">
      <alignment vertical="center"/>
    </xf>
    <xf numFmtId="0" fontId="46" fillId="27" borderId="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45" fillId="7" borderId="0" applyProtection="0">
      <alignment vertical="center"/>
    </xf>
    <xf numFmtId="0" fontId="50" fillId="3" borderId="1" applyNumberFormat="0" applyBorder="0" applyAlignment="0" applyProtection="0">
      <alignment vertical="center"/>
    </xf>
    <xf numFmtId="0" fontId="46" fillId="19" borderId="0" applyNumberFormat="0" applyBorder="0" applyAlignment="0" applyProtection="0">
      <alignment vertical="center"/>
    </xf>
    <xf numFmtId="0" fontId="50" fillId="3" borderId="1" applyNumberFormat="0" applyBorder="0" applyAlignment="0" applyProtection="0">
      <alignment vertical="center"/>
    </xf>
    <xf numFmtId="0" fontId="78" fillId="14" borderId="0" applyNumberFormat="0" applyBorder="0" applyAlignment="0" applyProtection="0">
      <alignment vertical="center"/>
    </xf>
    <xf numFmtId="0" fontId="50" fillId="3" borderId="1" applyNumberFormat="0" applyBorder="0" applyAlignment="0" applyProtection="0">
      <alignment vertical="center"/>
    </xf>
    <xf numFmtId="0" fontId="78" fillId="14" borderId="0">
      <alignment vertical="center"/>
    </xf>
    <xf numFmtId="0" fontId="45" fillId="7" borderId="0" applyProtection="0">
      <alignment vertical="center"/>
    </xf>
    <xf numFmtId="0" fontId="50" fillId="3" borderId="1" applyNumberFormat="0" applyBorder="0" applyAlignment="0" applyProtection="0">
      <alignment vertical="center"/>
    </xf>
    <xf numFmtId="0" fontId="46" fillId="19" borderId="0" applyNumberFormat="0" applyBorder="0" applyAlignment="0" applyProtection="0">
      <alignment vertical="center"/>
    </xf>
    <xf numFmtId="0" fontId="50" fillId="3" borderId="1" applyNumberFormat="0" applyBorder="0" applyAlignment="0" applyProtection="0">
      <alignment vertical="center"/>
    </xf>
    <xf numFmtId="0" fontId="78" fillId="14" borderId="0" applyNumberFormat="0" applyBorder="0" applyAlignment="0" applyProtection="0">
      <alignment vertical="center"/>
    </xf>
    <xf numFmtId="0" fontId="50" fillId="3" borderId="1" applyNumberFormat="0" applyBorder="0" applyAlignment="0" applyProtection="0">
      <alignment vertical="center"/>
    </xf>
    <xf numFmtId="0" fontId="78" fillId="14" borderId="0" applyProtection="0">
      <alignment vertical="center"/>
    </xf>
    <xf numFmtId="0" fontId="78" fillId="14" borderId="0" applyProtection="0">
      <alignment vertical="center"/>
    </xf>
    <xf numFmtId="0" fontId="78" fillId="14" borderId="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1" fillId="14" borderId="0" applyNumberFormat="0" applyBorder="0" applyAlignment="0" applyProtection="0">
      <alignment vertical="center"/>
    </xf>
    <xf numFmtId="178" fontId="60" fillId="0" borderId="3"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4" fillId="15" borderId="0" applyProtection="0">
      <alignment vertical="center"/>
    </xf>
    <xf numFmtId="0" fontId="1" fillId="14" borderId="0" applyNumberFormat="0" applyBorder="0" applyAlignment="0" applyProtection="0">
      <alignment vertical="center"/>
    </xf>
    <xf numFmtId="178" fontId="60" fillId="0" borderId="3" applyAlignment="0" applyProtection="0">
      <alignment vertical="center"/>
    </xf>
    <xf numFmtId="0" fontId="50" fillId="3" borderId="1" applyNumberFormat="0" applyBorder="0" applyAlignment="0" applyProtection="0">
      <alignment vertical="center"/>
    </xf>
    <xf numFmtId="0" fontId="78" fillId="14" borderId="0" applyNumberFormat="0" applyBorder="0" applyAlignment="0" applyProtection="0">
      <alignment vertical="center"/>
    </xf>
    <xf numFmtId="0" fontId="50" fillId="3" borderId="1" applyNumberFormat="0" applyBorder="0" applyAlignment="0" applyProtection="0">
      <alignment vertical="center"/>
    </xf>
    <xf numFmtId="0" fontId="78" fillId="14" borderId="0" applyNumberFormat="0" applyBorder="0" applyAlignment="0" applyProtection="0">
      <alignment vertical="center"/>
    </xf>
    <xf numFmtId="0" fontId="45" fillId="7" borderId="0" applyProtection="0">
      <alignment vertical="center"/>
    </xf>
    <xf numFmtId="0" fontId="68" fillId="13" borderId="0" applyNumberFormat="0" applyBorder="0" applyAlignment="0" applyProtection="0">
      <alignment vertical="center"/>
    </xf>
    <xf numFmtId="0" fontId="49" fillId="13" borderId="13" applyNumberFormat="0" applyAlignment="0" applyProtection="0">
      <alignment vertical="center"/>
    </xf>
    <xf numFmtId="0" fontId="78" fillId="14" borderId="0"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4" fillId="15" borderId="0" applyProtection="0">
      <alignment vertical="center"/>
    </xf>
    <xf numFmtId="0" fontId="1" fillId="14" borderId="0" applyNumberFormat="0" applyBorder="0" applyAlignment="0" applyProtection="0">
      <alignment vertical="center"/>
    </xf>
    <xf numFmtId="178" fontId="60" fillId="0" borderId="3" applyAlignment="0" applyProtection="0">
      <alignment vertical="center"/>
    </xf>
    <xf numFmtId="0" fontId="1" fillId="14" borderId="0" applyNumberFormat="0" applyBorder="0" applyAlignment="0" applyProtection="0">
      <alignment vertical="center"/>
    </xf>
    <xf numFmtId="178" fontId="60" fillId="0" borderId="3"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54" fillId="15" borderId="0" applyProtection="0">
      <alignment vertical="center"/>
    </xf>
    <xf numFmtId="0" fontId="1" fillId="4" borderId="19" applyNumberFormat="0" applyAlignment="0" applyProtection="0">
      <alignment vertical="center"/>
    </xf>
    <xf numFmtId="0" fontId="78" fillId="14" borderId="0" applyNumberFormat="0" applyBorder="0" applyAlignment="0" applyProtection="0">
      <alignment vertical="center"/>
    </xf>
    <xf numFmtId="178" fontId="60" fillId="0" borderId="3" applyAlignment="0" applyProtection="0">
      <alignment vertical="center"/>
    </xf>
    <xf numFmtId="0" fontId="1" fillId="25" borderId="0" applyNumberFormat="0" applyBorder="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78" fillId="25" borderId="0" applyNumberFormat="0" applyBorder="0" applyAlignment="0" applyProtection="0">
      <alignment vertical="center"/>
    </xf>
    <xf numFmtId="0" fontId="47" fillId="9" borderId="0" applyNumberFormat="0" applyBorder="0" applyAlignment="0" applyProtection="0">
      <alignment vertical="center"/>
    </xf>
    <xf numFmtId="0" fontId="78" fillId="25" borderId="0" applyNumberFormat="0" applyBorder="0" applyAlignment="0" applyProtection="0">
      <alignment vertical="center"/>
    </xf>
    <xf numFmtId="0" fontId="47" fillId="9" borderId="0" applyNumberFormat="0" applyBorder="0" applyAlignment="0" applyProtection="0">
      <alignment vertical="center"/>
    </xf>
    <xf numFmtId="0" fontId="78" fillId="25" borderId="0" applyNumberFormat="0" applyBorder="0" applyAlignment="0" applyProtection="0">
      <alignment vertical="center"/>
    </xf>
    <xf numFmtId="0" fontId="47" fillId="9" borderId="0" applyNumberFormat="0" applyBorder="0" applyAlignment="0" applyProtection="0">
      <alignment vertical="center"/>
    </xf>
    <xf numFmtId="0" fontId="78" fillId="25"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78" fillId="25"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78" fillId="25" borderId="0" applyNumberFormat="0" applyBorder="0" applyAlignment="0" applyProtection="0">
      <alignment vertical="center"/>
    </xf>
    <xf numFmtId="0" fontId="5" fillId="0" borderId="1">
      <alignment horizontal="distributed" vertical="center" wrapText="1"/>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7" fillId="4"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1" fillId="8"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5" fillId="8" borderId="0" applyNumberFormat="0" applyBorder="0" applyAlignment="0" applyProtection="0">
      <alignment vertical="center"/>
    </xf>
    <xf numFmtId="0" fontId="78" fillId="25"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78" fillId="2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4" fillId="17" borderId="0" applyNumberFormat="0" applyBorder="0" applyAlignment="0" applyProtection="0">
      <alignment vertical="center"/>
    </xf>
    <xf numFmtId="0" fontId="47" fillId="4" borderId="0" applyNumberFormat="0" applyBorder="0" applyAlignment="0" applyProtection="0">
      <alignment vertical="center"/>
    </xf>
    <xf numFmtId="0" fontId="54" fillId="17" borderId="0" applyNumberFormat="0" applyBorder="0" applyAlignment="0" applyProtection="0">
      <alignment vertical="center"/>
    </xf>
    <xf numFmtId="0" fontId="47" fillId="4" borderId="0" applyNumberFormat="0" applyBorder="0" applyAlignment="0" applyProtection="0">
      <alignment vertical="center"/>
    </xf>
    <xf numFmtId="0" fontId="54" fillId="17" borderId="0" applyNumberFormat="0" applyBorder="0" applyAlignment="0" applyProtection="0">
      <alignment vertical="center"/>
    </xf>
    <xf numFmtId="0" fontId="66" fillId="4" borderId="19" applyNumberFormat="0" applyAlignment="0" applyProtection="0">
      <alignment vertical="center"/>
    </xf>
    <xf numFmtId="0" fontId="47" fillId="4" borderId="0" applyNumberFormat="0" applyBorder="0" applyAlignment="0" applyProtection="0">
      <alignment vertical="center"/>
    </xf>
    <xf numFmtId="0" fontId="54" fillId="17" borderId="0" applyNumberFormat="0" applyBorder="0" applyAlignment="0" applyProtection="0">
      <alignment vertical="center"/>
    </xf>
    <xf numFmtId="0" fontId="0" fillId="11" borderId="12" applyNumberFormat="0" applyFont="0" applyAlignment="0" applyProtection="0">
      <alignment vertical="center"/>
    </xf>
    <xf numFmtId="0" fontId="47" fillId="4"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4"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4"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7" fillId="4" borderId="0" applyNumberFormat="0" applyBorder="0" applyAlignment="0" applyProtection="0">
      <alignment vertical="center"/>
    </xf>
    <xf numFmtId="0" fontId="1" fillId="8" borderId="0" applyNumberFormat="0" applyBorder="0" applyAlignment="0" applyProtection="0">
      <alignment vertical="center"/>
    </xf>
    <xf numFmtId="0" fontId="47" fillId="4" borderId="0" applyNumberFormat="0" applyBorder="0" applyAlignment="0" applyProtection="0">
      <alignment vertical="center"/>
    </xf>
    <xf numFmtId="0" fontId="45" fillId="8" borderId="0" applyNumberFormat="0" applyBorder="0" applyAlignment="0" applyProtection="0">
      <alignment vertical="center"/>
    </xf>
    <xf numFmtId="0" fontId="47" fillId="4" borderId="0" applyNumberFormat="0" applyBorder="0" applyAlignment="0" applyProtection="0">
      <alignment vertical="center"/>
    </xf>
    <xf numFmtId="0" fontId="45" fillId="8" borderId="0" applyNumberFormat="0" applyBorder="0" applyAlignment="0" applyProtection="0">
      <alignment vertical="center"/>
    </xf>
    <xf numFmtId="0" fontId="47" fillId="4" borderId="0" applyNumberFormat="0" applyBorder="0" applyAlignment="0" applyProtection="0">
      <alignment vertical="center"/>
    </xf>
    <xf numFmtId="0" fontId="54" fillId="1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13" borderId="13" applyNumberFormat="0" applyAlignment="0" applyProtection="0">
      <alignment vertical="center"/>
    </xf>
    <xf numFmtId="0" fontId="47" fillId="4" borderId="0" applyNumberFormat="0" applyBorder="0" applyAlignment="0" applyProtection="0">
      <alignment vertical="center"/>
    </xf>
    <xf numFmtId="0" fontId="1" fillId="13" borderId="13" applyNumberFormat="0" applyAlignment="0" applyProtection="0">
      <alignment vertical="center"/>
    </xf>
    <xf numFmtId="0" fontId="47" fillId="4" borderId="0" applyNumberFormat="0" applyBorder="0" applyAlignment="0" applyProtection="0">
      <alignment vertical="center"/>
    </xf>
    <xf numFmtId="0" fontId="1" fillId="13" borderId="13" applyNumberFormat="0" applyAlignment="0" applyProtection="0">
      <alignment vertical="center"/>
    </xf>
    <xf numFmtId="0" fontId="47" fillId="4"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4"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47" fillId="4"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4"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5" fillId="8"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5" fillId="8" borderId="0" applyNumberFormat="0" applyBorder="0" applyAlignment="0" applyProtection="0">
      <alignment vertical="center"/>
    </xf>
    <xf numFmtId="0" fontId="47" fillId="4" borderId="0" applyNumberFormat="0" applyBorder="0" applyAlignment="0" applyProtection="0">
      <alignment vertical="center"/>
    </xf>
    <xf numFmtId="0" fontId="45" fillId="8" borderId="0" applyNumberFormat="0" applyBorder="0" applyAlignment="0" applyProtection="0">
      <alignment vertical="center"/>
    </xf>
    <xf numFmtId="0" fontId="47" fillId="4" borderId="0" applyNumberFormat="0" applyBorder="0" applyAlignment="0" applyProtection="0">
      <alignment vertical="center"/>
    </xf>
    <xf numFmtId="0" fontId="1" fillId="0" borderId="0">
      <alignment vertical="center"/>
    </xf>
    <xf numFmtId="0" fontId="47" fillId="4" borderId="0" applyNumberFormat="0" applyBorder="0" applyAlignment="0" applyProtection="0">
      <alignment vertical="center"/>
    </xf>
    <xf numFmtId="0" fontId="1" fillId="0" borderId="0">
      <alignment vertical="center"/>
    </xf>
    <xf numFmtId="0" fontId="47" fillId="4" borderId="0" applyNumberFormat="0" applyBorder="0" applyAlignment="0" applyProtection="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47" fillId="4" borderId="0" applyNumberFormat="0" applyBorder="0" applyAlignment="0" applyProtection="0">
      <alignment vertical="center"/>
    </xf>
    <xf numFmtId="0" fontId="84" fillId="36" borderId="0" applyNumberFormat="0" applyBorder="0" applyAlignment="0" applyProtection="0">
      <alignment vertical="center"/>
    </xf>
    <xf numFmtId="0" fontId="47" fillId="4" borderId="0" applyNumberFormat="0" applyBorder="0" applyAlignment="0" applyProtection="0">
      <alignment vertical="center"/>
    </xf>
    <xf numFmtId="0" fontId="1"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8" borderId="0" applyNumberFormat="0" applyBorder="0" applyAlignment="0" applyProtection="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11" borderId="12"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49" fillId="13" borderId="13"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8" fillId="25" borderId="0" applyNumberFormat="0" applyBorder="0" applyAlignment="0" applyProtection="0">
      <alignment vertical="center"/>
    </xf>
    <xf numFmtId="0" fontId="45" fillId="8" borderId="0" applyNumberFormat="0" applyBorder="0" applyAlignment="0" applyProtection="0">
      <alignment vertical="center"/>
    </xf>
    <xf numFmtId="0" fontId="78" fillId="25" borderId="0" applyNumberFormat="0" applyBorder="0" applyAlignment="0" applyProtection="0">
      <alignment vertical="center"/>
    </xf>
    <xf numFmtId="0" fontId="1" fillId="0" borderId="14" applyNumberFormat="0" applyFill="0" applyAlignment="0" applyProtection="0">
      <alignment vertical="center"/>
    </xf>
    <xf numFmtId="0" fontId="78" fillId="25" borderId="0" applyNumberFormat="0" applyBorder="0" applyAlignment="0" applyProtection="0">
      <alignment vertical="center"/>
    </xf>
    <xf numFmtId="0" fontId="1" fillId="0" borderId="14" applyNumberFormat="0" applyFill="0" applyAlignment="0" applyProtection="0">
      <alignment vertical="center"/>
    </xf>
    <xf numFmtId="0" fontId="78" fillId="25" borderId="0" applyNumberFormat="0" applyBorder="0" applyAlignment="0" applyProtection="0">
      <alignment vertical="center"/>
    </xf>
    <xf numFmtId="0" fontId="1" fillId="0" borderId="14" applyNumberFormat="0" applyFill="0" applyAlignment="0" applyProtection="0">
      <alignment vertical="center"/>
    </xf>
    <xf numFmtId="0" fontId="78" fillId="25" borderId="0" applyNumberFormat="0" applyBorder="0" applyAlignment="0" applyProtection="0">
      <alignment vertical="center"/>
    </xf>
    <xf numFmtId="0" fontId="1" fillId="0" borderId="14" applyNumberFormat="0" applyFill="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5" fillId="8" borderId="0" applyNumberFormat="0" applyBorder="0" applyAlignment="0" applyProtection="0">
      <alignment vertical="center"/>
    </xf>
    <xf numFmtId="0" fontId="78" fillId="25" borderId="0" applyNumberFormat="0" applyBorder="0" applyAlignment="0" applyProtection="0">
      <alignment vertical="center"/>
    </xf>
    <xf numFmtId="0" fontId="1" fillId="4" borderId="19" applyNumberFormat="0" applyAlignment="0" applyProtection="0">
      <alignment vertical="center"/>
    </xf>
    <xf numFmtId="0" fontId="78" fillId="25" borderId="0" applyNumberFormat="0" applyBorder="0" applyAlignment="0" applyProtection="0">
      <alignment vertical="center"/>
    </xf>
    <xf numFmtId="0" fontId="50" fillId="3" borderId="1" applyNumberFormat="0" applyBorder="0" applyAlignment="0" applyProtection="0">
      <alignment vertical="center"/>
    </xf>
    <xf numFmtId="0" fontId="46" fillId="8" borderId="0">
      <alignment vertical="center"/>
    </xf>
    <xf numFmtId="0" fontId="78" fillId="25" borderId="0" applyNumberFormat="0" applyBorder="0" applyAlignment="0" applyProtection="0">
      <alignment vertical="center"/>
    </xf>
    <xf numFmtId="0" fontId="46" fillId="8" borderId="0" applyProtection="0">
      <alignment vertical="center"/>
    </xf>
    <xf numFmtId="0" fontId="78" fillId="25" borderId="0" applyNumberFormat="0" applyBorder="0" applyAlignment="0" applyProtection="0">
      <alignment vertical="center"/>
    </xf>
    <xf numFmtId="0" fontId="45" fillId="8"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50" fillId="3" borderId="1" applyNumberFormat="0" applyBorder="0" applyAlignment="0" applyProtection="0">
      <alignment vertical="center"/>
    </xf>
    <xf numFmtId="0" fontId="78" fillId="7" borderId="0" applyNumberFormat="0" applyBorder="0" applyAlignment="0" applyProtection="0">
      <alignment vertical="center"/>
    </xf>
    <xf numFmtId="0" fontId="1" fillId="8"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69" fillId="4" borderId="13" applyNumberFormat="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54" fillId="15"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50" fillId="26" borderId="1">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54" fillId="17" borderId="0" applyNumberFormat="0" applyBorder="0" applyAlignment="0" applyProtection="0">
      <alignment vertical="center"/>
    </xf>
    <xf numFmtId="0" fontId="78" fillId="7" borderId="0" applyNumberFormat="0" applyBorder="0" applyAlignment="0" applyProtection="0">
      <alignment vertical="center"/>
    </xf>
    <xf numFmtId="0" fontId="50" fillId="3" borderId="1"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45" fillId="8" borderId="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0" fillId="0" borderId="0">
      <alignment vertical="center"/>
    </xf>
    <xf numFmtId="0" fontId="45" fillId="8" borderId="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1" fillId="0" borderId="0">
      <alignment vertical="center"/>
    </xf>
    <xf numFmtId="0" fontId="45" fillId="8" borderId="0" applyProtection="0">
      <alignment vertical="center"/>
    </xf>
    <xf numFmtId="0" fontId="78" fillId="7" borderId="0" applyNumberFormat="0" applyBorder="0" applyAlignment="0" applyProtection="0">
      <alignment vertical="center"/>
    </xf>
    <xf numFmtId="0" fontId="45" fillId="8" borderId="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78" fillId="7"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78" fillId="7" borderId="0" applyNumberFormat="0" applyBorder="0" applyAlignment="0" applyProtection="0">
      <alignment vertical="center"/>
    </xf>
    <xf numFmtId="0" fontId="45" fillId="8" borderId="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193" fontId="1" fillId="0" borderId="0">
      <alignment vertical="center"/>
    </xf>
    <xf numFmtId="0" fontId="45" fillId="8" borderId="0">
      <alignment vertical="center"/>
    </xf>
    <xf numFmtId="0" fontId="78" fillId="25" borderId="0" applyNumberFormat="0" applyBorder="0" applyAlignment="0" applyProtection="0">
      <alignment vertical="center"/>
    </xf>
    <xf numFmtId="0" fontId="1" fillId="7"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5" fillId="8"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1" fillId="15" borderId="0" applyNumberFormat="0" applyBorder="0" applyAlignment="0" applyProtection="0">
      <alignment vertical="center"/>
    </xf>
    <xf numFmtId="0" fontId="78" fillId="25" borderId="0" applyNumberFormat="0" applyBorder="0" applyAlignment="0" applyProtection="0">
      <alignment vertical="center"/>
    </xf>
    <xf numFmtId="0" fontId="54" fillId="15" borderId="0" applyNumberFormat="0" applyBorder="0" applyAlignment="0" applyProtection="0">
      <alignment vertical="center"/>
    </xf>
    <xf numFmtId="0" fontId="78" fillId="2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78" fillId="25" borderId="0" applyNumberFormat="0" applyBorder="0" applyAlignment="0" applyProtection="0">
      <alignment vertical="center"/>
    </xf>
    <xf numFmtId="0" fontId="66" fillId="4" borderId="19" applyNumberFormat="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54" fillId="1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2" fontId="101" fillId="0" borderId="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5" fillId="8" borderId="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54" fillId="15" borderId="0" applyNumberFormat="0" applyBorder="0" applyAlignment="0" applyProtection="0">
      <alignment vertical="center"/>
    </xf>
    <xf numFmtId="0" fontId="78" fillId="25"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78" fillId="7" borderId="0" applyNumberFormat="0" applyBorder="0" applyAlignment="0" applyProtection="0">
      <alignment vertical="center"/>
    </xf>
    <xf numFmtId="0" fontId="54" fillId="15" borderId="0" applyProtection="0">
      <alignment vertical="center"/>
    </xf>
    <xf numFmtId="0" fontId="1" fillId="0" borderId="0">
      <alignment vertical="center"/>
    </xf>
    <xf numFmtId="0" fontId="1" fillId="4" borderId="19" applyNumberFormat="0" applyAlignment="0" applyProtection="0">
      <alignment vertical="center"/>
    </xf>
    <xf numFmtId="0" fontId="78" fillId="7" borderId="0" applyNumberFormat="0" applyBorder="0" applyAlignment="0" applyProtection="0">
      <alignment vertical="center"/>
    </xf>
    <xf numFmtId="0" fontId="54" fillId="15" borderId="0" applyProtection="0">
      <alignment vertical="center"/>
    </xf>
    <xf numFmtId="0" fontId="1" fillId="4" borderId="19" applyNumberFormat="0" applyAlignment="0" applyProtection="0">
      <alignment vertical="center"/>
    </xf>
    <xf numFmtId="0" fontId="78" fillId="7" borderId="0" applyNumberFormat="0" applyBorder="0" applyAlignment="0" applyProtection="0">
      <alignment vertical="center"/>
    </xf>
    <xf numFmtId="0" fontId="54" fillId="15" borderId="0" applyProtection="0">
      <alignment vertical="center"/>
    </xf>
    <xf numFmtId="0" fontId="1" fillId="4" borderId="19" applyNumberFormat="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69" fillId="4" borderId="13" applyNumberFormat="0" applyAlignment="0" applyProtection="0">
      <alignment vertical="center"/>
    </xf>
    <xf numFmtId="0" fontId="78" fillId="7" borderId="0" applyNumberFormat="0" applyBorder="0" applyAlignment="0" applyProtection="0">
      <alignment vertical="center"/>
    </xf>
    <xf numFmtId="0" fontId="69" fillId="4" borderId="13" applyNumberFormat="0" applyAlignment="0" applyProtection="0">
      <alignment vertical="center"/>
    </xf>
    <xf numFmtId="0" fontId="78" fillId="7" borderId="0" applyNumberFormat="0" applyBorder="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69" fillId="4" borderId="13" applyNumberFormat="0" applyAlignment="0" applyProtection="0">
      <alignment vertical="center"/>
    </xf>
    <xf numFmtId="0" fontId="78" fillId="7"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54" fillId="15"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50" fillId="3" borderId="1" applyNumberFormat="0" applyBorder="0" applyAlignment="0" applyProtection="0">
      <alignment vertical="center"/>
    </xf>
    <xf numFmtId="0" fontId="78" fillId="7" borderId="0" applyNumberFormat="0" applyBorder="0" applyAlignment="0" applyProtection="0">
      <alignment vertical="center"/>
    </xf>
    <xf numFmtId="188" fontId="1" fillId="0" borderId="0">
      <alignment vertical="center"/>
    </xf>
    <xf numFmtId="0" fontId="1" fillId="0" borderId="0">
      <alignment vertical="center"/>
    </xf>
    <xf numFmtId="0" fontId="88" fillId="25" borderId="0" applyNumberFormat="0" applyBorder="0" applyAlignment="0" applyProtection="0">
      <alignment vertical="center"/>
    </xf>
    <xf numFmtId="0" fontId="1" fillId="7" borderId="0" applyNumberFormat="0" applyBorder="0" applyAlignment="0" applyProtection="0">
      <alignment vertical="center"/>
    </xf>
    <xf numFmtId="0" fontId="57" fillId="0" borderId="6">
      <alignment horizontal="left" vertical="center"/>
    </xf>
    <xf numFmtId="0" fontId="50" fillId="3" borderId="1" applyNumberFormat="0" applyBorder="0" applyAlignment="0" applyProtection="0">
      <alignment vertical="center"/>
    </xf>
    <xf numFmtId="0" fontId="78" fillId="13" borderId="0" applyNumberFormat="0" applyBorder="0" applyAlignment="0" applyProtection="0">
      <alignment vertical="center"/>
    </xf>
    <xf numFmtId="0" fontId="46" fillId="4" borderId="0" applyNumberFormat="0" applyBorder="0" applyAlignment="0" applyProtection="0">
      <alignment vertical="center"/>
    </xf>
    <xf numFmtId="0" fontId="78" fillId="25" borderId="0" applyNumberFormat="0" applyBorder="0" applyAlignment="0" applyProtection="0">
      <alignment vertical="center"/>
    </xf>
    <xf numFmtId="0" fontId="45" fillId="8" borderId="0" applyNumberFormat="0" applyBorder="0" applyAlignment="0" applyProtection="0">
      <alignment vertical="center"/>
    </xf>
    <xf numFmtId="0" fontId="1" fillId="0" borderId="17" applyNumberFormat="0" applyFill="0" applyAlignment="0" applyProtection="0">
      <alignment vertical="center"/>
    </xf>
    <xf numFmtId="0" fontId="50" fillId="3" borderId="1" applyNumberFormat="0" applyBorder="0" applyAlignment="0" applyProtection="0">
      <alignment vertical="center"/>
    </xf>
    <xf numFmtId="0" fontId="90" fillId="0" borderId="17" applyNumberFormat="0" applyFill="0" applyAlignment="0" applyProtection="0">
      <alignment vertical="center"/>
    </xf>
    <xf numFmtId="0" fontId="50" fillId="3" borderId="1" applyNumberFormat="0" applyBorder="0" applyAlignment="0" applyProtection="0">
      <alignment vertical="center"/>
    </xf>
    <xf numFmtId="0" fontId="78" fillId="48" borderId="0">
      <alignment vertical="center"/>
    </xf>
    <xf numFmtId="0" fontId="90" fillId="0" borderId="17" applyNumberFormat="0" applyFill="0" applyAlignment="0" applyProtection="0">
      <alignment vertical="center"/>
    </xf>
    <xf numFmtId="0" fontId="78" fillId="48" borderId="0" applyProtection="0">
      <alignment vertical="center"/>
    </xf>
    <xf numFmtId="0" fontId="90" fillId="0" borderId="17" applyNumberFormat="0" applyFill="0" applyAlignment="0" applyProtection="0">
      <alignment vertical="center"/>
    </xf>
    <xf numFmtId="0" fontId="78" fillId="48" borderId="0" applyProtection="0">
      <alignment vertical="center"/>
    </xf>
    <xf numFmtId="0" fontId="50" fillId="3" borderId="1" applyNumberFormat="0" applyBorder="0" applyAlignment="0" applyProtection="0">
      <alignment vertical="center"/>
    </xf>
    <xf numFmtId="0" fontId="78" fillId="13" borderId="0" applyNumberFormat="0" applyBorder="0" applyAlignment="0" applyProtection="0">
      <alignment vertical="center"/>
    </xf>
    <xf numFmtId="0" fontId="46" fillId="4" borderId="0" applyNumberFormat="0" applyBorder="0" applyAlignment="0" applyProtection="0">
      <alignment vertical="center"/>
    </xf>
    <xf numFmtId="0" fontId="1" fillId="0" borderId="16" applyNumberFormat="0" applyFill="0" applyAlignment="0" applyProtection="0">
      <alignment vertical="center"/>
    </xf>
    <xf numFmtId="0" fontId="50" fillId="3" borderId="1" applyNumberFormat="0" applyBorder="0" applyAlignment="0" applyProtection="0">
      <alignment vertical="center"/>
    </xf>
    <xf numFmtId="0" fontId="78" fillId="25" borderId="0" applyNumberFormat="0" applyBorder="0" applyAlignment="0" applyProtection="0">
      <alignment vertical="center"/>
    </xf>
    <xf numFmtId="0" fontId="78" fillId="48" borderId="0" applyProtection="0">
      <alignment vertical="center"/>
    </xf>
    <xf numFmtId="0" fontId="1" fillId="8" borderId="0" applyNumberFormat="0" applyBorder="0" applyAlignment="0" applyProtection="0">
      <alignment vertical="center"/>
    </xf>
    <xf numFmtId="0" fontId="75" fillId="0" borderId="16" applyNumberFormat="0" applyFill="0" applyAlignment="0" applyProtection="0">
      <alignment vertical="center"/>
    </xf>
    <xf numFmtId="0" fontId="50" fillId="3" borderId="1" applyNumberFormat="0" applyBorder="0" applyAlignment="0" applyProtection="0">
      <alignment vertical="center"/>
    </xf>
    <xf numFmtId="0" fontId="75" fillId="0" borderId="16" applyNumberFormat="0" applyFill="0" applyAlignment="0" applyProtection="0">
      <alignment vertical="center"/>
    </xf>
    <xf numFmtId="0" fontId="78" fillId="48" borderId="0" applyProtection="0">
      <alignment vertical="center"/>
    </xf>
    <xf numFmtId="0" fontId="75" fillId="0" borderId="16" applyNumberFormat="0" applyFill="0" applyAlignment="0" applyProtection="0">
      <alignment vertical="center"/>
    </xf>
    <xf numFmtId="0" fontId="78" fillId="48" borderId="0" applyProtection="0">
      <alignment vertical="center"/>
    </xf>
    <xf numFmtId="0" fontId="50" fillId="3" borderId="1" applyNumberFormat="0" applyBorder="0" applyAlignment="0" applyProtection="0">
      <alignment vertical="center"/>
    </xf>
    <xf numFmtId="0" fontId="1" fillId="25" borderId="0" applyNumberFormat="0" applyBorder="0" applyAlignment="0" applyProtection="0">
      <alignment vertical="center"/>
    </xf>
    <xf numFmtId="178" fontId="60" fillId="0" borderId="3" applyAlignment="0" applyProtection="0">
      <alignment vertical="center"/>
    </xf>
    <xf numFmtId="0" fontId="7" fillId="0" borderId="16" applyNumberFormat="0" applyFill="0" applyAlignment="0" applyProtection="0">
      <alignment vertical="center"/>
    </xf>
    <xf numFmtId="0" fontId="50" fillId="3" borderId="1" applyNumberFormat="0" applyBorder="0" applyAlignment="0" applyProtection="0">
      <alignment vertical="center"/>
    </xf>
    <xf numFmtId="0" fontId="78" fillId="25" borderId="0" applyNumberFormat="0" applyBorder="0" applyAlignment="0" applyProtection="0">
      <alignment vertical="center"/>
    </xf>
    <xf numFmtId="0" fontId="50" fillId="3" borderId="1" applyNumberFormat="0" applyBorder="0" applyAlignment="0" applyProtection="0">
      <alignment vertical="center"/>
    </xf>
    <xf numFmtId="0" fontId="1" fillId="25" borderId="0" applyNumberFormat="0" applyBorder="0" applyAlignment="0" applyProtection="0">
      <alignment vertical="center"/>
    </xf>
    <xf numFmtId="0" fontId="50" fillId="3" borderId="1" applyNumberFormat="0" applyBorder="0" applyAlignment="0" applyProtection="0">
      <alignment vertical="center"/>
    </xf>
    <xf numFmtId="0" fontId="78" fillId="25" borderId="0" applyNumberFormat="0" applyBorder="0" applyAlignment="0" applyProtection="0">
      <alignment vertical="center"/>
    </xf>
    <xf numFmtId="0" fontId="50" fillId="3" borderId="1" applyNumberFormat="0" applyBorder="0" applyAlignment="0" applyProtection="0">
      <alignment vertical="center"/>
    </xf>
    <xf numFmtId="0" fontId="78" fillId="22" borderId="0" applyNumberFormat="0" applyBorder="0" applyAlignment="0" applyProtection="0">
      <alignment vertical="center"/>
    </xf>
    <xf numFmtId="0" fontId="78" fillId="25" borderId="0" applyNumberFormat="0" applyBorder="0" applyAlignment="0" applyProtection="0">
      <alignment vertical="center"/>
    </xf>
    <xf numFmtId="0" fontId="50" fillId="3" borderId="1" applyNumberFormat="0" applyBorder="0" applyAlignment="0" applyProtection="0">
      <alignment vertical="center"/>
    </xf>
    <xf numFmtId="0" fontId="78" fillId="22"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1" fillId="25" borderId="0"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78" fillId="25" borderId="0" applyNumberFormat="0" applyBorder="0" applyAlignment="0" applyProtection="0">
      <alignment vertical="center"/>
    </xf>
    <xf numFmtId="0" fontId="0" fillId="11" borderId="12" applyNumberFormat="0" applyFont="0" applyAlignment="0" applyProtection="0">
      <alignment vertical="center"/>
    </xf>
    <xf numFmtId="0" fontId="1" fillId="25" borderId="0" applyNumberFormat="0" applyBorder="0" applyAlignment="0" applyProtection="0">
      <alignment vertical="center"/>
    </xf>
    <xf numFmtId="0" fontId="49" fillId="13" borderId="13" applyNumberFormat="0" applyAlignment="0" applyProtection="0">
      <alignment vertical="center"/>
    </xf>
    <xf numFmtId="0" fontId="78" fillId="25" borderId="0" applyNumberFormat="0" applyBorder="0" applyAlignment="0" applyProtection="0">
      <alignment vertical="center"/>
    </xf>
    <xf numFmtId="0" fontId="55" fillId="16"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Protection="0">
      <alignment vertical="center"/>
    </xf>
    <xf numFmtId="0" fontId="1"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54" fillId="15"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50" fillId="3" borderId="1" applyNumberFormat="0" applyBorder="0" applyAlignment="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15"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57" fillId="0" borderId="6">
      <alignment horizontal="lef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57" fillId="0" borderId="6">
      <alignment horizontal="left" vertical="center"/>
    </xf>
    <xf numFmtId="178" fontId="60" fillId="0" borderId="3" applyAlignment="0" applyProtection="0">
      <alignment vertical="center"/>
    </xf>
    <xf numFmtId="0" fontId="78" fillId="9"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1" borderId="12" applyNumberFormat="0" applyFont="0" applyAlignment="0" applyProtection="0">
      <alignment vertical="center"/>
    </xf>
    <xf numFmtId="0" fontId="78" fillId="9" borderId="0" applyNumberFormat="0" applyBorder="0" applyAlignment="0" applyProtection="0">
      <alignment vertical="center"/>
    </xf>
    <xf numFmtId="0" fontId="31" fillId="0" borderId="0">
      <alignment vertical="center"/>
    </xf>
    <xf numFmtId="0" fontId="1" fillId="0" borderId="14" applyNumberFormat="0" applyFill="0" applyAlignment="0" applyProtection="0">
      <alignment vertical="center"/>
    </xf>
    <xf numFmtId="0" fontId="78" fillId="9" borderId="0" applyNumberFormat="0" applyBorder="0" applyAlignment="0" applyProtection="0">
      <alignment vertical="center"/>
    </xf>
    <xf numFmtId="0" fontId="77" fillId="0" borderId="18" applyNumberFormat="0" applyFill="0" applyAlignment="0" applyProtection="0">
      <alignment vertical="center"/>
    </xf>
    <xf numFmtId="0" fontId="31" fillId="0" borderId="0">
      <alignment vertical="center"/>
    </xf>
    <xf numFmtId="0" fontId="51" fillId="0" borderId="1" applyNumberFormat="0">
      <alignment vertical="center"/>
    </xf>
    <xf numFmtId="0" fontId="78" fillId="9" borderId="0" applyNumberFormat="0" applyBorder="0" applyAlignment="0" applyProtection="0">
      <alignment vertical="center"/>
    </xf>
    <xf numFmtId="0" fontId="31" fillId="0" borderId="0">
      <alignment vertical="center"/>
    </xf>
    <xf numFmtId="0" fontId="78" fillId="9"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54" fillId="15" borderId="0" applyProtection="0">
      <alignment vertical="center"/>
    </xf>
    <xf numFmtId="0" fontId="1" fillId="0" borderId="0">
      <alignment vertical="center"/>
    </xf>
    <xf numFmtId="0" fontId="1" fillId="0" borderId="0">
      <alignment vertical="center"/>
    </xf>
    <xf numFmtId="0" fontId="47" fillId="9" borderId="0" applyNumberFormat="0" applyBorder="0" applyAlignment="0" applyProtection="0">
      <alignment vertical="center"/>
    </xf>
    <xf numFmtId="0" fontId="49" fillId="13" borderId="13" applyNumberFormat="0" applyAlignment="0" applyProtection="0">
      <alignment vertical="center"/>
    </xf>
    <xf numFmtId="0" fontId="47" fillId="9" borderId="0" applyNumberFormat="0" applyBorder="0" applyAlignment="0" applyProtection="0">
      <alignment vertical="center"/>
    </xf>
    <xf numFmtId="0" fontId="1" fillId="8"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47" fillId="9" borderId="0" applyNumberFormat="0" applyBorder="0" applyAlignment="0" applyProtection="0">
      <alignment vertical="center"/>
    </xf>
    <xf numFmtId="0" fontId="31" fillId="0" borderId="0">
      <alignment vertical="center"/>
    </xf>
    <xf numFmtId="0" fontId="45"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1" borderId="12" applyNumberFormat="0" applyFon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51" fillId="0" borderId="1" applyNumberFormat="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05" fillId="15"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7" fillId="9" borderId="0" applyNumberFormat="0" applyBorder="0" applyAlignment="0" applyProtection="0">
      <alignment vertical="center"/>
    </xf>
    <xf numFmtId="0" fontId="45" fillId="8"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66" fillId="4" borderId="19" applyNumberFormat="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7" fillId="9"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54" fillId="15"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54" fillId="15"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5" fillId="8" borderId="0">
      <alignment vertical="center"/>
    </xf>
    <xf numFmtId="0" fontId="47" fillId="9" borderId="0" applyNumberFormat="0" applyBorder="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5" fillId="8" borderId="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1" fillId="4" borderId="13" applyNumberFormat="0" applyAlignment="0" applyProtection="0">
      <alignment vertical="center"/>
    </xf>
    <xf numFmtId="0" fontId="1" fillId="8" borderId="0" applyNumberFormat="0" applyBorder="0" applyAlignment="0" applyProtection="0">
      <alignment vertical="center"/>
    </xf>
    <xf numFmtId="0" fontId="47" fillId="9" borderId="0" applyNumberFormat="0" applyBorder="0" applyAlignment="0" applyProtection="0">
      <alignment vertical="center"/>
    </xf>
    <xf numFmtId="0" fontId="1" fillId="8" borderId="0" applyNumberFormat="0" applyBorder="0" applyAlignment="0" applyProtection="0">
      <alignment vertical="center"/>
    </xf>
    <xf numFmtId="0" fontId="47" fillId="9" borderId="0" applyNumberFormat="0" applyBorder="0" applyAlignment="0" applyProtection="0">
      <alignment vertical="center"/>
    </xf>
    <xf numFmtId="0" fontId="0" fillId="11" borderId="12" applyNumberFormat="0" applyFon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51" fillId="0" borderId="1" applyNumberFormat="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15"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05" fillId="15" borderId="0" applyNumberFormat="0" applyBorder="0" applyAlignment="0" applyProtection="0">
      <alignment vertical="center"/>
    </xf>
    <xf numFmtId="0" fontId="78" fillId="9" borderId="0" applyNumberFormat="0" applyBorder="0" applyAlignment="0" applyProtection="0">
      <alignment vertical="center"/>
    </xf>
    <xf numFmtId="0" fontId="50" fillId="3" borderId="1"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0" fillId="11" borderId="12" applyNumberFormat="0" applyFont="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8" borderId="0">
      <alignment vertical="center"/>
    </xf>
    <xf numFmtId="0" fontId="78" fillId="9"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78" fillId="9"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45" fillId="8"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54" fillId="15" borderId="0" applyNumberFormat="0" applyBorder="0" applyAlignment="0" applyProtection="0">
      <alignment vertical="center"/>
    </xf>
    <xf numFmtId="178" fontId="60" fillId="0" borderId="3"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1" fillId="15"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1" fillId="15"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54" fillId="15" borderId="0" applyNumberFormat="0" applyBorder="0" applyAlignment="0" applyProtection="0">
      <alignment vertical="center"/>
    </xf>
    <xf numFmtId="0" fontId="78" fillId="12" borderId="0" applyNumberFormat="0" applyBorder="0" applyAlignment="0" applyProtection="0">
      <alignment vertical="center"/>
    </xf>
    <xf numFmtId="0" fontId="5" fillId="0" borderId="1">
      <alignment horizontal="distributed" vertical="center" wrapText="1"/>
    </xf>
    <xf numFmtId="0" fontId="78" fillId="12" borderId="0" applyNumberFormat="0" applyBorder="0" applyAlignment="0" applyProtection="0">
      <alignment vertical="center"/>
    </xf>
    <xf numFmtId="0" fontId="5" fillId="0" borderId="1">
      <alignment horizontal="distributed" vertical="center" wrapText="1"/>
    </xf>
    <xf numFmtId="0" fontId="78" fillId="12"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78" fillId="12" borderId="0" applyNumberFormat="0" applyBorder="0" applyAlignment="0" applyProtection="0">
      <alignment vertical="center"/>
    </xf>
    <xf numFmtId="0" fontId="5" fillId="0" borderId="1">
      <alignment horizontal="distributed" vertical="center" wrapText="1"/>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5" fillId="0" borderId="1">
      <alignment horizontal="distributed" vertical="center" wrapText="1"/>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1" fillId="0" borderId="0">
      <alignment vertical="center"/>
    </xf>
    <xf numFmtId="0" fontId="78" fillId="12" borderId="0" applyNumberFormat="0" applyBorder="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78" fillId="12" borderId="0" applyNumberFormat="0" applyBorder="0" applyAlignment="0" applyProtection="0">
      <alignment vertical="center"/>
    </xf>
    <xf numFmtId="0" fontId="54" fillId="15"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9" borderId="0" applyNumberFormat="0" applyBorder="0" applyAlignment="0" applyProtection="0">
      <alignment vertical="center"/>
    </xf>
    <xf numFmtId="0" fontId="57" fillId="0" borderId="6">
      <alignment horizontal="left" vertical="center"/>
    </xf>
    <xf numFmtId="0" fontId="78" fillId="9" borderId="0" applyNumberFormat="0" applyBorder="0" applyAlignment="0" applyProtection="0">
      <alignment vertical="center"/>
    </xf>
    <xf numFmtId="0" fontId="57" fillId="0" borderId="6">
      <alignment horizontal="left" vertical="center"/>
    </xf>
    <xf numFmtId="178" fontId="60" fillId="0" borderId="3"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66" fillId="4" borderId="19" applyNumberFormat="0" applyAlignment="0" applyProtection="0">
      <alignment vertical="center"/>
    </xf>
    <xf numFmtId="0" fontId="122" fillId="15"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1" fillId="0" borderId="14" applyNumberFormat="0" applyFill="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202" fontId="51" fillId="0" borderId="0" applyFill="0" applyBorder="0" applyAlignment="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106" fillId="8"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1" fillId="8" borderId="0" applyNumberFormat="0" applyBorder="0" applyAlignment="0" applyProtection="0">
      <alignment vertical="center"/>
    </xf>
    <xf numFmtId="0" fontId="78" fillId="12" borderId="0" applyNumberFormat="0" applyBorder="0" applyAlignment="0" applyProtection="0">
      <alignment vertical="center"/>
    </xf>
    <xf numFmtId="0" fontId="1" fillId="7" borderId="0" applyNumberFormat="0" applyBorder="0" applyAlignment="0" applyProtection="0">
      <alignment vertical="center"/>
    </xf>
    <xf numFmtId="0" fontId="78" fillId="12" borderId="0" applyNumberFormat="0" applyBorder="0" applyAlignment="0" applyProtection="0">
      <alignment vertical="center"/>
    </xf>
    <xf numFmtId="0" fontId="96" fillId="8"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50" fillId="3" borderId="1" applyNumberFormat="0" applyBorder="0" applyAlignment="0" applyProtection="0">
      <alignment vertical="center"/>
    </xf>
    <xf numFmtId="0" fontId="78" fillId="12" borderId="0" applyNumberFormat="0" applyBorder="0" applyAlignment="0" applyProtection="0">
      <alignment vertical="center"/>
    </xf>
    <xf numFmtId="0" fontId="68" fillId="13" borderId="0">
      <alignment vertical="center"/>
    </xf>
    <xf numFmtId="0" fontId="1" fillId="9" borderId="0" applyNumberFormat="0" applyBorder="0" applyAlignment="0" applyProtection="0">
      <alignment vertical="center"/>
    </xf>
    <xf numFmtId="0" fontId="68" fillId="13" borderId="0" applyProtection="0">
      <alignment vertical="center"/>
    </xf>
    <xf numFmtId="0" fontId="1" fillId="9" borderId="0" applyNumberFormat="0" applyBorder="0" applyAlignment="0" applyProtection="0">
      <alignment vertical="center"/>
    </xf>
    <xf numFmtId="0" fontId="68" fillId="13" borderId="0" applyProtection="0">
      <alignment vertical="center"/>
    </xf>
    <xf numFmtId="0" fontId="78" fillId="12" borderId="0" applyNumberFormat="0" applyBorder="0" applyAlignment="0" applyProtection="0">
      <alignment vertical="center"/>
    </xf>
    <xf numFmtId="223" fontId="51" fillId="0" borderId="0" applyFill="0" applyBorder="0" applyAlignment="0">
      <alignment vertical="center"/>
    </xf>
    <xf numFmtId="0" fontId="68" fillId="13" borderId="0" applyProtection="0">
      <alignment vertical="center"/>
    </xf>
    <xf numFmtId="0" fontId="78" fillId="12" borderId="0" applyNumberFormat="0" applyBorder="0" applyAlignment="0" applyProtection="0">
      <alignment vertical="center"/>
    </xf>
    <xf numFmtId="0" fontId="50" fillId="3" borderId="1" applyNumberFormat="0" applyBorder="0" applyAlignment="0" applyProtection="0">
      <alignment vertical="center"/>
    </xf>
    <xf numFmtId="0" fontId="46" fillId="9" borderId="0" applyNumberFormat="0" applyBorder="0" applyAlignment="0" applyProtection="0">
      <alignment vertical="center"/>
    </xf>
    <xf numFmtId="0" fontId="1" fillId="0" borderId="23" applyNumberFormat="0" applyFill="0" applyAlignment="0" applyProtection="0">
      <alignment vertical="center"/>
    </xf>
    <xf numFmtId="0" fontId="50" fillId="3" borderId="1" applyNumberFormat="0" applyBorder="0" applyAlignment="0" applyProtection="0">
      <alignment vertical="center"/>
    </xf>
    <xf numFmtId="0" fontId="78" fillId="9" borderId="0" applyNumberFormat="0" applyBorder="0" applyAlignment="0" applyProtection="0">
      <alignment vertical="center"/>
    </xf>
    <xf numFmtId="0" fontId="75" fillId="0" borderId="23" applyNumberFormat="0" applyFill="0" applyAlignment="0" applyProtection="0">
      <alignment vertical="center"/>
    </xf>
    <xf numFmtId="0" fontId="50" fillId="3" borderId="1" applyNumberFormat="0" applyBorder="0" applyAlignment="0" applyProtection="0">
      <alignment vertical="center"/>
    </xf>
    <xf numFmtId="0" fontId="78" fillId="9" borderId="0">
      <alignment vertical="center"/>
    </xf>
    <xf numFmtId="0" fontId="75" fillId="0" borderId="23" applyNumberFormat="0" applyFill="0" applyAlignment="0" applyProtection="0">
      <alignment vertical="center"/>
    </xf>
    <xf numFmtId="0" fontId="78" fillId="9" borderId="0" applyProtection="0">
      <alignment vertical="center"/>
    </xf>
    <xf numFmtId="0" fontId="75" fillId="0" borderId="23" applyNumberFormat="0" applyFill="0" applyAlignment="0" applyProtection="0">
      <alignment vertical="center"/>
    </xf>
    <xf numFmtId="0" fontId="78" fillId="9" borderId="0" applyProtection="0">
      <alignment vertical="center"/>
    </xf>
    <xf numFmtId="0" fontId="75" fillId="0" borderId="23" applyNumberFormat="0" applyFill="0" applyAlignment="0" applyProtection="0">
      <alignment vertical="center"/>
    </xf>
    <xf numFmtId="0" fontId="78" fillId="9" borderId="0" applyProtection="0">
      <alignment vertical="center"/>
    </xf>
    <xf numFmtId="0" fontId="50" fillId="3" borderId="1" applyNumberFormat="0" applyBorder="0" applyAlignment="0" applyProtection="0">
      <alignment vertical="center"/>
    </xf>
    <xf numFmtId="0" fontId="46" fillId="9" borderId="0" applyNumberFormat="0" applyBorder="0" applyAlignment="0" applyProtection="0">
      <alignment vertical="center"/>
    </xf>
    <xf numFmtId="0" fontId="90" fillId="0" borderId="17" applyNumberFormat="0" applyFill="0" applyAlignment="0" applyProtection="0">
      <alignment vertical="center"/>
    </xf>
    <xf numFmtId="0" fontId="50" fillId="3" borderId="1" applyNumberFormat="0" applyBorder="0" applyAlignment="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90" fillId="0" borderId="17" applyNumberFormat="0" applyFill="0" applyAlignment="0" applyProtection="0">
      <alignment vertical="center"/>
    </xf>
    <xf numFmtId="0" fontId="50" fillId="3" borderId="1" applyNumberFormat="0" applyBorder="0" applyAlignment="0" applyProtection="0">
      <alignment vertical="center"/>
    </xf>
    <xf numFmtId="0" fontId="78" fillId="9" borderId="0" applyProtection="0">
      <alignment vertical="center"/>
    </xf>
    <xf numFmtId="0" fontId="90" fillId="0" borderId="17" applyNumberFormat="0" applyFill="0" applyAlignment="0" applyProtection="0">
      <alignment vertical="center"/>
    </xf>
    <xf numFmtId="0" fontId="78" fillId="9" borderId="0" applyProtection="0">
      <alignment vertical="center"/>
    </xf>
    <xf numFmtId="0" fontId="90" fillId="0" borderId="17" applyNumberFormat="0" applyFill="0" applyAlignment="0" applyProtection="0">
      <alignment vertical="center"/>
    </xf>
    <xf numFmtId="0" fontId="78" fillId="9" borderId="0" applyProtection="0">
      <alignment vertical="center"/>
    </xf>
    <xf numFmtId="0" fontId="50" fillId="3" borderId="1" applyNumberFormat="0" applyBorder="0" applyAlignment="0" applyProtection="0">
      <alignment vertical="center"/>
    </xf>
    <xf numFmtId="0" fontId="1" fillId="9" borderId="0" applyNumberFormat="0" applyBorder="0" applyAlignment="0" applyProtection="0">
      <alignment vertical="center"/>
    </xf>
    <xf numFmtId="178" fontId="60" fillId="0" borderId="3" applyAlignment="0" applyProtection="0">
      <alignment vertical="center"/>
    </xf>
    <xf numFmtId="0" fontId="75" fillId="0" borderId="23" applyNumberFormat="0" applyFill="0" applyAlignment="0" applyProtection="0">
      <alignment vertical="center"/>
    </xf>
    <xf numFmtId="0" fontId="50" fillId="3" borderId="1" applyNumberFormat="0" applyBorder="0" applyAlignment="0" applyProtection="0">
      <alignment vertical="center"/>
    </xf>
    <xf numFmtId="0" fontId="78" fillId="9"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03" fillId="8" borderId="0" applyNumberFormat="0" applyBorder="0" applyAlignment="0" applyProtection="0">
      <alignment vertical="center"/>
    </xf>
    <xf numFmtId="0" fontId="50" fillId="3" borderId="1" applyNumberFormat="0" applyBorder="0" applyAlignment="0" applyProtection="0">
      <alignment vertical="center"/>
    </xf>
    <xf numFmtId="0" fontId="1" fillId="9" borderId="0" applyNumberFormat="0" applyBorder="0" applyAlignment="0" applyProtection="0">
      <alignment vertical="center"/>
    </xf>
    <xf numFmtId="0" fontId="50" fillId="3" borderId="1" applyNumberFormat="0" applyBorder="0" applyAlignment="0" applyProtection="0">
      <alignment vertical="center"/>
    </xf>
    <xf numFmtId="0" fontId="78" fillId="9" borderId="0" applyNumberFormat="0" applyBorder="0" applyAlignment="0" applyProtection="0">
      <alignment vertical="center"/>
    </xf>
    <xf numFmtId="0" fontId="50" fillId="3" borderId="1" applyNumberFormat="0" applyBorder="0" applyAlignment="0" applyProtection="0">
      <alignment vertical="center"/>
    </xf>
    <xf numFmtId="0" fontId="78" fillId="9" borderId="0" applyNumberFormat="0" applyBorder="0" applyAlignment="0" applyProtection="0">
      <alignment vertical="center"/>
    </xf>
    <xf numFmtId="0" fontId="50" fillId="3" borderId="1"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1" fillId="9" borderId="0" applyNumberFormat="0" applyBorder="0" applyAlignment="0" applyProtection="0">
      <alignment vertical="center"/>
    </xf>
    <xf numFmtId="0" fontId="50" fillId="3" borderId="1" applyNumberFormat="0" applyBorder="0" applyAlignment="0" applyProtection="0">
      <alignment vertical="center"/>
    </xf>
    <xf numFmtId="0" fontId="78" fillId="9" borderId="0" applyNumberFormat="0" applyBorder="0" applyAlignment="0" applyProtection="0">
      <alignment vertical="center"/>
    </xf>
    <xf numFmtId="0" fontId="1" fillId="9" borderId="0" applyNumberFormat="0" applyBorder="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1" fillId="38" borderId="0" applyNumberFormat="0" applyBorder="0" applyAlignment="0" applyProtection="0">
      <alignment vertical="center"/>
    </xf>
    <xf numFmtId="0" fontId="78" fillId="38"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1" fillId="0" borderId="0">
      <alignment vertical="center"/>
    </xf>
    <xf numFmtId="198" fontId="5" fillId="0" borderId="1">
      <alignment vertical="center"/>
      <protection locked="0"/>
    </xf>
    <xf numFmtId="0" fontId="1" fillId="0" borderId="0">
      <alignment vertical="center"/>
    </xf>
    <xf numFmtId="0" fontId="78" fillId="38" borderId="0" applyNumberFormat="0" applyBorder="0" applyAlignment="0" applyProtection="0">
      <alignment vertical="center"/>
    </xf>
    <xf numFmtId="0" fontId="31" fillId="0" borderId="0">
      <alignment vertical="center"/>
    </xf>
    <xf numFmtId="0" fontId="78" fillId="38" borderId="0" applyNumberFormat="0" applyBorder="0" applyAlignment="0" applyProtection="0">
      <alignment vertical="center"/>
    </xf>
    <xf numFmtId="0" fontId="31" fillId="0" borderId="0">
      <alignment vertical="center"/>
    </xf>
    <xf numFmtId="0" fontId="31" fillId="0" borderId="0">
      <alignment vertical="center"/>
    </xf>
    <xf numFmtId="0" fontId="78" fillId="38" borderId="0" applyNumberFormat="0" applyBorder="0" applyAlignment="0" applyProtection="0">
      <alignment vertical="center"/>
    </xf>
    <xf numFmtId="0" fontId="31" fillId="0" borderId="0">
      <alignment vertical="center"/>
    </xf>
    <xf numFmtId="0" fontId="31" fillId="0" borderId="0">
      <alignment vertical="center"/>
    </xf>
    <xf numFmtId="0" fontId="78" fillId="38" borderId="0" applyNumberFormat="0" applyBorder="0" applyAlignment="0" applyProtection="0">
      <alignment vertical="center"/>
    </xf>
    <xf numFmtId="0" fontId="31" fillId="0" borderId="0">
      <alignment vertical="center"/>
    </xf>
    <xf numFmtId="0" fontId="31" fillId="0" borderId="0">
      <alignment vertical="center"/>
    </xf>
    <xf numFmtId="0" fontId="0" fillId="11" borderId="12" applyNumberFormat="0" applyFont="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31" fillId="0" borderId="0">
      <alignment vertical="center"/>
    </xf>
    <xf numFmtId="0" fontId="31" fillId="0" borderId="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31" fillId="0" borderId="0">
      <alignment vertical="center"/>
    </xf>
    <xf numFmtId="0" fontId="31" fillId="0" borderId="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31" fillId="0" borderId="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50" fillId="3" borderId="1"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50" fillId="3" borderId="1" applyNumberFormat="0" applyBorder="0" applyAlignment="0" applyProtection="0">
      <alignment vertical="center"/>
    </xf>
    <xf numFmtId="0" fontId="78" fillId="38" borderId="0" applyNumberFormat="0" applyBorder="0" applyAlignment="0" applyProtection="0">
      <alignment vertical="center"/>
    </xf>
    <xf numFmtId="0" fontId="45" fillId="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1" fillId="4" borderId="13" applyNumberFormat="0" applyAlignment="0" applyProtection="0">
      <alignment vertical="center"/>
    </xf>
    <xf numFmtId="0" fontId="78" fillId="38" borderId="0" applyNumberFormat="0" applyBorder="0" applyAlignment="0" applyProtection="0">
      <alignment vertical="center"/>
    </xf>
    <xf numFmtId="0" fontId="1" fillId="7"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1" fillId="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45" fillId="8" borderId="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47" fillId="13"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0" fillId="11" borderId="12" applyNumberFormat="0" applyFont="0" applyAlignment="0" applyProtection="0">
      <alignment vertical="center"/>
    </xf>
    <xf numFmtId="0" fontId="78" fillId="38" borderId="0" applyNumberFormat="0" applyBorder="0" applyAlignment="0" applyProtection="0">
      <alignment vertical="center"/>
    </xf>
    <xf numFmtId="0" fontId="45" fillId="8" borderId="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54" fillId="15"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0" fillId="11" borderId="12" applyNumberFormat="0" applyFont="0" applyAlignment="0" applyProtection="0">
      <alignment vertical="center"/>
    </xf>
    <xf numFmtId="0" fontId="78" fillId="38" borderId="0" applyNumberFormat="0" applyBorder="0" applyAlignment="0" applyProtection="0">
      <alignment vertical="center"/>
    </xf>
    <xf numFmtId="0" fontId="66" fillId="4" borderId="19" applyNumberFormat="0" applyAlignment="0" applyProtection="0">
      <alignment vertical="center"/>
    </xf>
    <xf numFmtId="0" fontId="1" fillId="15"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47" fillId="13"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47" fillId="13" borderId="0" applyNumberFormat="0" applyBorder="0"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5" fillId="8" borderId="0">
      <alignment vertical="center"/>
    </xf>
    <xf numFmtId="0" fontId="1" fillId="13" borderId="0" applyNumberFormat="0" applyBorder="0" applyAlignment="0" applyProtection="0">
      <alignment vertical="center"/>
    </xf>
    <xf numFmtId="0" fontId="0" fillId="11" borderId="12" applyNumberFormat="0" applyFont="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1" fillId="15"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1" fillId="4" borderId="13" applyNumberFormat="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5" fillId="0" borderId="1">
      <alignment horizontal="distributed" vertical="center" wrapText="1"/>
    </xf>
    <xf numFmtId="0" fontId="47" fillId="13" borderId="0" applyNumberFormat="0" applyBorder="0" applyAlignment="0" applyProtection="0">
      <alignment vertical="center"/>
    </xf>
    <xf numFmtId="0" fontId="5" fillId="0" borderId="1">
      <alignment horizontal="distributed" vertical="center" wrapText="1"/>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1" fontId="5" fillId="0" borderId="1">
      <alignment vertical="center"/>
      <protection locked="0"/>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47" fillId="13" borderId="0" applyNumberFormat="0" applyBorder="0" applyAlignment="0" applyProtection="0">
      <alignment vertical="center"/>
    </xf>
    <xf numFmtId="0" fontId="45" fillId="8" borderId="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1" fillId="13" borderId="13" applyNumberFormat="0" applyAlignment="0" applyProtection="0">
      <alignment vertical="center"/>
    </xf>
    <xf numFmtId="0" fontId="47" fillId="13" borderId="0" applyNumberFormat="0" applyBorder="0" applyAlignment="0" applyProtection="0">
      <alignment vertical="center"/>
    </xf>
    <xf numFmtId="0" fontId="1" fillId="0" borderId="0">
      <alignment vertical="center"/>
    </xf>
    <xf numFmtId="0" fontId="69" fillId="4" borderId="13" applyNumberFormat="0" applyAlignment="0" applyProtection="0">
      <alignment vertical="center"/>
    </xf>
    <xf numFmtId="0" fontId="47" fillId="13" borderId="0" applyNumberFormat="0" applyBorder="0" applyAlignment="0" applyProtection="0">
      <alignment vertical="center"/>
    </xf>
    <xf numFmtId="0" fontId="69" fillId="4" borderId="13" applyNumberFormat="0" applyAlignment="0" applyProtection="0">
      <alignment vertical="center"/>
    </xf>
    <xf numFmtId="0" fontId="47" fillId="13" borderId="0" applyNumberFormat="0" applyBorder="0" applyAlignment="0" applyProtection="0">
      <alignment vertical="center"/>
    </xf>
    <xf numFmtId="0" fontId="69" fillId="4" borderId="13" applyNumberFormat="0" applyAlignment="0" applyProtection="0">
      <alignment vertical="center"/>
    </xf>
    <xf numFmtId="0" fontId="47" fillId="13" borderId="0" applyNumberFormat="0" applyBorder="0" applyAlignment="0" applyProtection="0">
      <alignment vertical="center"/>
    </xf>
    <xf numFmtId="0" fontId="69" fillId="4" borderId="13" applyNumberFormat="0" applyAlignment="0" applyProtection="0">
      <alignment vertical="center"/>
    </xf>
    <xf numFmtId="0" fontId="47" fillId="13" borderId="0" applyNumberFormat="0" applyBorder="0" applyAlignment="0" applyProtection="0">
      <alignment vertical="center"/>
    </xf>
    <xf numFmtId="0" fontId="54" fillId="15" borderId="0" applyNumberFormat="0" applyBorder="0" applyAlignment="0" applyProtection="0">
      <alignment vertical="center"/>
    </xf>
    <xf numFmtId="0" fontId="47" fillId="13" borderId="0" applyNumberFormat="0" applyBorder="0" applyAlignment="0" applyProtection="0">
      <alignment vertical="center"/>
    </xf>
    <xf numFmtId="0" fontId="54" fillId="17" borderId="0" applyNumberFormat="0" applyBorder="0" applyAlignment="0" applyProtection="0">
      <alignment vertical="center"/>
    </xf>
    <xf numFmtId="0" fontId="47" fillId="13" borderId="0" applyNumberFormat="0" applyBorder="0" applyAlignment="0" applyProtection="0">
      <alignment vertical="center"/>
    </xf>
    <xf numFmtId="0" fontId="1" fillId="0" borderId="0">
      <alignment vertical="center"/>
    </xf>
    <xf numFmtId="0" fontId="47" fillId="13" borderId="0" applyNumberFormat="0" applyBorder="0" applyAlignment="0" applyProtection="0">
      <alignment vertical="center"/>
    </xf>
    <xf numFmtId="0" fontId="1" fillId="0" borderId="0">
      <alignment vertical="center"/>
    </xf>
    <xf numFmtId="0" fontId="47" fillId="13" borderId="0" applyNumberFormat="0" applyBorder="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0" fillId="11" borderId="12" applyNumberFormat="0" applyFont="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6" fillId="4" borderId="19" applyNumberFormat="0" applyAlignment="0" applyProtection="0">
      <alignment vertical="center"/>
    </xf>
    <xf numFmtId="0" fontId="47" fillId="13" borderId="0" applyNumberFormat="0" applyBorder="0" applyAlignment="0" applyProtection="0">
      <alignment vertical="center"/>
    </xf>
    <xf numFmtId="0" fontId="1" fillId="15" borderId="0" applyNumberFormat="0" applyBorder="0" applyAlignment="0" applyProtection="0">
      <alignment vertical="center"/>
    </xf>
    <xf numFmtId="0" fontId="78" fillId="14" borderId="0" applyProtection="0">
      <alignment vertical="center"/>
    </xf>
    <xf numFmtId="0" fontId="47" fillId="13" borderId="0" applyNumberFormat="0" applyBorder="0" applyAlignment="0" applyProtection="0">
      <alignment vertical="center"/>
    </xf>
    <xf numFmtId="0" fontId="78" fillId="14" borderId="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9" fillId="4" borderId="13" applyNumberFormat="0" applyAlignment="0" applyProtection="0">
      <alignment vertical="center"/>
    </xf>
    <xf numFmtId="0" fontId="47" fillId="13" borderId="0" applyNumberFormat="0" applyBorder="0" applyAlignment="0" applyProtection="0">
      <alignment vertical="center"/>
    </xf>
    <xf numFmtId="0" fontId="69" fillId="4" borderId="13" applyNumberFormat="0" applyAlignment="0" applyProtection="0">
      <alignment vertical="center"/>
    </xf>
    <xf numFmtId="0" fontId="47" fillId="13"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47" fillId="13" borderId="0" applyNumberFormat="0" applyBorder="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47" fillId="13" borderId="0" applyNumberFormat="0" applyBorder="0" applyAlignment="0" applyProtection="0">
      <alignment vertical="center"/>
    </xf>
    <xf numFmtId="0" fontId="69" fillId="4" borderId="13" applyNumberFormat="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7" fillId="13" borderId="0" applyNumberFormat="0" applyBorder="0" applyAlignment="0" applyProtection="0">
      <alignment vertical="center"/>
    </xf>
    <xf numFmtId="0" fontId="66" fillId="4" borderId="19" applyNumberFormat="0" applyAlignment="0" applyProtection="0">
      <alignment vertical="center"/>
    </xf>
    <xf numFmtId="0" fontId="47" fillId="13"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47" fillId="13" borderId="0" applyNumberFormat="0" applyBorder="0" applyAlignment="0" applyProtection="0">
      <alignment vertical="center"/>
    </xf>
    <xf numFmtId="0" fontId="66" fillId="4" borderId="19" applyNumberFormat="0" applyAlignment="0" applyProtection="0">
      <alignment vertical="center"/>
    </xf>
    <xf numFmtId="0" fontId="47" fillId="13" borderId="0" applyNumberFormat="0" applyBorder="0" applyAlignment="0" applyProtection="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112" fillId="8" borderId="0" applyNumberFormat="0" applyBorder="0" applyAlignment="0" applyProtection="0">
      <alignment vertical="center"/>
    </xf>
    <xf numFmtId="0" fontId="1" fillId="4" borderId="13" applyNumberFormat="0" applyAlignment="0" applyProtection="0">
      <alignment vertical="center"/>
    </xf>
    <xf numFmtId="0" fontId="47" fillId="13" borderId="0" applyNumberFormat="0" applyBorder="0" applyAlignment="0" applyProtection="0">
      <alignment vertical="center"/>
    </xf>
    <xf numFmtId="0" fontId="69" fillId="4" borderId="13" applyNumberFormat="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224" fontId="0" fillId="0" borderId="0" applyFont="0" applyFill="0" applyBorder="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78" fillId="38" borderId="0" applyNumberFormat="0" applyBorder="0" applyAlignment="0" applyProtection="0">
      <alignment vertical="center"/>
    </xf>
    <xf numFmtId="0" fontId="45" fillId="8" borderId="0">
      <alignment vertical="center"/>
    </xf>
    <xf numFmtId="0" fontId="69" fillId="4" borderId="13" applyNumberFormat="0" applyAlignment="0" applyProtection="0">
      <alignment vertical="center"/>
    </xf>
    <xf numFmtId="0" fontId="78" fillId="38" borderId="0" applyNumberFormat="0" applyBorder="0" applyAlignment="0" applyProtection="0">
      <alignment vertical="center"/>
    </xf>
    <xf numFmtId="0" fontId="69" fillId="4" borderId="13" applyNumberFormat="0" applyAlignment="0" applyProtection="0">
      <alignment vertical="center"/>
    </xf>
    <xf numFmtId="0" fontId="78" fillId="38" borderId="0" applyNumberFormat="0" applyBorder="0" applyAlignment="0" applyProtection="0">
      <alignment vertical="center"/>
    </xf>
    <xf numFmtId="0" fontId="69" fillId="4" borderId="13" applyNumberFormat="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5" fillId="0" borderId="1">
      <alignment horizontal="distributed" vertical="center" wrapText="1"/>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112" fillId="8" borderId="0" applyNumberFormat="0" applyBorder="0" applyAlignment="0" applyProtection="0">
      <alignment vertical="center"/>
    </xf>
    <xf numFmtId="0" fontId="1" fillId="4" borderId="13" applyNumberFormat="0" applyAlignment="0" applyProtection="0">
      <alignment vertical="center"/>
    </xf>
    <xf numFmtId="0" fontId="78" fillId="38" borderId="0" applyNumberFormat="0" applyBorder="0" applyAlignment="0" applyProtection="0">
      <alignment vertical="center"/>
    </xf>
    <xf numFmtId="0" fontId="112" fillId="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5" fillId="0" borderId="1">
      <alignment horizontal="distributed" vertical="center" wrapText="1"/>
    </xf>
    <xf numFmtId="0" fontId="78" fillId="38"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78" fillId="38" borderId="0" applyNumberFormat="0" applyBorder="0" applyAlignment="0" applyProtection="0">
      <alignment vertical="center"/>
    </xf>
    <xf numFmtId="0" fontId="5" fillId="0" borderId="1">
      <alignment horizontal="distributed" vertical="center" wrapText="1"/>
    </xf>
    <xf numFmtId="0" fontId="78" fillId="38" borderId="0" applyNumberFormat="0" applyBorder="0" applyAlignment="0" applyProtection="0">
      <alignment vertical="center"/>
    </xf>
    <xf numFmtId="0" fontId="5" fillId="0" borderId="1">
      <alignment horizontal="distributed" vertical="center" wrapText="1"/>
    </xf>
    <xf numFmtId="0" fontId="78" fillId="38"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78" fillId="3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78" fillId="38" borderId="0" applyNumberFormat="0" applyBorder="0" applyAlignment="0" applyProtection="0">
      <alignment vertical="center"/>
    </xf>
    <xf numFmtId="0" fontId="54" fillId="15" borderId="0" applyNumberFormat="0" applyBorder="0" applyAlignment="0" applyProtection="0">
      <alignment vertical="center"/>
    </xf>
    <xf numFmtId="0" fontId="105" fillId="15" borderId="0" applyNumberFormat="0" applyBorder="0" applyAlignment="0" applyProtection="0">
      <alignment vertical="center"/>
    </xf>
    <xf numFmtId="0" fontId="45" fillId="8" borderId="0">
      <alignment vertical="center"/>
    </xf>
    <xf numFmtId="0" fontId="1" fillId="4" borderId="13" applyNumberFormat="0" applyAlignment="0" applyProtection="0">
      <alignment vertical="center"/>
    </xf>
    <xf numFmtId="0" fontId="78" fillId="38" borderId="0" applyNumberFormat="0" applyBorder="0" applyAlignment="0" applyProtection="0">
      <alignment vertical="center"/>
    </xf>
    <xf numFmtId="0" fontId="1" fillId="4" borderId="13" applyNumberFormat="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78" fillId="38" borderId="0" applyNumberFormat="0" applyBorder="0" applyAlignment="0" applyProtection="0">
      <alignment vertical="center"/>
    </xf>
    <xf numFmtId="0" fontId="78" fillId="13" borderId="0" applyNumberFormat="0" applyBorder="0" applyAlignment="0" applyProtection="0">
      <alignment vertical="center"/>
    </xf>
    <xf numFmtId="0" fontId="45" fillId="8" borderId="0" applyNumberFormat="0" applyBorder="0" applyAlignment="0" applyProtection="0">
      <alignment vertical="center"/>
    </xf>
    <xf numFmtId="0" fontId="78" fillId="13" borderId="0" applyNumberFormat="0" applyBorder="0" applyAlignment="0" applyProtection="0">
      <alignment vertical="center"/>
    </xf>
    <xf numFmtId="0" fontId="45" fillId="8"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0" fontId="1" fillId="15"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45" fillId="8"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31" fillId="0" borderId="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1" fillId="8"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49" fillId="13" borderId="13" applyNumberFormat="0" applyAlignment="0" applyProtection="0">
      <alignment vertical="center"/>
    </xf>
    <xf numFmtId="0" fontId="78" fillId="13"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225" fontId="0" fillId="0" borderId="0" applyFont="0" applyFill="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0" fillId="11" borderId="12" applyNumberFormat="0" applyFont="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0" fillId="11" borderId="12" applyNumberFormat="0" applyFont="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1" fillId="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45" fillId="8" borderId="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49" fillId="13" borderId="13" applyNumberFormat="0" applyAlignment="0" applyProtection="0">
      <alignment vertical="center"/>
    </xf>
    <xf numFmtId="0" fontId="78" fillId="38" borderId="0" applyNumberFormat="0" applyBorder="0" applyAlignment="0" applyProtection="0">
      <alignment vertical="center"/>
    </xf>
    <xf numFmtId="0" fontId="1" fillId="4" borderId="13" applyNumberFormat="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45" fillId="8"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78" fillId="13" borderId="0" applyNumberFormat="0" applyBorder="0" applyAlignment="0" applyProtection="0">
      <alignment vertical="center"/>
    </xf>
    <xf numFmtId="0" fontId="54" fillId="15" borderId="0" applyNumberFormat="0" applyBorder="0" applyAlignment="0" applyProtection="0">
      <alignment vertical="center"/>
    </xf>
    <xf numFmtId="0" fontId="78" fillId="13" borderId="0" applyNumberFormat="0" applyBorder="0" applyAlignment="0" applyProtection="0">
      <alignment vertical="center"/>
    </xf>
    <xf numFmtId="0" fontId="49" fillId="13" borderId="13" applyNumberFormat="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45" fillId="8" borderId="0">
      <alignment vertical="center"/>
    </xf>
    <xf numFmtId="0" fontId="68" fillId="13" borderId="0">
      <alignment vertical="center"/>
    </xf>
    <xf numFmtId="0" fontId="1" fillId="38" borderId="0" applyNumberFormat="0" applyBorder="0" applyAlignment="0" applyProtection="0">
      <alignment vertical="center"/>
    </xf>
    <xf numFmtId="0" fontId="68" fillId="13" borderId="0" applyProtection="0">
      <alignment vertical="center"/>
    </xf>
    <xf numFmtId="0" fontId="1" fillId="38" borderId="0" applyNumberFormat="0" applyBorder="0" applyAlignment="0" applyProtection="0">
      <alignment vertical="center"/>
    </xf>
    <xf numFmtId="0" fontId="68" fillId="13" borderId="0" applyProtection="0">
      <alignment vertical="center"/>
    </xf>
    <xf numFmtId="0" fontId="78" fillId="13" borderId="0" applyNumberFormat="0" applyBorder="0" applyAlignment="0" applyProtection="0">
      <alignment vertical="center"/>
    </xf>
    <xf numFmtId="0" fontId="54" fillId="15" borderId="0" applyNumberFormat="0" applyBorder="0" applyAlignment="0" applyProtection="0">
      <alignment vertical="center"/>
    </xf>
    <xf numFmtId="0" fontId="68" fillId="13" borderId="0" applyProtection="0">
      <alignment vertical="center"/>
    </xf>
    <xf numFmtId="0" fontId="78" fillId="13" borderId="0" applyNumberFormat="0" applyBorder="0" applyAlignment="0" applyProtection="0">
      <alignment vertical="center"/>
    </xf>
    <xf numFmtId="0" fontId="54" fillId="15" borderId="0" applyNumberFormat="0" applyBorder="0" applyAlignment="0" applyProtection="0">
      <alignment vertical="center"/>
    </xf>
    <xf numFmtId="0" fontId="88" fillId="38" borderId="0"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46" fillId="13" borderId="0" applyNumberFormat="0" applyBorder="0" applyAlignment="0" applyProtection="0">
      <alignment vertical="center"/>
    </xf>
    <xf numFmtId="0" fontId="90" fillId="0" borderId="17" applyNumberFormat="0" applyFill="0" applyAlignment="0" applyProtection="0">
      <alignment vertical="center"/>
    </xf>
    <xf numFmtId="0" fontId="50" fillId="3" borderId="1" applyNumberFormat="0" applyBorder="0" applyAlignment="0" applyProtection="0">
      <alignment vertical="center"/>
    </xf>
    <xf numFmtId="0" fontId="78" fillId="38" borderId="0" applyNumberFormat="0" applyBorder="0" applyAlignment="0" applyProtection="0">
      <alignment vertical="center"/>
    </xf>
    <xf numFmtId="0" fontId="90" fillId="0" borderId="17" applyNumberFormat="0" applyFill="0" applyAlignment="0" applyProtection="0">
      <alignment vertical="center"/>
    </xf>
    <xf numFmtId="0" fontId="50" fillId="3" borderId="1" applyNumberFormat="0" applyBorder="0" applyAlignment="0" applyProtection="0">
      <alignment vertical="center"/>
    </xf>
    <xf numFmtId="0" fontId="78" fillId="38" borderId="0">
      <alignment vertical="center"/>
    </xf>
    <xf numFmtId="0" fontId="90" fillId="0" borderId="17" applyNumberFormat="0" applyFill="0" applyAlignment="0" applyProtection="0">
      <alignment vertical="center"/>
    </xf>
    <xf numFmtId="0" fontId="50" fillId="3" borderId="1" applyNumberFormat="0" applyBorder="0" applyAlignment="0" applyProtection="0">
      <alignment vertical="center"/>
    </xf>
    <xf numFmtId="0" fontId="1" fillId="4" borderId="13" applyNumberFormat="0" applyAlignment="0" applyProtection="0">
      <alignment vertical="center"/>
    </xf>
    <xf numFmtId="0" fontId="78" fillId="38" borderId="0" applyProtection="0">
      <alignment vertical="center"/>
    </xf>
    <xf numFmtId="0" fontId="90" fillId="0" borderId="17" applyNumberFormat="0" applyFill="0" applyAlignment="0" applyProtection="0">
      <alignment vertical="center"/>
    </xf>
    <xf numFmtId="0" fontId="50" fillId="3" borderId="1" applyNumberFormat="0" applyBorder="0" applyAlignment="0" applyProtection="0">
      <alignment vertical="center"/>
    </xf>
    <xf numFmtId="0" fontId="78" fillId="38" borderId="0" applyProtection="0">
      <alignment vertical="center"/>
    </xf>
    <xf numFmtId="0" fontId="90" fillId="0" borderId="17" applyNumberFormat="0" applyFill="0" applyAlignment="0" applyProtection="0">
      <alignment vertical="center"/>
    </xf>
    <xf numFmtId="0" fontId="50" fillId="3" borderId="1" applyNumberFormat="0" applyBorder="0" applyAlignment="0" applyProtection="0">
      <alignment vertical="center"/>
    </xf>
    <xf numFmtId="0" fontId="78" fillId="38" borderId="0" applyProtection="0">
      <alignment vertical="center"/>
    </xf>
    <xf numFmtId="0" fontId="50" fillId="3" borderId="1" applyNumberFormat="0" applyBorder="0" applyAlignment="0" applyProtection="0">
      <alignment vertical="center"/>
    </xf>
    <xf numFmtId="0" fontId="46" fillId="13" borderId="0" applyNumberFormat="0" applyBorder="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78" fillId="38" borderId="0" applyNumberFormat="0" applyBorder="0" applyAlignment="0" applyProtection="0">
      <alignment vertical="center"/>
    </xf>
    <xf numFmtId="0" fontId="78" fillId="38" borderId="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38" borderId="0" applyNumberFormat="0" applyBorder="0" applyAlignment="0" applyProtection="0">
      <alignment vertical="center"/>
    </xf>
    <xf numFmtId="0" fontId="50" fillId="3" borderId="1" applyNumberFormat="0" applyBorder="0" applyAlignment="0" applyProtection="0">
      <alignment vertical="center"/>
    </xf>
    <xf numFmtId="0" fontId="78" fillId="38" borderId="0" applyNumberFormat="0" applyBorder="0" applyAlignment="0" applyProtection="0">
      <alignment vertical="center"/>
    </xf>
    <xf numFmtId="0" fontId="1"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45" fillId="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38" borderId="0" applyNumberFormat="0" applyBorder="0" applyAlignment="0" applyProtection="0">
      <alignment vertical="center"/>
    </xf>
    <xf numFmtId="0" fontId="78" fillId="38" borderId="0" applyNumberFormat="0" applyBorder="0" applyAlignment="0" applyProtection="0">
      <alignment vertical="center"/>
    </xf>
    <xf numFmtId="0" fontId="1" fillId="38" borderId="0" applyNumberFormat="0" applyBorder="0" applyAlignment="0" applyProtection="0">
      <alignment vertical="center"/>
    </xf>
    <xf numFmtId="0" fontId="49" fillId="13" borderId="13" applyNumberFormat="0" applyAlignment="0" applyProtection="0">
      <alignment vertical="center"/>
    </xf>
    <xf numFmtId="0" fontId="78" fillId="38"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1" fillId="15" borderId="0" applyNumberFormat="0" applyBorder="0" applyAlignment="0" applyProtection="0">
      <alignment vertical="center"/>
    </xf>
    <xf numFmtId="0" fontId="14" fillId="0" borderId="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78" fillId="34" borderId="0" applyNumberFormat="0" applyBorder="0" applyAlignment="0" applyProtection="0">
      <alignment vertical="center"/>
    </xf>
    <xf numFmtId="0" fontId="49" fillId="13" borderId="13" applyNumberFormat="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54" fillId="15"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1" fillId="8" borderId="0" applyNumberFormat="0" applyBorder="0" applyAlignment="0" applyProtection="0">
      <alignment vertical="center"/>
    </xf>
    <xf numFmtId="0" fontId="78" fillId="10" borderId="0" applyNumberFormat="0" applyBorder="0" applyAlignment="0" applyProtection="0">
      <alignment vertical="center"/>
    </xf>
    <xf numFmtId="0" fontId="46" fillId="19"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46" fillId="19"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46" fillId="19"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46" fillId="19"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46" fillId="19" borderId="0" applyNumberFormat="0" applyBorder="0" applyAlignment="0" applyProtection="0">
      <alignment vertical="center"/>
    </xf>
    <xf numFmtId="0" fontId="45" fillId="8" borderId="0" applyNumberFormat="0" applyBorder="0" applyAlignment="0" applyProtection="0">
      <alignment vertical="center"/>
    </xf>
    <xf numFmtId="0" fontId="78" fillId="14" borderId="0" applyNumberFormat="0" applyBorder="0" applyAlignment="0" applyProtection="0">
      <alignment vertical="center"/>
    </xf>
    <xf numFmtId="0" fontId="1" fillId="0" borderId="0">
      <alignment vertical="center"/>
    </xf>
    <xf numFmtId="0" fontId="46" fillId="4" borderId="0" applyNumberFormat="0" applyBorder="0" applyAlignment="0" applyProtection="0">
      <alignment vertical="center"/>
    </xf>
    <xf numFmtId="0" fontId="1" fillId="0" borderId="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46" fillId="4"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1" fillId="8" borderId="0" applyNumberFormat="0" applyBorder="0" applyAlignment="0" applyProtection="0">
      <alignment vertical="center"/>
    </xf>
    <xf numFmtId="0" fontId="46" fillId="4" borderId="0" applyNumberFormat="0" applyBorder="0" applyAlignment="0" applyProtection="0">
      <alignment vertical="center"/>
    </xf>
    <xf numFmtId="0" fontId="78" fillId="25"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78" fillId="9" borderId="0" applyNumberFormat="0" applyBorder="0" applyAlignment="0" applyProtection="0">
      <alignment vertical="center"/>
    </xf>
    <xf numFmtId="0" fontId="46" fillId="13" borderId="0" applyNumberFormat="0" applyBorder="0" applyAlignment="0" applyProtection="0">
      <alignment vertical="center"/>
    </xf>
    <xf numFmtId="0" fontId="54" fillId="15"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4" fillId="15" borderId="0" applyNumberFormat="0" applyBorder="0" applyAlignment="0" applyProtection="0">
      <alignment vertical="center"/>
    </xf>
    <xf numFmtId="0" fontId="46" fillId="13" borderId="0" applyNumberFormat="0" applyBorder="0" applyAlignment="0" applyProtection="0">
      <alignment vertical="center"/>
    </xf>
    <xf numFmtId="0" fontId="54" fillId="15" borderId="0" applyNumberFormat="0" applyBorder="0" applyAlignment="0" applyProtection="0">
      <alignment vertical="center"/>
    </xf>
    <xf numFmtId="0" fontId="46" fillId="13" borderId="0" applyNumberFormat="0" applyBorder="0" applyAlignment="0" applyProtection="0">
      <alignment vertical="center"/>
    </xf>
    <xf numFmtId="0" fontId="78" fillId="38" borderId="0" applyNumberFormat="0" applyBorder="0" applyAlignment="0" applyProtection="0">
      <alignment vertical="center"/>
    </xf>
    <xf numFmtId="0" fontId="30" fillId="0" borderId="0">
      <alignment vertical="center"/>
      <protection locked="0"/>
    </xf>
    <xf numFmtId="0" fontId="45" fillId="8" borderId="0" applyNumberFormat="0" applyBorder="0" applyAlignment="0" applyProtection="0">
      <alignment vertical="center"/>
    </xf>
    <xf numFmtId="0" fontId="51" fillId="0" borderId="0">
      <alignment vertical="center"/>
    </xf>
    <xf numFmtId="0" fontId="68" fillId="49" borderId="0" applyNumberFormat="0" applyBorder="0" applyAlignment="0" applyProtection="0">
      <alignment vertical="center"/>
    </xf>
    <xf numFmtId="0" fontId="54" fillId="15" borderId="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8" fillId="13" borderId="0" applyNumberFormat="0" applyBorder="0" applyAlignment="0" applyProtection="0">
      <alignment vertical="center"/>
    </xf>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1" fillId="0" borderId="0">
      <alignment vertical="center"/>
    </xf>
    <xf numFmtId="0" fontId="69" fillId="4" borderId="13" applyNumberFormat="0" applyAlignment="0" applyProtection="0">
      <alignment vertical="center"/>
    </xf>
    <xf numFmtId="0" fontId="68" fillId="13" borderId="0" applyNumberFormat="0" applyBorder="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31" fillId="0" borderId="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31" fillId="0" borderId="0">
      <alignment vertical="center"/>
    </xf>
    <xf numFmtId="0" fontId="68" fillId="13" borderId="0" applyNumberFormat="0" applyBorder="0" applyAlignment="0" applyProtection="0">
      <alignment vertical="center"/>
    </xf>
    <xf numFmtId="0" fontId="31" fillId="0" borderId="0">
      <alignment vertical="center"/>
    </xf>
    <xf numFmtId="0" fontId="68" fillId="37" borderId="0" applyNumberFormat="0" applyBorder="0" applyAlignment="0" applyProtection="0">
      <alignment vertical="center"/>
    </xf>
    <xf numFmtId="0" fontId="54" fillId="15" borderId="0" applyNumberFormat="0" applyBorder="0" applyAlignment="0" applyProtection="0">
      <alignment vertical="center"/>
    </xf>
    <xf numFmtId="0" fontId="31" fillId="0" borderId="0">
      <alignment vertical="center"/>
    </xf>
    <xf numFmtId="0" fontId="54" fillId="15" borderId="0" applyProtection="0">
      <alignment vertical="center"/>
    </xf>
    <xf numFmtId="0" fontId="68" fillId="37" borderId="0" applyNumberFormat="0" applyBorder="0" applyAlignment="0" applyProtection="0">
      <alignment vertical="center"/>
    </xf>
    <xf numFmtId="0" fontId="1" fillId="0" borderId="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68" fillId="13"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85" fillId="0" borderId="0">
      <alignment vertical="center"/>
    </xf>
    <xf numFmtId="0" fontId="49" fillId="13" borderId="13" applyNumberFormat="0" applyAlignment="0" applyProtection="0">
      <alignment vertical="center"/>
    </xf>
    <xf numFmtId="0" fontId="68" fillId="13" borderId="0" applyNumberFormat="0" applyBorder="0" applyAlignment="0" applyProtection="0">
      <alignment vertical="center"/>
    </xf>
    <xf numFmtId="0" fontId="31" fillId="0" borderId="0">
      <alignment vertical="center"/>
    </xf>
    <xf numFmtId="0" fontId="68" fillId="37" borderId="0" applyNumberFormat="0" applyBorder="0" applyAlignment="0" applyProtection="0">
      <alignment vertical="center"/>
    </xf>
    <xf numFmtId="0" fontId="1" fillId="15" borderId="0" applyNumberFormat="0" applyBorder="0" applyAlignment="0" applyProtection="0">
      <alignment vertical="center"/>
    </xf>
    <xf numFmtId="0" fontId="31" fillId="0" borderId="0">
      <alignment vertical="center"/>
    </xf>
    <xf numFmtId="0" fontId="45" fillId="8" borderId="0" applyProtection="0">
      <alignment vertical="center"/>
    </xf>
    <xf numFmtId="0" fontId="68" fillId="37" borderId="0" applyNumberFormat="0" applyBorder="0" applyAlignment="0" applyProtection="0">
      <alignment vertical="center"/>
    </xf>
    <xf numFmtId="0" fontId="1" fillId="0" borderId="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68" fillId="13" borderId="0" applyNumberFormat="0" applyBorder="0" applyAlignment="0" applyProtection="0">
      <alignment vertical="center"/>
    </xf>
    <xf numFmtId="0" fontId="31" fillId="0" borderId="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68" fillId="37"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31" fillId="0" borderId="0">
      <alignment vertical="center"/>
    </xf>
    <xf numFmtId="0" fontId="49" fillId="13" borderId="13" applyNumberFormat="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31" fillId="0" borderId="0">
      <alignment vertical="center"/>
    </xf>
    <xf numFmtId="0" fontId="45" fillId="8" borderId="0" applyProtection="0">
      <alignment vertical="center"/>
    </xf>
    <xf numFmtId="0" fontId="68" fillId="37" borderId="0" applyNumberFormat="0" applyBorder="0" applyAlignment="0" applyProtection="0">
      <alignment vertical="center"/>
    </xf>
    <xf numFmtId="0" fontId="1" fillId="0" borderId="0">
      <alignment vertical="center"/>
    </xf>
    <xf numFmtId="0" fontId="68" fillId="37" borderId="0" applyNumberFormat="0" applyBorder="0" applyAlignment="0" applyProtection="0">
      <alignment vertical="center"/>
    </xf>
    <xf numFmtId="0" fontId="1" fillId="4" borderId="19" applyNumberFormat="0" applyAlignment="0" applyProtection="0">
      <alignment vertical="center"/>
    </xf>
    <xf numFmtId="0" fontId="31" fillId="0" borderId="0">
      <alignment vertical="center"/>
    </xf>
    <xf numFmtId="0" fontId="1" fillId="0" borderId="0" applyProtection="0">
      <alignment vertical="center"/>
    </xf>
    <xf numFmtId="0" fontId="1" fillId="4" borderId="19" applyNumberFormat="0" applyAlignment="0" applyProtection="0">
      <alignment vertical="center"/>
    </xf>
    <xf numFmtId="0" fontId="31" fillId="0" borderId="0">
      <alignment vertical="center"/>
    </xf>
    <xf numFmtId="0" fontId="1" fillId="0" borderId="0" applyProtection="0">
      <alignment vertical="center"/>
    </xf>
    <xf numFmtId="0" fontId="1" fillId="4" borderId="19" applyNumberFormat="0" applyAlignment="0" applyProtection="0">
      <alignment vertical="center"/>
    </xf>
    <xf numFmtId="0" fontId="31" fillId="0" borderId="0">
      <alignment vertical="center"/>
    </xf>
    <xf numFmtId="0" fontId="1" fillId="0" borderId="0" applyProtection="0">
      <alignment vertical="center"/>
    </xf>
    <xf numFmtId="0" fontId="1" fillId="0" borderId="0" applyProtection="0">
      <alignment vertical="center"/>
    </xf>
    <xf numFmtId="0" fontId="68" fillId="19"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68" fillId="13"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54" fillId="15" borderId="0" applyProtection="0">
      <alignment vertical="center"/>
    </xf>
    <xf numFmtId="0" fontId="66" fillId="4" borderId="19" applyNumberFormat="0" applyAlignment="0" applyProtection="0">
      <alignment vertical="center"/>
    </xf>
    <xf numFmtId="0" fontId="54" fillId="15" borderId="0" applyProtection="0">
      <alignment vertical="center"/>
    </xf>
    <xf numFmtId="0" fontId="66" fillId="4" borderId="19" applyNumberFormat="0" applyAlignment="0" applyProtection="0">
      <alignment vertical="center"/>
    </xf>
    <xf numFmtId="0" fontId="5" fillId="0" borderId="1">
      <alignment horizontal="distributed" vertical="center" wrapText="1"/>
    </xf>
    <xf numFmtId="0" fontId="106" fillId="8" borderId="0" applyNumberFormat="0" applyBorder="0" applyAlignment="0" applyProtection="0">
      <alignment vertical="center"/>
    </xf>
    <xf numFmtId="0" fontId="68" fillId="40" borderId="0" applyNumberFormat="0" applyBorder="0" applyAlignment="0" applyProtection="0">
      <alignment vertical="center"/>
    </xf>
    <xf numFmtId="0" fontId="54" fillId="15" borderId="0" applyNumberFormat="0" applyBorder="0" applyAlignment="0" applyProtection="0">
      <alignment vertical="center"/>
    </xf>
    <xf numFmtId="0" fontId="68" fillId="12" borderId="0" applyNumberFormat="0" applyBorder="0" applyAlignment="0" applyProtection="0">
      <alignment vertical="center"/>
    </xf>
    <xf numFmtId="0" fontId="84" fillId="36" borderId="0" applyNumberFormat="0" applyBorder="0" applyAlignment="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Protection="0">
      <alignment vertical="center"/>
    </xf>
    <xf numFmtId="0" fontId="1" fillId="4" borderId="13" applyNumberFormat="0" applyAlignment="0" applyProtection="0">
      <alignment vertical="center"/>
    </xf>
    <xf numFmtId="0" fontId="68" fillId="12" borderId="0">
      <alignment vertical="center"/>
    </xf>
    <xf numFmtId="0" fontId="84" fillId="36" borderId="0" applyNumberFormat="0" applyBorder="0" applyAlignment="0" applyProtection="0">
      <alignment vertical="center"/>
    </xf>
    <xf numFmtId="0" fontId="54" fillId="15" borderId="0" applyProtection="0">
      <alignment vertical="center"/>
    </xf>
    <xf numFmtId="0" fontId="68" fillId="12" borderId="0" applyProtection="0">
      <alignment vertical="center"/>
    </xf>
    <xf numFmtId="0" fontId="84" fillId="36" borderId="0" applyNumberFormat="0" applyBorder="0" applyAlignment="0" applyProtection="0">
      <alignment vertical="center"/>
    </xf>
    <xf numFmtId="0" fontId="68" fillId="12" borderId="0" applyProtection="0">
      <alignment vertical="center"/>
    </xf>
    <xf numFmtId="0" fontId="1" fillId="8" borderId="0" applyNumberFormat="0" applyBorder="0" applyAlignment="0" applyProtection="0">
      <alignment vertical="center"/>
    </xf>
    <xf numFmtId="0" fontId="1" fillId="0" borderId="0">
      <alignment vertical="center"/>
    </xf>
    <xf numFmtId="0" fontId="84" fillId="15" borderId="0" applyNumberFormat="0" applyBorder="0" applyAlignment="0" applyProtection="0">
      <alignment vertical="center"/>
    </xf>
    <xf numFmtId="0" fontId="68" fillId="12" borderId="0" applyProtection="0">
      <alignment vertical="center"/>
    </xf>
    <xf numFmtId="0" fontId="54" fillId="15" borderId="0" applyNumberFormat="0" applyBorder="0" applyAlignment="0" applyProtection="0">
      <alignment vertical="center"/>
    </xf>
    <xf numFmtId="0" fontId="68" fillId="40" borderId="0" applyNumberFormat="0" applyBorder="0" applyAlignment="0" applyProtection="0">
      <alignment vertical="center"/>
    </xf>
    <xf numFmtId="0" fontId="68" fillId="12" borderId="0" applyProtection="0">
      <alignment vertical="center"/>
    </xf>
    <xf numFmtId="0" fontId="45" fillId="8" borderId="0" applyNumberFormat="0" applyBorder="0" applyAlignment="0" applyProtection="0">
      <alignment vertical="center"/>
    </xf>
    <xf numFmtId="0" fontId="46" fillId="4" borderId="0" applyNumberFormat="0" applyBorder="0" applyAlignment="0" applyProtection="0">
      <alignment vertical="center"/>
    </xf>
    <xf numFmtId="0" fontId="68" fillId="12" borderId="0" applyProtection="0">
      <alignment vertical="center"/>
    </xf>
    <xf numFmtId="0" fontId="84" fillId="15" borderId="0" applyNumberFormat="0" applyBorder="0" applyAlignment="0" applyProtection="0">
      <alignment vertical="center"/>
    </xf>
    <xf numFmtId="0" fontId="68" fillId="40" borderId="0" applyNumberFormat="0" applyBorder="0" applyAlignment="0" applyProtection="0">
      <alignment vertical="center"/>
    </xf>
    <xf numFmtId="0" fontId="5" fillId="0" borderId="1">
      <alignment horizontal="distributed" vertical="center" wrapText="1"/>
    </xf>
    <xf numFmtId="0" fontId="45" fillId="7" borderId="0" applyNumberFormat="0" applyBorder="0" applyAlignment="0" applyProtection="0">
      <alignment vertical="center"/>
    </xf>
    <xf numFmtId="0" fontId="68" fillId="12" borderId="0" applyNumberFormat="0" applyBorder="0" applyAlignment="0" applyProtection="0">
      <alignment vertical="center"/>
    </xf>
    <xf numFmtId="0" fontId="5" fillId="0" borderId="1">
      <alignment horizontal="distributed" vertical="center" wrapText="1"/>
    </xf>
    <xf numFmtId="0" fontId="1" fillId="4" borderId="13" applyNumberFormat="0" applyAlignment="0" applyProtection="0">
      <alignment vertical="center"/>
    </xf>
    <xf numFmtId="0" fontId="68" fillId="12" borderId="0">
      <alignment vertical="center"/>
    </xf>
    <xf numFmtId="0" fontId="68" fillId="12" borderId="0" applyProtection="0">
      <alignment vertical="center"/>
    </xf>
    <xf numFmtId="0" fontId="68" fillId="12" borderId="0" applyProtection="0">
      <alignment vertical="center"/>
    </xf>
    <xf numFmtId="0" fontId="68" fillId="12" borderId="0" applyProtection="0">
      <alignment vertical="center"/>
    </xf>
    <xf numFmtId="0" fontId="5" fillId="0" borderId="1">
      <alignment horizontal="distributed" vertical="center" wrapText="1"/>
    </xf>
    <xf numFmtId="0" fontId="68" fillId="12" borderId="0" applyNumberFormat="0" applyBorder="0" applyAlignment="0" applyProtection="0">
      <alignment vertical="center"/>
    </xf>
    <xf numFmtId="0" fontId="68" fillId="40" borderId="0" applyNumberFormat="0" applyBorder="0" applyAlignment="0" applyProtection="0">
      <alignment vertical="center"/>
    </xf>
    <xf numFmtId="0" fontId="68" fillId="12" borderId="0" applyProtection="0">
      <alignment vertical="center"/>
    </xf>
    <xf numFmtId="0" fontId="45" fillId="8" borderId="0" applyNumberFormat="0" applyBorder="0" applyAlignment="0" applyProtection="0">
      <alignment vertical="center"/>
    </xf>
    <xf numFmtId="0" fontId="46" fillId="4" borderId="0" applyNumberFormat="0" applyBorder="0" applyAlignment="0" applyProtection="0">
      <alignment vertical="center"/>
    </xf>
    <xf numFmtId="0" fontId="68" fillId="12" borderId="0" applyProtection="0">
      <alignment vertical="center"/>
    </xf>
    <xf numFmtId="0" fontId="68" fillId="40" borderId="0" applyNumberFormat="0" applyBorder="0" applyAlignment="0" applyProtection="0">
      <alignment vertical="center"/>
    </xf>
    <xf numFmtId="0" fontId="99" fillId="0" borderId="0" applyNumberFormat="0" applyFill="0" applyBorder="0" applyAlignment="0" applyProtection="0">
      <alignment vertical="center"/>
    </xf>
    <xf numFmtId="0" fontId="68" fillId="12" borderId="0">
      <alignment vertical="center"/>
    </xf>
    <xf numFmtId="0" fontId="99" fillId="0" borderId="0" applyNumberFormat="0" applyFill="0" applyBorder="0" applyAlignment="0" applyProtection="0">
      <alignment vertical="center"/>
    </xf>
    <xf numFmtId="0" fontId="68" fillId="12" borderId="0" applyProtection="0">
      <alignment vertical="center"/>
    </xf>
    <xf numFmtId="0" fontId="99" fillId="0" borderId="0" applyNumberFormat="0" applyFill="0" applyBorder="0" applyAlignment="0" applyProtection="0">
      <alignment vertical="center"/>
    </xf>
    <xf numFmtId="0" fontId="68" fillId="12" borderId="0" applyProtection="0">
      <alignment vertical="center"/>
    </xf>
    <xf numFmtId="0" fontId="99" fillId="0" borderId="0" applyNumberFormat="0" applyFill="0" applyBorder="0" applyAlignment="0" applyProtection="0">
      <alignment vertical="center"/>
    </xf>
    <xf numFmtId="0" fontId="68" fillId="12" borderId="0" applyProtection="0">
      <alignment vertical="center"/>
    </xf>
    <xf numFmtId="0" fontId="68" fillId="12" borderId="0" applyProtection="0">
      <alignment vertical="center"/>
    </xf>
    <xf numFmtId="0" fontId="45" fillId="8" borderId="0" applyNumberFormat="0" applyBorder="0" applyAlignment="0" applyProtection="0">
      <alignment vertical="center"/>
    </xf>
    <xf numFmtId="0" fontId="46" fillId="4" borderId="0" applyNumberFormat="0" applyBorder="0" applyAlignment="0" applyProtection="0">
      <alignment vertical="center"/>
    </xf>
    <xf numFmtId="0" fontId="68" fillId="12" borderId="0" applyProtection="0">
      <alignment vertical="center"/>
    </xf>
    <xf numFmtId="0" fontId="68" fillId="40" borderId="0" applyNumberFormat="0" applyBorder="0" applyAlignment="0" applyProtection="0">
      <alignment vertical="center"/>
    </xf>
    <xf numFmtId="0" fontId="68" fillId="40" borderId="0" applyNumberFormat="0" applyBorder="0" applyAlignment="0" applyProtection="0">
      <alignment vertical="center"/>
    </xf>
    <xf numFmtId="0" fontId="68" fillId="12" borderId="0" applyProtection="0">
      <alignment vertical="center"/>
    </xf>
    <xf numFmtId="0" fontId="68" fillId="12" borderId="0" applyProtection="0">
      <alignment vertical="center"/>
    </xf>
    <xf numFmtId="0" fontId="68" fillId="12" borderId="0" applyProtection="0">
      <alignment vertical="center"/>
    </xf>
    <xf numFmtId="0" fontId="68" fillId="19"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68" fillId="12" borderId="0" applyNumberFormat="0" applyBorder="0" applyAlignment="0" applyProtection="0">
      <alignment vertical="center"/>
    </xf>
    <xf numFmtId="0" fontId="66" fillId="4" borderId="19" applyNumberFormat="0" applyAlignment="0" applyProtection="0">
      <alignment vertical="center"/>
    </xf>
    <xf numFmtId="0" fontId="99" fillId="0" borderId="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99" fillId="0" borderId="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46" fillId="40" borderId="0" applyNumberFormat="0" applyBorder="0" applyAlignment="0" applyProtection="0">
      <alignment vertical="center"/>
    </xf>
    <xf numFmtId="0" fontId="54" fillId="15" borderId="0" applyProtection="0">
      <alignment vertical="center"/>
    </xf>
    <xf numFmtId="0" fontId="46" fillId="35" borderId="0" applyNumberFormat="0" applyBorder="0" applyAlignment="0" applyProtection="0">
      <alignment vertical="center"/>
    </xf>
    <xf numFmtId="0" fontId="45" fillId="7" borderId="0" applyProtection="0">
      <alignment vertical="center"/>
    </xf>
    <xf numFmtId="0" fontId="46" fillId="52" borderId="0" applyNumberFormat="0" applyBorder="0" applyAlignment="0" applyProtection="0">
      <alignment vertical="center"/>
    </xf>
    <xf numFmtId="0" fontId="46" fillId="17" borderId="0">
      <alignment vertical="center"/>
    </xf>
    <xf numFmtId="0" fontId="45" fillId="7" borderId="0" applyProtection="0">
      <alignment vertical="center"/>
    </xf>
    <xf numFmtId="0" fontId="46" fillId="52" borderId="0" applyNumberFormat="0" applyBorder="0" applyAlignment="0" applyProtection="0">
      <alignment vertical="center"/>
    </xf>
    <xf numFmtId="0" fontId="46" fillId="17" borderId="0" applyProtection="0">
      <alignment vertical="center"/>
    </xf>
    <xf numFmtId="0" fontId="1" fillId="8" borderId="0" applyNumberFormat="0" applyBorder="0" applyAlignment="0" applyProtection="0">
      <alignment vertical="center"/>
    </xf>
    <xf numFmtId="0" fontId="45" fillId="7" borderId="0" applyProtection="0">
      <alignment vertical="center"/>
    </xf>
    <xf numFmtId="0" fontId="46" fillId="17" borderId="0" applyProtection="0">
      <alignment vertical="center"/>
    </xf>
    <xf numFmtId="0" fontId="50" fillId="3" borderId="1" applyNumberFormat="0" applyBorder="0" applyAlignment="0" applyProtection="0">
      <alignment vertical="center"/>
    </xf>
    <xf numFmtId="0" fontId="46" fillId="52" borderId="0" applyNumberFormat="0" applyBorder="0" applyAlignment="0" applyProtection="0">
      <alignment vertical="center"/>
    </xf>
    <xf numFmtId="0" fontId="46" fillId="17" borderId="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46" fillId="52" borderId="0" applyNumberFormat="0" applyBorder="0" applyAlignment="0" applyProtection="0">
      <alignment vertical="center"/>
    </xf>
    <xf numFmtId="0" fontId="46" fillId="17" borderId="0" applyNumberFormat="0" applyBorder="0" applyAlignment="0" applyProtection="0">
      <alignment vertical="center"/>
    </xf>
    <xf numFmtId="0" fontId="46" fillId="35" borderId="0" applyNumberFormat="0" applyBorder="0" applyAlignment="0" applyProtection="0">
      <alignment vertical="center"/>
    </xf>
    <xf numFmtId="0" fontId="46" fillId="17" borderId="0" applyProtection="0">
      <alignment vertical="center"/>
    </xf>
    <xf numFmtId="0" fontId="45" fillId="8" borderId="0" applyNumberFormat="0" applyBorder="0" applyAlignment="0" applyProtection="0">
      <alignment vertical="center"/>
    </xf>
    <xf numFmtId="0" fontId="46" fillId="17" borderId="0" applyProtection="0">
      <alignment vertical="center"/>
    </xf>
    <xf numFmtId="0" fontId="1" fillId="8" borderId="0" applyNumberFormat="0" applyBorder="0" applyAlignment="0" applyProtection="0">
      <alignment vertical="center"/>
    </xf>
    <xf numFmtId="0" fontId="55" fillId="8" borderId="0" applyNumberFormat="0" applyBorder="0" applyAlignment="0" applyProtection="0">
      <alignment vertical="center"/>
    </xf>
    <xf numFmtId="0" fontId="5" fillId="0" borderId="1">
      <alignment horizontal="distributed" vertical="center" wrapText="1"/>
    </xf>
    <xf numFmtId="0" fontId="46" fillId="17" borderId="0">
      <alignment vertical="center"/>
    </xf>
    <xf numFmtId="0" fontId="1" fillId="8" borderId="0" applyNumberFormat="0" applyBorder="0" applyAlignment="0" applyProtection="0">
      <alignment vertical="center"/>
    </xf>
    <xf numFmtId="0" fontId="55" fillId="8" borderId="0" applyNumberFormat="0" applyBorder="0" applyAlignment="0" applyProtection="0">
      <alignment vertical="center"/>
    </xf>
    <xf numFmtId="0" fontId="46" fillId="17" borderId="0" applyProtection="0">
      <alignment vertical="center"/>
    </xf>
    <xf numFmtId="0" fontId="1" fillId="8" borderId="0" applyNumberFormat="0" applyBorder="0" applyAlignment="0" applyProtection="0">
      <alignment vertical="center"/>
    </xf>
    <xf numFmtId="0" fontId="55" fillId="16" borderId="0" applyNumberFormat="0" applyBorder="0" applyAlignment="0" applyProtection="0">
      <alignment vertical="center"/>
    </xf>
    <xf numFmtId="0" fontId="46" fillId="17" borderId="0" applyProtection="0">
      <alignment vertical="center"/>
    </xf>
    <xf numFmtId="0" fontId="50" fillId="3" borderId="1" applyNumberFormat="0" applyBorder="0" applyAlignment="0" applyProtection="0">
      <alignment vertical="center"/>
    </xf>
    <xf numFmtId="0" fontId="45" fillId="7" borderId="0" applyNumberFormat="0" applyBorder="0" applyAlignment="0" applyProtection="0">
      <alignment vertical="center"/>
    </xf>
    <xf numFmtId="0" fontId="73" fillId="10" borderId="0" applyNumberFormat="0" applyBorder="0" applyAlignment="0" applyProtection="0">
      <alignment vertical="center"/>
    </xf>
    <xf numFmtId="0" fontId="46" fillId="17" borderId="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55" fillId="16" borderId="0" applyNumberFormat="0" applyBorder="0" applyAlignment="0" applyProtection="0">
      <alignment vertical="center"/>
    </xf>
    <xf numFmtId="0" fontId="5" fillId="0" borderId="1">
      <alignment horizontal="distributed" vertical="center" wrapText="1"/>
    </xf>
    <xf numFmtId="0" fontId="46" fillId="17" borderId="0" applyNumberFormat="0" applyBorder="0" applyAlignment="0" applyProtection="0">
      <alignment vertical="center"/>
    </xf>
    <xf numFmtId="0" fontId="55" fillId="16" borderId="0" applyNumberFormat="0" applyBorder="0" applyAlignment="0" applyProtection="0">
      <alignment vertical="center"/>
    </xf>
    <xf numFmtId="0" fontId="46" fillId="35" borderId="0" applyNumberFormat="0" applyBorder="0" applyAlignment="0" applyProtection="0">
      <alignment vertical="center"/>
    </xf>
    <xf numFmtId="0" fontId="55" fillId="16" borderId="0" applyNumberFormat="0" applyBorder="0" applyAlignment="0" applyProtection="0">
      <alignment vertical="center"/>
    </xf>
    <xf numFmtId="0" fontId="46" fillId="17" borderId="0" applyProtection="0">
      <alignment vertical="center"/>
    </xf>
    <xf numFmtId="0" fontId="55" fillId="8" borderId="0" applyNumberFormat="0" applyBorder="0" applyAlignment="0" applyProtection="0">
      <alignment vertical="center"/>
    </xf>
    <xf numFmtId="0" fontId="46" fillId="17" borderId="0" applyProtection="0">
      <alignment vertical="center"/>
    </xf>
    <xf numFmtId="0" fontId="46" fillId="17" borderId="0" applyNumberFormat="0" applyBorder="0" applyAlignment="0" applyProtection="0">
      <alignment vertical="center"/>
    </xf>
    <xf numFmtId="0" fontId="46" fillId="17" borderId="0">
      <alignment vertical="center"/>
    </xf>
    <xf numFmtId="0" fontId="46" fillId="17" borderId="0" applyProtection="0">
      <alignment vertical="center"/>
    </xf>
    <xf numFmtId="0" fontId="46" fillId="17" borderId="0" applyProtection="0">
      <alignment vertical="center"/>
    </xf>
    <xf numFmtId="0" fontId="50" fillId="3" borderId="1" applyNumberFormat="0" applyBorder="0" applyAlignment="0" applyProtection="0">
      <alignment vertical="center"/>
    </xf>
    <xf numFmtId="0" fontId="66" fillId="4" borderId="19" applyNumberFormat="0" applyAlignment="0" applyProtection="0">
      <alignment vertical="center"/>
    </xf>
    <xf numFmtId="0" fontId="46" fillId="17" borderId="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46" fillId="35" borderId="0" applyNumberFormat="0" applyBorder="0" applyAlignment="0" applyProtection="0">
      <alignment vertical="center"/>
    </xf>
    <xf numFmtId="0" fontId="46" fillId="17" borderId="0" applyProtection="0">
      <alignment vertical="center"/>
    </xf>
    <xf numFmtId="0" fontId="46" fillId="17" borderId="0" applyProtection="0">
      <alignment vertical="center"/>
    </xf>
    <xf numFmtId="0" fontId="46" fillId="35"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top"/>
    </xf>
    <xf numFmtId="0" fontId="46" fillId="35" borderId="0" applyNumberFormat="0" applyBorder="0" applyAlignment="0" applyProtection="0">
      <alignment vertical="center"/>
    </xf>
    <xf numFmtId="0" fontId="46" fillId="17" borderId="0" applyProtection="0">
      <alignment vertical="center"/>
    </xf>
    <xf numFmtId="0" fontId="46" fillId="17" borderId="0" applyProtection="0">
      <alignment vertical="center"/>
    </xf>
    <xf numFmtId="0" fontId="0" fillId="0" borderId="0">
      <alignment vertical="center"/>
    </xf>
    <xf numFmtId="197" fontId="1" fillId="0" borderId="0">
      <alignment vertical="center"/>
    </xf>
    <xf numFmtId="0" fontId="46" fillId="17" borderId="0" applyProtection="0">
      <alignment vertical="center"/>
    </xf>
    <xf numFmtId="0" fontId="46" fillId="12" borderId="0" applyNumberFormat="0" applyBorder="0" applyAlignment="0" applyProtection="0">
      <alignment vertical="center"/>
    </xf>
    <xf numFmtId="0" fontId="66" fillId="4" borderId="19" applyNumberFormat="0" applyAlignment="0" applyProtection="0">
      <alignment vertical="center"/>
    </xf>
    <xf numFmtId="0" fontId="46" fillId="17" borderId="0" applyNumberFormat="0" applyBorder="0" applyAlignment="0" applyProtection="0">
      <alignment vertical="center"/>
    </xf>
    <xf numFmtId="0" fontId="54" fillId="15" borderId="0" applyProtection="0">
      <alignment vertical="center"/>
    </xf>
    <xf numFmtId="0" fontId="1" fillId="15" borderId="0" applyNumberFormat="0" applyBorder="0" applyAlignment="0" applyProtection="0">
      <alignment vertical="center"/>
    </xf>
    <xf numFmtId="0" fontId="54" fillId="15" borderId="0" applyProtection="0">
      <alignment vertical="center"/>
    </xf>
    <xf numFmtId="0" fontId="54" fillId="15" borderId="0" applyNumberFormat="0" applyBorder="0" applyAlignment="0" applyProtection="0">
      <alignment vertical="center"/>
    </xf>
    <xf numFmtId="0" fontId="0" fillId="0" borderId="0">
      <alignment vertical="center"/>
    </xf>
    <xf numFmtId="0" fontId="46" fillId="39" borderId="0" applyNumberFormat="0" applyBorder="0" applyAlignment="0" applyProtection="0">
      <alignment vertical="center"/>
    </xf>
    <xf numFmtId="0" fontId="1" fillId="13" borderId="13" applyNumberForma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46" fillId="39" borderId="0" applyNumberFormat="0" applyBorder="0" applyAlignment="0" applyProtection="0">
      <alignment vertical="center"/>
    </xf>
    <xf numFmtId="0" fontId="1" fillId="13" borderId="13" applyNumberForma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6" fillId="39" borderId="0" applyNumberFormat="0" applyBorder="0" applyAlignment="0" applyProtection="0">
      <alignment vertical="center"/>
    </xf>
    <xf numFmtId="0" fontId="1" fillId="13" borderId="13" applyNumberForma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6" fillId="39"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46" fillId="39"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31" fillId="0" borderId="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1" fillId="4" borderId="13" applyNumberFormat="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4" borderId="13" applyNumberFormat="0" applyAlignment="0" applyProtection="0">
      <alignment vertical="center"/>
    </xf>
    <xf numFmtId="0" fontId="46" fillId="39" borderId="0" applyNumberFormat="0" applyBorder="0" applyAlignment="0" applyProtection="0">
      <alignment vertical="center"/>
    </xf>
    <xf numFmtId="0" fontId="46" fillId="34" borderId="0" applyNumberFormat="0" applyBorder="0" applyAlignment="0" applyProtection="0">
      <alignment vertical="center"/>
    </xf>
    <xf numFmtId="0" fontId="46" fillId="39"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lignment vertical="center"/>
    </xf>
    <xf numFmtId="0" fontId="1" fillId="0" borderId="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46" fillId="34" borderId="0" applyProtection="0">
      <alignment vertical="center"/>
    </xf>
    <xf numFmtId="0" fontId="49" fillId="13" borderId="13" applyNumberFormat="0" applyAlignment="0" applyProtection="0">
      <alignment vertical="center"/>
    </xf>
    <xf numFmtId="0" fontId="46" fillId="34" borderId="0" applyProtection="0">
      <alignment vertical="center"/>
    </xf>
    <xf numFmtId="0" fontId="49" fillId="13" borderId="13" applyNumberFormat="0" applyAlignment="0" applyProtection="0">
      <alignment vertical="center"/>
    </xf>
    <xf numFmtId="0" fontId="46" fillId="34" borderId="0" applyProtection="0">
      <alignment vertical="center"/>
    </xf>
    <xf numFmtId="0" fontId="46" fillId="34" borderId="0" applyNumberFormat="0" applyBorder="0" applyAlignment="0" applyProtection="0">
      <alignment vertical="center"/>
    </xf>
    <xf numFmtId="0" fontId="45" fillId="8" borderId="0" applyNumberFormat="0" applyBorder="0" applyAlignment="0" applyProtection="0">
      <alignment vertical="center"/>
    </xf>
    <xf numFmtId="0" fontId="46" fillId="39" borderId="0" applyNumberFormat="0" applyBorder="0" applyAlignment="0" applyProtection="0">
      <alignment vertical="center"/>
    </xf>
    <xf numFmtId="0" fontId="46" fillId="34" borderId="0" applyProtection="0">
      <alignment vertical="center"/>
    </xf>
    <xf numFmtId="0" fontId="46" fillId="34" borderId="0" applyProtection="0">
      <alignment vertical="center"/>
    </xf>
    <xf numFmtId="0" fontId="45" fillId="7" borderId="0" applyNumberFormat="0" applyBorder="0" applyAlignment="0" applyProtection="0">
      <alignment vertical="center"/>
    </xf>
    <xf numFmtId="0" fontId="46" fillId="39" borderId="0" applyNumberFormat="0" applyBorder="0" applyAlignment="0" applyProtection="0">
      <alignment vertical="center"/>
    </xf>
    <xf numFmtId="0" fontId="45" fillId="7" borderId="0">
      <alignment vertical="center"/>
    </xf>
    <xf numFmtId="0" fontId="46" fillId="34" borderId="0" applyNumberFormat="0" applyBorder="0" applyAlignment="0" applyProtection="0">
      <alignment vertical="center"/>
    </xf>
    <xf numFmtId="0" fontId="45" fillId="8" borderId="0" applyNumberFormat="0" applyBorder="0" applyAlignment="0" applyProtection="0">
      <alignment vertical="center"/>
    </xf>
    <xf numFmtId="0" fontId="46" fillId="34" borderId="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6" fillId="34" borderId="0" applyProtection="0">
      <alignment vertical="center"/>
    </xf>
    <xf numFmtId="0" fontId="49" fillId="13" borderId="13" applyNumberFormat="0" applyAlignment="0" applyProtection="0">
      <alignment vertical="center"/>
    </xf>
    <xf numFmtId="0" fontId="46" fillId="34" borderId="0" applyProtection="0">
      <alignment vertical="center"/>
    </xf>
    <xf numFmtId="0" fontId="49" fillId="13" borderId="13" applyNumberFormat="0" applyAlignment="0" applyProtection="0">
      <alignment vertical="center"/>
    </xf>
    <xf numFmtId="0" fontId="46" fillId="34" borderId="0" applyProtection="0">
      <alignment vertical="center"/>
    </xf>
    <xf numFmtId="0" fontId="45" fillId="7" borderId="0" applyProtection="0">
      <alignment vertical="center"/>
    </xf>
    <xf numFmtId="0" fontId="46" fillId="34" borderId="0" applyNumberFormat="0" applyBorder="0" applyAlignment="0" applyProtection="0">
      <alignment vertical="center"/>
    </xf>
    <xf numFmtId="0" fontId="5" fillId="0" borderId="1">
      <alignment horizontal="distributed" vertical="center" wrapText="1"/>
    </xf>
    <xf numFmtId="0" fontId="45" fillId="7" borderId="0" applyNumberFormat="0" applyBorder="0" applyAlignment="0" applyProtection="0">
      <alignment vertical="center"/>
    </xf>
    <xf numFmtId="0" fontId="46" fillId="39" borderId="0" applyNumberFormat="0" applyBorder="0" applyAlignment="0" applyProtection="0">
      <alignment vertical="center"/>
    </xf>
    <xf numFmtId="0" fontId="54" fillId="15"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lignment vertical="center"/>
    </xf>
    <xf numFmtId="0" fontId="49" fillId="13" borderId="13" applyNumberFormat="0" applyAlignment="0" applyProtection="0">
      <alignment vertical="center"/>
    </xf>
    <xf numFmtId="0" fontId="46" fillId="34" borderId="0" applyProtection="0">
      <alignment vertical="center"/>
    </xf>
    <xf numFmtId="0" fontId="49" fillId="13" borderId="13" applyNumberFormat="0" applyAlignment="0" applyProtection="0">
      <alignment vertical="center"/>
    </xf>
    <xf numFmtId="0" fontId="46" fillId="34" borderId="0" applyProtection="0">
      <alignment vertical="center"/>
    </xf>
    <xf numFmtId="0" fontId="1" fillId="8" borderId="0" applyNumberFormat="0" applyBorder="0" applyAlignment="0" applyProtection="0">
      <alignment vertical="center"/>
    </xf>
    <xf numFmtId="0" fontId="49" fillId="13" borderId="13" applyNumberFormat="0" applyAlignment="0" applyProtection="0">
      <alignment vertical="center"/>
    </xf>
    <xf numFmtId="0" fontId="46" fillId="34" borderId="0" applyProtection="0">
      <alignment vertical="center"/>
    </xf>
    <xf numFmtId="0" fontId="54" fillId="15" borderId="0" applyNumberFormat="0" applyBorder="0" applyAlignment="0" applyProtection="0">
      <alignment vertical="center"/>
    </xf>
    <xf numFmtId="0" fontId="46" fillId="34"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45" fillId="7" borderId="0" applyProtection="0">
      <alignment vertical="center"/>
    </xf>
    <xf numFmtId="0" fontId="46" fillId="39" borderId="0" applyNumberFormat="0" applyBorder="0" applyAlignment="0" applyProtection="0">
      <alignment vertical="center"/>
    </xf>
    <xf numFmtId="0" fontId="68" fillId="13" borderId="0" applyProtection="0">
      <alignment vertical="center"/>
    </xf>
    <xf numFmtId="0" fontId="46" fillId="34" borderId="0" applyNumberFormat="0" applyBorder="0" applyAlignment="0" applyProtection="0">
      <alignment vertical="center"/>
    </xf>
    <xf numFmtId="0" fontId="46" fillId="34" borderId="0">
      <alignment vertical="center"/>
    </xf>
    <xf numFmtId="0" fontId="49" fillId="13" borderId="13" applyNumberFormat="0" applyAlignment="0" applyProtection="0">
      <alignment vertical="center"/>
    </xf>
    <xf numFmtId="0" fontId="46" fillId="34" borderId="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6" fillId="34" borderId="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6" fillId="34" borderId="0" applyProtection="0">
      <alignment vertical="center"/>
    </xf>
    <xf numFmtId="0" fontId="45" fillId="8" borderId="0" applyNumberFormat="0" applyBorder="0" applyAlignment="0" applyProtection="0">
      <alignment vertical="center"/>
    </xf>
    <xf numFmtId="0" fontId="46" fillId="39" borderId="0" applyNumberFormat="0" applyBorder="0" applyAlignment="0" applyProtection="0">
      <alignment vertical="center"/>
    </xf>
    <xf numFmtId="0" fontId="5" fillId="0" borderId="1">
      <alignment horizontal="distributed" vertical="center" wrapText="1"/>
    </xf>
    <xf numFmtId="0" fontId="45" fillId="7" borderId="0" applyProtection="0">
      <alignment vertical="center"/>
    </xf>
    <xf numFmtId="0" fontId="50" fillId="3" borderId="1" applyNumberFormat="0" applyBorder="0" applyAlignment="0" applyProtection="0">
      <alignment vertical="center"/>
    </xf>
    <xf numFmtId="0" fontId="46" fillId="39" borderId="0" applyNumberFormat="0" applyBorder="0" applyAlignment="0" applyProtection="0">
      <alignment vertical="center"/>
    </xf>
    <xf numFmtId="0" fontId="105" fillId="15" borderId="0" applyProtection="0">
      <alignment vertical="center"/>
    </xf>
    <xf numFmtId="0" fontId="50" fillId="3" borderId="1" applyNumberFormat="0" applyBorder="0" applyAlignment="0" applyProtection="0">
      <alignment vertical="center"/>
    </xf>
    <xf numFmtId="0" fontId="46" fillId="34" borderId="0" applyNumberFormat="0" applyBorder="0" applyAlignment="0" applyProtection="0">
      <alignment vertical="center"/>
    </xf>
    <xf numFmtId="0" fontId="5" fillId="0" borderId="0">
      <alignment vertical="center"/>
    </xf>
    <xf numFmtId="0" fontId="50" fillId="3" borderId="1" applyNumberFormat="0" applyBorder="0" applyAlignment="0" applyProtection="0">
      <alignment vertical="center"/>
    </xf>
    <xf numFmtId="0" fontId="46" fillId="34" borderId="0">
      <alignment vertical="center"/>
    </xf>
    <xf numFmtId="0" fontId="1" fillId="0" borderId="0">
      <alignment vertical="center"/>
    </xf>
    <xf numFmtId="0" fontId="50" fillId="3" borderId="1" applyNumberFormat="0" applyBorder="0" applyAlignment="0" applyProtection="0">
      <alignment vertical="center"/>
    </xf>
    <xf numFmtId="0" fontId="49" fillId="13" borderId="13" applyNumberFormat="0" applyAlignment="0" applyProtection="0">
      <alignment vertical="center"/>
    </xf>
    <xf numFmtId="0" fontId="46" fillId="34" borderId="0" applyProtection="0">
      <alignment vertical="center"/>
    </xf>
    <xf numFmtId="0" fontId="1" fillId="0" borderId="0">
      <alignment vertical="center"/>
    </xf>
    <xf numFmtId="0" fontId="7" fillId="0" borderId="0" applyFill="0" applyBorder="0" applyAlignment="0">
      <alignment vertical="center"/>
    </xf>
    <xf numFmtId="0" fontId="50" fillId="3" borderId="1" applyNumberFormat="0" applyBorder="0" applyAlignment="0" applyProtection="0">
      <alignment vertical="center"/>
    </xf>
    <xf numFmtId="0" fontId="49" fillId="13" borderId="13" applyNumberFormat="0" applyAlignment="0" applyProtection="0">
      <alignment vertical="center"/>
    </xf>
    <xf numFmtId="0" fontId="46" fillId="34" borderId="0" applyProtection="0">
      <alignment vertical="center"/>
    </xf>
    <xf numFmtId="0" fontId="31" fillId="0" borderId="0">
      <alignment vertical="center"/>
    </xf>
    <xf numFmtId="0" fontId="52" fillId="0" borderId="14" applyNumberFormat="0" applyAlignment="0" applyProtection="0">
      <alignment vertical="center"/>
    </xf>
    <xf numFmtId="0" fontId="50" fillId="3" borderId="1" applyNumberFormat="0" applyBorder="0" applyAlignment="0" applyProtection="0">
      <alignment vertical="center"/>
    </xf>
    <xf numFmtId="0" fontId="49" fillId="13" borderId="13" applyNumberFormat="0" applyAlignment="0" applyProtection="0">
      <alignment vertical="center"/>
    </xf>
    <xf numFmtId="0" fontId="46" fillId="34" borderId="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46" fillId="39" borderId="0" applyNumberFormat="0" applyBorder="0" applyAlignment="0" applyProtection="0">
      <alignment vertical="center"/>
    </xf>
    <xf numFmtId="0" fontId="45" fillId="7" borderId="0" applyProtection="0">
      <alignment vertical="center"/>
    </xf>
    <xf numFmtId="0" fontId="50" fillId="3" borderId="1" applyNumberFormat="0" applyBorder="0" applyAlignment="0" applyProtection="0">
      <alignment vertical="center"/>
    </xf>
    <xf numFmtId="0" fontId="46" fillId="39" borderId="0" applyNumberFormat="0" applyBorder="0" applyAlignment="0" applyProtection="0">
      <alignment vertical="center"/>
    </xf>
    <xf numFmtId="0" fontId="50" fillId="3" borderId="1" applyNumberFormat="0" applyBorder="0" applyAlignment="0" applyProtection="0">
      <alignment vertical="center"/>
    </xf>
    <xf numFmtId="0" fontId="46" fillId="39" borderId="0" applyNumberFormat="0" applyBorder="0" applyAlignment="0" applyProtection="0">
      <alignment vertical="center"/>
    </xf>
    <xf numFmtId="0" fontId="46" fillId="34" borderId="0" applyProtection="0">
      <alignment vertical="center"/>
    </xf>
    <xf numFmtId="0" fontId="103" fillId="8" borderId="0" applyNumberFormat="0" applyBorder="0" applyAlignment="0" applyProtection="0">
      <alignment vertical="center"/>
    </xf>
    <xf numFmtId="0" fontId="46" fillId="34" borderId="0" applyProtection="0">
      <alignment vertical="center"/>
    </xf>
    <xf numFmtId="0" fontId="46" fillId="34" borderId="0" applyProtection="0">
      <alignment vertical="center"/>
    </xf>
    <xf numFmtId="178" fontId="60" fillId="0" borderId="3" applyAlignment="0" applyProtection="0">
      <alignment vertical="center"/>
    </xf>
    <xf numFmtId="0" fontId="46" fillId="39"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46" fillId="34" borderId="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46" fillId="34" borderId="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46" fillId="34" borderId="0" applyProtection="0">
      <alignment vertical="center"/>
    </xf>
    <xf numFmtId="0" fontId="46" fillId="39"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7" borderId="0">
      <alignment vertical="center"/>
    </xf>
    <xf numFmtId="0" fontId="95" fillId="0" borderId="21" applyProtection="0">
      <alignment vertical="center"/>
    </xf>
    <xf numFmtId="0" fontId="46" fillId="34" borderId="0" applyProtection="0">
      <alignment vertical="center"/>
    </xf>
    <xf numFmtId="0" fontId="54" fillId="15" borderId="0" applyNumberFormat="0" applyBorder="0" applyAlignment="0" applyProtection="0">
      <alignment vertical="center"/>
    </xf>
    <xf numFmtId="0" fontId="46" fillId="34" borderId="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6" fillId="34" borderId="0" applyProtection="0">
      <alignment vertical="center"/>
    </xf>
    <xf numFmtId="0" fontId="54" fillId="15" borderId="0" applyNumberFormat="0" applyBorder="0" applyAlignment="0" applyProtection="0">
      <alignment vertical="center"/>
    </xf>
    <xf numFmtId="0" fontId="46" fillId="39" borderId="0" applyNumberFormat="0" applyBorder="0" applyAlignment="0" applyProtection="0">
      <alignment vertical="center"/>
    </xf>
    <xf numFmtId="0" fontId="68" fillId="44" borderId="0" applyNumberFormat="0" applyBorder="0" applyAlignment="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45" fillId="8" borderId="0" applyNumberFormat="0" applyBorder="0" applyAlignment="0" applyProtection="0">
      <alignment vertical="center"/>
    </xf>
    <xf numFmtId="0" fontId="68" fillId="13" borderId="0" applyNumberFormat="0" applyBorder="0" applyAlignment="0" applyProtection="0">
      <alignment vertical="center"/>
    </xf>
    <xf numFmtId="0" fontId="45" fillId="8" borderId="0">
      <alignment vertical="center"/>
    </xf>
    <xf numFmtId="0" fontId="68" fillId="13" borderId="0">
      <alignment vertical="center"/>
    </xf>
    <xf numFmtId="0" fontId="68" fillId="13" borderId="0" applyProtection="0">
      <alignment vertical="center"/>
    </xf>
    <xf numFmtId="0" fontId="68" fillId="13" borderId="0" applyProtection="0">
      <alignment vertical="center"/>
    </xf>
    <xf numFmtId="0" fontId="68" fillId="13" borderId="0" applyProtection="0">
      <alignment vertical="center"/>
    </xf>
    <xf numFmtId="0" fontId="45" fillId="8" borderId="0" applyNumberFormat="0" applyBorder="0" applyAlignment="0" applyProtection="0">
      <alignment vertical="center"/>
    </xf>
    <xf numFmtId="0" fontId="68" fillId="13" borderId="0" applyNumberFormat="0" applyBorder="0" applyAlignment="0" applyProtection="0">
      <alignment vertical="center"/>
    </xf>
    <xf numFmtId="0" fontId="68" fillId="37" borderId="0" applyNumberFormat="0" applyBorder="0" applyAlignment="0" applyProtection="0">
      <alignment vertical="center"/>
    </xf>
    <xf numFmtId="0" fontId="68" fillId="13" borderId="0" applyProtection="0">
      <alignment vertical="center"/>
    </xf>
    <xf numFmtId="0" fontId="48" fillId="7" borderId="0" applyNumberFormat="0" applyBorder="0" applyAlignment="0" applyProtection="0">
      <alignment vertical="center"/>
    </xf>
    <xf numFmtId="0" fontId="68" fillId="4" borderId="0" applyNumberFormat="0" applyBorder="0" applyAlignment="0" applyProtection="0">
      <alignment vertical="center"/>
    </xf>
    <xf numFmtId="0" fontId="68" fillId="13" borderId="0" applyProtection="0">
      <alignment vertical="center"/>
    </xf>
    <xf numFmtId="0" fontId="68" fillId="37"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lignment vertical="center"/>
    </xf>
    <xf numFmtId="0" fontId="68" fillId="13" borderId="0" applyProtection="0">
      <alignment vertical="center"/>
    </xf>
    <xf numFmtId="0" fontId="68" fillId="13" borderId="0" applyProtection="0">
      <alignment vertical="center"/>
    </xf>
    <xf numFmtId="0" fontId="68" fillId="13" borderId="0" applyNumberFormat="0" applyBorder="0" applyAlignment="0" applyProtection="0">
      <alignment vertical="center"/>
    </xf>
    <xf numFmtId="0" fontId="45" fillId="8" borderId="0" applyNumberFormat="0" applyBorder="0" applyAlignment="0" applyProtection="0">
      <alignment vertical="center"/>
    </xf>
    <xf numFmtId="0" fontId="68" fillId="37" borderId="0" applyNumberFormat="0" applyBorder="0" applyAlignment="0" applyProtection="0">
      <alignment vertical="center"/>
    </xf>
    <xf numFmtId="0" fontId="68" fillId="13" borderId="0" applyProtection="0">
      <alignment vertical="center"/>
    </xf>
    <xf numFmtId="178" fontId="60" fillId="0" borderId="3" applyAlignment="0" applyProtection="0">
      <alignment vertical="center"/>
    </xf>
    <xf numFmtId="0" fontId="68" fillId="37" borderId="0" applyNumberFormat="0" applyBorder="0" applyAlignment="0" applyProtection="0">
      <alignment vertical="center"/>
    </xf>
    <xf numFmtId="0" fontId="69" fillId="3" borderId="13" applyNumberFormat="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lignment vertical="center"/>
    </xf>
    <xf numFmtId="0" fontId="68" fillId="13" borderId="0" applyProtection="0">
      <alignment vertical="center"/>
    </xf>
    <xf numFmtId="0" fontId="68" fillId="13" borderId="0" applyProtection="0">
      <alignment vertical="center"/>
    </xf>
    <xf numFmtId="0" fontId="46" fillId="27" borderId="0" applyNumberFormat="0" applyBorder="0" applyAlignment="0" applyProtection="0">
      <alignment vertical="center"/>
    </xf>
    <xf numFmtId="0" fontId="68" fillId="13" borderId="0" applyProtection="0">
      <alignment vertical="center"/>
    </xf>
    <xf numFmtId="0" fontId="75" fillId="0" borderId="0" applyNumberFormat="0" applyFill="0" applyBorder="0" applyAlignment="0" applyProtection="0">
      <alignment vertical="center"/>
    </xf>
    <xf numFmtId="0" fontId="68" fillId="37" borderId="0" applyNumberFormat="0" applyBorder="0" applyAlignment="0" applyProtection="0">
      <alignment vertical="center"/>
    </xf>
    <xf numFmtId="0" fontId="75" fillId="0" borderId="0" applyNumberFormat="0" applyFill="0" applyBorder="0" applyAlignment="0" applyProtection="0">
      <alignment vertical="center"/>
    </xf>
    <xf numFmtId="0" fontId="68" fillId="13" borderId="0" applyProtection="0">
      <alignment vertical="center"/>
    </xf>
    <xf numFmtId="0" fontId="75" fillId="0" borderId="0" applyNumberFormat="0" applyFill="0" applyBorder="0" applyAlignment="0" applyProtection="0">
      <alignment vertical="center"/>
    </xf>
    <xf numFmtId="0" fontId="68" fillId="13" borderId="0" applyProtection="0">
      <alignment vertical="center"/>
    </xf>
    <xf numFmtId="0" fontId="68" fillId="37" borderId="0" applyNumberFormat="0" applyBorder="0" applyAlignment="0" applyProtection="0">
      <alignment vertical="center"/>
    </xf>
    <xf numFmtId="0" fontId="5" fillId="0" borderId="1">
      <alignment horizontal="distributed" vertical="center" wrapText="1"/>
    </xf>
    <xf numFmtId="0" fontId="68" fillId="37" borderId="0" applyNumberFormat="0" applyBorder="0" applyAlignment="0" applyProtection="0">
      <alignment vertical="center"/>
    </xf>
    <xf numFmtId="0" fontId="75" fillId="0" borderId="0" applyNumberFormat="0" applyFill="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68" fillId="13" borderId="0" applyProtection="0">
      <alignment vertical="center"/>
    </xf>
    <xf numFmtId="0" fontId="90" fillId="0" borderId="0" applyNumberFormat="0" applyFill="0" applyBorder="0" applyAlignment="0" applyProtection="0">
      <alignment vertical="center"/>
    </xf>
    <xf numFmtId="0" fontId="54" fillId="15" borderId="0" applyNumberFormat="0" applyBorder="0" applyAlignment="0" applyProtection="0">
      <alignment vertical="center"/>
    </xf>
    <xf numFmtId="0" fontId="68" fillId="13" borderId="0" applyProtection="0">
      <alignment vertical="center"/>
    </xf>
    <xf numFmtId="0" fontId="14" fillId="0" borderId="0">
      <alignment vertical="center"/>
    </xf>
    <xf numFmtId="0" fontId="90" fillId="0" borderId="0" applyNumberFormat="0" applyFill="0" applyBorder="0" applyAlignment="0" applyProtection="0">
      <alignment vertical="center"/>
    </xf>
    <xf numFmtId="0" fontId="68" fillId="13" borderId="0" applyProtection="0">
      <alignment vertical="center"/>
    </xf>
    <xf numFmtId="0" fontId="68" fillId="11" borderId="0" applyNumberFormat="0" applyBorder="0" applyAlignment="0" applyProtection="0">
      <alignment vertical="center"/>
    </xf>
    <xf numFmtId="0" fontId="54" fillId="15" borderId="0" applyProtection="0">
      <alignment vertical="center"/>
    </xf>
    <xf numFmtId="0" fontId="1" fillId="0" borderId="0">
      <alignment vertical="center"/>
    </xf>
    <xf numFmtId="0" fontId="68" fillId="13" borderId="0" applyNumberFormat="0" applyBorder="0" applyAlignment="0" applyProtection="0">
      <alignment vertical="center"/>
    </xf>
    <xf numFmtId="0" fontId="54" fillId="15" borderId="0" applyProtection="0">
      <alignment vertical="center"/>
    </xf>
    <xf numFmtId="184" fontId="51" fillId="0" borderId="27">
      <alignment vertical="center"/>
      <protection locked="0"/>
    </xf>
    <xf numFmtId="0" fontId="1" fillId="0" borderId="0">
      <alignment vertical="center"/>
    </xf>
    <xf numFmtId="0" fontId="1" fillId="0" borderId="0" applyProtection="0">
      <alignment vertical="center"/>
    </xf>
    <xf numFmtId="0" fontId="54" fillId="15" borderId="0" applyProtection="0">
      <alignment vertical="center"/>
    </xf>
    <xf numFmtId="0" fontId="1" fillId="0" borderId="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0" fillId="0" borderId="0">
      <alignment vertical="center"/>
    </xf>
    <xf numFmtId="0" fontId="68" fillId="4"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68" fillId="4" borderId="0">
      <alignment vertical="center"/>
    </xf>
    <xf numFmtId="0" fontId="68" fillId="4" borderId="0" applyProtection="0">
      <alignment vertical="center"/>
    </xf>
    <xf numFmtId="0" fontId="68" fillId="4" borderId="0" applyProtection="0">
      <alignment vertical="center"/>
    </xf>
    <xf numFmtId="0" fontId="68" fillId="4" borderId="0" applyProtection="0">
      <alignment vertical="center"/>
    </xf>
    <xf numFmtId="0" fontId="68" fillId="4" borderId="0" applyNumberFormat="0" applyBorder="0" applyAlignment="0" applyProtection="0">
      <alignment vertical="center"/>
    </xf>
    <xf numFmtId="0" fontId="68" fillId="21" borderId="0" applyNumberFormat="0" applyBorder="0" applyAlignment="0" applyProtection="0">
      <alignment vertical="center"/>
    </xf>
    <xf numFmtId="0" fontId="68" fillId="4" borderId="0" applyProtection="0">
      <alignment vertical="center"/>
    </xf>
    <xf numFmtId="0" fontId="1" fillId="15" borderId="0" applyNumberFormat="0" applyBorder="0" applyAlignment="0" applyProtection="0">
      <alignment vertical="center"/>
    </xf>
    <xf numFmtId="0" fontId="46" fillId="8" borderId="0" applyNumberFormat="0" applyBorder="0" applyAlignment="0" applyProtection="0">
      <alignment vertical="center"/>
    </xf>
    <xf numFmtId="0" fontId="68" fillId="4" borderId="0" applyProtection="0">
      <alignment vertical="center"/>
    </xf>
    <xf numFmtId="0" fontId="49" fillId="13" borderId="13" applyProtection="0">
      <alignment vertical="center"/>
    </xf>
    <xf numFmtId="0" fontId="68" fillId="4" borderId="0" applyNumberFormat="0" applyBorder="0" applyAlignment="0" applyProtection="0">
      <alignment vertical="center"/>
    </xf>
    <xf numFmtId="0" fontId="49" fillId="13" borderId="13" applyProtection="0">
      <alignment vertical="center"/>
    </xf>
    <xf numFmtId="0" fontId="68" fillId="4" borderId="0">
      <alignment vertical="center"/>
    </xf>
    <xf numFmtId="0" fontId="68" fillId="4" borderId="0" applyProtection="0">
      <alignment vertical="center"/>
    </xf>
    <xf numFmtId="0" fontId="1" fillId="8" borderId="0" applyNumberFormat="0" applyBorder="0" applyAlignment="0" applyProtection="0">
      <alignment vertical="center"/>
    </xf>
    <xf numFmtId="0" fontId="68" fillId="4" borderId="0" applyProtection="0">
      <alignment vertical="center"/>
    </xf>
    <xf numFmtId="0" fontId="68" fillId="4" borderId="0" applyProtection="0">
      <alignment vertical="center"/>
    </xf>
    <xf numFmtId="0" fontId="49" fillId="13" borderId="13" applyProtection="0">
      <alignment vertical="center"/>
    </xf>
    <xf numFmtId="0" fontId="68" fillId="4" borderId="0" applyNumberFormat="0" applyBorder="0" applyAlignment="0" applyProtection="0">
      <alignment vertical="center"/>
    </xf>
    <xf numFmtId="0" fontId="48" fillId="8" borderId="0" applyNumberFormat="0" applyBorder="0" applyAlignment="0" applyProtection="0">
      <alignment vertical="center"/>
    </xf>
    <xf numFmtId="0" fontId="68" fillId="21" borderId="0" applyNumberFormat="0" applyBorder="0" applyAlignment="0" applyProtection="0">
      <alignment vertical="center"/>
    </xf>
    <xf numFmtId="0" fontId="68" fillId="4" borderId="0" applyProtection="0">
      <alignment vertical="center"/>
    </xf>
    <xf numFmtId="0" fontId="46" fillId="8" borderId="0" applyNumberFormat="0" applyBorder="0" applyAlignment="0" applyProtection="0">
      <alignment vertical="center"/>
    </xf>
    <xf numFmtId="0" fontId="68" fillId="4" borderId="0" applyProtection="0">
      <alignment vertical="center"/>
    </xf>
    <xf numFmtId="0" fontId="31" fillId="0" borderId="0">
      <alignment vertical="center"/>
    </xf>
    <xf numFmtId="0" fontId="1"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68" fillId="4" borderId="0">
      <alignment vertical="center"/>
    </xf>
    <xf numFmtId="0" fontId="54" fillId="15" borderId="0" applyNumberFormat="0" applyBorder="0" applyAlignment="0" applyProtection="0">
      <alignment vertical="center"/>
    </xf>
    <xf numFmtId="0" fontId="31" fillId="0" borderId="0">
      <alignment vertical="center"/>
    </xf>
    <xf numFmtId="0" fontId="1"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68" fillId="4" borderId="0" applyProtection="0">
      <alignment vertical="center"/>
    </xf>
    <xf numFmtId="0" fontId="1" fillId="0" borderId="0">
      <alignment vertical="center"/>
    </xf>
    <xf numFmtId="0" fontId="1"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68" fillId="4" borderId="0" applyProtection="0">
      <alignment vertical="center"/>
    </xf>
    <xf numFmtId="0" fontId="45" fillId="8" borderId="0" applyProtection="0">
      <alignment vertical="center"/>
    </xf>
    <xf numFmtId="0" fontId="68" fillId="21" borderId="0" applyNumberFormat="0" applyBorder="0" applyAlignment="0" applyProtection="0">
      <alignment vertical="center"/>
    </xf>
    <xf numFmtId="0" fontId="45" fillId="8" borderId="0" applyProtection="0">
      <alignment vertical="center"/>
    </xf>
    <xf numFmtId="0" fontId="68" fillId="4" borderId="0" applyProtection="0">
      <alignment vertical="center"/>
    </xf>
    <xf numFmtId="0" fontId="68" fillId="4" borderId="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68" fillId="4" borderId="0" applyProtection="0">
      <alignment vertical="center"/>
    </xf>
    <xf numFmtId="41" fontId="0" fillId="0" borderId="0" applyFont="0" applyBorder="0" applyAlignment="0" applyProtection="0">
      <alignment vertical="center"/>
    </xf>
    <xf numFmtId="0" fontId="46" fillId="23" borderId="0" applyNumberFormat="0" applyBorder="0" applyAlignment="0" applyProtection="0">
      <alignment vertical="center"/>
    </xf>
    <xf numFmtId="0" fontId="45" fillId="8" borderId="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0" fillId="26" borderId="1">
      <alignment vertical="center"/>
    </xf>
    <xf numFmtId="0" fontId="46" fillId="24"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0" fillId="26" borderId="1">
      <alignment vertical="center"/>
    </xf>
    <xf numFmtId="0" fontId="46" fillId="24" borderId="0">
      <alignment vertical="center"/>
    </xf>
    <xf numFmtId="0" fontId="46" fillId="24" borderId="0" applyProtection="0">
      <alignment vertical="center"/>
    </xf>
    <xf numFmtId="0" fontId="46" fillId="24" borderId="0" applyProtection="0">
      <alignment vertical="center"/>
    </xf>
    <xf numFmtId="0" fontId="46" fillId="24" borderId="0" applyProtection="0">
      <alignment vertical="center"/>
    </xf>
    <xf numFmtId="0" fontId="46" fillId="24" borderId="0" applyNumberFormat="0" applyBorder="0" applyAlignment="0" applyProtection="0">
      <alignment vertical="center"/>
    </xf>
    <xf numFmtId="0" fontId="45" fillId="8" borderId="0">
      <alignment vertical="center"/>
    </xf>
    <xf numFmtId="0" fontId="46" fillId="23" borderId="0" applyNumberFormat="0" applyBorder="0" applyAlignment="0" applyProtection="0">
      <alignment vertical="center"/>
    </xf>
    <xf numFmtId="0" fontId="1" fillId="0" borderId="0" applyProtection="0">
      <alignment vertical="center"/>
    </xf>
    <xf numFmtId="0" fontId="57" fillId="0" borderId="6">
      <alignment horizontal="left" vertical="center"/>
    </xf>
    <xf numFmtId="0" fontId="54" fillId="15" borderId="0" applyProtection="0">
      <alignment vertical="center"/>
    </xf>
    <xf numFmtId="0" fontId="1" fillId="0" borderId="0" applyProtection="0">
      <alignment vertical="center"/>
    </xf>
    <xf numFmtId="0" fontId="46" fillId="23" borderId="0" applyNumberFormat="0" applyBorder="0" applyAlignment="0" applyProtection="0">
      <alignment vertical="center"/>
    </xf>
    <xf numFmtId="0" fontId="45" fillId="7" borderId="0" applyProtection="0">
      <alignment vertical="center"/>
    </xf>
    <xf numFmtId="0" fontId="1" fillId="0" borderId="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3"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45" fillId="8" borderId="0" applyProtection="0">
      <alignment vertical="center"/>
    </xf>
    <xf numFmtId="0" fontId="45" fillId="8" borderId="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31" fillId="0" borderId="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1" fillId="8"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1" fillId="0" borderId="0">
      <alignment vertical="center"/>
    </xf>
    <xf numFmtId="0" fontId="1" fillId="0" borderId="0">
      <alignment vertical="center"/>
    </xf>
    <xf numFmtId="193" fontId="1" fillId="0" borderId="0">
      <alignment vertical="center"/>
    </xf>
    <xf numFmtId="0" fontId="46" fillId="41" borderId="0" applyNumberFormat="0" applyBorder="0" applyAlignment="0" applyProtection="0">
      <alignment vertical="center"/>
    </xf>
    <xf numFmtId="0" fontId="46" fillId="27" borderId="0" applyNumberFormat="0" applyBorder="0" applyAlignment="0" applyProtection="0">
      <alignment vertical="center"/>
    </xf>
    <xf numFmtId="0" fontId="45" fillId="8" borderId="0" applyNumberFormat="0" applyBorder="0" applyAlignment="0" applyProtection="0">
      <alignment vertical="center"/>
    </xf>
    <xf numFmtId="0" fontId="46" fillId="41" borderId="0" applyNumberFormat="0" applyBorder="0" applyAlignment="0" applyProtection="0">
      <alignment vertical="center"/>
    </xf>
    <xf numFmtId="0" fontId="46" fillId="27" borderId="0" applyNumberFormat="0" applyBorder="0" applyAlignment="0" applyProtection="0">
      <alignment vertical="center"/>
    </xf>
    <xf numFmtId="0" fontId="46" fillId="41"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78" fillId="31" borderId="0" applyNumberFormat="0" applyBorder="0" applyAlignment="0" applyProtection="0">
      <alignment vertical="center"/>
    </xf>
    <xf numFmtId="0" fontId="46" fillId="41" borderId="0" applyNumberFormat="0" applyBorder="0" applyAlignment="0" applyProtection="0">
      <alignment vertical="center"/>
    </xf>
    <xf numFmtId="0" fontId="45" fillId="8" borderId="0" applyNumberFormat="0" applyBorder="0" applyAlignment="0" applyProtection="0">
      <alignment vertical="center"/>
    </xf>
    <xf numFmtId="0" fontId="46" fillId="27" borderId="0" applyNumberFormat="0" applyBorder="0" applyAlignment="0" applyProtection="0">
      <alignment vertical="center"/>
    </xf>
    <xf numFmtId="0" fontId="45" fillId="8" borderId="0" applyNumberFormat="0" applyBorder="0" applyAlignment="0" applyProtection="0">
      <alignment vertical="center"/>
    </xf>
    <xf numFmtId="0" fontId="46" fillId="2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41" borderId="0" applyNumberFormat="0" applyBorder="0" applyAlignment="0" applyProtection="0">
      <alignment vertical="center"/>
    </xf>
    <xf numFmtId="0" fontId="45" fillId="8" borderId="0" applyNumberFormat="0" applyBorder="0" applyAlignment="0" applyProtection="0">
      <alignment vertical="center"/>
    </xf>
    <xf numFmtId="0" fontId="68" fillId="37" borderId="0" applyNumberFormat="0" applyBorder="0" applyAlignment="0" applyProtection="0">
      <alignment vertical="center"/>
    </xf>
    <xf numFmtId="0" fontId="46" fillId="27" borderId="0" applyProtection="0">
      <alignment vertical="center"/>
    </xf>
    <xf numFmtId="0" fontId="45" fillId="8" borderId="0" applyNumberFormat="0" applyBorder="0" applyAlignment="0" applyProtection="0">
      <alignment vertical="center"/>
    </xf>
    <xf numFmtId="0" fontId="68" fillId="13" borderId="0" applyProtection="0">
      <alignment vertical="center"/>
    </xf>
    <xf numFmtId="0" fontId="46" fillId="27" borderId="0" applyProtection="0">
      <alignment vertical="center"/>
    </xf>
    <xf numFmtId="0" fontId="45" fillId="7" borderId="0" applyNumberFormat="0" applyBorder="0" applyAlignment="0" applyProtection="0">
      <alignment vertical="center"/>
    </xf>
    <xf numFmtId="0" fontId="46" fillId="41" borderId="0" applyNumberFormat="0" applyBorder="0" applyAlignment="0" applyProtection="0">
      <alignment vertical="center"/>
    </xf>
    <xf numFmtId="0" fontId="45" fillId="7" borderId="0">
      <alignment vertical="center"/>
    </xf>
    <xf numFmtId="0" fontId="75" fillId="0" borderId="0" applyNumberFormat="0" applyFill="0" applyBorder="0" applyAlignment="0" applyProtection="0">
      <alignment vertical="center"/>
    </xf>
    <xf numFmtId="0" fontId="46" fillId="27" borderId="0" applyNumberFormat="0" applyBorder="0" applyAlignment="0" applyProtection="0">
      <alignment vertical="center"/>
    </xf>
    <xf numFmtId="0" fontId="1" fillId="4" borderId="19" applyNumberFormat="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Protection="0">
      <alignment vertical="center"/>
    </xf>
    <xf numFmtId="0" fontId="45" fillId="7" borderId="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6" fillId="27" borderId="0" applyNumberFormat="0" applyBorder="0" applyAlignment="0" applyProtection="0">
      <alignment vertical="center"/>
    </xf>
    <xf numFmtId="0" fontId="45" fillId="7" borderId="0">
      <alignment vertical="center"/>
    </xf>
    <xf numFmtId="0" fontId="46" fillId="41" borderId="0" applyNumberFormat="0" applyBorder="0" applyAlignment="0" applyProtection="0">
      <alignment vertical="center"/>
    </xf>
    <xf numFmtId="0" fontId="1" fillId="4" borderId="19" applyNumberFormat="0" applyAlignment="0" applyProtection="0">
      <alignment vertical="center"/>
    </xf>
    <xf numFmtId="0" fontId="46" fillId="27" borderId="0" applyNumberFormat="0" applyBorder="0" applyAlignment="0" applyProtection="0">
      <alignment vertical="center"/>
    </xf>
    <xf numFmtId="0" fontId="1" fillId="4" borderId="19" applyNumberFormat="0" applyAlignment="0" applyProtection="0">
      <alignment vertical="center"/>
    </xf>
    <xf numFmtId="0" fontId="54" fillId="15" borderId="0" applyProtection="0">
      <alignment vertical="center"/>
    </xf>
    <xf numFmtId="0" fontId="49" fillId="13" borderId="13" applyNumberFormat="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54" fillId="15" borderId="0" applyProtection="0">
      <alignment vertical="center"/>
    </xf>
    <xf numFmtId="0" fontId="1" fillId="4" borderId="19" applyNumberFormat="0" applyAlignment="0" applyProtection="0">
      <alignment vertical="center"/>
    </xf>
    <xf numFmtId="0" fontId="46" fillId="27" borderId="0" applyNumberFormat="0" applyBorder="0" applyAlignment="0" applyProtection="0">
      <alignment vertical="center"/>
    </xf>
    <xf numFmtId="0" fontId="45" fillId="7" borderId="0" applyProtection="0">
      <alignment vertical="center"/>
    </xf>
    <xf numFmtId="0" fontId="46" fillId="41"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Protection="0">
      <alignment vertical="center"/>
    </xf>
    <xf numFmtId="0" fontId="68" fillId="13" borderId="0" applyProtection="0">
      <alignment vertical="center"/>
    </xf>
    <xf numFmtId="0" fontId="49" fillId="13" borderId="13" applyNumberFormat="0" applyAlignment="0" applyProtection="0">
      <alignment vertical="center"/>
    </xf>
    <xf numFmtId="0" fontId="45" fillId="8" borderId="0" applyProtection="0">
      <alignment vertical="center"/>
    </xf>
    <xf numFmtId="0" fontId="68" fillId="37" borderId="0" applyNumberFormat="0" applyBorder="0" applyAlignment="0" applyProtection="0">
      <alignment vertical="center"/>
    </xf>
    <xf numFmtId="0" fontId="49" fillId="13" borderId="13" applyNumberFormat="0" applyAlignment="0" applyProtection="0">
      <alignment vertical="center"/>
    </xf>
    <xf numFmtId="0" fontId="45" fillId="8" borderId="0" applyProtection="0">
      <alignment vertical="center"/>
    </xf>
    <xf numFmtId="0" fontId="46" fillId="41" borderId="0" applyNumberFormat="0" applyBorder="0" applyAlignment="0" applyProtection="0">
      <alignment vertical="center"/>
    </xf>
    <xf numFmtId="0" fontId="45" fillId="7" borderId="0" applyProtection="0">
      <alignment vertical="center"/>
    </xf>
    <xf numFmtId="0" fontId="50" fillId="3" borderId="1" applyNumberFormat="0" applyBorder="0" applyAlignment="0" applyProtection="0">
      <alignment vertical="center"/>
    </xf>
    <xf numFmtId="0" fontId="46" fillId="41" borderId="0" applyNumberFormat="0" applyBorder="0" applyAlignment="0" applyProtection="0">
      <alignment vertical="center"/>
    </xf>
    <xf numFmtId="0" fontId="54" fillId="15" borderId="0" applyNumberFormat="0" applyBorder="0" applyAlignment="0" applyProtection="0">
      <alignment vertical="center"/>
    </xf>
    <xf numFmtId="0" fontId="1" fillId="0" borderId="0" applyNumberFormat="0" applyFill="0" applyBorder="0" applyAlignment="0" applyProtection="0">
      <alignment vertical="center"/>
    </xf>
    <xf numFmtId="0" fontId="50" fillId="3" borderId="1" applyNumberFormat="0" applyBorder="0" applyAlignment="0" applyProtection="0">
      <alignment vertical="center"/>
    </xf>
    <xf numFmtId="0" fontId="46" fillId="27"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Protection="0">
      <alignment vertical="center"/>
    </xf>
    <xf numFmtId="0" fontId="49" fillId="13" borderId="13" applyNumberFormat="0" applyAlignment="0" applyProtection="0">
      <alignment vertical="center"/>
    </xf>
    <xf numFmtId="0" fontId="45" fillId="8" borderId="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90" fillId="0" borderId="0" applyNumberFormat="0" applyFill="0" applyBorder="0" applyAlignment="0" applyProtection="0">
      <alignment vertical="center"/>
    </xf>
    <xf numFmtId="0" fontId="50" fillId="3" borderId="1" applyNumberFormat="0" applyBorder="0" applyAlignment="0" applyProtection="0">
      <alignment vertical="center"/>
    </xf>
    <xf numFmtId="0" fontId="46" fillId="41" borderId="0" applyNumberFormat="0" applyBorder="0" applyAlignment="0" applyProtection="0">
      <alignment vertical="center"/>
    </xf>
    <xf numFmtId="0" fontId="45" fillId="7" borderId="0" applyProtection="0">
      <alignment vertical="center"/>
    </xf>
    <xf numFmtId="0" fontId="50" fillId="3" borderId="1" applyNumberFormat="0" applyBorder="0" applyAlignment="0" applyProtection="0">
      <alignment vertical="center"/>
    </xf>
    <xf numFmtId="0" fontId="46" fillId="41" borderId="0" applyNumberFormat="0" applyBorder="0" applyAlignment="0" applyProtection="0">
      <alignment vertical="center"/>
    </xf>
    <xf numFmtId="0" fontId="1" fillId="0" borderId="0" applyNumberFormat="0" applyFill="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46" fillId="41" borderId="0" applyNumberFormat="0" applyBorder="0" applyAlignment="0" applyProtection="0">
      <alignment vertical="center"/>
    </xf>
    <xf numFmtId="0" fontId="1" fillId="0" borderId="14" applyNumberFormat="0" applyFill="0" applyAlignment="0" applyProtection="0">
      <alignment vertical="center"/>
    </xf>
    <xf numFmtId="0" fontId="75" fillId="0" borderId="0" applyNumberFormat="0" applyFill="0" applyBorder="0" applyAlignment="0" applyProtection="0">
      <alignment vertical="center"/>
    </xf>
    <xf numFmtId="0" fontId="46" fillId="27" borderId="0" applyProtection="0">
      <alignment vertical="center"/>
    </xf>
    <xf numFmtId="0" fontId="75" fillId="0" borderId="0" applyNumberFormat="0" applyFill="0" applyBorder="0" applyAlignment="0" applyProtection="0">
      <alignment vertical="center"/>
    </xf>
    <xf numFmtId="0" fontId="46" fillId="27" borderId="0" applyProtection="0">
      <alignment vertical="center"/>
    </xf>
    <xf numFmtId="0" fontId="75" fillId="0" borderId="0" applyNumberFormat="0" applyFill="0" applyBorder="0" applyAlignment="0" applyProtection="0">
      <alignment vertical="center"/>
    </xf>
    <xf numFmtId="0" fontId="46" fillId="27" borderId="0" applyProtection="0">
      <alignment vertical="center"/>
    </xf>
    <xf numFmtId="178" fontId="60" fillId="0" borderId="3" applyAlignment="0" applyProtection="0">
      <alignment vertical="center"/>
    </xf>
    <xf numFmtId="0" fontId="46" fillId="41" borderId="0" applyNumberFormat="0" applyBorder="0" applyAlignment="0" applyProtection="0">
      <alignment vertical="center"/>
    </xf>
    <xf numFmtId="0" fontId="9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6" fillId="41" borderId="0" applyNumberFormat="0" applyBorder="0" applyAlignment="0" applyProtection="0">
      <alignment vertical="center"/>
    </xf>
    <xf numFmtId="0" fontId="90" fillId="0" borderId="0" applyNumberForma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5"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6" fillId="27" borderId="0" applyProtection="0">
      <alignment vertical="center"/>
    </xf>
    <xf numFmtId="0" fontId="45" fillId="8" borderId="0" applyNumberFormat="0" applyBorder="0" applyAlignment="0" applyProtection="0">
      <alignment vertical="center"/>
    </xf>
    <xf numFmtId="0" fontId="9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6" fillId="27" borderId="0" applyProtection="0">
      <alignment vertical="center"/>
    </xf>
    <xf numFmtId="0" fontId="9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2" fillId="0" borderId="0" applyProtection="0">
      <alignment vertical="center"/>
    </xf>
    <xf numFmtId="0" fontId="46" fillId="27" borderId="0" applyProtection="0">
      <alignment vertical="center"/>
    </xf>
    <xf numFmtId="0" fontId="46" fillId="41" borderId="0" applyNumberFormat="0" applyBorder="0" applyAlignment="0" applyProtection="0">
      <alignment vertical="center"/>
    </xf>
    <xf numFmtId="0" fontId="0" fillId="11" borderId="12" applyNumberFormat="0" applyFont="0" applyAlignment="0" applyProtection="0">
      <alignment vertical="center"/>
    </xf>
    <xf numFmtId="0" fontId="68" fillId="4" borderId="0" applyProtection="0">
      <alignment vertical="center"/>
    </xf>
    <xf numFmtId="0" fontId="46" fillId="27" borderId="0">
      <alignment vertical="center"/>
    </xf>
    <xf numFmtId="0" fontId="45" fillId="7" borderId="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46" fillId="27" borderId="0" applyProtection="0">
      <alignment vertical="center"/>
    </xf>
    <xf numFmtId="0" fontId="0" fillId="11" borderId="12" applyNumberFormat="0" applyFont="0" applyAlignment="0" applyProtection="0">
      <alignment vertical="center"/>
    </xf>
    <xf numFmtId="0" fontId="46" fillId="27" borderId="0" applyProtection="0">
      <alignment vertical="center"/>
    </xf>
    <xf numFmtId="0" fontId="54" fillId="15" borderId="0" applyNumberFormat="0" applyBorder="0" applyAlignment="0" applyProtection="0">
      <alignment vertical="center"/>
    </xf>
    <xf numFmtId="0" fontId="46" fillId="27" borderId="0" applyProtection="0">
      <alignment vertical="center"/>
    </xf>
    <xf numFmtId="0" fontId="46" fillId="41" borderId="0" applyNumberFormat="0" applyBorder="0" applyAlignment="0" applyProtection="0">
      <alignment vertical="center"/>
    </xf>
    <xf numFmtId="0" fontId="68" fillId="44" borderId="0" applyNumberFormat="0" applyBorder="0" applyAlignment="0" applyProtection="0">
      <alignment vertical="center"/>
    </xf>
    <xf numFmtId="0" fontId="68" fillId="13" borderId="0" applyProtection="0">
      <alignment vertical="center"/>
    </xf>
    <xf numFmtId="0" fontId="68" fillId="13" borderId="0" applyProtection="0">
      <alignment vertical="center"/>
    </xf>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68" fillId="13" borderId="0" applyProtection="0">
      <alignment vertical="center"/>
    </xf>
    <xf numFmtId="0" fontId="68" fillId="13" borderId="0" applyNumberFormat="0" applyBorder="0" applyAlignment="0" applyProtection="0">
      <alignment vertical="center"/>
    </xf>
    <xf numFmtId="0" fontId="1" fillId="15" borderId="0" applyNumberFormat="0" applyBorder="0" applyAlignment="0" applyProtection="0">
      <alignment vertical="center"/>
    </xf>
    <xf numFmtId="0" fontId="68" fillId="13" borderId="0" applyNumberFormat="0" applyBorder="0" applyAlignment="0" applyProtection="0">
      <alignment vertical="center"/>
    </xf>
    <xf numFmtId="0" fontId="68" fillId="37" borderId="0" applyNumberFormat="0" applyBorder="0" applyAlignment="0" applyProtection="0">
      <alignment vertical="center"/>
    </xf>
    <xf numFmtId="0" fontId="68" fillId="13" borderId="0" applyProtection="0">
      <alignment vertical="center"/>
    </xf>
    <xf numFmtId="0" fontId="68" fillId="17" borderId="0" applyNumberFormat="0" applyBorder="0" applyAlignment="0" applyProtection="0">
      <alignment vertical="center"/>
    </xf>
    <xf numFmtId="0" fontId="68" fillId="13" borderId="0" applyProtection="0">
      <alignment vertical="center"/>
    </xf>
    <xf numFmtId="0" fontId="68" fillId="37" borderId="0" applyNumberFormat="0" applyBorder="0" applyAlignment="0" applyProtection="0">
      <alignment vertical="center"/>
    </xf>
    <xf numFmtId="0" fontId="68" fillId="13" borderId="0" applyProtection="0">
      <alignment vertical="center"/>
    </xf>
    <xf numFmtId="0" fontId="45" fillId="8" borderId="0" applyNumberFormat="0" applyBorder="0" applyAlignment="0" applyProtection="0">
      <alignment vertical="center"/>
    </xf>
    <xf numFmtId="0" fontId="68" fillId="13" borderId="0" applyNumberFormat="0" applyBorder="0" applyAlignment="0" applyProtection="0">
      <alignment vertical="center"/>
    </xf>
    <xf numFmtId="0" fontId="45" fillId="8" borderId="0" applyNumberFormat="0" applyBorder="0" applyAlignment="0" applyProtection="0">
      <alignment vertical="center"/>
    </xf>
    <xf numFmtId="0" fontId="68" fillId="13" borderId="0" applyNumberFormat="0" applyBorder="0" applyAlignment="0" applyProtection="0">
      <alignment vertical="center"/>
    </xf>
    <xf numFmtId="0" fontId="45" fillId="8" borderId="0" applyNumberFormat="0" applyBorder="0" applyAlignment="0" applyProtection="0">
      <alignment vertical="center"/>
    </xf>
    <xf numFmtId="0" fontId="68" fillId="37" borderId="0" applyNumberFormat="0" applyBorder="0" applyAlignment="0" applyProtection="0">
      <alignment vertical="center"/>
    </xf>
    <xf numFmtId="0" fontId="0" fillId="11" borderId="12" applyNumberFormat="0" applyFont="0" applyAlignment="0" applyProtection="0">
      <alignment vertical="center"/>
    </xf>
    <xf numFmtId="0" fontId="68" fillId="13" borderId="0" applyProtection="0">
      <alignment vertical="center"/>
    </xf>
    <xf numFmtId="0" fontId="68" fillId="17"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68" fillId="13" borderId="0" applyProtection="0">
      <alignment vertical="center"/>
    </xf>
    <xf numFmtId="0" fontId="68" fillId="37"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lignment vertical="center"/>
    </xf>
    <xf numFmtId="0" fontId="68" fillId="13" borderId="0" applyProtection="0">
      <alignment vertical="center"/>
    </xf>
    <xf numFmtId="0" fontId="1" fillId="0" borderId="0">
      <alignment vertical="center"/>
    </xf>
    <xf numFmtId="0" fontId="68" fillId="13" borderId="0" applyProtection="0">
      <alignment vertical="center"/>
    </xf>
    <xf numFmtId="0" fontId="1" fillId="0" borderId="0">
      <alignment vertical="center"/>
    </xf>
    <xf numFmtId="0" fontId="68" fillId="13" borderId="0" applyProtection="0">
      <alignment vertical="center"/>
    </xf>
    <xf numFmtId="0" fontId="68" fillId="37" borderId="0" applyNumberFormat="0" applyBorder="0" applyAlignment="0" applyProtection="0">
      <alignment vertical="center"/>
    </xf>
    <xf numFmtId="0" fontId="54" fillId="15" borderId="0" applyNumberFormat="0" applyBorder="0" applyAlignment="0" applyProtection="0">
      <alignment vertical="center"/>
    </xf>
    <xf numFmtId="0" fontId="68" fillId="13" borderId="0" applyProtection="0">
      <alignment vertical="center"/>
    </xf>
    <xf numFmtId="0" fontId="0" fillId="11" borderId="12" applyNumberFormat="0" applyFont="0" applyAlignment="0" applyProtection="0">
      <alignment vertical="center"/>
    </xf>
    <xf numFmtId="0" fontId="68" fillId="13" borderId="0" applyProtection="0">
      <alignment vertical="center"/>
    </xf>
    <xf numFmtId="0" fontId="0" fillId="11" borderId="12" applyNumberFormat="0" applyFont="0" applyAlignment="0" applyProtection="0">
      <alignment vertical="center"/>
    </xf>
    <xf numFmtId="0" fontId="68" fillId="17" borderId="0" applyNumberFormat="0" applyBorder="0" applyAlignment="0" applyProtection="0">
      <alignment vertical="center"/>
    </xf>
    <xf numFmtId="0" fontId="68" fillId="13" borderId="0" applyProtection="0">
      <alignment vertical="center"/>
    </xf>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68" fillId="13" borderId="0" applyProtection="0">
      <alignment vertical="center"/>
    </xf>
    <xf numFmtId="0" fontId="68" fillId="13" borderId="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68" fillId="13" borderId="0" applyProtection="0">
      <alignment vertical="center"/>
    </xf>
    <xf numFmtId="0" fontId="68" fillId="11" borderId="0" applyNumberFormat="0" applyBorder="0" applyAlignment="0" applyProtection="0">
      <alignment vertical="center"/>
    </xf>
    <xf numFmtId="0" fontId="1" fillId="0" borderId="0">
      <alignment vertical="center"/>
    </xf>
    <xf numFmtId="0" fontId="68" fillId="13" borderId="0" applyNumberFormat="0" applyBorder="0" applyAlignment="0" applyProtection="0">
      <alignment vertical="center"/>
    </xf>
    <xf numFmtId="0" fontId="68" fillId="13" borderId="0" applyProtection="0">
      <alignment vertical="center"/>
    </xf>
    <xf numFmtId="0" fontId="31" fillId="0" borderId="0">
      <alignment vertical="center"/>
    </xf>
    <xf numFmtId="0" fontId="45" fillId="8" borderId="0" applyNumberFormat="0" applyBorder="0" applyAlignment="0" applyProtection="0">
      <alignment vertical="center"/>
    </xf>
    <xf numFmtId="0" fontId="68" fillId="13"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31" fillId="15" borderId="0" applyProtection="0">
      <alignment vertical="center"/>
    </xf>
    <xf numFmtId="0" fontId="31" fillId="15" borderId="0" applyProtection="0">
      <alignment vertical="center"/>
    </xf>
    <xf numFmtId="0" fontId="31" fillId="0" borderId="0">
      <alignment vertical="center"/>
    </xf>
    <xf numFmtId="210" fontId="1" fillId="53" borderId="0">
      <alignment vertical="center"/>
    </xf>
    <xf numFmtId="0" fontId="68" fillId="13" borderId="0" applyNumberFormat="0" applyBorder="0" applyAlignment="0" applyProtection="0">
      <alignment vertical="center"/>
    </xf>
    <xf numFmtId="210" fontId="1" fillId="53" borderId="0">
      <alignment vertical="center"/>
    </xf>
    <xf numFmtId="0" fontId="68" fillId="37" borderId="0" applyNumberFormat="0" applyBorder="0" applyAlignment="0" applyProtection="0">
      <alignment vertical="center"/>
    </xf>
    <xf numFmtId="220" fontId="128" fillId="53" borderId="0">
      <alignment vertical="center"/>
    </xf>
    <xf numFmtId="0" fontId="54" fillId="17" borderId="0" applyProtection="0">
      <alignment vertical="center"/>
    </xf>
    <xf numFmtId="0" fontId="45" fillId="8" borderId="0" applyNumberFormat="0" applyBorder="0" applyAlignment="0" applyProtection="0">
      <alignment vertical="center"/>
    </xf>
    <xf numFmtId="0" fontId="68" fillId="37" borderId="0" applyNumberFormat="0" applyBorder="0" applyAlignment="0" applyProtection="0">
      <alignment vertical="center"/>
    </xf>
    <xf numFmtId="0" fontId="54" fillId="15" borderId="0" applyProtection="0">
      <alignment vertical="center"/>
    </xf>
    <xf numFmtId="0" fontId="31" fillId="0" borderId="0">
      <alignment vertical="center"/>
    </xf>
    <xf numFmtId="0" fontId="45" fillId="8" borderId="0" applyNumberFormat="0" applyBorder="0" applyAlignment="0" applyProtection="0">
      <alignment vertical="center"/>
    </xf>
    <xf numFmtId="0" fontId="68" fillId="13" borderId="0" applyNumberFormat="0" applyBorder="0" applyAlignment="0" applyProtection="0">
      <alignment vertical="center"/>
    </xf>
    <xf numFmtId="0" fontId="45" fillId="8" borderId="0" applyNumberFormat="0" applyBorder="0" applyAlignment="0" applyProtection="0">
      <alignment vertical="center"/>
    </xf>
    <xf numFmtId="0" fontId="54" fillId="27" borderId="0" applyProtection="0">
      <alignment vertical="center"/>
    </xf>
    <xf numFmtId="0" fontId="45" fillId="8" borderId="0" applyNumberFormat="0" applyBorder="0" applyAlignment="0" applyProtection="0">
      <alignment vertical="center"/>
    </xf>
    <xf numFmtId="0" fontId="54" fillId="27" borderId="0" applyProtection="0">
      <alignment vertical="center"/>
    </xf>
    <xf numFmtId="0" fontId="54" fillId="27" borderId="0" applyProtection="0">
      <alignment vertical="center"/>
    </xf>
    <xf numFmtId="0" fontId="31" fillId="0" borderId="0">
      <alignment vertical="center"/>
    </xf>
    <xf numFmtId="0" fontId="45" fillId="8" borderId="0" applyNumberFormat="0" applyBorder="0" applyAlignment="0" applyProtection="0">
      <alignment vertical="center"/>
    </xf>
    <xf numFmtId="0" fontId="68" fillId="13"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1" fillId="4" borderId="19" applyNumberFormat="0" applyAlignment="0" applyProtection="0">
      <alignment vertical="center"/>
    </xf>
    <xf numFmtId="0" fontId="31" fillId="0" borderId="0">
      <alignment vertical="center"/>
    </xf>
    <xf numFmtId="0" fontId="68" fillId="13"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0" fontId="54" fillId="15" borderId="0" applyProtection="0">
      <alignment vertical="center"/>
    </xf>
    <xf numFmtId="0" fontId="31" fillId="0" borderId="0">
      <alignment vertical="center"/>
    </xf>
    <xf numFmtId="0" fontId="68" fillId="37" borderId="0" applyNumberFormat="0" applyBorder="0" applyAlignment="0" applyProtection="0">
      <alignment vertical="center"/>
    </xf>
    <xf numFmtId="0" fontId="86" fillId="24" borderId="22"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86" fillId="24" borderId="22" applyProtection="0">
      <alignment vertical="center"/>
    </xf>
    <xf numFmtId="0" fontId="68" fillId="37" borderId="0" applyNumberFormat="0" applyBorder="0" applyAlignment="0" applyProtection="0">
      <alignment vertical="center"/>
    </xf>
    <xf numFmtId="0" fontId="1" fillId="4" borderId="19" applyNumberFormat="0" applyAlignment="0" applyProtection="0">
      <alignment vertical="center"/>
    </xf>
    <xf numFmtId="0" fontId="31" fillId="0" borderId="0">
      <alignment vertical="center"/>
    </xf>
    <xf numFmtId="0" fontId="68" fillId="37" borderId="0" applyNumberFormat="0" applyBorder="0" applyAlignment="0" applyProtection="0">
      <alignment vertical="center"/>
    </xf>
    <xf numFmtId="0" fontId="1" fillId="4" borderId="19" applyNumberFormat="0" applyAlignment="0" applyProtection="0">
      <alignment vertical="center"/>
    </xf>
    <xf numFmtId="0" fontId="31" fillId="0" borderId="0">
      <alignment vertical="center"/>
    </xf>
    <xf numFmtId="0" fontId="45" fillId="8" borderId="0" applyProtection="0">
      <alignment vertical="center"/>
    </xf>
    <xf numFmtId="0" fontId="45" fillId="8" borderId="0" applyProtection="0">
      <alignment vertical="center"/>
    </xf>
    <xf numFmtId="0" fontId="68" fillId="15" borderId="0" applyNumberFormat="0" applyBorder="0" applyAlignment="0" applyProtection="0">
      <alignment vertical="center"/>
    </xf>
    <xf numFmtId="0" fontId="1" fillId="0" borderId="0">
      <alignment vertical="center"/>
    </xf>
    <xf numFmtId="0" fontId="68" fillId="13" borderId="0" applyNumberFormat="0" applyBorder="0" applyAlignment="0" applyProtection="0">
      <alignment vertical="center"/>
    </xf>
    <xf numFmtId="0" fontId="68" fillId="13" borderId="0">
      <alignment vertical="center"/>
    </xf>
    <xf numFmtId="0" fontId="68" fillId="13" borderId="0" applyProtection="0">
      <alignment vertical="center"/>
    </xf>
    <xf numFmtId="0" fontId="45" fillId="8" borderId="0" applyNumberFormat="0" applyBorder="0" applyAlignment="0" applyProtection="0">
      <alignment vertical="center"/>
    </xf>
    <xf numFmtId="0" fontId="46" fillId="21" borderId="0" applyNumberFormat="0" applyBorder="0" applyAlignment="0" applyProtection="0">
      <alignment vertical="center"/>
    </xf>
    <xf numFmtId="0" fontId="45" fillId="8" borderId="0" applyNumberFormat="0" applyBorder="0" applyAlignment="0" applyProtection="0">
      <alignment vertical="center"/>
    </xf>
    <xf numFmtId="0" fontId="46" fillId="21" borderId="0" applyNumberFormat="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46" fillId="4"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6" fillId="4" borderId="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6" fillId="4" borderId="0" applyProtection="0">
      <alignment vertical="center"/>
    </xf>
    <xf numFmtId="0" fontId="0" fillId="11" borderId="12" applyNumberFormat="0" applyFont="0" applyAlignment="0" applyProtection="0">
      <alignment vertical="center"/>
    </xf>
    <xf numFmtId="0" fontId="46" fillId="4" borderId="0" applyProtection="0">
      <alignment vertical="center"/>
    </xf>
    <xf numFmtId="0" fontId="45" fillId="8" borderId="0" applyNumberFormat="0" applyBorder="0" applyAlignment="0" applyProtection="0">
      <alignment vertical="center"/>
    </xf>
    <xf numFmtId="0" fontId="46" fillId="4" borderId="0" applyNumberFormat="0" applyBorder="0" applyAlignment="0" applyProtection="0">
      <alignment vertical="center"/>
    </xf>
    <xf numFmtId="0" fontId="46" fillId="21" borderId="0" applyNumberFormat="0" applyBorder="0" applyAlignment="0" applyProtection="0">
      <alignment vertical="center"/>
    </xf>
    <xf numFmtId="0" fontId="46" fillId="4" borderId="0" applyProtection="0">
      <alignment vertical="center"/>
    </xf>
    <xf numFmtId="0" fontId="69" fillId="4" borderId="13" applyNumberFormat="0" applyAlignment="0" applyProtection="0">
      <alignment vertical="center"/>
    </xf>
    <xf numFmtId="0" fontId="46" fillId="4" borderId="0" applyProtection="0">
      <alignment vertical="center"/>
    </xf>
    <xf numFmtId="0" fontId="45" fillId="8" borderId="0" applyNumberFormat="0" applyBorder="0" applyAlignment="0" applyProtection="0">
      <alignment vertical="center"/>
    </xf>
    <xf numFmtId="0" fontId="46" fillId="21"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6" fillId="4" borderId="0">
      <alignment vertical="center"/>
    </xf>
    <xf numFmtId="0" fontId="46" fillId="4" borderId="0" applyProtection="0">
      <alignment vertical="center"/>
    </xf>
    <xf numFmtId="0" fontId="84" fillId="15" borderId="0" applyNumberFormat="0" applyBorder="0" applyAlignment="0" applyProtection="0">
      <alignment vertical="center"/>
    </xf>
    <xf numFmtId="0" fontId="46" fillId="4" borderId="0" applyProtection="0">
      <alignment vertical="center"/>
    </xf>
    <xf numFmtId="0" fontId="5" fillId="0" borderId="1">
      <alignment horizontal="distributed" vertical="center" wrapText="1"/>
    </xf>
    <xf numFmtId="0" fontId="46" fillId="4" borderId="0" applyProtection="0">
      <alignment vertical="center"/>
    </xf>
    <xf numFmtId="0" fontId="45" fillId="8" borderId="0" applyNumberFormat="0" applyBorder="0" applyAlignment="0" applyProtection="0">
      <alignment vertical="center"/>
    </xf>
    <xf numFmtId="0" fontId="46" fillId="4" borderId="0" applyNumberFormat="0" applyBorder="0" applyAlignment="0" applyProtection="0">
      <alignment vertical="center"/>
    </xf>
    <xf numFmtId="0" fontId="52" fillId="0" borderId="14" applyNumberFormat="0" applyAlignment="0" applyProtection="0">
      <alignment vertical="center"/>
    </xf>
    <xf numFmtId="0" fontId="45" fillId="8" borderId="0">
      <alignment vertical="center"/>
    </xf>
    <xf numFmtId="0" fontId="46" fillId="21" borderId="0" applyNumberFormat="0" applyBorder="0" applyAlignment="0" applyProtection="0">
      <alignment vertical="center"/>
    </xf>
    <xf numFmtId="0" fontId="46" fillId="4" borderId="0" applyProtection="0">
      <alignment vertical="center"/>
    </xf>
    <xf numFmtId="0" fontId="45" fillId="8" borderId="0">
      <alignment vertical="center"/>
    </xf>
    <xf numFmtId="0" fontId="69" fillId="4" borderId="13" applyNumberFormat="0" applyAlignment="0" applyProtection="0">
      <alignment vertical="center"/>
    </xf>
    <xf numFmtId="0" fontId="46" fillId="4" borderId="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21" borderId="0" applyNumberFormat="0" applyBorder="0" applyAlignment="0" applyProtection="0">
      <alignment vertical="center"/>
    </xf>
    <xf numFmtId="0" fontId="45" fillId="8" borderId="0">
      <alignment vertical="center"/>
    </xf>
    <xf numFmtId="0" fontId="46" fillId="4" borderId="0">
      <alignment vertical="center"/>
    </xf>
    <xf numFmtId="0" fontId="48" fillId="7" borderId="0" applyNumberFormat="0" applyBorder="0" applyAlignment="0" applyProtection="0">
      <alignment vertical="center"/>
    </xf>
    <xf numFmtId="0" fontId="46" fillId="4" borderId="0" applyProtection="0">
      <alignment vertical="center"/>
    </xf>
    <xf numFmtId="0" fontId="48" fillId="7" borderId="0" applyNumberFormat="0" applyBorder="0" applyAlignment="0" applyProtection="0">
      <alignment vertical="center"/>
    </xf>
    <xf numFmtId="0" fontId="46" fillId="4" borderId="0" applyProtection="0">
      <alignment vertical="center"/>
    </xf>
    <xf numFmtId="0" fontId="48" fillId="7" borderId="0" applyNumberFormat="0" applyBorder="0" applyAlignment="0" applyProtection="0">
      <alignment vertical="center"/>
    </xf>
    <xf numFmtId="0" fontId="46" fillId="4" borderId="0" applyProtection="0">
      <alignment vertical="center"/>
    </xf>
    <xf numFmtId="0" fontId="45" fillId="8" borderId="0">
      <alignment vertical="center"/>
    </xf>
    <xf numFmtId="0" fontId="46" fillId="21" borderId="0" applyNumberFormat="0" applyBorder="0" applyAlignment="0" applyProtection="0">
      <alignment vertical="center"/>
    </xf>
    <xf numFmtId="0" fontId="46" fillId="4" borderId="0" applyProtection="0">
      <alignment vertical="center"/>
    </xf>
    <xf numFmtId="0" fontId="46" fillId="4" borderId="0" applyProtection="0">
      <alignment vertical="center"/>
    </xf>
    <xf numFmtId="0" fontId="69" fillId="4" borderId="13" applyNumberFormat="0" applyAlignment="0" applyProtection="0">
      <alignment vertical="center"/>
    </xf>
    <xf numFmtId="0" fontId="46" fillId="4" borderId="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6" fillId="21" borderId="0" applyNumberFormat="0" applyBorder="0" applyAlignment="0" applyProtection="0">
      <alignment vertical="center"/>
    </xf>
    <xf numFmtId="0" fontId="45" fillId="8" borderId="0">
      <alignment vertical="center"/>
    </xf>
    <xf numFmtId="0" fontId="46" fillId="21" borderId="0" applyNumberFormat="0" applyBorder="0" applyAlignment="0" applyProtection="0">
      <alignment vertical="center"/>
    </xf>
    <xf numFmtId="0" fontId="17" fillId="0" borderId="0">
      <alignment vertical="center"/>
    </xf>
    <xf numFmtId="0" fontId="46" fillId="4" borderId="0" applyProtection="0">
      <alignment vertical="center"/>
    </xf>
    <xf numFmtId="0" fontId="1" fillId="8" borderId="0" applyNumberFormat="0" applyBorder="0" applyAlignment="0" applyProtection="0">
      <alignment vertical="center"/>
    </xf>
    <xf numFmtId="0" fontId="46" fillId="4" borderId="0" applyProtection="0">
      <alignment vertical="center"/>
    </xf>
    <xf numFmtId="0" fontId="45" fillId="8" borderId="0" applyNumberFormat="0" applyBorder="0" applyAlignment="0" applyProtection="0">
      <alignment vertical="center"/>
    </xf>
    <xf numFmtId="0" fontId="46" fillId="4" borderId="0" applyNumberFormat="0" applyBorder="0" applyAlignment="0" applyProtection="0">
      <alignment vertical="center"/>
    </xf>
    <xf numFmtId="0" fontId="45" fillId="8" borderId="0" applyNumberFormat="0" applyBorder="0" applyAlignment="0" applyProtection="0">
      <alignment vertical="center"/>
    </xf>
    <xf numFmtId="0" fontId="46" fillId="21" borderId="0" applyNumberFormat="0" applyBorder="0" applyAlignment="0" applyProtection="0">
      <alignment vertical="center"/>
    </xf>
    <xf numFmtId="0" fontId="5" fillId="0" borderId="1">
      <alignment horizontal="distributed" vertical="center" wrapText="1"/>
    </xf>
    <xf numFmtId="0" fontId="46" fillId="4" borderId="0">
      <alignment vertical="center"/>
    </xf>
    <xf numFmtId="0" fontId="46" fillId="4" borderId="0" applyProtection="0">
      <alignment vertical="center"/>
    </xf>
    <xf numFmtId="0" fontId="54" fillId="17" borderId="0" applyProtection="0">
      <alignment vertical="center"/>
    </xf>
    <xf numFmtId="0" fontId="45" fillId="8" borderId="0" applyNumberFormat="0" applyBorder="0" applyAlignment="0" applyProtection="0">
      <alignment vertical="center"/>
    </xf>
    <xf numFmtId="0" fontId="46" fillId="52" borderId="0" applyNumberFormat="0" applyBorder="0" applyAlignment="0" applyProtection="0">
      <alignment vertical="center"/>
    </xf>
    <xf numFmtId="0" fontId="54" fillId="17" borderId="0" applyProtection="0">
      <alignment vertical="center"/>
    </xf>
    <xf numFmtId="0" fontId="46" fillId="52" borderId="0" applyNumberFormat="0" applyBorder="0" applyAlignment="0" applyProtection="0">
      <alignment vertical="center"/>
    </xf>
    <xf numFmtId="0" fontId="54" fillId="17" borderId="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5" fillId="8" borderId="0" applyNumberFormat="0" applyBorder="0" applyAlignment="0" applyProtection="0">
      <alignment vertical="center"/>
    </xf>
    <xf numFmtId="0" fontId="46" fillId="52" borderId="0" applyNumberFormat="0" applyBorder="0" applyAlignment="0" applyProtection="0">
      <alignment vertical="center"/>
    </xf>
    <xf numFmtId="0" fontId="46" fillId="28" borderId="0" applyNumberFormat="0" applyBorder="0" applyAlignment="0" applyProtection="0">
      <alignment vertical="center"/>
    </xf>
    <xf numFmtId="0" fontId="45" fillId="8" borderId="0" applyNumberFormat="0" applyBorder="0" applyAlignment="0" applyProtection="0">
      <alignment vertical="center"/>
    </xf>
    <xf numFmtId="0" fontId="46" fillId="52" borderId="0" applyNumberFormat="0" applyBorder="0" applyAlignment="0" applyProtection="0">
      <alignment vertical="center"/>
    </xf>
    <xf numFmtId="0" fontId="46" fillId="28" borderId="0" applyNumberFormat="0" applyBorder="0" applyAlignment="0" applyProtection="0">
      <alignment vertical="center"/>
    </xf>
    <xf numFmtId="0" fontId="68" fillId="37" borderId="0" applyNumberFormat="0" applyBorder="0" applyAlignment="0" applyProtection="0">
      <alignment vertical="center"/>
    </xf>
    <xf numFmtId="0" fontId="45" fillId="8" borderId="0" applyProtection="0">
      <alignment vertical="center"/>
    </xf>
    <xf numFmtId="0" fontId="46" fillId="52" borderId="0" applyNumberFormat="0" applyBorder="0" applyAlignment="0" applyProtection="0">
      <alignment vertical="center"/>
    </xf>
    <xf numFmtId="0" fontId="46" fillId="24" borderId="0" applyNumberFormat="0" applyBorder="0" applyAlignment="0" applyProtection="0">
      <alignment vertical="center"/>
    </xf>
    <xf numFmtId="0" fontId="68" fillId="37" borderId="0" applyNumberFormat="0" applyBorder="0" applyAlignment="0" applyProtection="0">
      <alignment vertical="center"/>
    </xf>
    <xf numFmtId="0" fontId="45" fillId="8" borderId="0" applyProtection="0">
      <alignment vertical="center"/>
    </xf>
    <xf numFmtId="0" fontId="46" fillId="24" borderId="0" applyNumberFormat="0" applyBorder="0" applyAlignment="0" applyProtection="0">
      <alignment vertical="center"/>
    </xf>
    <xf numFmtId="0" fontId="78" fillId="22" borderId="0" applyNumberFormat="0" applyBorder="0" applyAlignment="0" applyProtection="0">
      <alignment vertical="center"/>
    </xf>
    <xf numFmtId="0" fontId="46" fillId="52" borderId="0" applyNumberFormat="0" applyBorder="0" applyAlignment="0" applyProtection="0">
      <alignment vertical="center"/>
    </xf>
    <xf numFmtId="0" fontId="46" fillId="28" borderId="0" applyNumberFormat="0" applyBorder="0" applyAlignment="0" applyProtection="0">
      <alignment vertical="center"/>
    </xf>
    <xf numFmtId="0" fontId="54" fillId="15" borderId="0" applyNumberFormat="0" applyBorder="0" applyAlignment="0" applyProtection="0">
      <alignment vertical="center"/>
    </xf>
    <xf numFmtId="0" fontId="48" fillId="8" borderId="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8" fillId="8" borderId="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8" fillId="8" borderId="0" applyProtection="0">
      <alignment vertical="center"/>
    </xf>
    <xf numFmtId="0" fontId="46" fillId="28" borderId="0" applyNumberFormat="0" applyBorder="0" applyAlignment="0" applyProtection="0">
      <alignment vertical="center"/>
    </xf>
    <xf numFmtId="0" fontId="54" fillId="15" borderId="0" applyNumberFormat="0" applyBorder="0" applyAlignment="0" applyProtection="0">
      <alignment vertical="center"/>
    </xf>
    <xf numFmtId="0" fontId="46" fillId="52" borderId="0" applyNumberFormat="0" applyBorder="0" applyAlignment="0" applyProtection="0">
      <alignment vertical="center"/>
    </xf>
    <xf numFmtId="0" fontId="1" fillId="0" borderId="0">
      <alignment vertical="center"/>
    </xf>
    <xf numFmtId="0" fontId="1" fillId="0" borderId="0">
      <alignment vertical="center"/>
    </xf>
    <xf numFmtId="0" fontId="46" fillId="28" borderId="0" applyProtection="0">
      <alignment vertical="center"/>
    </xf>
    <xf numFmtId="0" fontId="46" fillId="28" borderId="0" applyProtection="0">
      <alignment vertical="center"/>
    </xf>
    <xf numFmtId="0" fontId="45" fillId="8" borderId="0" applyNumberFormat="0" applyBorder="0" applyAlignment="0" applyProtection="0">
      <alignment vertical="center"/>
    </xf>
    <xf numFmtId="0" fontId="45" fillId="7" borderId="0">
      <alignment vertical="center"/>
    </xf>
    <xf numFmtId="0" fontId="46" fillId="52" borderId="0" applyNumberFormat="0" applyBorder="0" applyAlignment="0" applyProtection="0">
      <alignment vertical="center"/>
    </xf>
    <xf numFmtId="0" fontId="46" fillId="28" borderId="0" applyNumberFormat="0" applyBorder="0" applyAlignment="0" applyProtection="0">
      <alignment vertical="center"/>
    </xf>
    <xf numFmtId="0" fontId="54" fillId="15" borderId="0" applyProtection="0">
      <alignment vertical="center"/>
    </xf>
    <xf numFmtId="0" fontId="66" fillId="4" borderId="19" applyNumberFormat="0" applyAlignment="0" applyProtection="0">
      <alignment vertical="center"/>
    </xf>
    <xf numFmtId="0" fontId="49" fillId="13" borderId="13" applyNumberFormat="0" applyAlignment="0" applyProtection="0">
      <alignment vertical="center"/>
    </xf>
    <xf numFmtId="0" fontId="54" fillId="15" borderId="0" applyProtection="0">
      <alignment vertical="center"/>
    </xf>
    <xf numFmtId="0" fontId="46" fillId="28" borderId="0" applyNumberFormat="0" applyBorder="0" applyAlignment="0" applyProtection="0">
      <alignment vertical="center"/>
    </xf>
    <xf numFmtId="0" fontId="50" fillId="3" borderId="1" applyNumberFormat="0" applyBorder="0" applyAlignment="0" applyProtection="0">
      <alignment vertical="center"/>
    </xf>
    <xf numFmtId="0" fontId="46" fillId="52" borderId="0"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46" fillId="28" borderId="0" applyProtection="0">
      <alignment vertical="center"/>
    </xf>
    <xf numFmtId="0" fontId="46" fillId="28" borderId="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46" fillId="28"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78" fillId="48" borderId="0" applyProtection="0">
      <alignment vertical="center"/>
    </xf>
    <xf numFmtId="0" fontId="54" fillId="15" borderId="0" applyProtection="0">
      <alignment vertical="center"/>
    </xf>
    <xf numFmtId="0" fontId="49" fillId="13" borderId="13" applyNumberFormat="0" applyAlignment="0" applyProtection="0">
      <alignment vertical="center"/>
    </xf>
    <xf numFmtId="0" fontId="78" fillId="48" borderId="0" applyProtection="0">
      <alignment vertical="center"/>
    </xf>
    <xf numFmtId="0" fontId="54" fillId="15" borderId="0" applyProtection="0">
      <alignment vertical="center"/>
    </xf>
    <xf numFmtId="0" fontId="49" fillId="13" borderId="13" applyNumberFormat="0" applyAlignment="0" applyProtection="0">
      <alignment vertical="center"/>
    </xf>
    <xf numFmtId="0" fontId="78" fillId="48" borderId="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46" fillId="28" borderId="0" applyNumberFormat="0" applyBorder="0" applyAlignment="0" applyProtection="0">
      <alignment vertical="center"/>
    </xf>
    <xf numFmtId="9" fontId="0" fillId="0" borderId="0" applyFont="0" applyFill="0" applyBorder="0" applyAlignment="0" applyProtection="0">
      <alignment vertical="center"/>
    </xf>
    <xf numFmtId="0" fontId="50" fillId="3" borderId="1" applyNumberFormat="0" applyBorder="0" applyAlignment="0" applyProtection="0">
      <alignment vertical="center"/>
    </xf>
    <xf numFmtId="0" fontId="46" fillId="52" borderId="0" applyNumberFormat="0" applyBorder="0" applyAlignment="0" applyProtection="0">
      <alignment vertical="center"/>
    </xf>
    <xf numFmtId="0" fontId="46" fillId="28" borderId="0" applyProtection="0">
      <alignment vertical="center"/>
    </xf>
    <xf numFmtId="0" fontId="46" fillId="28" borderId="0" applyProtection="0">
      <alignment vertical="center"/>
    </xf>
    <xf numFmtId="0" fontId="45" fillId="8" borderId="0">
      <alignment vertical="center"/>
    </xf>
    <xf numFmtId="0" fontId="54" fillId="15" borderId="0" applyNumberFormat="0" applyBorder="0" applyAlignment="0" applyProtection="0">
      <alignment vertical="center"/>
    </xf>
    <xf numFmtId="0" fontId="46" fillId="28" borderId="0" applyNumberFormat="0" applyBorder="0" applyAlignment="0" applyProtection="0">
      <alignment vertical="center"/>
    </xf>
    <xf numFmtId="0" fontId="54" fillId="15" borderId="0" applyProtection="0">
      <alignment vertical="center"/>
    </xf>
    <xf numFmtId="0" fontId="49" fillId="13" borderId="13" applyNumberFormat="0" applyAlignment="0" applyProtection="0">
      <alignment vertical="center"/>
    </xf>
    <xf numFmtId="0" fontId="54" fillId="15" borderId="0" applyProtection="0">
      <alignment vertical="center"/>
    </xf>
    <xf numFmtId="0" fontId="49" fillId="13" borderId="13" applyNumberFormat="0" applyAlignment="0" applyProtection="0">
      <alignment vertical="center"/>
    </xf>
    <xf numFmtId="0" fontId="54" fillId="15" borderId="0" applyProtection="0">
      <alignment vertical="center"/>
    </xf>
    <xf numFmtId="0" fontId="46" fillId="52" borderId="0" applyNumberFormat="0" applyBorder="0" applyAlignment="0" applyProtection="0">
      <alignment vertical="center"/>
    </xf>
    <xf numFmtId="0" fontId="46" fillId="28" borderId="0" applyProtection="0">
      <alignment vertical="center"/>
    </xf>
    <xf numFmtId="0" fontId="46" fillId="28" borderId="0" applyProtection="0">
      <alignment vertical="center"/>
    </xf>
    <xf numFmtId="0" fontId="46" fillId="28" borderId="0" applyProtection="0">
      <alignment vertical="center"/>
    </xf>
    <xf numFmtId="0" fontId="1" fillId="0" borderId="0" applyNumberFormat="0" applyFill="0" applyBorder="0" applyAlignment="0" applyProtection="0">
      <alignment vertical="center"/>
    </xf>
    <xf numFmtId="0" fontId="14" fillId="0" borderId="0">
      <alignment vertical="center"/>
    </xf>
    <xf numFmtId="0" fontId="50" fillId="3" borderId="1" applyNumberFormat="0" applyBorder="0" applyAlignment="0" applyProtection="0">
      <alignment vertical="center"/>
    </xf>
    <xf numFmtId="0" fontId="46" fillId="28" borderId="0"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0" fillId="0" borderId="0" applyProtection="0">
      <alignment vertical="center"/>
    </xf>
    <xf numFmtId="0" fontId="50" fillId="3" borderId="1" applyNumberFormat="0" applyBorder="0" applyAlignment="0" applyProtection="0">
      <alignment vertical="center"/>
    </xf>
    <xf numFmtId="0" fontId="49" fillId="13" borderId="13" applyNumberFormat="0" applyAlignment="0" applyProtection="0">
      <alignment vertical="center"/>
    </xf>
    <xf numFmtId="0" fontId="0" fillId="0" borderId="0" applyProtection="0">
      <alignment vertical="center"/>
    </xf>
    <xf numFmtId="0" fontId="75" fillId="0" borderId="0" applyNumberFormat="0" applyFill="0" applyBorder="0" applyAlignment="0" applyProtection="0">
      <alignment vertical="center"/>
    </xf>
    <xf numFmtId="0" fontId="50" fillId="3" borderId="1" applyNumberFormat="0" applyBorder="0" applyAlignment="0" applyProtection="0">
      <alignment vertical="center"/>
    </xf>
    <xf numFmtId="0" fontId="46" fillId="52" borderId="0" applyNumberFormat="0" applyBorder="0" applyAlignment="0" applyProtection="0">
      <alignment vertical="center"/>
    </xf>
    <xf numFmtId="0" fontId="75" fillId="0" borderId="0" applyNumberFormat="0" applyFill="0" applyBorder="0" applyAlignment="0" applyProtection="0">
      <alignment vertical="center"/>
    </xf>
    <xf numFmtId="0" fontId="50" fillId="3" borderId="1" applyNumberFormat="0" applyBorder="0" applyAlignment="0" applyProtection="0">
      <alignment vertical="center"/>
    </xf>
    <xf numFmtId="0" fontId="46" fillId="28" borderId="0" applyProtection="0">
      <alignment vertical="center"/>
    </xf>
    <xf numFmtId="0" fontId="75" fillId="0" borderId="0" applyNumberFormat="0" applyFill="0" applyBorder="0" applyAlignment="0" applyProtection="0">
      <alignment vertical="center"/>
    </xf>
    <xf numFmtId="0" fontId="46" fillId="28" borderId="0" applyProtection="0">
      <alignment vertical="center"/>
    </xf>
    <xf numFmtId="0" fontId="75" fillId="0" borderId="0" applyNumberFormat="0" applyFill="0" applyBorder="0" applyAlignment="0" applyProtection="0">
      <alignment vertical="center"/>
    </xf>
    <xf numFmtId="0" fontId="46" fillId="28" borderId="0" applyProtection="0">
      <alignment vertical="center"/>
    </xf>
    <xf numFmtId="0" fontId="90" fillId="0" borderId="0" applyNumberFormat="0" applyFill="0" applyBorder="0" applyAlignment="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46" fillId="52" borderId="0" applyNumberFormat="0" applyBorder="0" applyAlignment="0" applyProtection="0">
      <alignment vertical="center"/>
    </xf>
    <xf numFmtId="0" fontId="90" fillId="0" borderId="0" applyNumberFormat="0" applyFill="0" applyBorder="0" applyAlignment="0" applyProtection="0">
      <alignment vertical="center"/>
    </xf>
    <xf numFmtId="0" fontId="46" fillId="28" borderId="0" applyProtection="0">
      <alignment vertical="center"/>
    </xf>
    <xf numFmtId="0" fontId="90" fillId="0" borderId="0" applyNumberFormat="0" applyFill="0" applyBorder="0" applyAlignment="0" applyProtection="0">
      <alignment vertical="center"/>
    </xf>
    <xf numFmtId="0" fontId="46" fillId="28" borderId="0" applyProtection="0">
      <alignment vertical="center"/>
    </xf>
    <xf numFmtId="0" fontId="90" fillId="0" borderId="0" applyNumberFormat="0" applyFill="0" applyBorder="0" applyAlignment="0" applyProtection="0">
      <alignment vertical="center"/>
    </xf>
    <xf numFmtId="0" fontId="46" fillId="28" borderId="0" applyProtection="0">
      <alignment vertical="center"/>
    </xf>
    <xf numFmtId="0" fontId="57" fillId="0" borderId="6">
      <alignment horizontal="left" vertical="center"/>
    </xf>
    <xf numFmtId="0" fontId="46" fillId="52" borderId="0" applyNumberFormat="0" applyBorder="0" applyAlignment="0" applyProtection="0">
      <alignment vertical="center"/>
    </xf>
    <xf numFmtId="0" fontId="46" fillId="28" borderId="0" applyProtection="0">
      <alignment vertical="center"/>
    </xf>
    <xf numFmtId="0" fontId="46" fillId="28" borderId="0" applyProtection="0">
      <alignment vertical="center"/>
    </xf>
    <xf numFmtId="0" fontId="46" fillId="28" borderId="0" applyProtection="0">
      <alignment vertical="center"/>
    </xf>
    <xf numFmtId="0" fontId="54" fillId="15" borderId="0" applyNumberFormat="0" applyBorder="0" applyAlignment="0" applyProtection="0">
      <alignment vertical="center"/>
    </xf>
    <xf numFmtId="0" fontId="57" fillId="0" borderId="6">
      <alignment horizontal="left" vertical="center"/>
    </xf>
    <xf numFmtId="0" fontId="46" fillId="52" borderId="0" applyNumberFormat="0" applyBorder="0" applyAlignment="0" applyProtection="0">
      <alignment vertical="center"/>
    </xf>
    <xf numFmtId="0" fontId="1" fillId="0" borderId="0">
      <alignment vertical="center"/>
    </xf>
    <xf numFmtId="0" fontId="57" fillId="0" borderId="6">
      <alignment horizontal="left" vertical="center"/>
    </xf>
    <xf numFmtId="0" fontId="46" fillId="28" borderId="0">
      <alignment vertical="center"/>
    </xf>
    <xf numFmtId="0" fontId="45" fillId="7" borderId="0">
      <alignment vertical="center"/>
    </xf>
    <xf numFmtId="0" fontId="46" fillId="28" borderId="0" applyProtection="0">
      <alignment vertical="center"/>
    </xf>
    <xf numFmtId="0" fontId="46" fillId="28" borderId="0" applyProtection="0">
      <alignment vertical="center"/>
    </xf>
    <xf numFmtId="0" fontId="46" fillId="28" borderId="0" applyProtection="0">
      <alignment vertical="center"/>
    </xf>
    <xf numFmtId="0" fontId="46" fillId="52" borderId="0" applyNumberFormat="0" applyBorder="0" applyAlignment="0" applyProtection="0">
      <alignment vertical="center"/>
    </xf>
    <xf numFmtId="0" fontId="68" fillId="49" borderId="0" applyNumberFormat="0" applyBorder="0" applyAlignment="0" applyProtection="0">
      <alignment vertical="center"/>
    </xf>
    <xf numFmtId="0" fontId="99" fillId="0" borderId="0" applyNumberFormat="0" applyFill="0" applyBorder="0" applyAlignment="0" applyProtection="0">
      <alignment vertical="center"/>
    </xf>
    <xf numFmtId="0" fontId="45" fillId="7" borderId="0" applyNumberFormat="0" applyBorder="0" applyAlignment="0" applyProtection="0">
      <alignment vertical="center"/>
    </xf>
    <xf numFmtId="0" fontId="68" fillId="13" borderId="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68" fillId="13" borderId="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57" fillId="0" borderId="6">
      <alignment horizontal="left" vertical="center"/>
    </xf>
    <xf numFmtId="0" fontId="1" fillId="4" borderId="19" applyNumberFormat="0" applyAlignment="0" applyProtection="0">
      <alignment vertical="center"/>
    </xf>
    <xf numFmtId="0" fontId="68" fillId="13" borderId="0" applyNumberFormat="0" applyBorder="0" applyAlignment="0" applyProtection="0">
      <alignment vertical="center"/>
    </xf>
    <xf numFmtId="0" fontId="54" fillId="15" borderId="0" applyNumberFormat="0" applyBorder="0" applyAlignment="0" applyProtection="0">
      <alignment vertical="center"/>
    </xf>
    <xf numFmtId="0" fontId="57" fillId="0" borderId="6">
      <alignment horizontal="left" vertical="center"/>
    </xf>
    <xf numFmtId="0" fontId="1" fillId="4" borderId="19" applyNumberFormat="0" applyAlignment="0" applyProtection="0">
      <alignment vertical="center"/>
    </xf>
    <xf numFmtId="0" fontId="68" fillId="13" borderId="0">
      <alignment vertical="center"/>
    </xf>
    <xf numFmtId="0" fontId="1" fillId="4" borderId="19" applyNumberFormat="0" applyAlignment="0" applyProtection="0">
      <alignment vertical="center"/>
    </xf>
    <xf numFmtId="0" fontId="68" fillId="13" borderId="0" applyProtection="0">
      <alignment vertical="center"/>
    </xf>
    <xf numFmtId="0" fontId="1" fillId="0" borderId="0">
      <alignment vertical="center"/>
    </xf>
    <xf numFmtId="0" fontId="1" fillId="4" borderId="19" applyNumberFormat="0" applyAlignment="0" applyProtection="0">
      <alignment vertical="center"/>
    </xf>
    <xf numFmtId="0" fontId="68" fillId="13" borderId="0" applyProtection="0">
      <alignment vertical="center"/>
    </xf>
    <xf numFmtId="0" fontId="1" fillId="0" borderId="0">
      <alignment vertical="center"/>
    </xf>
    <xf numFmtId="0" fontId="1" fillId="4" borderId="19" applyNumberFormat="0" applyAlignment="0" applyProtection="0">
      <alignment vertical="center"/>
    </xf>
    <xf numFmtId="0" fontId="68" fillId="13" borderId="0" applyProtection="0">
      <alignment vertical="center"/>
    </xf>
    <xf numFmtId="0" fontId="57" fillId="0" borderId="6">
      <alignment horizontal="left" vertical="center"/>
    </xf>
    <xf numFmtId="0" fontId="1" fillId="0" borderId="0">
      <alignment vertical="center"/>
    </xf>
    <xf numFmtId="0" fontId="68" fillId="13" borderId="0" applyNumberFormat="0" applyBorder="0" applyAlignment="0" applyProtection="0">
      <alignment vertical="center"/>
    </xf>
    <xf numFmtId="0" fontId="57" fillId="0" borderId="6">
      <alignment horizontal="left" vertical="center"/>
    </xf>
    <xf numFmtId="0" fontId="1" fillId="0" borderId="0">
      <alignment vertical="center"/>
    </xf>
    <xf numFmtId="0" fontId="68" fillId="37" borderId="0" applyNumberFormat="0" applyBorder="0" applyAlignment="0" applyProtection="0">
      <alignment vertical="center"/>
    </xf>
    <xf numFmtId="0" fontId="5" fillId="0" borderId="1">
      <alignment horizontal="distributed" vertical="center" wrapText="1"/>
    </xf>
    <xf numFmtId="0" fontId="57" fillId="0" borderId="6">
      <alignment horizontal="left" vertical="center"/>
    </xf>
    <xf numFmtId="0" fontId="66" fillId="3" borderId="19" applyNumberFormat="0" applyAlignment="0" applyProtection="0">
      <alignment vertical="center"/>
    </xf>
    <xf numFmtId="0" fontId="45" fillId="8" borderId="0" applyProtection="0">
      <alignment vertical="center"/>
    </xf>
    <xf numFmtId="0" fontId="68" fillId="37"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68" fillId="13"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68" fillId="13" borderId="0">
      <alignment vertical="center"/>
    </xf>
    <xf numFmtId="0" fontId="1" fillId="4" borderId="19" applyNumberFormat="0" applyAlignment="0" applyProtection="0">
      <alignment vertical="center"/>
    </xf>
    <xf numFmtId="0" fontId="68" fillId="13" borderId="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68" fillId="13" borderId="0" applyProtection="0">
      <alignment vertical="center"/>
    </xf>
    <xf numFmtId="0" fontId="31" fillId="0" borderId="0">
      <alignment vertical="center"/>
    </xf>
    <xf numFmtId="0" fontId="1" fillId="0" borderId="0">
      <alignment vertical="center"/>
    </xf>
    <xf numFmtId="0" fontId="1" fillId="4" borderId="19" applyNumberFormat="0" applyAlignment="0" applyProtection="0">
      <alignment vertical="center"/>
    </xf>
    <xf numFmtId="0" fontId="68" fillId="13" borderId="0" applyProtection="0">
      <alignment vertical="center"/>
    </xf>
    <xf numFmtId="0" fontId="66" fillId="4" borderId="19" applyNumberFormat="0" applyAlignment="0" applyProtection="0">
      <alignment vertical="center"/>
    </xf>
    <xf numFmtId="0" fontId="68" fillId="13" borderId="0" applyNumberFormat="0" applyBorder="0" applyAlignment="0" applyProtection="0">
      <alignment vertical="center"/>
    </xf>
    <xf numFmtId="0" fontId="66" fillId="4" borderId="19" applyNumberFormat="0" applyAlignment="0" applyProtection="0">
      <alignment vertical="center"/>
    </xf>
    <xf numFmtId="0" fontId="68" fillId="37" borderId="0" applyNumberFormat="0" applyBorder="0" applyAlignment="0" applyProtection="0">
      <alignment vertical="center"/>
    </xf>
    <xf numFmtId="0" fontId="66" fillId="4" borderId="19" applyNumberFormat="0" applyAlignment="0" applyProtection="0">
      <alignment vertical="center"/>
    </xf>
    <xf numFmtId="0" fontId="54" fillId="15" borderId="0" applyProtection="0">
      <alignment vertical="center"/>
    </xf>
    <xf numFmtId="0" fontId="68" fillId="37"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68" fillId="13" borderId="0" applyNumberFormat="0" applyBorder="0" applyAlignment="0" applyProtection="0">
      <alignment vertical="center"/>
    </xf>
    <xf numFmtId="193" fontId="1" fillId="0" borderId="0">
      <alignment vertical="center"/>
    </xf>
    <xf numFmtId="0" fontId="1" fillId="4" borderId="19" applyNumberFormat="0" applyAlignment="0" applyProtection="0">
      <alignment vertical="center"/>
    </xf>
    <xf numFmtId="0" fontId="68" fillId="13" borderId="0">
      <alignment vertical="center"/>
    </xf>
    <xf numFmtId="0" fontId="54" fillId="15" borderId="0" applyNumberFormat="0" applyBorder="0" applyAlignment="0" applyProtection="0">
      <alignment vertical="center"/>
    </xf>
    <xf numFmtId="0" fontId="31" fillId="0" borderId="0">
      <alignment vertical="center"/>
    </xf>
    <xf numFmtId="0" fontId="31" fillId="0" borderId="0">
      <alignment vertical="center"/>
    </xf>
    <xf numFmtId="0" fontId="1" fillId="4" borderId="19" applyNumberFormat="0" applyAlignment="0" applyProtection="0">
      <alignment vertical="center"/>
    </xf>
    <xf numFmtId="0" fontId="68" fillId="13" borderId="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0" fontId="1" fillId="4" borderId="19" applyNumberFormat="0" applyAlignment="0" applyProtection="0">
      <alignment vertical="center"/>
    </xf>
    <xf numFmtId="0" fontId="68" fillId="13" borderId="0" applyProtection="0">
      <alignment vertical="center"/>
    </xf>
    <xf numFmtId="0" fontId="1" fillId="4" borderId="19" applyNumberFormat="0" applyAlignment="0" applyProtection="0">
      <alignment vertical="center"/>
    </xf>
    <xf numFmtId="0" fontId="68" fillId="37" borderId="0" applyNumberFormat="0" applyBorder="0" applyAlignment="0" applyProtection="0">
      <alignment vertical="center"/>
    </xf>
    <xf numFmtId="0" fontId="1" fillId="4" borderId="19" applyNumberFormat="0" applyAlignment="0" applyProtection="0">
      <alignment vertical="center"/>
    </xf>
    <xf numFmtId="0" fontId="54" fillId="17" borderId="0" applyProtection="0">
      <alignment vertical="center"/>
    </xf>
    <xf numFmtId="0" fontId="1" fillId="4" borderId="19" applyNumberFormat="0" applyAlignment="0" applyProtection="0">
      <alignment vertical="center"/>
    </xf>
    <xf numFmtId="0" fontId="54" fillId="17" borderId="0" applyProtection="0">
      <alignment vertical="center"/>
    </xf>
    <xf numFmtId="0" fontId="68" fillId="37" borderId="0" applyNumberFormat="0" applyBorder="0" applyAlignment="0" applyProtection="0">
      <alignment vertical="center"/>
    </xf>
    <xf numFmtId="0" fontId="45" fillId="8" borderId="0">
      <alignment vertical="center"/>
    </xf>
    <xf numFmtId="0" fontId="78" fillId="9" borderId="0" applyNumberFormat="0" applyBorder="0" applyAlignment="0" applyProtection="0">
      <alignment vertical="center"/>
    </xf>
    <xf numFmtId="0" fontId="45" fillId="7" borderId="0" applyProtection="0">
      <alignment vertical="center"/>
    </xf>
    <xf numFmtId="0" fontId="1" fillId="4" borderId="19" applyNumberFormat="0" applyAlignment="0" applyProtection="0">
      <alignment vertical="center"/>
    </xf>
    <xf numFmtId="0" fontId="68" fillId="37" borderId="0" applyNumberFormat="0" applyBorder="0" applyAlignment="0" applyProtection="0">
      <alignment vertical="center"/>
    </xf>
    <xf numFmtId="0" fontId="1" fillId="4" borderId="19" applyNumberFormat="0" applyAlignment="0" applyProtection="0">
      <alignment vertical="center"/>
    </xf>
    <xf numFmtId="0" fontId="45" fillId="8" borderId="0" applyProtection="0">
      <alignment vertical="center"/>
    </xf>
    <xf numFmtId="0" fontId="1" fillId="4" borderId="19" applyNumberFormat="0" applyAlignment="0" applyProtection="0">
      <alignment vertical="center"/>
    </xf>
    <xf numFmtId="0" fontId="45" fillId="8" borderId="0" applyProtection="0">
      <alignment vertical="center"/>
    </xf>
    <xf numFmtId="0" fontId="68" fillId="19" borderId="0" applyNumberFormat="0" applyBorder="0" applyAlignment="0" applyProtection="0">
      <alignment vertical="center"/>
    </xf>
    <xf numFmtId="0" fontId="1" fillId="0" borderId="0">
      <alignment vertical="center"/>
    </xf>
    <xf numFmtId="0" fontId="68" fillId="13" borderId="0" applyNumberFormat="0" applyBorder="0" applyAlignment="0" applyProtection="0">
      <alignment vertical="center"/>
    </xf>
    <xf numFmtId="0" fontId="1" fillId="0" borderId="0">
      <alignment vertical="center"/>
    </xf>
    <xf numFmtId="0" fontId="68" fillId="13" borderId="0">
      <alignment vertical="center"/>
    </xf>
    <xf numFmtId="0" fontId="68" fillId="13" borderId="0" applyProtection="0">
      <alignment vertical="center"/>
    </xf>
    <xf numFmtId="0" fontId="68" fillId="21" borderId="0" applyNumberFormat="0" applyBorder="0" applyAlignment="0" applyProtection="0">
      <alignment vertical="center"/>
    </xf>
    <xf numFmtId="0" fontId="99" fillId="0" borderId="0" applyNumberFormat="0" applyFill="0" applyBorder="0" applyAlignment="0" applyProtection="0">
      <alignment vertical="center"/>
    </xf>
    <xf numFmtId="0" fontId="48" fillId="7" borderId="0" applyNumberFormat="0" applyBorder="0" applyAlignment="0" applyProtection="0">
      <alignment vertical="center"/>
    </xf>
    <xf numFmtId="0" fontId="68" fillId="4" borderId="0" applyNumberFormat="0" applyBorder="0" applyAlignment="0" applyProtection="0">
      <alignment vertical="center"/>
    </xf>
    <xf numFmtId="0" fontId="68" fillId="21"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1" fillId="7" borderId="0" applyNumberFormat="0" applyBorder="0" applyAlignment="0" applyProtection="0">
      <alignment vertical="center"/>
    </xf>
    <xf numFmtId="0" fontId="48" fillId="7" borderId="0" applyNumberFormat="0" applyBorder="0" applyAlignment="0" applyProtection="0">
      <alignment vertical="center"/>
    </xf>
    <xf numFmtId="0" fontId="1" fillId="13" borderId="13" applyNumberFormat="0" applyAlignment="0" applyProtection="0">
      <alignment vertical="center"/>
    </xf>
    <xf numFmtId="0" fontId="54" fillId="17" borderId="0" applyNumberFormat="0" applyBorder="0" applyAlignment="0" applyProtection="0">
      <alignment vertical="center"/>
    </xf>
    <xf numFmtId="0" fontId="48" fillId="7" borderId="0" applyNumberFormat="0" applyBorder="0" applyAlignment="0" applyProtection="0">
      <alignment vertical="center"/>
    </xf>
    <xf numFmtId="0" fontId="68" fillId="4" borderId="0" applyProtection="0">
      <alignment vertical="center"/>
    </xf>
    <xf numFmtId="0" fontId="1" fillId="15" borderId="0" applyNumberFormat="0" applyBorder="0" applyAlignment="0" applyProtection="0">
      <alignment vertical="center"/>
    </xf>
    <xf numFmtId="0" fontId="1" fillId="13" borderId="13" applyNumberFormat="0" applyAlignment="0" applyProtection="0">
      <alignment vertical="center"/>
    </xf>
    <xf numFmtId="0" fontId="46" fillId="18" borderId="0" applyNumberFormat="0" applyBorder="0" applyAlignment="0" applyProtection="0">
      <alignment vertical="center"/>
    </xf>
    <xf numFmtId="0" fontId="54" fillId="17" borderId="0" applyNumberFormat="0" applyBorder="0" applyAlignment="0" applyProtection="0">
      <alignment vertical="center"/>
    </xf>
    <xf numFmtId="0" fontId="48" fillId="7" borderId="0" applyNumberFormat="0" applyBorder="0" applyAlignment="0" applyProtection="0">
      <alignment vertical="center"/>
    </xf>
    <xf numFmtId="0" fontId="68" fillId="4" borderId="0" applyProtection="0">
      <alignment vertical="center"/>
    </xf>
    <xf numFmtId="0" fontId="1" fillId="13" borderId="13" applyNumberFormat="0" applyAlignment="0" applyProtection="0">
      <alignment vertical="center"/>
    </xf>
    <xf numFmtId="0" fontId="46" fillId="18" borderId="0" applyNumberFormat="0" applyBorder="0" applyAlignment="0" applyProtection="0">
      <alignment vertical="center"/>
    </xf>
    <xf numFmtId="0" fontId="1" fillId="0" borderId="0">
      <alignment vertical="center"/>
    </xf>
    <xf numFmtId="0" fontId="1" fillId="0" borderId="0">
      <alignment vertical="center"/>
    </xf>
    <xf numFmtId="0" fontId="68" fillId="4" borderId="0" applyProtection="0">
      <alignment vertical="center"/>
    </xf>
    <xf numFmtId="0" fontId="68" fillId="4" borderId="0">
      <alignment vertical="center"/>
    </xf>
    <xf numFmtId="0" fontId="48" fillId="7" borderId="0" applyNumberFormat="0" applyBorder="0" applyAlignment="0" applyProtection="0">
      <alignment vertical="center"/>
    </xf>
    <xf numFmtId="0" fontId="0" fillId="11" borderId="12" applyNumberFormat="0" applyFont="0" applyAlignment="0" applyProtection="0">
      <alignment vertical="center"/>
    </xf>
    <xf numFmtId="0" fontId="68" fillId="4" borderId="0" applyProtection="0">
      <alignment vertical="center"/>
    </xf>
    <xf numFmtId="0" fontId="48" fillId="7" borderId="0" applyNumberFormat="0" applyBorder="0" applyAlignment="0" applyProtection="0">
      <alignment vertical="center"/>
    </xf>
    <xf numFmtId="0" fontId="0" fillId="11" borderId="12" applyNumberFormat="0" applyFont="0" applyAlignment="0" applyProtection="0">
      <alignment vertical="center"/>
    </xf>
    <xf numFmtId="0" fontId="68" fillId="4" borderId="0" applyProtection="0">
      <alignment vertical="center"/>
    </xf>
    <xf numFmtId="0" fontId="7" fillId="0" borderId="0" applyNumberFormat="0" applyFill="0" applyBorder="0" applyAlignment="0" applyProtection="0">
      <alignment vertical="center"/>
    </xf>
    <xf numFmtId="0" fontId="68" fillId="21" borderId="0" applyNumberFormat="0" applyBorder="0" applyAlignment="0" applyProtection="0">
      <alignment vertical="center"/>
    </xf>
    <xf numFmtId="0" fontId="1" fillId="0" borderId="0">
      <alignment vertical="center"/>
    </xf>
    <xf numFmtId="0" fontId="1" fillId="0" borderId="0">
      <alignment vertical="center"/>
    </xf>
    <xf numFmtId="0" fontId="7" fillId="0" borderId="0" applyNumberFormat="0" applyFill="0" applyBorder="0" applyAlignment="0" applyProtection="0">
      <alignment vertical="center"/>
    </xf>
    <xf numFmtId="0" fontId="68" fillId="4" borderId="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7" fillId="0" borderId="0" applyNumberFormat="0" applyFill="0" applyBorder="0" applyAlignment="0" applyProtection="0">
      <alignment vertical="center"/>
    </xf>
    <xf numFmtId="0" fontId="68" fillId="4" borderId="0" applyProtection="0">
      <alignment vertical="center"/>
    </xf>
    <xf numFmtId="0" fontId="46" fillId="18" borderId="0" applyNumberFormat="0" applyBorder="0" applyAlignment="0" applyProtection="0">
      <alignment vertical="center"/>
    </xf>
    <xf numFmtId="0" fontId="1" fillId="0" borderId="0">
      <alignment vertical="center"/>
    </xf>
    <xf numFmtId="0" fontId="1" fillId="0" borderId="0">
      <alignment vertical="center"/>
    </xf>
    <xf numFmtId="0" fontId="90" fillId="0" borderId="0" applyNumberFormat="0" applyFill="0" applyBorder="0" applyAlignment="0" applyProtection="0">
      <alignment vertical="center"/>
    </xf>
    <xf numFmtId="0" fontId="68" fillId="4" borderId="0" applyProtection="0">
      <alignment vertical="center"/>
    </xf>
    <xf numFmtId="0" fontId="1" fillId="0" borderId="0">
      <alignment vertical="center"/>
    </xf>
    <xf numFmtId="0" fontId="1" fillId="0" borderId="0" applyNumberFormat="0" applyFill="0" applyBorder="0" applyAlignment="0" applyProtection="0">
      <alignment vertical="center"/>
    </xf>
    <xf numFmtId="0" fontId="68" fillId="4"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68" fillId="4" borderId="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4" fillId="0" borderId="0">
      <alignment vertical="center"/>
    </xf>
    <xf numFmtId="0" fontId="75" fillId="0" borderId="0" applyNumberFormat="0" applyFill="0" applyBorder="0" applyAlignment="0" applyProtection="0">
      <alignment vertical="center"/>
    </xf>
    <xf numFmtId="0" fontId="68" fillId="4" borderId="0" applyProtection="0">
      <alignment vertical="center"/>
    </xf>
    <xf numFmtId="0" fontId="46" fillId="21" borderId="0" applyNumberFormat="0" applyBorder="0" applyAlignment="0" applyProtection="0">
      <alignment vertical="center"/>
    </xf>
    <xf numFmtId="0" fontId="99" fillId="0" borderId="0" applyNumberFormat="0" applyFill="0" applyBorder="0" applyAlignment="0" applyProtection="0">
      <alignment vertical="center"/>
    </xf>
    <xf numFmtId="0" fontId="46" fillId="8" borderId="0" applyProtection="0">
      <alignment vertical="center"/>
    </xf>
    <xf numFmtId="0" fontId="5" fillId="0" borderId="1">
      <alignment horizontal="distributed" vertical="center" wrapText="1"/>
    </xf>
    <xf numFmtId="0" fontId="46" fillId="8" borderId="0" applyProtection="0">
      <alignment vertical="center"/>
    </xf>
    <xf numFmtId="0" fontId="46" fillId="16" borderId="0" applyNumberFormat="0" applyBorder="0" applyAlignment="0" applyProtection="0">
      <alignment vertical="center"/>
    </xf>
    <xf numFmtId="0" fontId="45" fillId="8" borderId="0" applyProtection="0">
      <alignment vertical="center"/>
    </xf>
    <xf numFmtId="0" fontId="46" fillId="16" borderId="0" applyNumberFormat="0" applyBorder="0" applyAlignment="0" applyProtection="0">
      <alignment vertical="center"/>
    </xf>
    <xf numFmtId="0" fontId="46" fillId="8" borderId="0">
      <alignment vertical="center"/>
    </xf>
    <xf numFmtId="0" fontId="46" fillId="8" borderId="0" applyProtection="0">
      <alignment vertical="center"/>
    </xf>
    <xf numFmtId="0" fontId="46" fillId="8" borderId="0" applyProtection="0">
      <alignment vertical="center"/>
    </xf>
    <xf numFmtId="0" fontId="46" fillId="8" borderId="0" applyProtection="0">
      <alignment vertical="center"/>
    </xf>
    <xf numFmtId="0" fontId="46" fillId="8" borderId="0" applyNumberFormat="0" applyBorder="0" applyAlignment="0" applyProtection="0">
      <alignment vertical="center"/>
    </xf>
    <xf numFmtId="0" fontId="1" fillId="0" borderId="0">
      <alignment vertical="center"/>
    </xf>
    <xf numFmtId="0" fontId="1" fillId="0" borderId="0">
      <alignment vertical="center"/>
    </xf>
    <xf numFmtId="0" fontId="46" fillId="16" borderId="0" applyNumberFormat="0" applyBorder="0" applyAlignment="0" applyProtection="0">
      <alignment vertical="center"/>
    </xf>
    <xf numFmtId="188" fontId="1" fillId="0" borderId="0">
      <alignment vertical="center"/>
    </xf>
    <xf numFmtId="0" fontId="31" fillId="0" borderId="0">
      <alignment vertical="center"/>
    </xf>
    <xf numFmtId="0" fontId="46" fillId="8" borderId="0" applyProtection="0">
      <alignment vertical="center"/>
    </xf>
    <xf numFmtId="0" fontId="54" fillId="15" borderId="0" applyNumberFormat="0" applyBorder="0" applyAlignment="0" applyProtection="0">
      <alignment vertical="center"/>
    </xf>
    <xf numFmtId="0" fontId="0" fillId="0" borderId="0" applyNumberFormat="0" applyFont="0" applyBorder="0" applyAlignment="0" applyProtection="0">
      <alignment vertical="center"/>
    </xf>
    <xf numFmtId="0" fontId="31" fillId="0" borderId="0">
      <alignment vertical="center"/>
    </xf>
    <xf numFmtId="0" fontId="46" fillId="8" borderId="0" applyProtection="0">
      <alignment vertical="center"/>
    </xf>
    <xf numFmtId="0" fontId="46" fillId="16" borderId="0" applyNumberFormat="0" applyBorder="0" applyAlignment="0" applyProtection="0">
      <alignment vertical="center"/>
    </xf>
    <xf numFmtId="0" fontId="45" fillId="8" borderId="0" applyNumberFormat="0" applyBorder="0" applyAlignment="0" applyProtection="0">
      <alignment vertical="center"/>
    </xf>
    <xf numFmtId="0" fontId="102" fillId="15"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6"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8" borderId="0" applyProtection="0">
      <alignment vertical="center"/>
    </xf>
    <xf numFmtId="0" fontId="45" fillId="8" borderId="0" applyNumberFormat="0" applyBorder="0" applyAlignment="0" applyProtection="0">
      <alignment vertical="center"/>
    </xf>
    <xf numFmtId="0" fontId="46" fillId="8" borderId="0" applyProtection="0">
      <alignment vertical="center"/>
    </xf>
    <xf numFmtId="0" fontId="45" fillId="8" borderId="0" applyNumberFormat="0" applyBorder="0" applyAlignment="0" applyProtection="0">
      <alignment vertical="center"/>
    </xf>
    <xf numFmtId="0" fontId="46" fillId="8" borderId="0" applyProtection="0">
      <alignment vertical="center"/>
    </xf>
    <xf numFmtId="0" fontId="46" fillId="8" borderId="0" applyNumberFormat="0" applyBorder="0" applyAlignment="0" applyProtection="0">
      <alignment vertical="center"/>
    </xf>
    <xf numFmtId="0" fontId="1" fillId="0" borderId="0">
      <alignment vertical="center"/>
    </xf>
    <xf numFmtId="0" fontId="1" fillId="0" borderId="0">
      <alignment vertical="center"/>
    </xf>
    <xf numFmtId="0" fontId="46" fillId="16"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31" fillId="0" borderId="0">
      <alignment vertical="center"/>
    </xf>
    <xf numFmtId="0" fontId="46" fillId="8" borderId="0" applyProtection="0">
      <alignment vertical="center"/>
    </xf>
    <xf numFmtId="193" fontId="1" fillId="0" borderId="0">
      <alignment vertical="center"/>
    </xf>
    <xf numFmtId="0" fontId="1" fillId="0" borderId="0">
      <alignment vertical="center"/>
    </xf>
    <xf numFmtId="0" fontId="46" fillId="8" borderId="0" applyProtection="0">
      <alignment vertical="center"/>
    </xf>
    <xf numFmtId="0" fontId="46" fillId="16" borderId="0" applyNumberFormat="0" applyBorder="0" applyAlignment="0" applyProtection="0">
      <alignment vertical="center"/>
    </xf>
    <xf numFmtId="0" fontId="46" fillId="8"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46" fillId="8" borderId="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03" fillId="8" borderId="0" applyNumberFormat="0" applyBorder="0" applyAlignment="0" applyProtection="0">
      <alignment vertical="center"/>
    </xf>
    <xf numFmtId="0" fontId="46" fillId="8" borderId="0" applyProtection="0">
      <alignment vertical="center"/>
    </xf>
    <xf numFmtId="0" fontId="1" fillId="0" borderId="0">
      <alignment vertical="center"/>
    </xf>
    <xf numFmtId="0" fontId="1" fillId="0" borderId="0">
      <alignment vertical="center"/>
    </xf>
    <xf numFmtId="0" fontId="46" fillId="8" borderId="0" applyProtection="0">
      <alignment vertical="center"/>
    </xf>
    <xf numFmtId="0" fontId="1" fillId="0" borderId="0">
      <alignment vertical="center"/>
    </xf>
    <xf numFmtId="0" fontId="1" fillId="0" borderId="0">
      <alignment vertical="center"/>
    </xf>
    <xf numFmtId="0" fontId="84" fillId="17" borderId="0" applyNumberFormat="0" applyBorder="0" applyAlignment="0" applyProtection="0">
      <alignment vertical="center"/>
    </xf>
    <xf numFmtId="0" fontId="46" fillId="16" borderId="0" applyNumberFormat="0" applyBorder="0" applyAlignment="0" applyProtection="0">
      <alignment vertical="center"/>
    </xf>
    <xf numFmtId="0" fontId="84" fillId="17" borderId="0" applyNumberFormat="0" applyBorder="0" applyAlignment="0" applyProtection="0">
      <alignment vertical="center"/>
    </xf>
    <xf numFmtId="0" fontId="46" fillId="16" borderId="0" applyNumberFormat="0" applyBorder="0" applyAlignment="0" applyProtection="0">
      <alignment vertical="center"/>
    </xf>
    <xf numFmtId="0" fontId="84" fillId="17" borderId="0" applyNumberFormat="0" applyBorder="0" applyAlignment="0" applyProtection="0">
      <alignment vertical="center"/>
    </xf>
    <xf numFmtId="0" fontId="46" fillId="8" borderId="0" applyProtection="0">
      <alignment vertical="center"/>
    </xf>
    <xf numFmtId="0" fontId="84" fillId="17" borderId="0" applyNumberFormat="0" applyBorder="0" applyAlignment="0" applyProtection="0">
      <alignment vertical="center"/>
    </xf>
    <xf numFmtId="0" fontId="1" fillId="0" borderId="0">
      <alignment vertical="center"/>
    </xf>
    <xf numFmtId="0" fontId="1" fillId="0" borderId="0">
      <alignment vertical="center"/>
    </xf>
    <xf numFmtId="0" fontId="46" fillId="8" borderId="0" applyProtection="0">
      <alignment vertical="center"/>
    </xf>
    <xf numFmtId="0" fontId="84" fillId="17" borderId="0" applyNumberFormat="0" applyBorder="0" applyAlignment="0" applyProtection="0">
      <alignment vertical="center"/>
    </xf>
    <xf numFmtId="0" fontId="31" fillId="0" borderId="0">
      <alignment vertical="center"/>
    </xf>
    <xf numFmtId="0" fontId="1" fillId="0" borderId="0">
      <alignment vertical="center"/>
    </xf>
    <xf numFmtId="0" fontId="46" fillId="8" borderId="0" applyProtection="0">
      <alignment vertical="center"/>
    </xf>
    <xf numFmtId="0" fontId="50" fillId="3" borderId="1" applyNumberFormat="0" applyBorder="0" applyAlignment="0" applyProtection="0">
      <alignment vertical="center"/>
    </xf>
    <xf numFmtId="0" fontId="46" fillId="4"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46" fillId="30" borderId="0" applyNumberFormat="0" applyBorder="0" applyAlignment="0" applyProtection="0">
      <alignment vertical="center"/>
    </xf>
    <xf numFmtId="0" fontId="50" fillId="3" borderId="1" applyNumberFormat="0" applyBorder="0" applyAlignment="0" applyProtection="0">
      <alignment vertical="center"/>
    </xf>
    <xf numFmtId="0" fontId="46" fillId="30" borderId="0" applyNumberFormat="0" applyBorder="0" applyAlignment="0" applyProtection="0">
      <alignment vertical="center"/>
    </xf>
    <xf numFmtId="0" fontId="50" fillId="3" borderId="1" applyNumberFormat="0" applyBorder="0" applyAlignment="0" applyProtection="0">
      <alignment vertical="center"/>
    </xf>
    <xf numFmtId="0" fontId="46" fillId="30" borderId="0" applyNumberFormat="0" applyBorder="0" applyAlignment="0" applyProtection="0">
      <alignment vertical="center"/>
    </xf>
    <xf numFmtId="0" fontId="45" fillId="8" borderId="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29" borderId="0" applyNumberFormat="0" applyBorder="0" applyAlignment="0" applyProtection="0">
      <alignment vertical="center"/>
    </xf>
    <xf numFmtId="0" fontId="1" fillId="17" borderId="0" applyNumberFormat="0" applyBorder="0" applyAlignment="0" applyProtection="0">
      <alignment vertical="center"/>
    </xf>
    <xf numFmtId="0" fontId="46" fillId="30" borderId="0" applyNumberFormat="0" applyBorder="0" applyAlignment="0" applyProtection="0">
      <alignment vertical="center"/>
    </xf>
    <xf numFmtId="0" fontId="78" fillId="25" borderId="0" applyNumberFormat="0" applyBorder="0" applyAlignment="0" applyProtection="0">
      <alignment vertical="center"/>
    </xf>
    <xf numFmtId="0" fontId="46" fillId="29" borderId="0" applyNumberFormat="0" applyBorder="0" applyAlignment="0" applyProtection="0">
      <alignment vertical="center"/>
    </xf>
    <xf numFmtId="0" fontId="1" fillId="0" borderId="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lignment vertical="center"/>
    </xf>
    <xf numFmtId="0" fontId="49" fillId="13" borderId="13" applyNumberFormat="0" applyAlignment="0" applyProtection="0">
      <alignment vertical="center"/>
    </xf>
    <xf numFmtId="0" fontId="46" fillId="29" borderId="0" applyProtection="0">
      <alignment vertical="center"/>
    </xf>
    <xf numFmtId="0" fontId="49" fillId="13" borderId="13" applyNumberFormat="0" applyAlignment="0" applyProtection="0">
      <alignment vertical="center"/>
    </xf>
    <xf numFmtId="0" fontId="46" fillId="29" borderId="0" applyProtection="0">
      <alignment vertical="center"/>
    </xf>
    <xf numFmtId="0" fontId="1" fillId="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6" fillId="29" borderId="0" applyProtection="0">
      <alignment vertical="center"/>
    </xf>
    <xf numFmtId="0" fontId="46" fillId="29" borderId="0" applyProtection="0">
      <alignment vertical="center"/>
    </xf>
    <xf numFmtId="0" fontId="46" fillId="30" borderId="0" applyNumberFormat="0" applyBorder="0" applyAlignment="0" applyProtection="0">
      <alignment vertical="center"/>
    </xf>
    <xf numFmtId="0" fontId="46" fillId="29" borderId="0" applyNumberFormat="0" applyBorder="0" applyAlignment="0" applyProtection="0">
      <alignment vertical="center"/>
    </xf>
    <xf numFmtId="0" fontId="1" fillId="8" borderId="0" applyNumberFormat="0" applyBorder="0" applyAlignment="0" applyProtection="0">
      <alignment vertical="center"/>
    </xf>
    <xf numFmtId="0" fontId="46" fillId="29" borderId="0">
      <alignment vertical="center"/>
    </xf>
    <xf numFmtId="0" fontId="49" fillId="13" borderId="13" applyNumberFormat="0" applyAlignment="0" applyProtection="0">
      <alignment vertical="center"/>
    </xf>
    <xf numFmtId="0" fontId="46" fillId="29" borderId="0" applyProtection="0">
      <alignment vertical="center"/>
    </xf>
    <xf numFmtId="0" fontId="46" fillId="29" borderId="0" applyProtection="0">
      <alignment vertical="center"/>
    </xf>
    <xf numFmtId="0" fontId="45" fillId="8" borderId="0">
      <alignment vertical="center"/>
    </xf>
    <xf numFmtId="0" fontId="46" fillId="29" borderId="0" applyProtection="0">
      <alignment vertical="center"/>
    </xf>
    <xf numFmtId="0" fontId="46" fillId="29" borderId="0" applyNumberFormat="0" applyBorder="0" applyAlignment="0" applyProtection="0">
      <alignment vertical="center"/>
    </xf>
    <xf numFmtId="0" fontId="45" fillId="8" borderId="0" applyNumberFormat="0" applyBorder="0" applyAlignment="0" applyProtection="0">
      <alignment vertical="center"/>
    </xf>
    <xf numFmtId="0" fontId="46" fillId="30"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7" borderId="0" applyNumberFormat="0" applyBorder="0" applyAlignment="0" applyProtection="0">
      <alignment vertical="center"/>
    </xf>
    <xf numFmtId="0" fontId="50" fillId="3" borderId="1" applyNumberFormat="0" applyBorder="0" applyAlignment="0" applyProtection="0">
      <alignment vertical="center"/>
    </xf>
    <xf numFmtId="0" fontId="46" fillId="29" borderId="0" applyProtection="0">
      <alignment vertical="center"/>
    </xf>
    <xf numFmtId="0" fontId="50" fillId="3" borderId="1" applyNumberFormat="0" applyBorder="0" applyAlignment="0" applyProtection="0">
      <alignment vertical="center"/>
    </xf>
    <xf numFmtId="0" fontId="46" fillId="29" borderId="0" applyProtection="0">
      <alignment vertical="center"/>
    </xf>
    <xf numFmtId="0" fontId="46" fillId="30" borderId="0" applyNumberFormat="0" applyBorder="0" applyAlignment="0" applyProtection="0">
      <alignment vertical="center"/>
    </xf>
    <xf numFmtId="0" fontId="48" fillId="7" borderId="0" applyProtection="0">
      <alignment vertical="center"/>
    </xf>
    <xf numFmtId="0" fontId="46" fillId="29" borderId="0" applyNumberFormat="0" applyBorder="0" applyAlignment="0" applyProtection="0">
      <alignment vertical="center"/>
    </xf>
    <xf numFmtId="0" fontId="45" fillId="8" borderId="0" applyProtection="0">
      <alignment vertical="center"/>
    </xf>
    <xf numFmtId="0" fontId="46" fillId="29" borderId="0">
      <alignment vertical="center"/>
    </xf>
    <xf numFmtId="0" fontId="97" fillId="7" borderId="0" applyNumberFormat="0" applyBorder="0" applyAlignment="0" applyProtection="0">
      <alignment vertical="center"/>
    </xf>
    <xf numFmtId="0" fontId="45" fillId="8" borderId="0" applyProtection="0">
      <alignment vertical="center"/>
    </xf>
    <xf numFmtId="0" fontId="46" fillId="29" borderId="0" applyProtection="0">
      <alignment vertical="center"/>
    </xf>
    <xf numFmtId="0" fontId="46" fillId="29"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6" fillId="29" borderId="0" applyProtection="0">
      <alignment vertical="center"/>
    </xf>
    <xf numFmtId="0" fontId="54" fillId="15" borderId="0" applyNumberFormat="0" applyBorder="0" applyAlignment="0" applyProtection="0">
      <alignment vertical="center"/>
    </xf>
    <xf numFmtId="0" fontId="90" fillId="0" borderId="17" applyNumberFormat="0" applyFill="0" applyAlignment="0" applyProtection="0">
      <alignment vertical="center"/>
    </xf>
    <xf numFmtId="0" fontId="46" fillId="29" borderId="0" applyNumberFormat="0" applyBorder="0" applyAlignment="0" applyProtection="0">
      <alignment vertical="center"/>
    </xf>
    <xf numFmtId="0" fontId="45" fillId="8" borderId="0" applyNumberFormat="0" applyBorder="0" applyAlignment="0" applyProtection="0">
      <alignment vertical="center"/>
    </xf>
    <xf numFmtId="0" fontId="46" fillId="30"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6" fillId="29" borderId="0" applyProtection="0">
      <alignment vertical="center"/>
    </xf>
    <xf numFmtId="0" fontId="46" fillId="29" borderId="0" applyProtection="0">
      <alignment vertical="center"/>
    </xf>
    <xf numFmtId="0" fontId="46" fillId="30" borderId="0" applyNumberFormat="0" applyBorder="0" applyAlignment="0" applyProtection="0">
      <alignment vertical="center"/>
    </xf>
    <xf numFmtId="0" fontId="48" fillId="7" borderId="0" applyProtection="0">
      <alignment vertical="center"/>
    </xf>
    <xf numFmtId="0" fontId="46" fillId="29" borderId="0" applyNumberFormat="0" applyBorder="0" applyAlignment="0" applyProtection="0">
      <alignment vertical="center"/>
    </xf>
    <xf numFmtId="0" fontId="45" fillId="8" borderId="0" applyNumberFormat="0" applyBorder="0" applyAlignment="0" applyProtection="0">
      <alignment vertical="center"/>
    </xf>
    <xf numFmtId="0" fontId="46" fillId="29" borderId="0">
      <alignment vertical="center"/>
    </xf>
    <xf numFmtId="0" fontId="55" fillId="8" borderId="0">
      <alignment vertical="center"/>
    </xf>
    <xf numFmtId="0" fontId="46" fillId="29" borderId="0" applyProtection="0">
      <alignment vertical="center"/>
    </xf>
    <xf numFmtId="0" fontId="55" fillId="16" borderId="0" applyNumberFormat="0" applyBorder="0" applyAlignment="0" applyProtection="0">
      <alignment vertical="center"/>
    </xf>
    <xf numFmtId="0" fontId="46" fillId="29" borderId="0" applyProtection="0">
      <alignment vertical="center"/>
    </xf>
    <xf numFmtId="0" fontId="46" fillId="29" borderId="0" applyProtection="0">
      <alignment vertical="center"/>
    </xf>
    <xf numFmtId="0" fontId="46" fillId="30" borderId="0" applyNumberFormat="0" applyBorder="0" applyAlignment="0" applyProtection="0">
      <alignment vertical="center"/>
    </xf>
    <xf numFmtId="0" fontId="45" fillId="8" borderId="0" applyNumberFormat="0" applyBorder="0" applyAlignment="0" applyProtection="0">
      <alignment vertical="center"/>
    </xf>
    <xf numFmtId="0" fontId="46" fillId="29" borderId="0" applyProtection="0">
      <alignment vertical="center"/>
    </xf>
    <xf numFmtId="0" fontId="45" fillId="8" borderId="0">
      <alignment vertical="center"/>
    </xf>
    <xf numFmtId="0" fontId="46" fillId="29" borderId="0" applyProtection="0">
      <alignment vertical="center"/>
    </xf>
    <xf numFmtId="0" fontId="1" fillId="8" borderId="0" applyNumberFormat="0" applyBorder="0" applyAlignment="0" applyProtection="0">
      <alignment vertical="center"/>
    </xf>
    <xf numFmtId="0" fontId="46" fillId="29" borderId="0" applyProtection="0">
      <alignment vertical="center"/>
    </xf>
    <xf numFmtId="0" fontId="50" fillId="3" borderId="1" applyNumberFormat="0" applyBorder="0" applyAlignment="0" applyProtection="0">
      <alignment vertical="center"/>
    </xf>
    <xf numFmtId="185" fontId="0" fillId="0" borderId="0" applyFont="0" applyFill="0" applyBorder="0" applyAlignment="0" applyProtection="0">
      <alignment vertical="center"/>
    </xf>
    <xf numFmtId="0" fontId="46" fillId="30" borderId="0" applyNumberFormat="0" applyBorder="0" applyAlignment="0" applyProtection="0">
      <alignment vertical="center"/>
    </xf>
    <xf numFmtId="0" fontId="48" fillId="7" borderId="0" applyProtection="0">
      <alignment vertical="center"/>
    </xf>
    <xf numFmtId="0" fontId="90" fillId="0" borderId="0" applyNumberFormat="0" applyFill="0" applyBorder="0" applyAlignment="0" applyProtection="0">
      <alignment vertical="center"/>
    </xf>
    <xf numFmtId="0" fontId="50" fillId="3" borderId="1" applyNumberFormat="0" applyBorder="0" applyAlignment="0" applyProtection="0">
      <alignment vertical="center"/>
    </xf>
    <xf numFmtId="0" fontId="46" fillId="29" borderId="0" applyNumberFormat="0" applyBorder="0" applyAlignment="0" applyProtection="0">
      <alignment vertical="center"/>
    </xf>
    <xf numFmtId="0" fontId="50" fillId="3" borderId="1" applyNumberFormat="0" applyBorder="0" applyAlignment="0" applyProtection="0">
      <alignment vertical="center"/>
    </xf>
    <xf numFmtId="0" fontId="46" fillId="29" borderId="0">
      <alignment vertical="center"/>
    </xf>
    <xf numFmtId="0" fontId="54" fillId="17" borderId="0" applyNumberFormat="0" applyBorder="0" applyAlignment="0" applyProtection="0">
      <alignment vertical="center"/>
    </xf>
    <xf numFmtId="0" fontId="5" fillId="0" borderId="1">
      <alignment horizontal="distributed" vertical="center" wrapText="1"/>
    </xf>
    <xf numFmtId="0" fontId="46" fillId="29" borderId="0" applyProtection="0">
      <alignment vertical="center"/>
    </xf>
    <xf numFmtId="0" fontId="46" fillId="29" borderId="0" applyProtection="0">
      <alignment vertical="center"/>
    </xf>
    <xf numFmtId="0" fontId="46" fillId="29" borderId="0" applyProtection="0">
      <alignment vertical="center"/>
    </xf>
    <xf numFmtId="0" fontId="1" fillId="15" borderId="0" applyNumberFormat="0" applyBorder="0" applyAlignment="0" applyProtection="0">
      <alignment vertical="center"/>
    </xf>
    <xf numFmtId="0" fontId="46" fillId="30"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90" fillId="0" borderId="0" applyNumberFormat="0" applyFill="0" applyBorder="0" applyAlignment="0" applyProtection="0">
      <alignment vertical="center"/>
    </xf>
    <xf numFmtId="0" fontId="50" fillId="3" borderId="1" applyNumberFormat="0" applyBorder="0" applyAlignment="0" applyProtection="0">
      <alignment vertical="center"/>
    </xf>
    <xf numFmtId="0" fontId="90" fillId="0" borderId="0" applyNumberFormat="0" applyFill="0" applyBorder="0" applyAlignment="0" applyProtection="0">
      <alignment vertical="center"/>
    </xf>
    <xf numFmtId="0" fontId="50" fillId="3" borderId="1" applyNumberFormat="0" applyBorder="0" applyAlignment="0" applyProtection="0">
      <alignment vertical="center"/>
    </xf>
    <xf numFmtId="0" fontId="46" fillId="29" borderId="0" applyProtection="0">
      <alignment vertical="center"/>
    </xf>
    <xf numFmtId="0" fontId="90" fillId="0" borderId="0" applyNumberFormat="0" applyFill="0" applyBorder="0" applyAlignment="0" applyProtection="0">
      <alignment vertical="center"/>
    </xf>
    <xf numFmtId="0" fontId="50" fillId="3" borderId="1" applyNumberFormat="0" applyBorder="0" applyAlignment="0" applyProtection="0">
      <alignment vertical="center"/>
    </xf>
    <xf numFmtId="0" fontId="46" fillId="29" borderId="0" applyProtection="0">
      <alignment vertical="center"/>
    </xf>
    <xf numFmtId="0" fontId="90" fillId="0" borderId="0" applyNumberFormat="0" applyFill="0" applyBorder="0" applyAlignment="0" applyProtection="0">
      <alignment vertical="center"/>
    </xf>
    <xf numFmtId="0" fontId="50" fillId="3" borderId="1" applyNumberFormat="0" applyBorder="0" applyAlignment="0" applyProtection="0">
      <alignment vertical="center"/>
    </xf>
    <xf numFmtId="0" fontId="46" fillId="29" borderId="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46" fillId="30"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6" fillId="29" borderId="0" applyProtection="0">
      <alignment vertical="center"/>
    </xf>
    <xf numFmtId="0" fontId="46" fillId="29" borderId="0" applyProtection="0">
      <alignment vertical="center"/>
    </xf>
    <xf numFmtId="0" fontId="1" fillId="15" borderId="0" applyNumberFormat="0" applyBorder="0" applyAlignment="0" applyProtection="0">
      <alignment vertical="center"/>
    </xf>
    <xf numFmtId="0" fontId="46" fillId="29" borderId="0" applyProtection="0">
      <alignment vertical="center"/>
    </xf>
    <xf numFmtId="0" fontId="50" fillId="3" borderId="1" applyNumberFormat="0" applyBorder="0" applyAlignment="0" applyProtection="0">
      <alignment vertical="center"/>
    </xf>
    <xf numFmtId="178" fontId="60" fillId="0" borderId="3" applyAlignment="0" applyProtection="0">
      <alignment vertical="center"/>
    </xf>
    <xf numFmtId="0" fontId="46" fillId="30" borderId="0" applyNumberFormat="0" applyBorder="0" applyAlignment="0" applyProtection="0">
      <alignment vertical="center"/>
    </xf>
    <xf numFmtId="0" fontId="46" fillId="29" borderId="0" applyProtection="0">
      <alignment vertical="center"/>
    </xf>
    <xf numFmtId="0" fontId="84" fillId="15" borderId="0" applyNumberFormat="0" applyBorder="0" applyAlignment="0" applyProtection="0">
      <alignment vertical="center"/>
    </xf>
    <xf numFmtId="0" fontId="46" fillId="29" borderId="0" applyProtection="0">
      <alignment vertical="center"/>
    </xf>
    <xf numFmtId="0" fontId="54" fillId="15" borderId="0" applyNumberFormat="0" applyBorder="0" applyAlignment="0" applyProtection="0">
      <alignment vertical="center"/>
    </xf>
    <xf numFmtId="0" fontId="46" fillId="29" borderId="0" applyProtection="0">
      <alignment vertical="center"/>
    </xf>
    <xf numFmtId="0" fontId="46" fillId="29" borderId="0">
      <alignment vertical="center"/>
    </xf>
    <xf numFmtId="0" fontId="46" fillId="29" borderId="0" applyProtection="0">
      <alignment vertical="center"/>
    </xf>
    <xf numFmtId="0" fontId="46" fillId="29" borderId="0" applyProtection="0">
      <alignment vertical="center"/>
    </xf>
    <xf numFmtId="0" fontId="46" fillId="29" borderId="0" applyProtection="0">
      <alignment vertical="center"/>
    </xf>
    <xf numFmtId="0" fontId="31" fillId="0" borderId="0">
      <alignment vertical="center"/>
    </xf>
    <xf numFmtId="0" fontId="5" fillId="0" borderId="1">
      <alignment horizontal="distributed" vertical="center" wrapText="1"/>
    </xf>
    <xf numFmtId="0" fontId="46" fillId="30" borderId="0" applyNumberFormat="0" applyBorder="0" applyAlignment="0" applyProtection="0">
      <alignment vertical="center"/>
    </xf>
    <xf numFmtId="0" fontId="1" fillId="0" borderId="0">
      <alignment vertical="center"/>
    </xf>
    <xf numFmtId="0" fontId="68" fillId="35" borderId="0" applyNumberFormat="0" applyBorder="0" applyAlignment="0" applyProtection="0">
      <alignment vertical="center"/>
    </xf>
    <xf numFmtId="0" fontId="84" fillId="36" borderId="0" applyNumberFormat="0" applyBorder="0" applyAlignment="0" applyProtection="0">
      <alignment vertical="center"/>
    </xf>
    <xf numFmtId="0" fontId="68" fillId="13" borderId="0" applyProtection="0">
      <alignment vertical="center"/>
    </xf>
    <xf numFmtId="0" fontId="68" fillId="13" borderId="0" applyProtection="0">
      <alignment vertical="center"/>
    </xf>
    <xf numFmtId="0" fontId="68" fillId="37" borderId="0" applyNumberFormat="0" applyBorder="0" applyAlignment="0" applyProtection="0">
      <alignment vertical="center"/>
    </xf>
    <xf numFmtId="0" fontId="68" fillId="13" borderId="0">
      <alignment vertical="center"/>
    </xf>
    <xf numFmtId="0" fontId="68" fillId="13" borderId="0" applyProtection="0">
      <alignment vertical="center"/>
    </xf>
    <xf numFmtId="0" fontId="68" fillId="13" borderId="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45" fillId="7" borderId="0" applyProtection="0">
      <alignment vertical="center"/>
    </xf>
    <xf numFmtId="0" fontId="68" fillId="13" borderId="0" applyNumberFormat="0" applyBorder="0" applyAlignment="0" applyProtection="0">
      <alignment vertical="center"/>
    </xf>
    <xf numFmtId="0" fontId="45" fillId="7" borderId="0" applyProtection="0">
      <alignment vertical="center"/>
    </xf>
    <xf numFmtId="0" fontId="68" fillId="37" borderId="0" applyNumberFormat="0" applyBorder="0" applyAlignment="0" applyProtection="0">
      <alignment vertical="center"/>
    </xf>
    <xf numFmtId="0" fontId="68" fillId="13" borderId="0" applyProtection="0">
      <alignment vertical="center"/>
    </xf>
    <xf numFmtId="0" fontId="68" fillId="13" borderId="0" applyProtection="0">
      <alignment vertical="center"/>
    </xf>
    <xf numFmtId="0" fontId="68" fillId="13" borderId="0" applyNumberFormat="0" applyBorder="0" applyAlignment="0" applyProtection="0">
      <alignment vertical="center"/>
    </xf>
    <xf numFmtId="0" fontId="68" fillId="13" borderId="0">
      <alignment vertical="center"/>
    </xf>
    <xf numFmtId="0" fontId="68" fillId="13" borderId="0" applyProtection="0">
      <alignment vertical="center"/>
    </xf>
    <xf numFmtId="0" fontId="68" fillId="13" borderId="0" applyProtection="0">
      <alignment vertical="center"/>
    </xf>
    <xf numFmtId="0" fontId="68" fillId="13" borderId="0" applyProtection="0">
      <alignment vertical="center"/>
    </xf>
    <xf numFmtId="0" fontId="57" fillId="0" borderId="6">
      <alignment horizontal="left" vertical="center"/>
    </xf>
    <xf numFmtId="0" fontId="68" fillId="13" borderId="0" applyNumberFormat="0" applyBorder="0" applyAlignment="0" applyProtection="0">
      <alignment vertical="center"/>
    </xf>
    <xf numFmtId="0" fontId="68" fillId="37" borderId="0" applyNumberFormat="0" applyBorder="0" applyAlignment="0" applyProtection="0">
      <alignment vertical="center"/>
    </xf>
    <xf numFmtId="0" fontId="45" fillId="8" borderId="0" applyNumberFormat="0" applyBorder="0" applyAlignment="0" applyProtection="0">
      <alignment vertical="center"/>
    </xf>
    <xf numFmtId="0" fontId="68" fillId="13" borderId="0" applyProtection="0">
      <alignment vertical="center"/>
    </xf>
    <xf numFmtId="0" fontId="68" fillId="13" borderId="0" applyProtection="0">
      <alignment vertical="center"/>
    </xf>
    <xf numFmtId="0" fontId="68" fillId="13" borderId="0" applyNumberFormat="0" applyBorder="0" applyAlignment="0" applyProtection="0">
      <alignment vertical="center"/>
    </xf>
    <xf numFmtId="0" fontId="1" fillId="8" borderId="0" applyNumberFormat="0" applyBorder="0" applyAlignment="0" applyProtection="0">
      <alignment vertical="center"/>
    </xf>
    <xf numFmtId="0" fontId="68" fillId="13" borderId="0">
      <alignment vertical="center"/>
    </xf>
    <xf numFmtId="0" fontId="68" fillId="13" borderId="0" applyProtection="0">
      <alignment vertical="center"/>
    </xf>
    <xf numFmtId="0" fontId="68" fillId="13" borderId="0" applyProtection="0">
      <alignment vertical="center"/>
    </xf>
    <xf numFmtId="0" fontId="57" fillId="0" borderId="6">
      <alignment horizontal="left" vertical="center"/>
    </xf>
    <xf numFmtId="0" fontId="68" fillId="37" borderId="0" applyNumberFormat="0" applyBorder="0" applyAlignment="0" applyProtection="0">
      <alignment vertical="center"/>
    </xf>
    <xf numFmtId="0" fontId="68" fillId="13" borderId="0" applyProtection="0">
      <alignment vertical="center"/>
    </xf>
    <xf numFmtId="0" fontId="68" fillId="13" borderId="0" applyProtection="0">
      <alignment vertical="center"/>
    </xf>
    <xf numFmtId="0" fontId="68" fillId="13" borderId="0" applyProtection="0">
      <alignment vertical="center"/>
    </xf>
    <xf numFmtId="0" fontId="1" fillId="0" borderId="0">
      <alignment vertical="center"/>
    </xf>
    <xf numFmtId="0" fontId="68" fillId="37" borderId="0" applyNumberFormat="0" applyBorder="0" applyAlignment="0" applyProtection="0">
      <alignment vertical="center"/>
    </xf>
    <xf numFmtId="0" fontId="57" fillId="0" borderId="6">
      <alignment horizontal="left" vertical="center"/>
    </xf>
    <xf numFmtId="0" fontId="68" fillId="13" borderId="0" applyProtection="0">
      <alignment vertical="center"/>
    </xf>
    <xf numFmtId="0" fontId="68" fillId="13" borderId="0" applyProtection="0">
      <alignment vertical="center"/>
    </xf>
    <xf numFmtId="0" fontId="54" fillId="15" borderId="0" applyNumberFormat="0" applyBorder="0" applyAlignment="0" applyProtection="0">
      <alignment vertical="center"/>
    </xf>
    <xf numFmtId="0" fontId="68" fillId="13" borderId="0" applyProtection="0">
      <alignment vertical="center"/>
    </xf>
    <xf numFmtId="0" fontId="68" fillId="49" borderId="0" applyNumberFormat="0" applyBorder="0" applyAlignment="0" applyProtection="0">
      <alignment vertical="center"/>
    </xf>
    <xf numFmtId="0" fontId="68" fillId="17" borderId="0" applyProtection="0">
      <alignment vertical="center"/>
    </xf>
    <xf numFmtId="0" fontId="68" fillId="17" borderId="0" applyProtection="0">
      <alignment vertical="center"/>
    </xf>
    <xf numFmtId="0" fontId="68" fillId="35" borderId="0" applyNumberFormat="0" applyBorder="0" applyAlignment="0" applyProtection="0">
      <alignment vertical="center"/>
    </xf>
    <xf numFmtId="0" fontId="1" fillId="8" borderId="0" applyNumberFormat="0" applyBorder="0" applyAlignment="0" applyProtection="0">
      <alignment vertical="center"/>
    </xf>
    <xf numFmtId="0" fontId="68" fillId="35" borderId="0" applyNumberFormat="0" applyBorder="0" applyAlignment="0" applyProtection="0">
      <alignment vertical="center"/>
    </xf>
    <xf numFmtId="0" fontId="68" fillId="17" borderId="0">
      <alignment vertical="center"/>
    </xf>
    <xf numFmtId="0" fontId="68" fillId="17" borderId="0" applyProtection="0">
      <alignment vertical="center"/>
    </xf>
    <xf numFmtId="0" fontId="68" fillId="17" borderId="0" applyProtection="0">
      <alignment vertical="center"/>
    </xf>
    <xf numFmtId="0" fontId="68" fillId="17" borderId="0" applyProtection="0">
      <alignment vertical="center"/>
    </xf>
    <xf numFmtId="0" fontId="68" fillId="17" borderId="0" applyNumberFormat="0" applyBorder="0" applyAlignment="0" applyProtection="0">
      <alignment vertical="center"/>
    </xf>
    <xf numFmtId="0" fontId="45" fillId="8" borderId="0">
      <alignment vertical="center"/>
    </xf>
    <xf numFmtId="0" fontId="1" fillId="4" borderId="19" applyNumberFormat="0" applyAlignment="0" applyProtection="0">
      <alignment vertical="center"/>
    </xf>
    <xf numFmtId="0" fontId="68" fillId="35" borderId="0" applyNumberFormat="0" applyBorder="0" applyAlignment="0" applyProtection="0">
      <alignment vertical="center"/>
    </xf>
    <xf numFmtId="0" fontId="68" fillId="17" borderId="0" applyProtection="0">
      <alignment vertical="center"/>
    </xf>
    <xf numFmtId="0" fontId="68" fillId="17" borderId="0" applyProtection="0">
      <alignment vertical="center"/>
    </xf>
    <xf numFmtId="0" fontId="68" fillId="35" borderId="0" applyNumberFormat="0" applyBorder="0" applyAlignment="0" applyProtection="0">
      <alignment vertical="center"/>
    </xf>
    <xf numFmtId="0" fontId="0" fillId="11" borderId="12" applyNumberFormat="0" applyFont="0" applyAlignment="0" applyProtection="0">
      <alignment vertical="center"/>
    </xf>
    <xf numFmtId="0" fontId="68" fillId="17"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68" fillId="17" borderId="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68" fillId="17" borderId="0" applyProtection="0">
      <alignment vertical="center"/>
    </xf>
    <xf numFmtId="0" fontId="0" fillId="11" borderId="12" applyNumberFormat="0" applyFont="0" applyAlignment="0" applyProtection="0">
      <alignment vertical="center"/>
    </xf>
    <xf numFmtId="0" fontId="68" fillId="17" borderId="0" applyProtection="0">
      <alignment vertical="center"/>
    </xf>
    <xf numFmtId="0" fontId="0" fillId="11" borderId="12" applyNumberFormat="0" applyFont="0" applyAlignment="0" applyProtection="0">
      <alignment vertical="center"/>
    </xf>
    <xf numFmtId="0" fontId="68" fillId="17" borderId="0" applyNumberFormat="0" applyBorder="0" applyAlignment="0" applyProtection="0">
      <alignment vertical="center"/>
    </xf>
    <xf numFmtId="0" fontId="0" fillId="11" borderId="12" applyNumberFormat="0" applyFont="0" applyAlignment="0" applyProtection="0">
      <alignment vertical="center"/>
    </xf>
    <xf numFmtId="0" fontId="0" fillId="0" borderId="0" applyFont="0" applyFill="0" applyBorder="0" applyAlignment="0" applyProtection="0">
      <alignment vertical="center"/>
    </xf>
    <xf numFmtId="0" fontId="1" fillId="4" borderId="19" applyNumberFormat="0" applyAlignment="0" applyProtection="0">
      <alignment vertical="center"/>
    </xf>
    <xf numFmtId="0" fontId="68" fillId="35" borderId="0" applyNumberFormat="0" applyBorder="0" applyAlignment="0" applyProtection="0">
      <alignment vertical="center"/>
    </xf>
    <xf numFmtId="0" fontId="68" fillId="17" borderId="0" applyProtection="0">
      <alignment vertical="center"/>
    </xf>
    <xf numFmtId="0" fontId="68" fillId="17" borderId="0" applyProtection="0">
      <alignment vertical="center"/>
    </xf>
    <xf numFmtId="0" fontId="68" fillId="35" borderId="0" applyNumberFormat="0" applyBorder="0" applyAlignment="0" applyProtection="0">
      <alignment vertical="center"/>
    </xf>
    <xf numFmtId="0" fontId="0" fillId="11" borderId="12" applyNumberFormat="0" applyFont="0" applyAlignment="0" applyProtection="0">
      <alignment vertical="center"/>
    </xf>
    <xf numFmtId="0" fontId="68" fillId="17" borderId="0">
      <alignment vertical="center"/>
    </xf>
    <xf numFmtId="0" fontId="0" fillId="11" borderId="12" applyNumberFormat="0" applyFont="0" applyAlignment="0" applyProtection="0">
      <alignment vertical="center"/>
    </xf>
    <xf numFmtId="0" fontId="68" fillId="17" borderId="0" applyProtection="0">
      <alignment vertical="center"/>
    </xf>
    <xf numFmtId="0" fontId="0" fillId="11" borderId="12" applyNumberFormat="0" applyFont="0" applyAlignment="0" applyProtection="0">
      <alignment vertical="center"/>
    </xf>
    <xf numFmtId="0" fontId="68" fillId="17" borderId="0" applyProtection="0">
      <alignment vertical="center"/>
    </xf>
    <xf numFmtId="0" fontId="0" fillId="11" borderId="12" applyNumberFormat="0" applyFont="0" applyAlignment="0" applyProtection="0">
      <alignment vertical="center"/>
    </xf>
    <xf numFmtId="0" fontId="68" fillId="17" borderId="0" applyProtection="0">
      <alignment vertical="center"/>
    </xf>
    <xf numFmtId="0" fontId="0" fillId="11" borderId="12" applyNumberFormat="0" applyFont="0" applyAlignment="0" applyProtection="0">
      <alignment vertical="center"/>
    </xf>
    <xf numFmtId="0" fontId="68" fillId="35" borderId="0" applyNumberFormat="0" applyBorder="0" applyAlignment="0" applyProtection="0">
      <alignment vertical="center"/>
    </xf>
    <xf numFmtId="0" fontId="0" fillId="11" borderId="12" applyNumberFormat="0" applyFont="0" applyAlignment="0" applyProtection="0">
      <alignment vertical="center"/>
    </xf>
    <xf numFmtId="0" fontId="68" fillId="17" borderId="0" applyProtection="0">
      <alignment vertical="center"/>
    </xf>
    <xf numFmtId="0" fontId="68" fillId="17" borderId="0" applyProtection="0">
      <alignment vertical="center"/>
    </xf>
    <xf numFmtId="0" fontId="68" fillId="17" borderId="0" applyProtection="0">
      <alignment vertical="center"/>
    </xf>
    <xf numFmtId="0" fontId="1" fillId="15" borderId="0" applyNumberFormat="0" applyBorder="0" applyAlignment="0" applyProtection="0">
      <alignment vertical="center"/>
    </xf>
    <xf numFmtId="0" fontId="68" fillId="35" borderId="0" applyNumberFormat="0" applyBorder="0" applyAlignment="0" applyProtection="0">
      <alignment vertical="center"/>
    </xf>
    <xf numFmtId="0" fontId="0" fillId="11" borderId="12" applyNumberFormat="0" applyFont="0" applyAlignment="0" applyProtection="0">
      <alignment vertical="center"/>
    </xf>
    <xf numFmtId="0" fontId="68" fillId="35" borderId="0" applyNumberFormat="0" applyBorder="0" applyAlignment="0" applyProtection="0">
      <alignment vertical="center"/>
    </xf>
    <xf numFmtId="0" fontId="0" fillId="11" borderId="12" applyNumberFormat="0" applyFont="0" applyAlignment="0" applyProtection="0">
      <alignment vertical="center"/>
    </xf>
    <xf numFmtId="0" fontId="68" fillId="17" borderId="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68" fillId="17" borderId="0" applyProtection="0">
      <alignment vertical="center"/>
    </xf>
    <xf numFmtId="0" fontId="45" fillId="8" borderId="0" applyNumberFormat="0" applyBorder="0" applyAlignment="0" applyProtection="0">
      <alignment vertical="center"/>
    </xf>
    <xf numFmtId="0" fontId="68" fillId="17" borderId="0" applyProtection="0">
      <alignment vertical="center"/>
    </xf>
    <xf numFmtId="0" fontId="68" fillId="19" borderId="0" applyNumberFormat="0" applyBorder="0" applyAlignment="0" applyProtection="0">
      <alignment vertical="center"/>
    </xf>
    <xf numFmtId="0" fontId="68" fillId="17" borderId="0" applyNumberFormat="0" applyBorder="0" applyAlignment="0" applyProtection="0">
      <alignment vertical="center"/>
    </xf>
    <xf numFmtId="0" fontId="45" fillId="8" borderId="0" applyNumberFormat="0" applyBorder="0" applyAlignment="0" applyProtection="0">
      <alignment vertical="center"/>
    </xf>
    <xf numFmtId="0" fontId="68" fillId="17" borderId="0">
      <alignment vertical="center"/>
    </xf>
    <xf numFmtId="0" fontId="45" fillId="8" borderId="0" applyNumberFormat="0" applyBorder="0" applyAlignment="0" applyProtection="0">
      <alignment vertical="center"/>
    </xf>
    <xf numFmtId="0" fontId="68" fillId="17" borderId="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6" fillId="40"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46" fillId="17" borderId="0" applyProtection="0">
      <alignment vertical="center"/>
    </xf>
    <xf numFmtId="0" fontId="1" fillId="0" borderId="0">
      <alignment vertical="center"/>
    </xf>
    <xf numFmtId="0" fontId="46" fillId="17" borderId="0" applyProtection="0">
      <alignment vertical="center"/>
    </xf>
    <xf numFmtId="0" fontId="46" fillId="35"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6" fillId="35" borderId="0" applyNumberFormat="0" applyBorder="0" applyAlignment="0" applyProtection="0">
      <alignment vertical="center"/>
    </xf>
    <xf numFmtId="0" fontId="45" fillId="7" borderId="0" applyNumberFormat="0" applyBorder="0" applyAlignment="0" applyProtection="0">
      <alignment vertical="center"/>
    </xf>
    <xf numFmtId="0" fontId="46" fillId="17" borderId="0" applyNumberFormat="0" applyBorder="0" applyAlignment="0" applyProtection="0">
      <alignment vertical="center"/>
    </xf>
    <xf numFmtId="0" fontId="54" fillId="15" borderId="0" applyProtection="0">
      <alignment vertical="center"/>
    </xf>
    <xf numFmtId="0" fontId="1" fillId="0" borderId="0">
      <alignment vertical="center"/>
    </xf>
    <xf numFmtId="0" fontId="54" fillId="15" borderId="0" applyProtection="0">
      <alignment vertical="center"/>
    </xf>
    <xf numFmtId="0" fontId="54" fillId="15" borderId="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54" fillId="15" borderId="0" applyProtection="0">
      <alignment vertical="center"/>
    </xf>
    <xf numFmtId="0" fontId="54" fillId="15" borderId="0" applyProtection="0">
      <alignment vertical="center"/>
    </xf>
    <xf numFmtId="0" fontId="5" fillId="0" borderId="0">
      <alignment vertical="center"/>
    </xf>
    <xf numFmtId="0" fontId="66" fillId="4" borderId="19" applyNumberFormat="0" applyAlignment="0" applyProtection="0">
      <alignment vertical="center"/>
    </xf>
    <xf numFmtId="0" fontId="54" fillId="15" borderId="0" applyProtection="0">
      <alignment vertical="center"/>
    </xf>
    <xf numFmtId="0" fontId="45" fillId="7" borderId="0" applyNumberFormat="0" applyBorder="0" applyAlignment="0" applyProtection="0">
      <alignment vertical="center"/>
    </xf>
    <xf numFmtId="0" fontId="46" fillId="17" borderId="0" applyNumberFormat="0" applyBorder="0" applyAlignment="0" applyProtection="0">
      <alignment vertical="center"/>
    </xf>
    <xf numFmtId="0" fontId="1" fillId="4" borderId="13" applyNumberFormat="0" applyAlignment="0" applyProtection="0">
      <alignment vertical="center"/>
    </xf>
    <xf numFmtId="0" fontId="45" fillId="8" borderId="0" applyProtection="0">
      <alignment vertical="center"/>
    </xf>
    <xf numFmtId="0" fontId="1" fillId="4" borderId="19" applyNumberFormat="0" applyAlignment="0" applyProtection="0">
      <alignment vertical="center"/>
    </xf>
    <xf numFmtId="0" fontId="46" fillId="35" borderId="0" applyNumberFormat="0" applyBorder="0" applyAlignment="0" applyProtection="0">
      <alignment vertical="center"/>
    </xf>
    <xf numFmtId="0" fontId="45" fillId="8" borderId="0" applyProtection="0">
      <alignment vertical="center"/>
    </xf>
    <xf numFmtId="0" fontId="54" fillId="17" borderId="0" applyProtection="0">
      <alignment vertical="center"/>
    </xf>
    <xf numFmtId="0" fontId="54" fillId="15" borderId="0" applyProtection="0">
      <alignment vertical="center"/>
    </xf>
    <xf numFmtId="0" fontId="1" fillId="0" borderId="0">
      <alignment vertical="center"/>
    </xf>
    <xf numFmtId="0" fontId="1" fillId="4" borderId="19" applyNumberFormat="0" applyAlignment="0" applyProtection="0">
      <alignment vertical="center"/>
    </xf>
    <xf numFmtId="0" fontId="54" fillId="15" borderId="0" applyProtection="0">
      <alignment vertical="center"/>
    </xf>
    <xf numFmtId="0" fontId="1" fillId="4" borderId="19" applyNumberFormat="0" applyAlignment="0" applyProtection="0">
      <alignment vertical="center"/>
    </xf>
    <xf numFmtId="0" fontId="1" fillId="0" borderId="0">
      <alignment vertical="center"/>
    </xf>
    <xf numFmtId="0" fontId="54" fillId="15" borderId="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54" fillId="15" borderId="0" applyProtection="0">
      <alignment vertical="center"/>
    </xf>
    <xf numFmtId="0" fontId="54" fillId="15" borderId="0" applyProtection="0">
      <alignment vertical="center"/>
    </xf>
    <xf numFmtId="0" fontId="66" fillId="4" borderId="19" applyNumberFormat="0" applyAlignment="0" applyProtection="0">
      <alignment vertical="center"/>
    </xf>
    <xf numFmtId="0" fontId="54" fillId="15" borderId="0" applyProtection="0">
      <alignment vertical="center"/>
    </xf>
    <xf numFmtId="0" fontId="1" fillId="4" borderId="13" applyNumberFormat="0" applyAlignment="0" applyProtection="0">
      <alignment vertical="center"/>
    </xf>
    <xf numFmtId="0" fontId="54" fillId="17" borderId="0" applyProtection="0">
      <alignment vertical="center"/>
    </xf>
    <xf numFmtId="0" fontId="1" fillId="4" borderId="19" applyNumberFormat="0" applyAlignment="0" applyProtection="0">
      <alignment vertical="center"/>
    </xf>
    <xf numFmtId="0" fontId="46" fillId="35" borderId="0" applyNumberFormat="0" applyBorder="0" applyAlignment="0" applyProtection="0">
      <alignment vertical="center"/>
    </xf>
    <xf numFmtId="0" fontId="54" fillId="17" borderId="0" applyProtection="0">
      <alignment vertical="center"/>
    </xf>
    <xf numFmtId="0" fontId="54" fillId="15" borderId="0" applyProtection="0">
      <alignment vertical="center"/>
    </xf>
    <xf numFmtId="0" fontId="45" fillId="7" borderId="0" applyNumberFormat="0" applyBorder="0" applyAlignment="0" applyProtection="0">
      <alignment vertical="center"/>
    </xf>
    <xf numFmtId="198" fontId="5" fillId="0" borderId="1">
      <alignment vertical="center"/>
      <protection locked="0"/>
    </xf>
    <xf numFmtId="0" fontId="46" fillId="35"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198" fontId="5" fillId="0" borderId="1">
      <alignment vertical="center"/>
      <protection locked="0"/>
    </xf>
    <xf numFmtId="0" fontId="46" fillId="17" borderId="0" applyNumberFormat="0" applyBorder="0" applyAlignment="0" applyProtection="0">
      <alignment vertical="center"/>
    </xf>
    <xf numFmtId="0" fontId="54" fillId="15" borderId="0" applyProtection="0">
      <alignment vertical="center"/>
    </xf>
    <xf numFmtId="0" fontId="1" fillId="0" borderId="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198" fontId="5" fillId="0" borderId="1">
      <alignment vertical="center"/>
      <protection locked="0"/>
    </xf>
    <xf numFmtId="0" fontId="54" fillId="15" borderId="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66" fillId="4" borderId="19" applyNumberFormat="0" applyAlignment="0" applyProtection="0">
      <alignment vertical="center"/>
    </xf>
    <xf numFmtId="198" fontId="5" fillId="0" borderId="1">
      <alignment vertical="center"/>
      <protection locked="0"/>
    </xf>
    <xf numFmtId="0" fontId="54" fillId="15" borderId="0" applyProtection="0">
      <alignment vertical="center"/>
    </xf>
    <xf numFmtId="0" fontId="1" fillId="8" borderId="0" applyNumberFormat="0" applyBorder="0" applyAlignment="0" applyProtection="0">
      <alignment vertical="center"/>
    </xf>
    <xf numFmtId="0" fontId="54" fillId="15" borderId="0" applyProtection="0">
      <alignment vertical="center"/>
    </xf>
    <xf numFmtId="0" fontId="66" fillId="4" borderId="19" applyNumberFormat="0" applyAlignment="0" applyProtection="0">
      <alignment vertical="center"/>
    </xf>
    <xf numFmtId="198" fontId="5" fillId="0" borderId="1">
      <alignment vertical="center"/>
      <protection locked="0"/>
    </xf>
    <xf numFmtId="0" fontId="54" fillId="15" borderId="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198" fontId="5" fillId="0" borderId="1">
      <alignment vertical="center"/>
      <protection locked="0"/>
    </xf>
    <xf numFmtId="0" fontId="46" fillId="3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198" fontId="5" fillId="0" borderId="1">
      <alignment vertical="center"/>
      <protection locked="0"/>
    </xf>
    <xf numFmtId="0" fontId="31" fillId="7"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31" fillId="7" borderId="0" applyProtection="0">
      <alignment vertical="center"/>
    </xf>
    <xf numFmtId="0" fontId="45" fillId="7" borderId="0" applyNumberFormat="0" applyBorder="0" applyAlignment="0" applyProtection="0">
      <alignment vertical="center"/>
    </xf>
    <xf numFmtId="198" fontId="5" fillId="0" borderId="1">
      <alignment vertical="center"/>
      <protection locked="0"/>
    </xf>
    <xf numFmtId="0" fontId="46" fillId="35" borderId="0" applyNumberFormat="0" applyBorder="0" applyAlignment="0" applyProtection="0">
      <alignment vertical="center"/>
    </xf>
    <xf numFmtId="0" fontId="45" fillId="8" borderId="0" applyProtection="0">
      <alignment vertical="center"/>
    </xf>
    <xf numFmtId="198" fontId="5" fillId="0" borderId="1">
      <alignment vertical="center"/>
      <protection locked="0"/>
    </xf>
    <xf numFmtId="0" fontId="46" fillId="35"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69" fillId="3" borderId="13" applyNumberFormat="0" applyAlignment="0" applyProtection="0">
      <alignment vertical="center"/>
    </xf>
    <xf numFmtId="0" fontId="45" fillId="8" borderId="0" applyProtection="0">
      <alignment vertical="center"/>
    </xf>
    <xf numFmtId="0" fontId="45" fillId="8" borderId="0" applyProtection="0">
      <alignment vertical="center"/>
    </xf>
    <xf numFmtId="0" fontId="45" fillId="7" borderId="0" applyNumberFormat="0" applyBorder="0" applyAlignment="0" applyProtection="0">
      <alignment vertical="center"/>
    </xf>
    <xf numFmtId="0" fontId="46" fillId="12" borderId="0" applyNumberFormat="0" applyBorder="0" applyAlignment="0" applyProtection="0">
      <alignment vertical="center"/>
    </xf>
    <xf numFmtId="0" fontId="45" fillId="7" borderId="0" applyProtection="0">
      <alignment vertical="center"/>
    </xf>
    <xf numFmtId="0" fontId="46" fillId="17" borderId="0">
      <alignment vertical="center"/>
    </xf>
    <xf numFmtId="0" fontId="45" fillId="7" borderId="0" applyProtection="0">
      <alignment vertical="center"/>
    </xf>
    <xf numFmtId="0" fontId="46" fillId="17" borderId="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48" fillId="8" borderId="0" applyNumberFormat="0" applyBorder="0" applyAlignment="0" applyProtection="0">
      <alignment vertical="center"/>
    </xf>
    <xf numFmtId="0" fontId="0" fillId="11" borderId="12" applyNumberFormat="0" applyFont="0" applyAlignment="0" applyProtection="0">
      <alignment vertical="center"/>
    </xf>
    <xf numFmtId="0" fontId="46" fillId="47" borderId="0" applyNumberFormat="0" applyBorder="0" applyAlignment="0" applyProtection="0">
      <alignment vertical="center"/>
    </xf>
    <xf numFmtId="0" fontId="46" fillId="9" borderId="0" applyNumberFormat="0" applyBorder="0" applyAlignment="0" applyProtection="0">
      <alignment vertical="center"/>
    </xf>
    <xf numFmtId="0" fontId="46" fillId="47" borderId="0" applyNumberFormat="0" applyBorder="0" applyAlignment="0" applyProtection="0">
      <alignment vertical="center"/>
    </xf>
    <xf numFmtId="0" fontId="46" fillId="9" borderId="0" applyNumberFormat="0" applyBorder="0" applyAlignment="0" applyProtection="0">
      <alignment vertical="center"/>
    </xf>
    <xf numFmtId="0" fontId="46" fillId="47" borderId="0" applyNumberFormat="0" applyBorder="0" applyAlignment="0" applyProtection="0">
      <alignment vertical="center"/>
    </xf>
    <xf numFmtId="0" fontId="78" fillId="9" borderId="0" applyNumberFormat="0" applyBorder="0" applyAlignment="0" applyProtection="0">
      <alignment vertical="center"/>
    </xf>
    <xf numFmtId="0" fontId="45" fillId="7" borderId="0" applyNumberFormat="0" applyBorder="0" applyAlignment="0" applyProtection="0">
      <alignment vertical="center"/>
    </xf>
    <xf numFmtId="0" fontId="46" fillId="9" borderId="0" applyNumberFormat="0" applyBorder="0" applyAlignment="0" applyProtection="0">
      <alignment vertical="center"/>
    </xf>
    <xf numFmtId="0" fontId="45" fillId="8" borderId="0" applyNumberFormat="0" applyBorder="0" applyAlignment="0" applyProtection="0">
      <alignment vertical="center"/>
    </xf>
    <xf numFmtId="0" fontId="45" fillId="7" borderId="0">
      <alignment vertical="center"/>
    </xf>
    <xf numFmtId="0" fontId="46" fillId="9" borderId="0" applyNumberFormat="0" applyBorder="0" applyAlignment="0" applyProtection="0">
      <alignment vertical="center"/>
    </xf>
    <xf numFmtId="0" fontId="1" fillId="15" borderId="0" applyNumberFormat="0" applyBorder="0" applyAlignment="0" applyProtection="0">
      <alignment vertical="center"/>
    </xf>
    <xf numFmtId="0" fontId="46" fillId="47" borderId="0" applyNumberFormat="0" applyBorder="0" applyAlignment="0" applyProtection="0">
      <alignment vertical="center"/>
    </xf>
    <xf numFmtId="0" fontId="46" fillId="9" borderId="0" applyNumberFormat="0" applyBorder="0" applyAlignment="0" applyProtection="0">
      <alignment vertical="center"/>
    </xf>
    <xf numFmtId="0" fontId="46" fillId="9" borderId="0">
      <alignment vertical="center"/>
    </xf>
    <xf numFmtId="0" fontId="54" fillId="15" borderId="0" applyNumberFormat="0" applyBorder="0" applyAlignment="0" applyProtection="0">
      <alignment vertical="center"/>
    </xf>
    <xf numFmtId="0" fontId="46" fillId="9" borderId="0" applyNumberFormat="0" applyBorder="0" applyAlignment="0" applyProtection="0">
      <alignment vertical="center"/>
    </xf>
    <xf numFmtId="0" fontId="46" fillId="47" borderId="0" applyNumberFormat="0" applyBorder="0" applyAlignment="0" applyProtection="0">
      <alignment vertical="center"/>
    </xf>
    <xf numFmtId="0" fontId="46" fillId="9" borderId="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6" fillId="9" borderId="0" applyProtection="0">
      <alignment vertical="center"/>
    </xf>
    <xf numFmtId="0" fontId="46" fillId="47" borderId="0" applyNumberFormat="0" applyBorder="0" applyAlignment="0" applyProtection="0">
      <alignment vertical="center"/>
    </xf>
    <xf numFmtId="0" fontId="46" fillId="9" borderId="0" applyNumberFormat="0" applyBorder="0" applyAlignment="0" applyProtection="0">
      <alignment vertical="center"/>
    </xf>
    <xf numFmtId="0" fontId="46" fillId="9" borderId="0">
      <alignment vertical="center"/>
    </xf>
    <xf numFmtId="0" fontId="46" fillId="9" borderId="0" applyNumberFormat="0" applyBorder="0" applyAlignment="0" applyProtection="0">
      <alignment vertical="center"/>
    </xf>
    <xf numFmtId="0" fontId="50" fillId="3" borderId="1" applyNumberFormat="0" applyBorder="0" applyAlignment="0" applyProtection="0">
      <alignment vertical="center"/>
    </xf>
    <xf numFmtId="0" fontId="46" fillId="47" borderId="0" applyNumberFormat="0" applyBorder="0" applyAlignment="0" applyProtection="0">
      <alignment vertical="center"/>
    </xf>
    <xf numFmtId="0" fontId="50" fillId="3" borderId="1" applyNumberFormat="0" applyBorder="0" applyAlignment="0" applyProtection="0">
      <alignment vertical="center"/>
    </xf>
    <xf numFmtId="0" fontId="46" fillId="9" borderId="0" applyProtection="0">
      <alignment vertical="center"/>
    </xf>
    <xf numFmtId="0" fontId="1" fillId="4" borderId="19" applyNumberFormat="0" applyAlignment="0" applyProtection="0">
      <alignment vertical="center"/>
    </xf>
    <xf numFmtId="0" fontId="45" fillId="8" borderId="0">
      <alignment vertical="center"/>
    </xf>
    <xf numFmtId="0" fontId="50" fillId="3" borderId="1" applyNumberFormat="0" applyBorder="0" applyAlignment="0" applyProtection="0">
      <alignment vertical="center"/>
    </xf>
    <xf numFmtId="0" fontId="46" fillId="9" borderId="0" applyProtection="0">
      <alignment vertical="center"/>
    </xf>
    <xf numFmtId="0" fontId="46" fillId="47" borderId="0" applyNumberFormat="0" applyBorder="0" applyAlignment="0" applyProtection="0">
      <alignment vertical="center"/>
    </xf>
    <xf numFmtId="0" fontId="46" fillId="9" borderId="0" applyNumberFormat="0" applyBorder="0" applyAlignment="0" applyProtection="0">
      <alignment vertical="center"/>
    </xf>
    <xf numFmtId="0" fontId="1" fillId="15" borderId="0" applyNumberFormat="0" applyBorder="0" applyAlignment="0" applyProtection="0">
      <alignment vertical="center"/>
    </xf>
    <xf numFmtId="0" fontId="46" fillId="9" borderId="0">
      <alignment vertical="center"/>
    </xf>
    <xf numFmtId="0" fontId="46" fillId="9" borderId="0" applyNumberFormat="0" applyBorder="0" applyAlignment="0" applyProtection="0">
      <alignment vertical="center"/>
    </xf>
    <xf numFmtId="0" fontId="50" fillId="3" borderId="1" applyNumberFormat="0" applyBorder="0" applyAlignment="0" applyProtection="0">
      <alignment vertical="center"/>
    </xf>
    <xf numFmtId="0" fontId="46" fillId="47" borderId="0" applyNumberFormat="0" applyBorder="0" applyAlignment="0" applyProtection="0">
      <alignment vertical="center"/>
    </xf>
    <xf numFmtId="0" fontId="46" fillId="9" borderId="0" applyProtection="0">
      <alignment vertical="center"/>
    </xf>
    <xf numFmtId="0" fontId="46" fillId="9" borderId="0" applyProtection="0">
      <alignment vertical="center"/>
    </xf>
    <xf numFmtId="0" fontId="46" fillId="47" borderId="0" applyNumberFormat="0" applyBorder="0" applyAlignment="0" applyProtection="0">
      <alignment vertical="center"/>
    </xf>
    <xf numFmtId="0" fontId="46" fillId="9" borderId="0" applyNumberFormat="0" applyBorder="0" applyAlignment="0" applyProtection="0">
      <alignment vertical="center"/>
    </xf>
    <xf numFmtId="0" fontId="46" fillId="9" borderId="0">
      <alignment vertical="center"/>
    </xf>
    <xf numFmtId="0" fontId="46" fillId="47" borderId="0" applyNumberFormat="0" applyBorder="0" applyAlignment="0" applyProtection="0">
      <alignment vertical="center"/>
    </xf>
    <xf numFmtId="0" fontId="46" fillId="9" borderId="0" applyProtection="0">
      <alignment vertical="center"/>
    </xf>
    <xf numFmtId="0" fontId="46" fillId="9" borderId="0" applyProtection="0">
      <alignment vertical="center"/>
    </xf>
    <xf numFmtId="0" fontId="46" fillId="9" borderId="0" applyProtection="0">
      <alignment vertical="center"/>
    </xf>
    <xf numFmtId="0" fontId="50" fillId="3" borderId="1" applyNumberFormat="0" applyBorder="0" applyAlignment="0" applyProtection="0">
      <alignment vertical="center"/>
    </xf>
    <xf numFmtId="0" fontId="46" fillId="47" borderId="0" applyNumberFormat="0" applyBorder="0" applyAlignment="0" applyProtection="0">
      <alignment vertical="center"/>
    </xf>
    <xf numFmtId="0" fontId="46" fillId="9" borderId="0" applyNumberFormat="0" applyBorder="0" applyAlignment="0" applyProtection="0">
      <alignment vertical="center"/>
    </xf>
    <xf numFmtId="0" fontId="45" fillId="8" borderId="0" applyNumberFormat="0" applyBorder="0" applyAlignment="0" applyProtection="0">
      <alignment vertical="center"/>
    </xf>
    <xf numFmtId="0" fontId="46" fillId="4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6" fillId="9" borderId="0" applyProtection="0">
      <alignment vertical="center"/>
    </xf>
    <xf numFmtId="0" fontId="45" fillId="8" borderId="0" applyNumberFormat="0" applyBorder="0" applyAlignment="0" applyProtection="0">
      <alignment vertical="center"/>
    </xf>
    <xf numFmtId="0" fontId="46" fillId="9" borderId="0" applyProtection="0">
      <alignment vertical="center"/>
    </xf>
    <xf numFmtId="0" fontId="0" fillId="11" borderId="12" applyNumberFormat="0" applyFont="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6" fillId="9" borderId="0" applyProtection="0">
      <alignment vertical="center"/>
    </xf>
    <xf numFmtId="0" fontId="46" fillId="9" borderId="0" applyProtection="0">
      <alignment vertical="center"/>
    </xf>
    <xf numFmtId="0" fontId="46" fillId="9" borderId="0" applyProtection="0">
      <alignment vertical="center"/>
    </xf>
    <xf numFmtId="0" fontId="46" fillId="47"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46" fillId="9" borderId="0" applyProtection="0">
      <alignment vertical="center"/>
    </xf>
    <xf numFmtId="0" fontId="1" fillId="0" borderId="0">
      <alignment vertical="center"/>
    </xf>
    <xf numFmtId="0" fontId="46" fillId="9" borderId="0" applyProtection="0">
      <alignment vertical="center"/>
    </xf>
    <xf numFmtId="0" fontId="46" fillId="9" borderId="0" applyProtection="0">
      <alignment vertical="center"/>
    </xf>
    <xf numFmtId="0" fontId="1" fillId="4" borderId="13" applyNumberFormat="0" applyAlignment="0" applyProtection="0">
      <alignment vertical="center"/>
    </xf>
    <xf numFmtId="0" fontId="46" fillId="47" borderId="0" applyNumberFormat="0" applyBorder="0" applyAlignment="0" applyProtection="0">
      <alignment vertical="center"/>
    </xf>
    <xf numFmtId="0" fontId="54" fillId="15" borderId="0" applyNumberFormat="0" applyBorder="0" applyAlignment="0" applyProtection="0">
      <alignment vertical="center"/>
    </xf>
    <xf numFmtId="0" fontId="46" fillId="9" borderId="0">
      <alignment vertical="center"/>
    </xf>
    <xf numFmtId="0" fontId="1" fillId="15" borderId="0" applyNumberFormat="0" applyBorder="0" applyAlignment="0" applyProtection="0">
      <alignment vertical="center"/>
    </xf>
    <xf numFmtId="0" fontId="1" fillId="0" borderId="0">
      <alignment vertical="center"/>
    </xf>
    <xf numFmtId="0" fontId="48" fillId="7" borderId="0" applyNumberFormat="0" applyBorder="0" applyAlignment="0" applyProtection="0">
      <alignment vertical="center"/>
    </xf>
    <xf numFmtId="0" fontId="46" fillId="9" borderId="0" applyProtection="0">
      <alignment vertical="center"/>
    </xf>
    <xf numFmtId="0" fontId="48" fillId="7" borderId="0" applyNumberFormat="0" applyBorder="0" applyAlignment="0" applyProtection="0">
      <alignment vertical="center"/>
    </xf>
    <xf numFmtId="0" fontId="46" fillId="9" borderId="0" applyProtection="0">
      <alignment vertical="center"/>
    </xf>
    <xf numFmtId="0" fontId="48" fillId="7" borderId="0" applyNumberFormat="0" applyBorder="0" applyAlignment="0" applyProtection="0">
      <alignment vertical="center"/>
    </xf>
    <xf numFmtId="0" fontId="46" fillId="9" borderId="0" applyProtection="0">
      <alignment vertical="center"/>
    </xf>
    <xf numFmtId="0" fontId="46" fillId="47" borderId="0" applyNumberFormat="0" applyBorder="0" applyAlignment="0" applyProtection="0">
      <alignment vertical="center"/>
    </xf>
    <xf numFmtId="0" fontId="1" fillId="8" borderId="0" applyNumberFormat="0" applyBorder="0" applyAlignment="0" applyProtection="0">
      <alignment vertical="center"/>
    </xf>
    <xf numFmtId="221" fontId="74" fillId="0" borderId="0" applyProtection="0">
      <alignment vertical="center"/>
    </xf>
    <xf numFmtId="0" fontId="1" fillId="0" borderId="0">
      <alignment vertical="center"/>
    </xf>
    <xf numFmtId="0" fontId="68" fillId="44" borderId="0" applyNumberFormat="0" applyBorder="0" applyAlignment="0" applyProtection="0">
      <alignment vertical="center"/>
    </xf>
    <xf numFmtId="0" fontId="68" fillId="13" borderId="0" applyProtection="0">
      <alignment vertical="center"/>
    </xf>
    <xf numFmtId="0" fontId="68" fillId="13" borderId="0" applyProtection="0">
      <alignment vertical="center"/>
    </xf>
    <xf numFmtId="0" fontId="1" fillId="0" borderId="0">
      <alignment vertical="center"/>
    </xf>
    <xf numFmtId="0" fontId="31" fillId="0" borderId="0">
      <alignment vertical="center"/>
    </xf>
    <xf numFmtId="0" fontId="68" fillId="37" borderId="0" applyNumberFormat="0" applyBorder="0" applyAlignment="0" applyProtection="0">
      <alignment vertical="center"/>
    </xf>
    <xf numFmtId="0" fontId="68" fillId="13" borderId="0" applyNumberFormat="0" applyBorder="0" applyAlignment="0" applyProtection="0">
      <alignment vertical="center"/>
    </xf>
    <xf numFmtId="0" fontId="45" fillId="8" borderId="0">
      <alignment vertical="center"/>
    </xf>
    <xf numFmtId="0" fontId="68" fillId="13" borderId="0" applyNumberFormat="0" applyBorder="0" applyAlignment="0" applyProtection="0">
      <alignment vertical="center"/>
    </xf>
    <xf numFmtId="0" fontId="68" fillId="37" borderId="0" applyNumberFormat="0" applyBorder="0" applyAlignment="0" applyProtection="0">
      <alignment vertical="center"/>
    </xf>
    <xf numFmtId="0" fontId="1" fillId="15" borderId="0" applyNumberFormat="0" applyBorder="0" applyAlignment="0" applyProtection="0">
      <alignment vertical="center"/>
    </xf>
    <xf numFmtId="0" fontId="68" fillId="13" borderId="0" applyProtection="0">
      <alignment vertical="center"/>
    </xf>
    <xf numFmtId="0" fontId="1" fillId="0" borderId="0">
      <alignment vertical="center"/>
    </xf>
    <xf numFmtId="0" fontId="66" fillId="4" borderId="19" applyNumberFormat="0" applyAlignment="0" applyProtection="0">
      <alignment vertical="center"/>
    </xf>
    <xf numFmtId="0" fontId="68" fillId="13" borderId="0" applyProtection="0">
      <alignment vertical="center"/>
    </xf>
    <xf numFmtId="0" fontId="68" fillId="13" borderId="0" applyNumberFormat="0" applyBorder="0" applyAlignment="0" applyProtection="0">
      <alignment vertical="center"/>
    </xf>
    <xf numFmtId="0" fontId="68" fillId="37" borderId="0" applyNumberFormat="0" applyBorder="0" applyAlignment="0" applyProtection="0">
      <alignment vertical="center"/>
    </xf>
    <xf numFmtId="0" fontId="68" fillId="13" borderId="0" applyProtection="0">
      <alignment vertical="center"/>
    </xf>
    <xf numFmtId="0" fontId="1" fillId="0" borderId="0">
      <alignment vertical="center"/>
    </xf>
    <xf numFmtId="0" fontId="66" fillId="4" borderId="19" applyNumberFormat="0" applyAlignment="0" applyProtection="0">
      <alignment vertical="center"/>
    </xf>
    <xf numFmtId="0" fontId="68" fillId="13" borderId="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68" fillId="37" borderId="0" applyNumberFormat="0" applyBorder="0" applyAlignment="0" applyProtection="0">
      <alignment vertical="center"/>
    </xf>
    <xf numFmtId="0" fontId="45" fillId="8" borderId="0" applyProtection="0">
      <alignment vertical="center"/>
    </xf>
    <xf numFmtId="0" fontId="68" fillId="13" borderId="0" applyNumberFormat="0" applyBorder="0" applyAlignment="0" applyProtection="0">
      <alignment vertical="center"/>
    </xf>
    <xf numFmtId="0" fontId="78" fillId="14" borderId="0" applyProtection="0">
      <alignment vertical="center"/>
    </xf>
    <xf numFmtId="0" fontId="45" fillId="8" borderId="0" applyNumberFormat="0" applyBorder="0" applyAlignment="0" applyProtection="0">
      <alignment vertical="center"/>
    </xf>
    <xf numFmtId="0" fontId="68" fillId="37" borderId="0" applyNumberFormat="0" applyBorder="0" applyAlignment="0" applyProtection="0">
      <alignment vertical="center"/>
    </xf>
    <xf numFmtId="0" fontId="45" fillId="8" borderId="0" applyNumberFormat="0" applyBorder="0" applyAlignment="0" applyProtection="0">
      <alignment vertical="center"/>
    </xf>
    <xf numFmtId="0" fontId="68" fillId="13" borderId="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68" fillId="13" borderId="0" applyProtection="0">
      <alignment vertical="center"/>
    </xf>
    <xf numFmtId="0" fontId="1" fillId="0" borderId="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68" fillId="13" borderId="0" applyProtection="0">
      <alignment vertical="center"/>
    </xf>
    <xf numFmtId="0" fontId="68" fillId="37" borderId="0" applyNumberFormat="0" applyBorder="0" applyAlignment="0" applyProtection="0">
      <alignment vertical="center"/>
    </xf>
    <xf numFmtId="0" fontId="45" fillId="8" borderId="0" applyNumberFormat="0" applyBorder="0" applyAlignment="0" applyProtection="0">
      <alignment vertical="center"/>
    </xf>
    <xf numFmtId="0" fontId="68" fillId="13" borderId="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68" fillId="13" borderId="0" applyProtection="0">
      <alignment vertical="center"/>
    </xf>
    <xf numFmtId="0" fontId="68" fillId="11"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lignment vertical="center"/>
    </xf>
    <xf numFmtId="0" fontId="54" fillId="15" borderId="0" applyNumberFormat="0" applyBorder="0" applyAlignment="0" applyProtection="0">
      <alignment vertical="center"/>
    </xf>
    <xf numFmtId="0" fontId="68" fillId="13" borderId="0" applyProtection="0">
      <alignment vertical="center"/>
    </xf>
    <xf numFmtId="0" fontId="68" fillId="37" borderId="0" applyNumberFormat="0" applyBorder="0" applyAlignment="0" applyProtection="0">
      <alignment vertical="center"/>
    </xf>
    <xf numFmtId="178" fontId="60" fillId="0" borderId="3" applyAlignment="0" applyProtection="0">
      <alignment vertical="center"/>
    </xf>
    <xf numFmtId="0" fontId="68" fillId="11" borderId="0" applyProtection="0">
      <alignment vertical="center"/>
    </xf>
    <xf numFmtId="178" fontId="60" fillId="0" borderId="3" applyAlignment="0" applyProtection="0">
      <alignment vertical="center"/>
    </xf>
    <xf numFmtId="0" fontId="68" fillId="11" borderId="0" applyProtection="0">
      <alignment vertical="center"/>
    </xf>
    <xf numFmtId="0" fontId="68" fillId="44" borderId="0" applyNumberFormat="0" applyBorder="0" applyAlignment="0" applyProtection="0">
      <alignment vertical="center"/>
    </xf>
    <xf numFmtId="0" fontId="68" fillId="44" borderId="0" applyNumberFormat="0" applyBorder="0" applyAlignment="0" applyProtection="0">
      <alignment vertical="center"/>
    </xf>
    <xf numFmtId="0" fontId="68" fillId="11" borderId="0" applyNumberFormat="0" applyBorder="0" applyAlignment="0" applyProtection="0">
      <alignment vertical="center"/>
    </xf>
    <xf numFmtId="0" fontId="68" fillId="11" borderId="0">
      <alignment vertical="center"/>
    </xf>
    <xf numFmtId="0" fontId="68" fillId="11" borderId="0" applyProtection="0">
      <alignment vertical="center"/>
    </xf>
    <xf numFmtId="0" fontId="1" fillId="0" borderId="0">
      <alignment vertical="center"/>
    </xf>
    <xf numFmtId="0" fontId="68" fillId="11" borderId="0" applyProtection="0">
      <alignment vertical="center"/>
    </xf>
    <xf numFmtId="0" fontId="1" fillId="0" borderId="0">
      <alignment vertical="center"/>
    </xf>
    <xf numFmtId="0" fontId="68" fillId="11" borderId="0" applyProtection="0">
      <alignment vertical="center"/>
    </xf>
    <xf numFmtId="0" fontId="68" fillId="11" borderId="0" applyNumberFormat="0" applyBorder="0" applyAlignment="0" applyProtection="0">
      <alignment vertical="center"/>
    </xf>
    <xf numFmtId="0" fontId="68" fillId="44" borderId="0" applyNumberFormat="0" applyBorder="0" applyAlignment="0" applyProtection="0">
      <alignment vertical="center"/>
    </xf>
    <xf numFmtId="0" fontId="97" fillId="7" borderId="0" applyNumberFormat="0" applyBorder="0" applyAlignment="0" applyProtection="0">
      <alignment vertical="center"/>
    </xf>
    <xf numFmtId="0" fontId="54" fillId="15" borderId="0" applyProtection="0">
      <alignment vertical="center"/>
    </xf>
    <xf numFmtId="0" fontId="97" fillId="7" borderId="0">
      <alignment vertical="center"/>
    </xf>
    <xf numFmtId="0" fontId="68" fillId="44" borderId="0" applyNumberFormat="0" applyBorder="0" applyAlignment="0" applyProtection="0">
      <alignment vertical="center"/>
    </xf>
    <xf numFmtId="0" fontId="54" fillId="15" borderId="0" applyNumberFormat="0" applyBorder="0" applyAlignment="0" applyProtection="0">
      <alignment vertical="center"/>
    </xf>
    <xf numFmtId="0" fontId="68" fillId="11" borderId="0" applyNumberFormat="0" applyBorder="0" applyAlignment="0" applyProtection="0">
      <alignment vertical="center"/>
    </xf>
    <xf numFmtId="0" fontId="54" fillId="15" borderId="0" applyNumberFormat="0" applyBorder="0" applyAlignment="0" applyProtection="0">
      <alignment vertical="center"/>
    </xf>
    <xf numFmtId="0" fontId="68" fillId="11" borderId="0">
      <alignment vertical="center"/>
    </xf>
    <xf numFmtId="0" fontId="68" fillId="11" borderId="0" applyProtection="0">
      <alignment vertical="center"/>
    </xf>
    <xf numFmtId="0" fontId="0" fillId="0" borderId="0">
      <alignment vertical="center"/>
    </xf>
    <xf numFmtId="0" fontId="1" fillId="0" borderId="0">
      <alignment vertical="center"/>
    </xf>
    <xf numFmtId="0" fontId="1" fillId="8" borderId="0" applyNumberFormat="0" applyBorder="0" applyAlignment="0" applyProtection="0">
      <alignment vertical="center"/>
    </xf>
    <xf numFmtId="0" fontId="68" fillId="11" borderId="0" applyProtection="0">
      <alignment vertical="center"/>
    </xf>
    <xf numFmtId="0" fontId="51" fillId="0" borderId="0">
      <alignment vertical="center"/>
    </xf>
    <xf numFmtId="0" fontId="1" fillId="0" borderId="0">
      <alignment vertical="center"/>
    </xf>
    <xf numFmtId="0" fontId="68" fillId="11" borderId="0" applyProtection="0">
      <alignment vertical="center"/>
    </xf>
    <xf numFmtId="0" fontId="1" fillId="15" borderId="0" applyNumberFormat="0" applyBorder="0" applyAlignment="0" applyProtection="0">
      <alignment vertical="center"/>
    </xf>
    <xf numFmtId="0" fontId="1" fillId="0" borderId="0" applyProtection="0">
      <alignment vertical="center"/>
    </xf>
    <xf numFmtId="0" fontId="68" fillId="44" borderId="0" applyNumberFormat="0" applyBorder="0" applyAlignment="0" applyProtection="0">
      <alignment vertical="center"/>
    </xf>
    <xf numFmtId="0" fontId="68" fillId="11" borderId="0" applyNumberFormat="0" applyBorder="0" applyAlignment="0" applyProtection="0">
      <alignment vertical="center"/>
    </xf>
    <xf numFmtId="0" fontId="1" fillId="15" borderId="0" applyNumberFormat="0" applyBorder="0" applyAlignment="0" applyProtection="0">
      <alignment vertical="center"/>
    </xf>
    <xf numFmtId="0" fontId="68" fillId="11" borderId="0">
      <alignment vertical="center"/>
    </xf>
    <xf numFmtId="0" fontId="68" fillId="11" borderId="0" applyProtection="0">
      <alignment vertical="center"/>
    </xf>
    <xf numFmtId="0" fontId="54" fillId="15" borderId="0" applyNumberFormat="0" applyBorder="0" applyAlignment="0" applyProtection="0">
      <alignment vertical="center"/>
    </xf>
    <xf numFmtId="0" fontId="31" fillId="0" borderId="0">
      <alignment vertical="center"/>
    </xf>
    <xf numFmtId="0" fontId="68" fillId="11" borderId="0" applyProtection="0">
      <alignment vertical="center"/>
    </xf>
    <xf numFmtId="0" fontId="1" fillId="0" borderId="0">
      <alignment vertical="center"/>
    </xf>
    <xf numFmtId="0" fontId="1" fillId="8" borderId="0" applyNumberFormat="0" applyBorder="0" applyAlignment="0" applyProtection="0">
      <alignment vertical="center"/>
    </xf>
    <xf numFmtId="0" fontId="68" fillId="11" borderId="0" applyProtection="0">
      <alignment vertical="center"/>
    </xf>
    <xf numFmtId="0" fontId="68" fillId="44" borderId="0" applyNumberFormat="0" applyBorder="0" applyAlignment="0" applyProtection="0">
      <alignment vertical="center"/>
    </xf>
    <xf numFmtId="0" fontId="52" fillId="0" borderId="14" applyNumberFormat="0" applyAlignment="0" applyProtection="0">
      <alignment vertical="center"/>
    </xf>
    <xf numFmtId="3" fontId="0" fillId="0" borderId="0" applyFont="0" applyFill="0" applyBorder="0" applyAlignment="0" applyProtection="0">
      <alignment vertical="center"/>
    </xf>
    <xf numFmtId="0" fontId="54" fillId="15" borderId="0" applyProtection="0">
      <alignment vertical="center"/>
    </xf>
    <xf numFmtId="0" fontId="54" fillId="15" borderId="0" applyProtection="0">
      <alignment vertical="center"/>
    </xf>
    <xf numFmtId="0" fontId="68" fillId="44" borderId="0" applyNumberFormat="0" applyBorder="0" applyAlignment="0" applyProtection="0">
      <alignment vertical="center"/>
    </xf>
    <xf numFmtId="0" fontId="54" fillId="15" borderId="0" applyNumberFormat="0" applyBorder="0" applyAlignment="0" applyProtection="0">
      <alignment vertical="center"/>
    </xf>
    <xf numFmtId="0" fontId="68" fillId="44" borderId="0" applyNumberFormat="0" applyBorder="0" applyAlignment="0" applyProtection="0">
      <alignment vertical="center"/>
    </xf>
    <xf numFmtId="0" fontId="1" fillId="11" borderId="12" applyProtection="0">
      <alignment vertical="center"/>
    </xf>
    <xf numFmtId="0" fontId="5" fillId="0" borderId="1">
      <alignment horizontal="distributed" vertical="center" wrapText="1"/>
    </xf>
    <xf numFmtId="0" fontId="1" fillId="11" borderId="12" applyProtection="0">
      <alignment vertical="center"/>
    </xf>
    <xf numFmtId="0" fontId="1" fillId="11" borderId="12" applyProtection="0">
      <alignment vertical="center"/>
    </xf>
    <xf numFmtId="0" fontId="1" fillId="11" borderId="12" applyProtection="0">
      <alignment vertical="center"/>
    </xf>
    <xf numFmtId="0" fontId="1" fillId="8" borderId="0" applyNumberFormat="0" applyBorder="0" applyAlignment="0" applyProtection="0">
      <alignment vertical="center"/>
    </xf>
    <xf numFmtId="0" fontId="68" fillId="13" borderId="0" applyNumberFormat="0" applyBorder="0" applyAlignment="0" applyProtection="0">
      <alignment vertical="center"/>
    </xf>
    <xf numFmtId="0" fontId="68" fillId="11" borderId="0" applyNumberFormat="0" applyBorder="0" applyAlignment="0" applyProtection="0">
      <alignment vertical="center"/>
    </xf>
    <xf numFmtId="0" fontId="68" fillId="11" borderId="0">
      <alignment vertical="center"/>
    </xf>
    <xf numFmtId="0" fontId="68" fillId="11" borderId="0" applyProtection="0">
      <alignment vertical="center"/>
    </xf>
    <xf numFmtId="0" fontId="45" fillId="8" borderId="0">
      <alignment vertical="center"/>
    </xf>
    <xf numFmtId="0" fontId="54" fillId="17" borderId="0" applyNumberFormat="0" applyBorder="0" applyAlignment="0" applyProtection="0">
      <alignment vertical="center"/>
    </xf>
    <xf numFmtId="0" fontId="46" fillId="37"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6" fillId="18" borderId="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6" fillId="18" borderId="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31" fillId="0" borderId="0">
      <alignment vertical="center"/>
    </xf>
    <xf numFmtId="0" fontId="46" fillId="20" borderId="0" applyNumberFormat="0" applyBorder="0" applyAlignment="0" applyProtection="0">
      <alignment vertical="center"/>
    </xf>
    <xf numFmtId="0" fontId="54" fillId="17" borderId="0" applyNumberFormat="0" applyBorder="0" applyAlignment="0" applyProtection="0">
      <alignment vertical="center"/>
    </xf>
    <xf numFmtId="0" fontId="46" fillId="20" borderId="0" applyNumberFormat="0" applyBorder="0" applyAlignment="0" applyProtection="0">
      <alignment vertical="center"/>
    </xf>
    <xf numFmtId="0" fontId="45" fillId="8" borderId="0" applyProtection="0">
      <alignment vertical="center"/>
    </xf>
    <xf numFmtId="0" fontId="1" fillId="13" borderId="13" applyNumberFormat="0" applyAlignment="0" applyProtection="0">
      <alignment vertical="center"/>
    </xf>
    <xf numFmtId="0" fontId="46" fillId="18" borderId="0">
      <alignment vertical="center"/>
    </xf>
    <xf numFmtId="0" fontId="0" fillId="11" borderId="12" applyNumberFormat="0" applyFont="0" applyAlignment="0" applyProtection="0">
      <alignment vertical="center"/>
    </xf>
    <xf numFmtId="0" fontId="45" fillId="8" borderId="0" applyProtection="0">
      <alignment vertical="center"/>
    </xf>
    <xf numFmtId="0" fontId="46" fillId="18" borderId="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46" fillId="18" borderId="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6" fillId="18" borderId="0" applyProtection="0">
      <alignment vertical="center"/>
    </xf>
    <xf numFmtId="0" fontId="1" fillId="13" borderId="13" applyNumberFormat="0" applyAlignment="0" applyProtection="0">
      <alignment vertical="center"/>
    </xf>
    <xf numFmtId="0" fontId="46" fillId="18" borderId="0" applyNumberFormat="0" applyBorder="0" applyAlignment="0" applyProtection="0">
      <alignment vertical="center"/>
    </xf>
    <xf numFmtId="0" fontId="54" fillId="17" borderId="0" applyNumberFormat="0" applyBorder="0" applyAlignment="0" applyProtection="0">
      <alignment vertical="center"/>
    </xf>
    <xf numFmtId="0" fontId="48" fillId="7" borderId="0" applyProtection="0">
      <alignment vertical="center"/>
    </xf>
    <xf numFmtId="0" fontId="1" fillId="13" borderId="13" applyNumberFormat="0" applyAlignment="0" applyProtection="0">
      <alignment vertical="center"/>
    </xf>
    <xf numFmtId="0" fontId="46" fillId="20" borderId="0" applyNumberFormat="0" applyBorder="0" applyAlignment="0" applyProtection="0">
      <alignment vertical="center"/>
    </xf>
    <xf numFmtId="0" fontId="54" fillId="17" borderId="0" applyNumberFormat="0" applyBorder="0" applyAlignment="0" applyProtection="0">
      <alignment vertical="center"/>
    </xf>
    <xf numFmtId="0" fontId="48" fillId="7" borderId="0" applyProtection="0">
      <alignment vertical="center"/>
    </xf>
    <xf numFmtId="0" fontId="45" fillId="7" borderId="0" applyNumberFormat="0" applyBorder="0" applyAlignment="0" applyProtection="0">
      <alignment vertical="center"/>
    </xf>
    <xf numFmtId="0" fontId="48" fillId="7" borderId="0" applyProtection="0">
      <alignment vertical="center"/>
    </xf>
    <xf numFmtId="0" fontId="46" fillId="18" borderId="0" applyProtection="0">
      <alignment vertical="center"/>
    </xf>
    <xf numFmtId="0" fontId="1" fillId="0" borderId="0">
      <alignment vertical="center"/>
    </xf>
    <xf numFmtId="0" fontId="90" fillId="0" borderId="0" applyNumberFormat="0" applyFill="0" applyBorder="0" applyAlignment="0" applyProtection="0">
      <alignment vertical="center"/>
    </xf>
    <xf numFmtId="0" fontId="45" fillId="7" borderId="0" applyNumberFormat="0" applyBorder="0" applyAlignment="0" applyProtection="0">
      <alignment vertical="center"/>
    </xf>
    <xf numFmtId="0" fontId="1" fillId="4" borderId="19" applyNumberFormat="0" applyAlignment="0" applyProtection="0">
      <alignment vertical="center"/>
    </xf>
    <xf numFmtId="0" fontId="46" fillId="18" borderId="0" applyProtection="0">
      <alignment vertical="center"/>
    </xf>
    <xf numFmtId="0" fontId="46" fillId="20" borderId="0" applyNumberFormat="0" applyBorder="0" applyAlignment="0" applyProtection="0">
      <alignment vertical="center"/>
    </xf>
    <xf numFmtId="0" fontId="1" fillId="13" borderId="13" applyNumberFormat="0" applyAlignment="0" applyProtection="0">
      <alignment vertical="center"/>
    </xf>
    <xf numFmtId="0" fontId="46" fillId="18" borderId="0">
      <alignment vertical="center"/>
    </xf>
    <xf numFmtId="0" fontId="1" fillId="0" borderId="0">
      <alignment vertical="center"/>
    </xf>
    <xf numFmtId="0" fontId="1" fillId="0" borderId="0">
      <alignment vertical="center"/>
    </xf>
    <xf numFmtId="0" fontId="0" fillId="0" borderId="0">
      <alignment vertical="center"/>
    </xf>
    <xf numFmtId="0" fontId="45" fillId="8" borderId="0" applyProtection="0">
      <alignment vertical="center"/>
    </xf>
    <xf numFmtId="0" fontId="0" fillId="0" borderId="0">
      <alignment vertical="center"/>
    </xf>
    <xf numFmtId="0" fontId="45" fillId="8" borderId="0" applyProtection="0">
      <alignment vertical="center"/>
    </xf>
    <xf numFmtId="0" fontId="46" fillId="18" borderId="0" applyProtection="0">
      <alignment vertical="center"/>
    </xf>
    <xf numFmtId="0" fontId="0" fillId="0" borderId="0">
      <alignment vertical="center"/>
    </xf>
    <xf numFmtId="0" fontId="45" fillId="8" borderId="0" applyNumberFormat="0" applyBorder="0" applyAlignment="0" applyProtection="0">
      <alignment vertical="center"/>
    </xf>
    <xf numFmtId="0" fontId="46" fillId="18" borderId="0" applyProtection="0">
      <alignment vertical="center"/>
    </xf>
    <xf numFmtId="0" fontId="0" fillId="0" borderId="0">
      <alignment vertical="center"/>
    </xf>
    <xf numFmtId="0" fontId="46" fillId="18" borderId="0" applyProtection="0">
      <alignment vertical="center"/>
    </xf>
    <xf numFmtId="0" fontId="1" fillId="13" borderId="13" applyNumberFormat="0" applyAlignment="0" applyProtection="0">
      <alignment vertical="center"/>
    </xf>
    <xf numFmtId="0" fontId="46" fillId="18" borderId="0" applyNumberFormat="0" applyBorder="0" applyAlignment="0" applyProtection="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46" fillId="20" borderId="0" applyNumberFormat="0" applyBorder="0" applyAlignment="0" applyProtection="0">
      <alignment vertical="center"/>
    </xf>
    <xf numFmtId="0" fontId="45" fillId="7" borderId="0" applyNumberFormat="0" applyBorder="0" applyAlignment="0" applyProtection="0">
      <alignment vertical="center"/>
    </xf>
    <xf numFmtId="0" fontId="1" fillId="13" borderId="13" applyNumberFormat="0" applyAlignment="0" applyProtection="0">
      <alignment vertical="center"/>
    </xf>
    <xf numFmtId="0" fontId="46" fillId="18" borderId="0" applyProtection="0">
      <alignment vertical="center"/>
    </xf>
    <xf numFmtId="0" fontId="46" fillId="20" borderId="0" applyNumberFormat="0" applyBorder="0" applyAlignment="0" applyProtection="0">
      <alignment vertical="center"/>
    </xf>
    <xf numFmtId="0" fontId="46" fillId="18" borderId="0">
      <alignment vertical="center"/>
    </xf>
    <xf numFmtId="0" fontId="1" fillId="0" borderId="0">
      <alignment vertical="center"/>
    </xf>
    <xf numFmtId="0" fontId="1" fillId="0" borderId="0">
      <alignment vertical="center"/>
    </xf>
    <xf numFmtId="0" fontId="45" fillId="8" borderId="0" applyProtection="0">
      <alignment vertical="center"/>
    </xf>
    <xf numFmtId="0" fontId="45" fillId="8" borderId="0" applyProtection="0">
      <alignment vertical="center"/>
    </xf>
    <xf numFmtId="0" fontId="46" fillId="18" borderId="0" applyProtection="0">
      <alignment vertical="center"/>
    </xf>
    <xf numFmtId="0" fontId="1" fillId="8" borderId="0" applyNumberFormat="0" applyBorder="0" applyAlignment="0" applyProtection="0">
      <alignment vertical="center"/>
    </xf>
    <xf numFmtId="0" fontId="46" fillId="18" borderId="0" applyProtection="0">
      <alignment vertical="center"/>
    </xf>
    <xf numFmtId="0" fontId="46" fillId="18" borderId="0" applyProtection="0">
      <alignment vertical="center"/>
    </xf>
    <xf numFmtId="0" fontId="46" fillId="20" borderId="0" applyNumberFormat="0" applyBorder="0" applyAlignment="0" applyProtection="0">
      <alignment vertical="center"/>
    </xf>
    <xf numFmtId="0" fontId="1" fillId="0" borderId="0">
      <alignment vertical="center"/>
    </xf>
    <xf numFmtId="0" fontId="1" fillId="0" borderId="0">
      <alignment vertical="center"/>
    </xf>
    <xf numFmtId="0" fontId="46" fillId="18" borderId="0" applyProtection="0">
      <alignment vertical="center"/>
    </xf>
    <xf numFmtId="0" fontId="45" fillId="7" borderId="0">
      <alignment vertical="center"/>
    </xf>
    <xf numFmtId="0" fontId="46" fillId="18" borderId="0" applyProtection="0">
      <alignment vertical="center"/>
    </xf>
    <xf numFmtId="0" fontId="45" fillId="7" borderId="0" applyProtection="0">
      <alignment vertical="center"/>
    </xf>
    <xf numFmtId="0" fontId="46" fillId="18" borderId="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1" fillId="0" borderId="0">
      <alignment vertical="center"/>
    </xf>
    <xf numFmtId="0" fontId="14" fillId="0" borderId="0">
      <alignment vertical="center"/>
    </xf>
    <xf numFmtId="0" fontId="75" fillId="0" borderId="0" applyNumberFormat="0" applyFill="0" applyBorder="0" applyAlignment="0" applyProtection="0">
      <alignment vertical="center"/>
    </xf>
    <xf numFmtId="0" fontId="14" fillId="0" borderId="0">
      <alignment vertical="center"/>
    </xf>
    <xf numFmtId="0" fontId="46" fillId="18" borderId="0" applyProtection="0">
      <alignment vertical="center"/>
    </xf>
    <xf numFmtId="0" fontId="14" fillId="0" borderId="0">
      <alignment vertical="center"/>
    </xf>
    <xf numFmtId="0" fontId="46" fillId="18" borderId="0" applyProtection="0">
      <alignment vertical="center"/>
    </xf>
    <xf numFmtId="0" fontId="46" fillId="18" borderId="0" applyProtection="0">
      <alignment vertical="center"/>
    </xf>
    <xf numFmtId="0" fontId="1" fillId="8" borderId="0" applyNumberFormat="0" applyBorder="0" applyAlignment="0" applyProtection="0">
      <alignment vertical="center"/>
    </xf>
    <xf numFmtId="0" fontId="46" fillId="13" borderId="0" applyNumberFormat="0" applyBorder="0" applyAlignment="0" applyProtection="0">
      <alignment vertical="center"/>
    </xf>
    <xf numFmtId="0" fontId="46" fillId="18" borderId="0" applyNumberFormat="0" applyBorder="0" applyAlignment="0" applyProtection="0">
      <alignment vertical="center"/>
    </xf>
    <xf numFmtId="0" fontId="1" fillId="8" borderId="0" applyNumberFormat="0" applyBorder="0" applyAlignment="0" applyProtection="0">
      <alignment vertical="center"/>
    </xf>
    <xf numFmtId="0" fontId="46" fillId="18" borderId="0">
      <alignment vertical="center"/>
    </xf>
    <xf numFmtId="0" fontId="46" fillId="18" borderId="0" applyProtection="0">
      <alignment vertical="center"/>
    </xf>
    <xf numFmtId="0" fontId="1" fillId="0" borderId="0">
      <alignment vertical="center"/>
    </xf>
    <xf numFmtId="0" fontId="45" fillId="8" borderId="0" applyNumberFormat="0" applyBorder="0" applyAlignment="0" applyProtection="0">
      <alignment vertical="center"/>
    </xf>
    <xf numFmtId="0" fontId="46" fillId="45" borderId="0" applyNumberFormat="0" applyBorder="0" applyAlignment="0" applyProtection="0">
      <alignment vertical="center"/>
    </xf>
    <xf numFmtId="0" fontId="1" fillId="0" borderId="0">
      <alignment vertical="center"/>
    </xf>
    <xf numFmtId="0" fontId="46" fillId="45" borderId="0" applyNumberFormat="0" applyBorder="0" applyAlignment="0" applyProtection="0">
      <alignment vertical="center"/>
    </xf>
    <xf numFmtId="0" fontId="1" fillId="0" borderId="0">
      <alignment vertical="center"/>
    </xf>
    <xf numFmtId="0" fontId="46" fillId="45" borderId="0" applyNumberFormat="0" applyBorder="0" applyAlignment="0" applyProtection="0">
      <alignment vertical="center"/>
    </xf>
    <xf numFmtId="0" fontId="45" fillId="8" borderId="0">
      <alignment vertical="center"/>
    </xf>
    <xf numFmtId="0" fontId="1" fillId="0" borderId="0">
      <alignment vertical="center"/>
    </xf>
    <xf numFmtId="0" fontId="46" fillId="45" borderId="0" applyNumberFormat="0" applyBorder="0" applyAlignment="0" applyProtection="0">
      <alignment vertical="center"/>
    </xf>
    <xf numFmtId="0" fontId="1" fillId="0" borderId="0">
      <alignment vertical="center"/>
    </xf>
    <xf numFmtId="0" fontId="46" fillId="45" borderId="0" applyNumberFormat="0" applyBorder="0" applyAlignment="0" applyProtection="0">
      <alignment vertical="center"/>
    </xf>
    <xf numFmtId="0" fontId="1" fillId="0" borderId="0">
      <alignment vertical="center"/>
    </xf>
    <xf numFmtId="0" fontId="1" fillId="4" borderId="13" applyNumberFormat="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7" fillId="0" borderId="0">
      <alignment vertical="center"/>
    </xf>
    <xf numFmtId="0" fontId="46" fillId="45" borderId="0" applyNumberFormat="0" applyBorder="0" applyAlignment="0" applyProtection="0">
      <alignment vertical="center"/>
    </xf>
    <xf numFmtId="0" fontId="46" fillId="10" borderId="0" applyNumberFormat="0" applyBorder="0" applyAlignment="0" applyProtection="0">
      <alignment vertical="center"/>
    </xf>
    <xf numFmtId="0" fontId="1" fillId="0" borderId="0">
      <alignment vertical="center"/>
    </xf>
    <xf numFmtId="0" fontId="1" fillId="0" borderId="0">
      <alignment vertical="center"/>
    </xf>
    <xf numFmtId="0" fontId="46" fillId="45" borderId="0" applyNumberFormat="0" applyBorder="0" applyAlignment="0" applyProtection="0">
      <alignment vertical="center"/>
    </xf>
    <xf numFmtId="0" fontId="46" fillId="10" borderId="0" applyNumberFormat="0" applyBorder="0" applyAlignment="0" applyProtection="0">
      <alignment vertical="center"/>
    </xf>
    <xf numFmtId="0" fontId="1" fillId="0" borderId="0">
      <alignment vertical="center"/>
    </xf>
    <xf numFmtId="0" fontId="46" fillId="45"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78" fillId="27" borderId="0" applyNumberFormat="0" applyBorder="0" applyAlignment="0" applyProtection="0">
      <alignment vertical="center"/>
    </xf>
    <xf numFmtId="0" fontId="46" fillId="45" borderId="0" applyNumberFormat="0" applyBorder="0" applyAlignment="0" applyProtection="0">
      <alignment vertical="center"/>
    </xf>
    <xf numFmtId="0" fontId="54" fillId="15"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6" fillId="10" borderId="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6" fillId="10" borderId="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6" fillId="10" borderId="0" applyProtection="0">
      <alignment vertical="center"/>
    </xf>
    <xf numFmtId="0" fontId="46" fillId="10" borderId="0" applyNumberFormat="0" applyBorder="0" applyAlignment="0" applyProtection="0">
      <alignment vertical="center"/>
    </xf>
    <xf numFmtId="0" fontId="46" fillId="45" borderId="0" applyNumberFormat="0" applyBorder="0" applyAlignment="0" applyProtection="0">
      <alignment vertical="center"/>
    </xf>
    <xf numFmtId="0" fontId="46" fillId="10" borderId="0" applyProtection="0">
      <alignment vertical="center"/>
    </xf>
    <xf numFmtId="0" fontId="46" fillId="10" borderId="0" applyProtection="0">
      <alignment vertical="center"/>
    </xf>
    <xf numFmtId="0" fontId="46" fillId="45"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lignment vertical="center"/>
    </xf>
    <xf numFmtId="0" fontId="49" fillId="13" borderId="13" applyNumberFormat="0" applyAlignment="0" applyProtection="0">
      <alignment vertical="center"/>
    </xf>
    <xf numFmtId="0" fontId="46" fillId="10" borderId="0" applyProtection="0">
      <alignment vertical="center"/>
    </xf>
    <xf numFmtId="0" fontId="46" fillId="10" borderId="0" applyProtection="0">
      <alignment vertical="center"/>
    </xf>
    <xf numFmtId="0" fontId="46" fillId="10" borderId="0" applyProtection="0">
      <alignment vertical="center"/>
    </xf>
    <xf numFmtId="0" fontId="133" fillId="0" borderId="5">
      <alignment vertical="top" wrapText="1"/>
    </xf>
    <xf numFmtId="0" fontId="46" fillId="10" borderId="0" applyNumberFormat="0" applyBorder="0" applyAlignment="0" applyProtection="0">
      <alignment vertical="center"/>
    </xf>
    <xf numFmtId="0" fontId="50" fillId="3" borderId="1" applyNumberFormat="0" applyBorder="0" applyAlignment="0" applyProtection="0">
      <alignment vertical="center"/>
    </xf>
    <xf numFmtId="0" fontId="46" fillId="45" borderId="0" applyNumberFormat="0" applyBorder="0" applyAlignment="0" applyProtection="0">
      <alignment vertical="center"/>
    </xf>
    <xf numFmtId="0" fontId="102" fillId="17" borderId="0" applyNumberFormat="0" applyBorder="0" applyAlignment="0" applyProtection="0">
      <alignment vertical="center"/>
    </xf>
    <xf numFmtId="0" fontId="50" fillId="3" borderId="1" applyNumberFormat="0" applyBorder="0" applyAlignment="0" applyProtection="0">
      <alignment vertical="center"/>
    </xf>
    <xf numFmtId="0" fontId="46" fillId="10" borderId="0" applyProtection="0">
      <alignment vertical="center"/>
    </xf>
    <xf numFmtId="0" fontId="102" fillId="17" borderId="0" applyNumberFormat="0" applyBorder="0" applyAlignment="0" applyProtection="0">
      <alignment vertical="center"/>
    </xf>
    <xf numFmtId="0" fontId="50" fillId="3" borderId="1" applyNumberFormat="0" applyBorder="0" applyAlignment="0" applyProtection="0">
      <alignment vertical="center"/>
    </xf>
    <xf numFmtId="0" fontId="46" fillId="10" borderId="0" applyProtection="0">
      <alignment vertical="center"/>
    </xf>
    <xf numFmtId="0" fontId="46" fillId="45"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lignment vertical="center"/>
    </xf>
    <xf numFmtId="0" fontId="46" fillId="10" borderId="0" applyProtection="0">
      <alignment vertical="center"/>
    </xf>
    <xf numFmtId="0" fontId="46" fillId="10" borderId="0" applyProtection="0">
      <alignment vertical="center"/>
    </xf>
    <xf numFmtId="0" fontId="46" fillId="10" borderId="0" applyProtection="0">
      <alignment vertical="center"/>
    </xf>
    <xf numFmtId="0" fontId="46" fillId="10" borderId="0" applyNumberFormat="0" applyBorder="0" applyAlignment="0" applyProtection="0">
      <alignment vertical="center"/>
    </xf>
    <xf numFmtId="0" fontId="50" fillId="3" borderId="1" applyNumberFormat="0" applyBorder="0" applyAlignment="0" applyProtection="0">
      <alignment vertical="center"/>
    </xf>
    <xf numFmtId="0" fontId="46" fillId="45" borderId="0" applyNumberFormat="0" applyBorder="0" applyAlignment="0" applyProtection="0">
      <alignment vertical="center"/>
    </xf>
    <xf numFmtId="0" fontId="46" fillId="10" borderId="0" applyProtection="0">
      <alignment vertical="center"/>
    </xf>
    <xf numFmtId="0" fontId="45" fillId="8" borderId="0" applyNumberFormat="0" applyBorder="0" applyAlignment="0" applyProtection="0">
      <alignment vertical="center"/>
    </xf>
    <xf numFmtId="0" fontId="46" fillId="10" borderId="0" applyProtection="0">
      <alignment vertical="center"/>
    </xf>
    <xf numFmtId="0" fontId="45" fillId="8" borderId="0" applyNumberFormat="0" applyBorder="0" applyAlignment="0" applyProtection="0">
      <alignment vertical="center"/>
    </xf>
    <xf numFmtId="0" fontId="46" fillId="45"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lignment vertical="center"/>
    </xf>
    <xf numFmtId="0" fontId="1" fillId="0" borderId="0">
      <alignment vertical="center"/>
    </xf>
    <xf numFmtId="0" fontId="46" fillId="10" borderId="0" applyProtection="0">
      <alignment vertical="center"/>
    </xf>
    <xf numFmtId="0" fontId="46" fillId="10" borderId="0" applyProtection="0">
      <alignment vertical="center"/>
    </xf>
    <xf numFmtId="0" fontId="45" fillId="8" borderId="0" applyNumberFormat="0" applyBorder="0" applyAlignment="0" applyProtection="0">
      <alignment vertical="center"/>
    </xf>
    <xf numFmtId="0" fontId="46" fillId="45"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6" fillId="10" borderId="0" applyProtection="0">
      <alignment vertical="center"/>
    </xf>
    <xf numFmtId="0" fontId="45" fillId="8" borderId="0" applyNumberFormat="0" applyBorder="0" applyAlignment="0" applyProtection="0">
      <alignment vertical="center"/>
    </xf>
    <xf numFmtId="0" fontId="46" fillId="10" borderId="0" applyProtection="0">
      <alignment vertical="center"/>
    </xf>
    <xf numFmtId="0" fontId="45" fillId="8" borderId="0" applyNumberFormat="0" applyBorder="0" applyAlignment="0" applyProtection="0">
      <alignment vertical="center"/>
    </xf>
    <xf numFmtId="0" fontId="46" fillId="10" borderId="0" applyProtection="0">
      <alignment vertical="center"/>
    </xf>
    <xf numFmtId="0" fontId="46" fillId="45" borderId="0" applyNumberFormat="0" applyBorder="0" applyAlignment="0" applyProtection="0">
      <alignment vertical="center"/>
    </xf>
    <xf numFmtId="0" fontId="46" fillId="10"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10" borderId="0">
      <alignment vertical="center"/>
    </xf>
    <xf numFmtId="0" fontId="45" fillId="8" borderId="0" applyNumberFormat="0" applyBorder="0" applyAlignment="0" applyProtection="0">
      <alignment vertical="center"/>
    </xf>
    <xf numFmtId="0" fontId="46" fillId="10" borderId="0" applyProtection="0">
      <alignment vertical="center"/>
    </xf>
    <xf numFmtId="0" fontId="45" fillId="8" borderId="0" applyNumberFormat="0" applyBorder="0" applyAlignment="0" applyProtection="0">
      <alignment vertical="center"/>
    </xf>
    <xf numFmtId="0" fontId="46" fillId="10" borderId="0" applyProtection="0">
      <alignment vertical="center"/>
    </xf>
    <xf numFmtId="0" fontId="54" fillId="15" borderId="0" applyNumberFormat="0" applyBorder="0" applyAlignment="0" applyProtection="0">
      <alignment vertical="center"/>
    </xf>
    <xf numFmtId="0" fontId="54" fillId="15" borderId="0" applyProtection="0">
      <alignment vertical="center"/>
    </xf>
    <xf numFmtId="0" fontId="46" fillId="10" borderId="0" applyProtection="0">
      <alignment vertical="center"/>
    </xf>
    <xf numFmtId="0" fontId="46" fillId="45" borderId="0" applyNumberFormat="0" applyBorder="0" applyAlignment="0" applyProtection="0">
      <alignment vertical="center"/>
    </xf>
    <xf numFmtId="0" fontId="46" fillId="10" borderId="0" applyProtection="0">
      <alignment vertical="center"/>
    </xf>
    <xf numFmtId="0" fontId="46" fillId="10" borderId="0" applyProtection="0">
      <alignment vertical="center"/>
    </xf>
    <xf numFmtId="0" fontId="46" fillId="10" borderId="0" applyProtection="0">
      <alignment vertical="center"/>
    </xf>
    <xf numFmtId="0" fontId="0" fillId="11" borderId="12" applyNumberFormat="0" applyFont="0" applyAlignment="0" applyProtection="0">
      <alignment vertical="center"/>
    </xf>
    <xf numFmtId="0" fontId="46" fillId="45" borderId="0" applyNumberFormat="0" applyBorder="0" applyAlignment="0" applyProtection="0">
      <alignment vertical="center"/>
    </xf>
    <xf numFmtId="0" fontId="45" fillId="8" borderId="0" applyNumberFormat="0" applyBorder="0" applyAlignment="0" applyProtection="0">
      <alignment vertical="center"/>
    </xf>
    <xf numFmtId="0" fontId="46" fillId="45" borderId="0" applyNumberFormat="0" applyBorder="0" applyAlignment="0" applyProtection="0">
      <alignment vertical="center"/>
    </xf>
    <xf numFmtId="0" fontId="45" fillId="8" borderId="0" applyNumberFormat="0" applyBorder="0" applyAlignment="0" applyProtection="0">
      <alignment vertical="center"/>
    </xf>
    <xf numFmtId="0" fontId="46" fillId="10" borderId="0" applyProtection="0">
      <alignment vertical="center"/>
    </xf>
    <xf numFmtId="0" fontId="45" fillId="8" borderId="0" applyNumberFormat="0" applyBorder="0" applyAlignment="0" applyProtection="0">
      <alignment vertical="center"/>
    </xf>
    <xf numFmtId="0" fontId="46" fillId="10" borderId="0" applyProtection="0">
      <alignment vertical="center"/>
    </xf>
    <xf numFmtId="0" fontId="1" fillId="0" borderId="0">
      <alignment vertical="center"/>
    </xf>
    <xf numFmtId="0" fontId="46" fillId="10" borderId="0" applyProtection="0">
      <alignment vertical="center"/>
    </xf>
    <xf numFmtId="0" fontId="46" fillId="45" borderId="0" applyNumberFormat="0" applyBorder="0" applyAlignment="0" applyProtection="0">
      <alignment vertical="center"/>
    </xf>
    <xf numFmtId="0" fontId="1" fillId="4" borderId="13" applyNumberFormat="0" applyAlignment="0" applyProtection="0">
      <alignment vertical="center"/>
    </xf>
    <xf numFmtId="0" fontId="46" fillId="45"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46" fillId="10" borderId="0" applyProtection="0">
      <alignment vertical="center"/>
    </xf>
    <xf numFmtId="0" fontId="46" fillId="10" borderId="0" applyProtection="0">
      <alignment vertical="center"/>
    </xf>
    <xf numFmtId="0" fontId="46" fillId="10"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45" fillId="8" borderId="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1" fillId="0" borderId="14" applyNumberFormat="0" applyFill="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1" fillId="0" borderId="0">
      <alignment vertical="center"/>
    </xf>
    <xf numFmtId="213" fontId="1" fillId="0" borderId="0">
      <alignment vertical="center"/>
    </xf>
    <xf numFmtId="0" fontId="45" fillId="8" borderId="0" applyProtection="0">
      <alignment vertical="center"/>
    </xf>
    <xf numFmtId="0" fontId="45" fillId="8" borderId="0" applyNumberFormat="0" applyBorder="0" applyAlignment="0" applyProtection="0">
      <alignment vertical="center"/>
    </xf>
    <xf numFmtId="0" fontId="46" fillId="42"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Protection="0">
      <alignment vertical="center"/>
    </xf>
    <xf numFmtId="0" fontId="46" fillId="31" borderId="0" applyNumberFormat="0" applyBorder="0" applyAlignment="0" applyProtection="0">
      <alignment vertical="center"/>
    </xf>
    <xf numFmtId="0" fontId="45" fillId="8" borderId="0">
      <alignment vertical="center"/>
    </xf>
    <xf numFmtId="0" fontId="45" fillId="8" borderId="0" applyProtection="0">
      <alignment vertical="center"/>
    </xf>
    <xf numFmtId="0" fontId="54" fillId="15"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1" fillId="0" borderId="14" applyNumberFormat="0" applyFill="0" applyAlignment="0" applyProtection="0">
      <alignment vertical="center"/>
    </xf>
    <xf numFmtId="0" fontId="45" fillId="8" borderId="0">
      <alignment vertical="center"/>
    </xf>
    <xf numFmtId="0" fontId="54" fillId="15" borderId="0" applyProtection="0">
      <alignment vertical="center"/>
    </xf>
    <xf numFmtId="3" fontId="131" fillId="0" borderId="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1"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75" fillId="0" borderId="0" applyNumberFormat="0" applyFill="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 fontId="5" fillId="0" borderId="1">
      <alignment vertical="center"/>
      <protection locked="0"/>
    </xf>
    <xf numFmtId="0" fontId="9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2" fillId="0" borderId="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8" borderId="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1"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193" fontId="1" fillId="0" borderId="0">
      <alignment vertical="center"/>
    </xf>
    <xf numFmtId="178" fontId="60" fillId="0" borderId="3"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45" fillId="8" borderId="0" applyProtection="0">
      <alignment vertical="center"/>
    </xf>
    <xf numFmtId="178" fontId="60" fillId="0" borderId="3" applyAlignment="0" applyProtection="0">
      <alignment vertical="center"/>
    </xf>
    <xf numFmtId="0" fontId="57" fillId="0" borderId="6">
      <alignment horizontal="lef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54" fillId="15"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178" fontId="60" fillId="0" borderId="3" applyAlignment="0" applyProtection="0">
      <alignment vertical="center"/>
    </xf>
    <xf numFmtId="221" fontId="74" fillId="0" borderId="0" applyFill="0" applyBorder="0" applyAlignment="0">
      <alignment vertical="center"/>
    </xf>
    <xf numFmtId="178" fontId="60" fillId="0" borderId="3" applyAlignment="0" applyProtection="0">
      <alignment vertical="center"/>
    </xf>
    <xf numFmtId="178" fontId="60" fillId="0" borderId="3" applyAlignment="0" applyProtection="0">
      <alignment vertical="center"/>
    </xf>
    <xf numFmtId="221" fontId="74" fillId="0" borderId="0" applyFill="0" applyBorder="0" applyAlignment="0">
      <alignment vertical="center"/>
    </xf>
    <xf numFmtId="0" fontId="57" fillId="0" borderId="6">
      <alignment horizontal="left" vertical="center"/>
    </xf>
    <xf numFmtId="9" fontId="0" fillId="0" borderId="0" applyFont="0" applyFill="0" applyBorder="0"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221" fontId="74" fillId="0" borderId="0" applyFill="0" applyBorder="0" applyAlignment="0">
      <alignment vertical="center"/>
    </xf>
    <xf numFmtId="0" fontId="57" fillId="0" borderId="6">
      <alignment horizontal="left" vertical="center"/>
    </xf>
    <xf numFmtId="0" fontId="45" fillId="8"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221" fontId="74" fillId="0" borderId="0" applyFill="0" applyBorder="0" applyAlignment="0">
      <alignment vertical="center"/>
    </xf>
    <xf numFmtId="0" fontId="57" fillId="0" borderId="6">
      <alignment horizontal="left" vertical="center"/>
    </xf>
    <xf numFmtId="0" fontId="54" fillId="17"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45" fillId="8" borderId="0">
      <alignment vertical="center"/>
    </xf>
    <xf numFmtId="178" fontId="60" fillId="0" borderId="3"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1" fillId="15" borderId="0" applyNumberFormat="0" applyBorder="0"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0" fontId="77" fillId="0" borderId="18">
      <alignment vertical="center"/>
    </xf>
    <xf numFmtId="178" fontId="60" fillId="0" borderId="3"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77" fillId="0" borderId="18"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77" fillId="0" borderId="18"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77" fillId="0" borderId="18" applyProtection="0">
      <alignment vertical="center"/>
    </xf>
    <xf numFmtId="178" fontId="60" fillId="0" borderId="3"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89" fillId="0" borderId="20" applyNumberFormat="0" applyFill="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89" fillId="0" borderId="20" applyNumberFormat="0" applyFill="0"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89" fillId="0" borderId="20" applyNumberFormat="0" applyFill="0"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89" fillId="0" borderId="20" applyNumberFormat="0" applyFill="0"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89" fillId="0" borderId="20" applyNumberFormat="0" applyFill="0" applyAlignment="0" applyProtection="0">
      <alignment vertical="center"/>
    </xf>
    <xf numFmtId="0" fontId="50" fillId="3" borderId="1"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0" fontId="45" fillId="8" borderId="0">
      <alignment vertical="center"/>
    </xf>
    <xf numFmtId="178" fontId="60" fillId="0" borderId="3" applyAlignment="0" applyProtection="0">
      <alignment vertical="center"/>
    </xf>
    <xf numFmtId="0" fontId="1" fillId="8" borderId="0" applyNumberFormat="0" applyBorder="0" applyAlignment="0" applyProtection="0">
      <alignment vertical="center"/>
    </xf>
    <xf numFmtId="178" fontId="60" fillId="0" borderId="3"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0" fontId="71" fillId="0" borderId="20">
      <alignment vertical="center"/>
    </xf>
    <xf numFmtId="178" fontId="60" fillId="0" borderId="3"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0" fontId="71" fillId="0" borderId="20" applyProtection="0">
      <alignment vertical="center"/>
    </xf>
    <xf numFmtId="178" fontId="60" fillId="0" borderId="3"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71" fillId="0" borderId="20" applyProtection="0">
      <alignment vertical="center"/>
    </xf>
    <xf numFmtId="178" fontId="60" fillId="0" borderId="3" applyAlignment="0" applyProtection="0">
      <alignment vertical="center"/>
    </xf>
    <xf numFmtId="0" fontId="45" fillId="7" borderId="0" applyProtection="0">
      <alignment vertical="center"/>
    </xf>
    <xf numFmtId="178" fontId="60" fillId="0" borderId="3"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0" fontId="71" fillId="0" borderId="20" applyProtection="0">
      <alignment vertical="center"/>
    </xf>
    <xf numFmtId="178" fontId="60" fillId="0" borderId="3" applyAlignment="0" applyProtection="0">
      <alignment vertical="center"/>
    </xf>
    <xf numFmtId="178" fontId="60" fillId="0" borderId="3" applyAlignment="0" applyProtection="0">
      <alignment vertical="center"/>
    </xf>
    <xf numFmtId="0" fontId="57" fillId="0" borderId="6">
      <alignment horizontal="left" vertical="center"/>
    </xf>
    <xf numFmtId="0" fontId="1" fillId="15"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1"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0" fontId="45" fillId="8" borderId="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Protection="0">
      <alignment vertical="center"/>
    </xf>
    <xf numFmtId="178" fontId="60" fillId="0" borderId="3" applyAlignment="0" applyProtection="0">
      <alignment vertical="center"/>
    </xf>
    <xf numFmtId="178" fontId="60" fillId="0" borderId="3"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45" fillId="8" borderId="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1" fillId="0" borderId="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0" fillId="11" borderId="12" applyNumberFormat="0" applyFont="0" applyAlignment="0" applyProtection="0">
      <alignment vertical="center"/>
    </xf>
    <xf numFmtId="0" fontId="1" fillId="0" borderId="0">
      <alignment vertical="center"/>
    </xf>
    <xf numFmtId="178" fontId="60" fillId="0" borderId="3" applyAlignment="0" applyProtection="0">
      <alignment vertical="center"/>
    </xf>
    <xf numFmtId="0" fontId="57" fillId="0" borderId="6">
      <alignment horizontal="left" vertical="center"/>
    </xf>
    <xf numFmtId="0" fontId="0" fillId="11" borderId="12" applyNumberFormat="0" applyFont="0" applyAlignment="0" applyProtection="0">
      <alignment vertical="center"/>
    </xf>
    <xf numFmtId="178" fontId="60" fillId="0" borderId="3" applyAlignment="0" applyProtection="0">
      <alignment vertical="center"/>
    </xf>
    <xf numFmtId="0" fontId="57" fillId="0" borderId="6">
      <alignment horizontal="lef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0">
      <alignment vertical="center"/>
    </xf>
    <xf numFmtId="0" fontId="0" fillId="11" borderId="12" applyNumberFormat="0" applyFont="0" applyAlignment="0" applyProtection="0">
      <alignment vertical="center"/>
    </xf>
    <xf numFmtId="178" fontId="60" fillId="0" borderId="3" applyAlignment="0" applyProtection="0">
      <alignment vertical="center"/>
    </xf>
    <xf numFmtId="0" fontId="57" fillId="0" borderId="6">
      <alignment horizontal="left" vertical="center"/>
    </xf>
    <xf numFmtId="0" fontId="0" fillId="11" borderId="12" applyNumberFormat="0" applyFont="0" applyAlignment="0" applyProtection="0">
      <alignment vertical="center"/>
    </xf>
    <xf numFmtId="178" fontId="60" fillId="0" borderId="3" applyAlignment="0" applyProtection="0">
      <alignment vertical="center"/>
    </xf>
    <xf numFmtId="0" fontId="57" fillId="0" borderId="6">
      <alignment horizontal="lef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45" fillId="7"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0" fontId="54" fillId="15" borderId="0" applyProtection="0">
      <alignment vertical="center"/>
    </xf>
    <xf numFmtId="178" fontId="60" fillId="0" borderId="3" applyAlignment="0" applyProtection="0">
      <alignment vertical="center"/>
    </xf>
    <xf numFmtId="0" fontId="57" fillId="0" borderId="6">
      <alignment horizontal="left" vertical="center"/>
    </xf>
    <xf numFmtId="0" fontId="45" fillId="7"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8" borderId="0" applyProtection="0">
      <alignment vertical="center"/>
    </xf>
    <xf numFmtId="178" fontId="60" fillId="0" borderId="3" applyAlignment="0" applyProtection="0">
      <alignment vertical="center"/>
    </xf>
    <xf numFmtId="181" fontId="1" fillId="0" borderId="0">
      <alignment vertical="center"/>
    </xf>
    <xf numFmtId="178" fontId="60" fillId="0" borderId="3" applyAlignment="0" applyProtection="0">
      <alignment vertical="center"/>
    </xf>
    <xf numFmtId="0" fontId="73" fillId="18" borderId="0" applyProtection="0">
      <alignment vertical="center"/>
    </xf>
    <xf numFmtId="0" fontId="1" fillId="15" borderId="0" applyNumberFormat="0" applyBorder="0" applyAlignment="0" applyProtection="0">
      <alignment vertical="center"/>
    </xf>
    <xf numFmtId="181" fontId="1" fillId="0" borderId="0">
      <alignment vertical="center"/>
    </xf>
    <xf numFmtId="178" fontId="60" fillId="0" borderId="3" applyAlignment="0" applyProtection="0">
      <alignment vertical="center"/>
    </xf>
    <xf numFmtId="198" fontId="5" fillId="0" borderId="1">
      <alignment vertical="center"/>
      <protection locked="0"/>
    </xf>
    <xf numFmtId="178" fontId="60" fillId="0" borderId="3" applyAlignment="0" applyProtection="0">
      <alignment vertical="center"/>
    </xf>
    <xf numFmtId="0" fontId="45" fillId="8" borderId="0" applyNumberFormat="0" applyBorder="0" applyAlignment="0" applyProtection="0">
      <alignment vertical="center"/>
    </xf>
    <xf numFmtId="198" fontId="5" fillId="0" borderId="1">
      <alignment vertical="center"/>
      <protection locked="0"/>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1" fillId="0" borderId="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4" fillId="15" borderId="0" applyNumberFormat="0" applyBorder="0" applyAlignment="0" applyProtection="0">
      <alignment vertical="center"/>
    </xf>
    <xf numFmtId="178" fontId="60" fillId="0" borderId="3"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57" fillId="0" borderId="6">
      <alignment horizontal="left" vertical="center"/>
    </xf>
    <xf numFmtId="0" fontId="45" fillId="7" borderId="0" applyNumberFormat="0" applyBorder="0" applyAlignment="0" applyProtection="0">
      <alignment vertical="center"/>
    </xf>
    <xf numFmtId="0" fontId="0" fillId="0" borderId="0">
      <alignment vertical="center"/>
    </xf>
    <xf numFmtId="178" fontId="60" fillId="0" borderId="3" applyAlignment="0" applyProtection="0">
      <alignment vertical="center"/>
    </xf>
    <xf numFmtId="0" fontId="57" fillId="0" borderId="6">
      <alignment horizontal="left" vertical="center"/>
    </xf>
    <xf numFmtId="0" fontId="45" fillId="8" borderId="0" applyProtection="0">
      <alignment vertical="center"/>
    </xf>
    <xf numFmtId="0" fontId="57" fillId="0" borderId="6">
      <alignment horizontal="left" vertical="center"/>
    </xf>
    <xf numFmtId="0" fontId="45" fillId="8"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0" fontId="54" fillId="15" borderId="0" applyProtection="0">
      <alignment vertical="center"/>
    </xf>
    <xf numFmtId="0" fontId="57" fillId="0" borderId="6">
      <alignment horizontal="left" vertical="center"/>
    </xf>
    <xf numFmtId="0" fontId="45" fillId="8"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57" fillId="0" borderId="6">
      <alignment horizontal="left" vertical="center"/>
    </xf>
    <xf numFmtId="0" fontId="54" fillId="15" borderId="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178" fontId="60" fillId="0" borderId="3" applyAlignment="0" applyProtection="0">
      <alignment vertical="center"/>
    </xf>
    <xf numFmtId="0" fontId="45" fillId="8" borderId="0">
      <alignment vertical="center"/>
    </xf>
    <xf numFmtId="0" fontId="0" fillId="11" borderId="12" applyNumberFormat="0" applyFont="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66" fillId="4" borderId="19" applyNumberFormat="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1" fillId="8"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0" fontId="5" fillId="0" borderId="1">
      <alignment horizontal="distributed" vertical="center" wrapText="1"/>
    </xf>
    <xf numFmtId="178" fontId="60" fillId="0" borderId="3" applyAlignment="0" applyProtection="0">
      <alignment vertical="center"/>
    </xf>
    <xf numFmtId="0" fontId="54" fillId="15"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178" fontId="60" fillId="0" borderId="3" applyAlignment="0" applyProtection="0">
      <alignment vertical="center"/>
    </xf>
    <xf numFmtId="0" fontId="78" fillId="9" borderId="0" applyNumberFormat="0" applyBorder="0" applyAlignment="0" applyProtection="0">
      <alignment vertical="center"/>
    </xf>
    <xf numFmtId="0" fontId="54" fillId="15"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54" fillId="15" borderId="0" applyProtection="0">
      <alignment vertical="center"/>
    </xf>
    <xf numFmtId="178" fontId="60" fillId="0" borderId="3" applyAlignment="0" applyProtection="0">
      <alignment vertical="center"/>
    </xf>
    <xf numFmtId="0" fontId="54" fillId="15" borderId="0" applyProtection="0">
      <alignment vertical="center"/>
    </xf>
    <xf numFmtId="0" fontId="54" fillId="15" borderId="0" applyNumberFormat="0" applyBorder="0" applyAlignment="0" applyProtection="0">
      <alignment vertical="center"/>
    </xf>
    <xf numFmtId="0" fontId="57" fillId="0" borderId="6">
      <alignment horizontal="left" vertical="center"/>
    </xf>
    <xf numFmtId="176" fontId="0" fillId="0" borderId="0" applyFont="0" applyFill="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54" fillId="15" borderId="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8" borderId="0">
      <alignment vertical="center"/>
    </xf>
    <xf numFmtId="178" fontId="60" fillId="0" borderId="3" applyAlignment="0" applyProtection="0">
      <alignment vertical="center"/>
    </xf>
    <xf numFmtId="178" fontId="60" fillId="0" borderId="3" applyAlignment="0" applyProtection="0">
      <alignment vertical="center"/>
    </xf>
    <xf numFmtId="24" fontId="0" fillId="0" borderId="0" applyFont="0" applyFill="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1" fontId="5" fillId="0" borderId="1">
      <alignment vertical="center"/>
      <protection locked="0"/>
    </xf>
    <xf numFmtId="0" fontId="54" fillId="15" borderId="0" applyNumberFormat="0" applyBorder="0" applyAlignment="0" applyProtection="0">
      <alignment vertical="center"/>
    </xf>
    <xf numFmtId="178" fontId="60" fillId="0" borderId="3" applyAlignment="0" applyProtection="0">
      <alignment vertical="center"/>
    </xf>
    <xf numFmtId="0" fontId="54" fillId="15" borderId="0" applyNumberFormat="0" applyBorder="0" applyAlignment="0" applyProtection="0">
      <alignment vertical="center"/>
    </xf>
    <xf numFmtId="0" fontId="57" fillId="0" borderId="6">
      <alignment horizontal="lef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1" fontId="5" fillId="0" borderId="1">
      <alignment vertical="center"/>
      <protection locked="0"/>
    </xf>
    <xf numFmtId="0" fontId="45" fillId="8" borderId="0" applyNumberFormat="0" applyBorder="0" applyAlignment="0" applyProtection="0">
      <alignment vertical="center"/>
    </xf>
    <xf numFmtId="178" fontId="60" fillId="0" borderId="3"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178" fontId="60" fillId="0" borderId="3"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45" fillId="7" borderId="0" applyNumberFormat="0" applyBorder="0" applyAlignment="0" applyProtection="0">
      <alignment vertical="center"/>
    </xf>
    <xf numFmtId="178" fontId="60" fillId="0" borderId="3" applyAlignment="0" applyProtection="0">
      <alignment vertical="center"/>
    </xf>
    <xf numFmtId="0" fontId="45" fillId="8" borderId="0">
      <alignment vertical="center"/>
    </xf>
    <xf numFmtId="0" fontId="5" fillId="0" borderId="1">
      <alignment horizontal="distributed" vertical="center" wrapText="1"/>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0" fillId="11" borderId="12" applyNumberFormat="0" applyFont="0" applyAlignment="0" applyProtection="0">
      <alignment vertical="center"/>
    </xf>
    <xf numFmtId="178" fontId="60" fillId="0" borderId="3" applyAlignment="0" applyProtection="0">
      <alignment vertical="center"/>
    </xf>
    <xf numFmtId="0" fontId="54" fillId="15" borderId="0" applyNumberFormat="0" applyBorder="0" applyAlignment="0" applyProtection="0">
      <alignment vertical="center"/>
    </xf>
    <xf numFmtId="0" fontId="57" fillId="0" borderId="6">
      <alignment horizontal="left" vertical="center"/>
    </xf>
    <xf numFmtId="178" fontId="60" fillId="0" borderId="3" applyAlignment="0" applyProtection="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1" fillId="17" borderId="0" applyNumberFormat="0" applyBorder="0" applyAlignment="0" applyProtection="0">
      <alignment vertical="center"/>
    </xf>
    <xf numFmtId="178" fontId="60" fillId="0" borderId="3" applyAlignment="0" applyProtection="0">
      <alignment vertical="center"/>
    </xf>
    <xf numFmtId="0" fontId="30" fillId="0" borderId="0">
      <alignment vertical="center"/>
    </xf>
    <xf numFmtId="178" fontId="60" fillId="0" borderId="3" applyAlignment="0" applyProtection="0">
      <alignment vertical="center"/>
    </xf>
    <xf numFmtId="0" fontId="73" fillId="18" borderId="0" applyProtection="0">
      <alignment vertical="center"/>
    </xf>
    <xf numFmtId="0" fontId="30" fillId="0" borderId="0">
      <alignment vertical="center"/>
    </xf>
    <xf numFmtId="178" fontId="60" fillId="0" borderId="3" applyAlignment="0" applyProtection="0">
      <alignment vertical="center"/>
    </xf>
    <xf numFmtId="0" fontId="45" fillId="7" borderId="0">
      <alignment vertical="center"/>
    </xf>
    <xf numFmtId="0" fontId="30" fillId="0" borderId="0">
      <alignment vertical="center"/>
    </xf>
    <xf numFmtId="178" fontId="60" fillId="0" borderId="3" applyAlignment="0" applyProtection="0">
      <alignment vertical="center"/>
    </xf>
    <xf numFmtId="0" fontId="45" fillId="7" borderId="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1" fillId="0" borderId="0">
      <alignment vertical="center"/>
    </xf>
    <xf numFmtId="0" fontId="50" fillId="3" borderId="1"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104" fillId="0" borderId="0" applyProtection="0">
      <alignment vertical="center"/>
    </xf>
    <xf numFmtId="178" fontId="60" fillId="0" borderId="3" applyAlignment="0" applyProtection="0">
      <alignment vertical="center"/>
    </xf>
    <xf numFmtId="0" fontId="5" fillId="0" borderId="1">
      <alignment horizontal="distributed" vertical="center" wrapText="1"/>
    </xf>
    <xf numFmtId="178" fontId="60" fillId="0" borderId="3" applyAlignment="0" applyProtection="0">
      <alignment vertical="center"/>
    </xf>
    <xf numFmtId="0" fontId="45" fillId="8" borderId="0" applyProtection="0">
      <alignment vertical="center"/>
    </xf>
    <xf numFmtId="178" fontId="60" fillId="0" borderId="3" applyAlignment="0" applyProtection="0">
      <alignment vertical="center"/>
    </xf>
    <xf numFmtId="178" fontId="60" fillId="0" borderId="3" applyAlignment="0" applyProtection="0">
      <alignment vertical="center"/>
    </xf>
    <xf numFmtId="0" fontId="1" fillId="0" borderId="0">
      <alignment vertical="center"/>
    </xf>
    <xf numFmtId="0" fontId="45" fillId="8" borderId="0" applyProtection="0">
      <alignment vertical="center"/>
    </xf>
    <xf numFmtId="0" fontId="1" fillId="0" borderId="0">
      <alignment vertical="center"/>
    </xf>
    <xf numFmtId="0" fontId="1" fillId="0" borderId="0">
      <alignment vertical="center"/>
    </xf>
    <xf numFmtId="178" fontId="60" fillId="0" borderId="3" applyAlignment="0" applyProtection="0">
      <alignment vertical="center"/>
    </xf>
    <xf numFmtId="0" fontId="1" fillId="0" borderId="0">
      <alignment vertical="center"/>
    </xf>
    <xf numFmtId="0" fontId="1" fillId="4" borderId="19" applyNumberFormat="0" applyAlignment="0" applyProtection="0">
      <alignment vertical="center"/>
    </xf>
    <xf numFmtId="178" fontId="60" fillId="0" borderId="3" applyAlignment="0" applyProtection="0">
      <alignment vertical="center"/>
    </xf>
    <xf numFmtId="0" fontId="1" fillId="0" borderId="0">
      <alignment vertical="center"/>
    </xf>
    <xf numFmtId="0" fontId="45" fillId="8" borderId="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54" fillId="15" borderId="0" applyNumberFormat="0" applyBorder="0" applyAlignment="0" applyProtection="0">
      <alignment vertical="center"/>
    </xf>
    <xf numFmtId="0" fontId="57" fillId="0" borderId="6">
      <alignment horizontal="left" vertical="center"/>
    </xf>
    <xf numFmtId="218" fontId="51" fillId="0" borderId="0" applyFill="0" applyBorder="0" applyAlignment="0">
      <alignment vertical="center"/>
    </xf>
    <xf numFmtId="0" fontId="45"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50" fillId="3" borderId="1"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54" fillId="15" borderId="0" applyNumberFormat="0" applyBorder="0" applyAlignment="0" applyProtection="0">
      <alignment vertical="center"/>
    </xf>
    <xf numFmtId="178" fontId="60" fillId="0" borderId="3" applyAlignment="0" applyProtection="0">
      <alignment vertical="center"/>
    </xf>
    <xf numFmtId="0" fontId="54" fillId="17" borderId="0" applyNumberFormat="0" applyBorder="0"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1" fillId="0" borderId="0">
      <alignment vertical="center"/>
    </xf>
    <xf numFmtId="178" fontId="60" fillId="0" borderId="3" applyAlignment="0" applyProtection="0">
      <alignment vertical="center"/>
    </xf>
    <xf numFmtId="0" fontId="1" fillId="4" borderId="19" applyNumberFormat="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55" fillId="16" borderId="0" applyNumberFormat="0" applyBorder="0" applyAlignment="0" applyProtection="0">
      <alignment vertical="center"/>
    </xf>
    <xf numFmtId="178" fontId="60" fillId="0" borderId="3" applyAlignment="0" applyProtection="0">
      <alignment vertical="center"/>
    </xf>
    <xf numFmtId="0" fontId="1" fillId="13" borderId="13" applyNumberFormat="0" applyAlignment="0" applyProtection="0">
      <alignment vertical="center"/>
    </xf>
    <xf numFmtId="0" fontId="31" fillId="0" borderId="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54" fillId="15"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7" borderId="0">
      <alignment vertical="center"/>
    </xf>
    <xf numFmtId="178" fontId="60" fillId="0" borderId="3" applyAlignment="0" applyProtection="0">
      <alignment vertical="center"/>
    </xf>
    <xf numFmtId="0" fontId="57" fillId="0" borderId="6">
      <alignment horizontal="left" vertical="center"/>
    </xf>
    <xf numFmtId="178" fontId="60" fillId="0" borderId="3" applyAlignment="0" applyProtection="0">
      <alignment vertical="center"/>
    </xf>
    <xf numFmtId="0" fontId="45" fillId="7" borderId="0" applyProtection="0">
      <alignment vertical="center"/>
    </xf>
    <xf numFmtId="178" fontId="60" fillId="0" borderId="3" applyAlignment="0" applyProtection="0">
      <alignment vertical="center"/>
    </xf>
    <xf numFmtId="178" fontId="60" fillId="0" borderId="3" applyAlignment="0" applyProtection="0">
      <alignment vertical="center"/>
    </xf>
    <xf numFmtId="0" fontId="45" fillId="7" borderId="0" applyProtection="0">
      <alignment vertical="center"/>
    </xf>
    <xf numFmtId="178" fontId="60" fillId="0" borderId="3" applyAlignment="0" applyProtection="0">
      <alignment vertical="center"/>
    </xf>
    <xf numFmtId="178" fontId="60" fillId="0" borderId="3" applyAlignment="0" applyProtection="0">
      <alignment vertical="center"/>
    </xf>
    <xf numFmtId="0" fontId="1" fillId="15" borderId="0" applyNumberFormat="0" applyBorder="0" applyAlignment="0" applyProtection="0">
      <alignment vertical="center"/>
    </xf>
    <xf numFmtId="178" fontId="60" fillId="0" borderId="3"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178" fontId="60" fillId="0" borderId="3"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103" fillId="8" borderId="0" applyNumberFormat="0" applyBorder="0"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178" fontId="60" fillId="0" borderId="3"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221" fontId="74" fillId="0" borderId="0" applyFill="0" applyBorder="0" applyAlignment="0">
      <alignment vertical="center"/>
    </xf>
    <xf numFmtId="221" fontId="74" fillId="0" borderId="0" applyFill="0" applyBorder="0" applyAlignment="0">
      <alignment vertical="center"/>
    </xf>
    <xf numFmtId="9" fontId="0" fillId="0" borderId="0" applyFont="0" applyFill="0" applyBorder="0" applyAlignment="0" applyProtection="0">
      <alignment vertical="center"/>
    </xf>
    <xf numFmtId="221" fontId="74" fillId="0" borderId="0" applyFill="0" applyBorder="0" applyAlignment="0">
      <alignment vertical="center"/>
    </xf>
    <xf numFmtId="9" fontId="0" fillId="0" borderId="0" applyFont="0" applyBorder="0" applyAlignment="0" applyProtection="0">
      <alignment vertical="center"/>
    </xf>
    <xf numFmtId="221" fontId="74" fillId="0" borderId="0" applyFill="0" applyBorder="0" applyAlignment="0">
      <alignment vertical="center"/>
    </xf>
    <xf numFmtId="0" fontId="105" fillId="15" borderId="0" applyNumberFormat="0" applyBorder="0" applyAlignment="0" applyProtection="0">
      <alignment vertical="center"/>
    </xf>
    <xf numFmtId="9" fontId="0" fillId="0" borderId="0" applyFont="0" applyBorder="0" applyAlignment="0" applyProtection="0">
      <alignment vertical="center"/>
    </xf>
    <xf numFmtId="221" fontId="74" fillId="0" borderId="0" applyFill="0" applyBorder="0" applyAlignment="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31" fillId="0" borderId="0">
      <alignment vertical="center"/>
    </xf>
    <xf numFmtId="9" fontId="0" fillId="0" borderId="0" applyFont="0" applyBorder="0" applyAlignment="0" applyProtection="0">
      <alignment vertical="center"/>
    </xf>
    <xf numFmtId="221" fontId="74"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221" fontId="74"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201" fontId="1" fillId="0" borderId="0">
      <alignment vertical="center"/>
    </xf>
    <xf numFmtId="221" fontId="74"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201" fontId="109" fillId="0" borderId="0">
      <alignment vertical="center"/>
    </xf>
    <xf numFmtId="221" fontId="74"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221" fontId="74" fillId="0" borderId="0" applyFill="0" applyBorder="0" applyAlignment="0">
      <alignment vertical="center"/>
    </xf>
    <xf numFmtId="0" fontId="45" fillId="8" borderId="0">
      <alignment vertical="center"/>
    </xf>
    <xf numFmtId="0" fontId="1" fillId="0" borderId="0">
      <alignment vertical="center"/>
    </xf>
    <xf numFmtId="0" fontId="1" fillId="0" borderId="0">
      <alignment vertical="center"/>
    </xf>
    <xf numFmtId="221" fontId="74" fillId="0" borderId="0" applyFill="0" applyBorder="0" applyAlignment="0">
      <alignment vertical="center"/>
    </xf>
    <xf numFmtId="0" fontId="54" fillId="15" borderId="0" applyNumberFormat="0" applyBorder="0" applyAlignment="0" applyProtection="0">
      <alignment vertical="center"/>
    </xf>
    <xf numFmtId="0" fontId="1" fillId="0" borderId="0" applyFill="0" applyBorder="0" applyAlignment="0">
      <alignment vertical="center"/>
    </xf>
    <xf numFmtId="221" fontId="74" fillId="0" borderId="0">
      <alignment vertical="center"/>
    </xf>
    <xf numFmtId="0" fontId="45" fillId="8" borderId="0" applyNumberFormat="0" applyBorder="0" applyAlignment="0" applyProtection="0">
      <alignment vertical="center"/>
    </xf>
    <xf numFmtId="221" fontId="74" fillId="0" borderId="0" applyProtection="0">
      <alignment vertical="center"/>
    </xf>
    <xf numFmtId="0" fontId="45" fillId="8" borderId="0" applyNumberFormat="0" applyBorder="0" applyAlignment="0" applyProtection="0">
      <alignment vertical="center"/>
    </xf>
    <xf numFmtId="221" fontId="74" fillId="0" borderId="0" applyProtection="0">
      <alignment vertical="center"/>
    </xf>
    <xf numFmtId="0" fontId="54" fillId="15" borderId="0" applyNumberFormat="0" applyBorder="0" applyAlignment="0" applyProtection="0">
      <alignment vertical="center"/>
    </xf>
    <xf numFmtId="221" fontId="74" fillId="0" borderId="0" applyFill="0" applyBorder="0" applyAlignment="0">
      <alignment vertical="center"/>
    </xf>
    <xf numFmtId="0" fontId="54" fillId="15" borderId="0" applyNumberFormat="0" applyBorder="0" applyAlignment="0" applyProtection="0">
      <alignment vertical="center"/>
    </xf>
    <xf numFmtId="221" fontId="74" fillId="0" borderId="0" applyBorder="0" applyAlignment="0">
      <alignment vertical="center"/>
    </xf>
    <xf numFmtId="0" fontId="54" fillId="15" borderId="0" applyNumberFormat="0" applyBorder="0" applyAlignment="0" applyProtection="0">
      <alignment vertical="center"/>
    </xf>
    <xf numFmtId="221" fontId="74" fillId="0" borderId="0" applyFill="0" applyBorder="0" applyAlignment="0">
      <alignment vertical="center"/>
    </xf>
    <xf numFmtId="0" fontId="77" fillId="0" borderId="18" applyProtection="0">
      <alignment vertical="center"/>
    </xf>
    <xf numFmtId="0" fontId="1" fillId="4" borderId="19" applyNumberFormat="0" applyAlignment="0" applyProtection="0">
      <alignment vertical="center"/>
    </xf>
    <xf numFmtId="209" fontId="51" fillId="0" borderId="0" applyFill="0" applyBorder="0" applyAlignment="0">
      <alignment vertical="center"/>
    </xf>
    <xf numFmtId="219" fontId="51" fillId="0" borderId="0" applyFill="0" applyBorder="0" applyAlignment="0">
      <alignment vertical="center"/>
    </xf>
    <xf numFmtId="0" fontId="45" fillId="8" borderId="0" applyNumberFormat="0" applyBorder="0" applyAlignment="0" applyProtection="0">
      <alignment vertical="center"/>
    </xf>
    <xf numFmtId="9" fontId="0" fillId="0" borderId="0" applyFont="0" applyBorder="0" applyAlignment="0" applyProtection="0">
      <alignment vertical="center"/>
    </xf>
    <xf numFmtId="211" fontId="51" fillId="0" borderId="0" applyFill="0" applyBorder="0" applyAlignment="0">
      <alignment vertical="center"/>
    </xf>
    <xf numFmtId="209" fontId="51" fillId="0" borderId="0" applyFill="0" applyBorder="0" applyAlignment="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26" fillId="0" borderId="0" applyNumberFormat="0" applyBorder="0" applyAlignment="0" applyProtection="0">
      <alignment vertical="top"/>
      <protection locked="0"/>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49" fillId="13" borderId="13" applyNumberFormat="0" applyAlignment="0" applyProtection="0">
      <alignment vertical="center"/>
    </xf>
    <xf numFmtId="0" fontId="1" fillId="0" borderId="0">
      <alignment vertical="center"/>
    </xf>
    <xf numFmtId="0" fontId="51" fillId="0" borderId="0">
      <alignment vertical="center"/>
    </xf>
    <xf numFmtId="0" fontId="69" fillId="4" borderId="13" applyNumberFormat="0" applyAlignment="0" applyProtection="0">
      <alignment vertical="center"/>
    </xf>
    <xf numFmtId="0" fontId="103" fillId="8" borderId="0" applyNumberFormat="0" applyBorder="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03" fillId="8" borderId="0" applyNumberFormat="0" applyBorder="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9" fontId="0" fillId="0" borderId="0" applyFont="0" applyBorder="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9" fontId="0" fillId="0" borderId="0" applyFont="0" applyFill="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103" fillId="8" borderId="0" applyNumberFormat="0" applyBorder="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4" borderId="19"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105" fillId="15" borderId="0" applyNumberFormat="0" applyBorder="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197" fontId="1" fillId="0" borderId="0">
      <alignment vertical="center"/>
    </xf>
    <xf numFmtId="0" fontId="69" fillId="4" borderId="13" applyNumberFormat="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84" fillId="15"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1" fillId="13" borderId="13" applyNumberFormat="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1" fontId="5" fillId="0" borderId="1">
      <alignment vertical="center"/>
      <protection locked="0"/>
    </xf>
    <xf numFmtId="0" fontId="5" fillId="0" borderId="1">
      <alignment horizontal="distributed" vertical="center" wrapText="1"/>
    </xf>
    <xf numFmtId="0" fontId="69" fillId="4" borderId="13" applyNumberFormat="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8" borderId="0" applyNumberFormat="0" applyBorder="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4" fillId="17"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7" fillId="0" borderId="6">
      <alignment horizontal="left" vertical="center"/>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5" fillId="0" borderId="1">
      <alignment horizontal="distributed" vertical="center" wrapText="1"/>
    </xf>
    <xf numFmtId="0" fontId="57" fillId="0" borderId="6">
      <alignment horizontal="left" vertical="center"/>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5" fillId="0" borderId="1">
      <alignment horizontal="distributed" vertical="center" wrapText="1"/>
    </xf>
    <xf numFmtId="0" fontId="57" fillId="0" borderId="6">
      <alignment horizontal="lef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7" fillId="0" borderId="6">
      <alignment horizontal="lef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57" fillId="0" borderId="6">
      <alignment horizontal="lef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8" borderId="0" applyNumberFormat="0" applyBorder="0" applyAlignment="0" applyProtection="0">
      <alignment vertical="center"/>
    </xf>
    <xf numFmtId="0" fontId="51" fillId="0" borderId="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60" fillId="0" borderId="28">
      <alignment horizontal="center" vertical="center"/>
    </xf>
    <xf numFmtId="0" fontId="49" fillId="13"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99" fillId="0" borderId="0" applyNumberFormat="0" applyFill="0" applyBorder="0" applyAlignment="0" applyProtection="0">
      <alignment vertical="center"/>
    </xf>
    <xf numFmtId="0" fontId="69" fillId="4" borderId="13" applyNumberFormat="0" applyAlignment="0" applyProtection="0">
      <alignment vertical="center"/>
    </xf>
    <xf numFmtId="0" fontId="1" fillId="0" borderId="0">
      <alignment vertical="center"/>
    </xf>
    <xf numFmtId="0" fontId="69" fillId="4" borderId="13" applyNumberForma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1" fontId="5" fillId="0" borderId="1">
      <alignment vertical="center"/>
      <protection locked="0"/>
    </xf>
    <xf numFmtId="0" fontId="1" fillId="15"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5" fillId="0" borderId="1">
      <alignment horizontal="distributed" vertical="center" wrapText="1"/>
    </xf>
    <xf numFmtId="0" fontId="66" fillId="4" borderId="19" applyNumberFormat="0" applyAlignment="0" applyProtection="0">
      <alignment vertical="center"/>
    </xf>
    <xf numFmtId="0" fontId="69" fillId="4" borderId="13" applyNumberFormat="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1" fillId="8"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49" fillId="13" borderId="13" applyNumberFormat="0" applyAlignment="0" applyProtection="0">
      <alignment vertical="center"/>
    </xf>
    <xf numFmtId="0" fontId="1" fillId="0" borderId="0">
      <alignment vertical="center"/>
    </xf>
    <xf numFmtId="0" fontId="51" fillId="0" borderId="0">
      <alignment vertical="center"/>
    </xf>
    <xf numFmtId="0" fontId="1" fillId="17"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31" fillId="0" borderId="0">
      <alignment vertical="center"/>
    </xf>
    <xf numFmtId="0" fontId="5" fillId="0" borderId="1">
      <alignment horizontal="distributed" vertical="center" wrapText="1"/>
    </xf>
    <xf numFmtId="0" fontId="5" fillId="0" borderId="1">
      <alignment horizontal="distributed" vertical="center" wrapText="1"/>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9" fillId="4" borderId="13" applyNumberFormat="0" applyAlignment="0" applyProtection="0">
      <alignment vertical="center"/>
    </xf>
    <xf numFmtId="0" fontId="1" fillId="0" borderId="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 fillId="0" borderId="1">
      <alignment horizontal="distributed" vertical="center" wrapText="1"/>
    </xf>
    <xf numFmtId="0" fontId="1" fillId="13"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1" fontId="5" fillId="0" borderId="1">
      <alignment vertical="center"/>
      <protection locked="0"/>
    </xf>
    <xf numFmtId="0" fontId="5" fillId="0" borderId="1">
      <alignment horizontal="distributed" vertical="center" wrapText="1"/>
    </xf>
    <xf numFmtId="0" fontId="69" fillId="4" borderId="13" applyNumberFormat="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69" fillId="4" borderId="13" applyNumberFormat="0" applyAlignment="0" applyProtection="0">
      <alignment vertical="center"/>
    </xf>
    <xf numFmtId="0" fontId="1" fillId="0" borderId="0">
      <alignment vertical="center"/>
    </xf>
    <xf numFmtId="0" fontId="69" fillId="4" borderId="13" applyNumberFormat="0" applyAlignment="0" applyProtection="0">
      <alignment vertical="center"/>
    </xf>
    <xf numFmtId="0" fontId="5" fillId="0" borderId="1">
      <alignment horizontal="distributed" vertical="center" wrapText="1"/>
    </xf>
    <xf numFmtId="0" fontId="1" fillId="0" borderId="0">
      <alignment vertical="center"/>
    </xf>
    <xf numFmtId="0" fontId="69" fillId="4" borderId="13"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9" fillId="4" borderId="13"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9" fillId="4" borderId="13"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8" borderId="0" applyNumberFormat="0" applyBorder="0" applyAlignment="0" applyProtection="0">
      <alignment vertical="center"/>
    </xf>
    <xf numFmtId="0" fontId="45" fillId="8"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47" fillId="31" borderId="0" applyNumberFormat="0" applyBorder="0" applyAlignment="0" applyProtection="0">
      <alignment vertical="center"/>
    </xf>
    <xf numFmtId="0" fontId="69" fillId="4" borderId="13" applyNumberFormat="0" applyAlignment="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47" fillId="22"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9" fillId="13" borderId="13" applyNumberFormat="0" applyAlignment="0" applyProtection="0">
      <alignment vertical="center"/>
    </xf>
    <xf numFmtId="0" fontId="132" fillId="0" borderId="0">
      <alignment vertical="center"/>
    </xf>
    <xf numFmtId="0" fontId="1" fillId="0"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78" fillId="22" borderId="0" applyNumberFormat="0" applyBorder="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7" fillId="0" borderId="6">
      <alignment horizontal="lef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7" fillId="0" borderId="6">
      <alignment horizontal="lef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31" fillId="0" borderId="0">
      <alignment vertical="center"/>
    </xf>
    <xf numFmtId="0" fontId="69" fillId="4" borderId="13" applyNumberFormat="0" applyAlignment="0" applyProtection="0">
      <alignment vertical="center"/>
    </xf>
    <xf numFmtId="0" fontId="45" fillId="7" borderId="0" applyProtection="0">
      <alignment vertical="center"/>
    </xf>
    <xf numFmtId="0" fontId="31" fillId="0" borderId="0">
      <alignment vertical="center"/>
    </xf>
    <xf numFmtId="0" fontId="69" fillId="4" borderId="13" applyNumberFormat="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7" borderId="0" applyProtection="0">
      <alignment vertical="center"/>
    </xf>
    <xf numFmtId="0" fontId="1" fillId="13" borderId="13" applyNumberFormat="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31" fillId="0" borderId="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31" fillId="0" borderId="0">
      <alignment vertical="center"/>
    </xf>
    <xf numFmtId="1" fontId="5" fillId="0" borderId="1">
      <alignment vertical="center"/>
      <protection locked="0"/>
    </xf>
    <xf numFmtId="0" fontId="49" fillId="13" borderId="13" applyNumberFormat="0" applyAlignment="0" applyProtection="0">
      <alignment vertical="center"/>
    </xf>
    <xf numFmtId="0" fontId="69" fillId="4" borderId="13" applyNumberFormat="0" applyAlignment="0" applyProtection="0">
      <alignment vertical="center"/>
    </xf>
    <xf numFmtId="0" fontId="54" fillId="17" borderId="0" applyNumberFormat="0" applyBorder="0" applyAlignment="0" applyProtection="0">
      <alignment vertical="center"/>
    </xf>
    <xf numFmtId="0" fontId="31" fillId="0" borderId="0">
      <alignment vertical="center"/>
    </xf>
    <xf numFmtId="0" fontId="69" fillId="4" borderId="13" applyNumberFormat="0" applyAlignment="0" applyProtection="0">
      <alignment vertical="center"/>
    </xf>
    <xf numFmtId="0" fontId="31" fillId="0" borderId="0">
      <alignment vertical="center"/>
    </xf>
    <xf numFmtId="0" fontId="69" fillId="4" borderId="13" applyNumberFormat="0" applyAlignment="0" applyProtection="0">
      <alignment vertical="center"/>
    </xf>
    <xf numFmtId="0" fontId="54" fillId="17" borderId="0" applyNumberFormat="0" applyBorder="0" applyAlignment="0" applyProtection="0">
      <alignment vertical="center"/>
    </xf>
    <xf numFmtId="0" fontId="31" fillId="0"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lignment vertical="center"/>
    </xf>
    <xf numFmtId="0" fontId="69" fillId="4" borderId="13" applyNumberFormat="0" applyAlignment="0" applyProtection="0">
      <alignment vertical="center"/>
    </xf>
    <xf numFmtId="0" fontId="97" fillId="7" borderId="0" applyNumberFormat="0" applyBorder="0" applyAlignment="0" applyProtection="0">
      <alignment vertical="center"/>
    </xf>
    <xf numFmtId="0" fontId="69" fillId="4" borderId="13" applyNumberFormat="0" applyAlignment="0" applyProtection="0">
      <alignment vertical="center"/>
    </xf>
    <xf numFmtId="0" fontId="1" fillId="0" borderId="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69" fillId="4" borderId="13" applyNumberFormat="0" applyAlignment="0" applyProtection="0">
      <alignment vertical="center"/>
    </xf>
    <xf numFmtId="0" fontId="104" fillId="0" borderId="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104" fillId="0" borderId="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1" fillId="0" borderId="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71" fillId="0" borderId="20" applyNumberFormat="0" applyFill="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1" fillId="0" borderId="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84" fillId="36" borderId="0" applyNumberFormat="0" applyBorder="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31" fillId="0"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4" borderId="19" applyNumberFormat="0" applyAlignment="0" applyProtection="0">
      <alignment vertical="center"/>
    </xf>
    <xf numFmtId="0" fontId="69" fillId="4" borderId="13" applyNumberFormat="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69" fillId="4" borderId="13" applyNumberFormat="0" applyAlignment="0" applyProtection="0">
      <alignment vertical="center"/>
    </xf>
    <xf numFmtId="0" fontId="57" fillId="0" borderId="6">
      <alignment horizontal="left" vertical="center"/>
    </xf>
    <xf numFmtId="0" fontId="134" fillId="0" borderId="0">
      <alignment vertical="center"/>
    </xf>
    <xf numFmtId="0" fontId="86" fillId="24" borderId="22" applyNumberFormat="0" applyAlignment="0" applyProtection="0">
      <alignment vertical="center"/>
    </xf>
    <xf numFmtId="0" fontId="57" fillId="0" borderId="6">
      <alignment horizontal="left" vertical="center"/>
    </xf>
    <xf numFmtId="0" fontId="86" fillId="24" borderId="22" applyNumberFormat="0" applyAlignment="0" applyProtection="0">
      <alignment vertical="center"/>
    </xf>
    <xf numFmtId="0" fontId="1" fillId="15" borderId="0" applyNumberFormat="0" applyBorder="0" applyAlignment="0" applyProtection="0">
      <alignment vertical="center"/>
    </xf>
    <xf numFmtId="0" fontId="45" fillId="8" borderId="0" applyProtection="0">
      <alignment vertical="center"/>
    </xf>
    <xf numFmtId="0" fontId="57" fillId="0" borderId="6">
      <alignment horizontal="left" vertical="center"/>
    </xf>
    <xf numFmtId="0" fontId="86" fillId="24" borderId="22" applyNumberFormat="0" applyAlignment="0" applyProtection="0">
      <alignment vertical="center"/>
    </xf>
    <xf numFmtId="0" fontId="57" fillId="0" borderId="6">
      <alignment horizontal="left" vertical="center"/>
    </xf>
    <xf numFmtId="0" fontId="86" fillId="24" borderId="22">
      <alignment vertical="center"/>
    </xf>
    <xf numFmtId="0" fontId="86" fillId="24" borderId="22" applyProtection="0">
      <alignment vertical="center"/>
    </xf>
    <xf numFmtId="0" fontId="5" fillId="0" borderId="0">
      <alignment vertical="center"/>
    </xf>
    <xf numFmtId="0" fontId="86" fillId="24" borderId="22" applyProtection="0">
      <alignment vertical="center"/>
    </xf>
    <xf numFmtId="0" fontId="86" fillId="24" borderId="22" applyProtection="0">
      <alignment vertical="center"/>
    </xf>
    <xf numFmtId="0" fontId="45" fillId="8" borderId="0" applyProtection="0">
      <alignment vertical="center"/>
    </xf>
    <xf numFmtId="0" fontId="57" fillId="0" borderId="6">
      <alignment horizontal="left" vertical="center"/>
    </xf>
    <xf numFmtId="0" fontId="86" fillId="24" borderId="22" applyNumberFormat="0" applyAlignment="0" applyProtection="0">
      <alignment vertical="center"/>
    </xf>
    <xf numFmtId="0" fontId="45" fillId="8" borderId="0" applyProtection="0">
      <alignment vertical="center"/>
    </xf>
    <xf numFmtId="0" fontId="57" fillId="0" borderId="6">
      <alignment horizontal="left" vertical="center"/>
    </xf>
    <xf numFmtId="0" fontId="86" fillId="24" borderId="22" applyProtection="0">
      <alignment vertical="center"/>
    </xf>
    <xf numFmtId="0" fontId="86" fillId="24" borderId="22" applyProtection="0">
      <alignment vertical="center"/>
    </xf>
    <xf numFmtId="0" fontId="49" fillId="13" borderId="13" applyNumberFormat="0" applyAlignment="0" applyProtection="0">
      <alignment vertical="center"/>
    </xf>
    <xf numFmtId="0" fontId="57" fillId="0" borderId="6">
      <alignment horizontal="left" vertical="center"/>
    </xf>
    <xf numFmtId="0" fontId="86" fillId="24" borderId="22" applyProtection="0">
      <alignment vertical="center"/>
    </xf>
    <xf numFmtId="0" fontId="49" fillId="13" borderId="13" applyNumberFormat="0" applyAlignment="0" applyProtection="0">
      <alignment vertical="center"/>
    </xf>
    <xf numFmtId="0" fontId="57" fillId="0" borderId="6">
      <alignment horizontal="left" vertical="center"/>
    </xf>
    <xf numFmtId="0" fontId="1" fillId="15" borderId="0" applyNumberFormat="0" applyBorder="0" applyAlignment="0" applyProtection="0">
      <alignment vertical="center"/>
    </xf>
    <xf numFmtId="0" fontId="57" fillId="0" borderId="6">
      <alignment horizontal="left" vertical="center"/>
    </xf>
    <xf numFmtId="0" fontId="86" fillId="24" borderId="22" applyNumberFormat="0" applyAlignment="0" applyProtection="0">
      <alignment vertical="center"/>
    </xf>
    <xf numFmtId="0" fontId="57" fillId="0" borderId="6">
      <alignment horizontal="left" vertical="center"/>
    </xf>
    <xf numFmtId="0" fontId="86" fillId="24" borderId="22" applyNumberFormat="0" applyAlignment="0" applyProtection="0">
      <alignment vertical="center"/>
    </xf>
    <xf numFmtId="0" fontId="86" fillId="24" borderId="22">
      <alignment vertical="center"/>
    </xf>
    <xf numFmtId="0" fontId="90" fillId="0" borderId="17" applyNumberFormat="0" applyFill="0" applyAlignment="0" applyProtection="0">
      <alignment vertical="center"/>
    </xf>
    <xf numFmtId="0" fontId="86" fillId="24" borderId="22" applyProtection="0">
      <alignment vertical="center"/>
    </xf>
    <xf numFmtId="0" fontId="90" fillId="0" borderId="17" applyNumberFormat="0" applyFill="0" applyAlignment="0" applyProtection="0">
      <alignment vertical="center"/>
    </xf>
    <xf numFmtId="0" fontId="86" fillId="24" borderId="22" applyProtection="0">
      <alignment vertical="center"/>
    </xf>
    <xf numFmtId="0" fontId="90" fillId="0" borderId="17" applyNumberFormat="0" applyFill="0" applyAlignment="0" applyProtection="0">
      <alignment vertical="center"/>
    </xf>
    <xf numFmtId="0" fontId="86" fillId="24" borderId="22" applyProtection="0">
      <alignment vertical="center"/>
    </xf>
    <xf numFmtId="0" fontId="90" fillId="0" borderId="17" applyNumberFormat="0" applyFill="0" applyAlignment="0" applyProtection="0">
      <alignment vertical="center"/>
    </xf>
    <xf numFmtId="0" fontId="66" fillId="4" borderId="19" applyNumberFormat="0" applyAlignment="0" applyProtection="0">
      <alignment vertical="center"/>
    </xf>
    <xf numFmtId="0" fontId="86" fillId="24" borderId="22" applyNumberFormat="0" applyAlignment="0" applyProtection="0">
      <alignment vertical="center"/>
    </xf>
    <xf numFmtId="0" fontId="86" fillId="24" borderId="22" applyProtection="0">
      <alignment vertical="center"/>
    </xf>
    <xf numFmtId="0" fontId="86" fillId="24" borderId="22" applyProtection="0">
      <alignment vertical="center"/>
    </xf>
    <xf numFmtId="0" fontId="49" fillId="13" borderId="13" applyNumberFormat="0" applyAlignment="0" applyProtection="0">
      <alignment vertical="center"/>
    </xf>
    <xf numFmtId="0" fontId="75" fillId="0" borderId="23" applyNumberFormat="0" applyFill="0" applyAlignment="0" applyProtection="0">
      <alignment vertical="center"/>
    </xf>
    <xf numFmtId="0" fontId="86" fillId="24" borderId="22" applyProtection="0">
      <alignment vertical="center"/>
    </xf>
    <xf numFmtId="0" fontId="49" fillId="13" borderId="13" applyNumberFormat="0" applyAlignment="0" applyProtection="0">
      <alignment vertical="center"/>
    </xf>
    <xf numFmtId="0" fontId="57" fillId="0" borderId="6">
      <alignment horizontal="left" vertical="center"/>
    </xf>
    <xf numFmtId="0" fontId="86" fillId="24" borderId="22" applyNumberFormat="0" applyAlignment="0" applyProtection="0">
      <alignment vertical="center"/>
    </xf>
    <xf numFmtId="0" fontId="86" fillId="24" borderId="22">
      <alignment vertical="center"/>
    </xf>
    <xf numFmtId="0" fontId="66" fillId="4" borderId="19" applyNumberFormat="0" applyAlignment="0" applyProtection="0">
      <alignment vertical="center"/>
    </xf>
    <xf numFmtId="0" fontId="86" fillId="24" borderId="22" applyProtection="0">
      <alignment vertical="center"/>
    </xf>
    <xf numFmtId="0" fontId="86" fillId="24" borderId="22" applyProtection="0">
      <alignment vertical="center"/>
    </xf>
    <xf numFmtId="0" fontId="86" fillId="24" borderId="22" applyProtection="0">
      <alignment vertical="center"/>
    </xf>
    <xf numFmtId="0" fontId="49" fillId="13" borderId="13" applyNumberFormat="0" applyAlignment="0" applyProtection="0">
      <alignment vertical="center"/>
    </xf>
    <xf numFmtId="0" fontId="86" fillId="24" borderId="22" applyNumberFormat="0" applyAlignment="0" applyProtection="0">
      <alignment vertical="center"/>
    </xf>
    <xf numFmtId="0" fontId="1" fillId="4" borderId="13" applyNumberFormat="0" applyAlignment="0" applyProtection="0">
      <alignment vertical="center"/>
    </xf>
    <xf numFmtId="0" fontId="45" fillId="8" borderId="0">
      <alignment vertical="center"/>
    </xf>
    <xf numFmtId="0" fontId="86" fillId="24" borderId="22" applyProtection="0">
      <alignment vertical="center"/>
    </xf>
    <xf numFmtId="0" fontId="86" fillId="24" borderId="22" applyProtection="0">
      <alignment vertical="center"/>
    </xf>
    <xf numFmtId="0" fontId="86" fillId="24" borderId="22" applyProtection="0">
      <alignment vertical="center"/>
    </xf>
    <xf numFmtId="0" fontId="66" fillId="4" borderId="19" applyNumberFormat="0" applyAlignment="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138" fillId="0" borderId="30" applyNumberFormat="0" applyFill="0" applyProtection="0">
      <alignment horizontal="center" vertical="center"/>
    </xf>
    <xf numFmtId="0" fontId="82" fillId="0" borderId="0">
      <alignment vertical="center"/>
    </xf>
    <xf numFmtId="0" fontId="136" fillId="0" borderId="0" applyNumberFormat="0" applyFill="0" applyBorder="0" applyAlignment="0" applyProtection="0">
      <alignment vertical="center"/>
    </xf>
    <xf numFmtId="0" fontId="139" fillId="0" borderId="11">
      <alignment horizontal="center" vertical="center"/>
    </xf>
    <xf numFmtId="182" fontId="51" fillId="0" borderId="0">
      <alignment vertical="center"/>
    </xf>
    <xf numFmtId="182" fontId="51" fillId="0" borderId="0">
      <alignment vertical="center"/>
    </xf>
    <xf numFmtId="182" fontId="51" fillId="0" borderId="0">
      <alignment vertical="center"/>
    </xf>
    <xf numFmtId="182" fontId="51"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54" fillId="15" borderId="0" applyNumberFormat="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54" fillId="15"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38" fontId="1" fillId="0" borderId="0" applyFill="0" applyBorder="0" applyAlignment="0" applyProtection="0">
      <alignment vertical="center"/>
    </xf>
    <xf numFmtId="0" fontId="54" fillId="17" borderId="0" applyProtection="0">
      <alignment vertical="center"/>
    </xf>
    <xf numFmtId="178" fontId="0" fillId="0" borderId="0" applyFont="0" applyFill="0" applyBorder="0" applyAlignment="0" applyProtection="0">
      <alignment vertical="center"/>
    </xf>
    <xf numFmtId="0" fontId="54" fillId="17" borderId="0" applyProtection="0">
      <alignment vertical="center"/>
    </xf>
    <xf numFmtId="0" fontId="54" fillId="17" borderId="0" applyProtection="0">
      <alignment vertical="center"/>
    </xf>
    <xf numFmtId="217"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41" fontId="0" fillId="0" borderId="0" applyFont="0" applyFill="0" applyBorder="0" applyAlignment="0" applyProtection="0">
      <alignment vertical="center"/>
    </xf>
    <xf numFmtId="219" fontId="0" fillId="0" borderId="0" applyFont="0" applyFill="0" applyBorder="0" applyAlignment="0" applyProtection="0">
      <alignment vertical="center"/>
    </xf>
    <xf numFmtId="187" fontId="9" fillId="0" borderId="0">
      <alignment vertical="center"/>
    </xf>
    <xf numFmtId="0" fontId="1" fillId="0" borderId="0">
      <alignment vertical="center"/>
    </xf>
    <xf numFmtId="39" fontId="0" fillId="0" borderId="0" applyFont="0" applyFill="0" applyBorder="0" applyAlignment="0" applyProtection="0">
      <alignment vertical="center"/>
    </xf>
    <xf numFmtId="0" fontId="0" fillId="0" borderId="0" applyFont="0" applyFill="0" applyBorder="0" applyAlignment="0" applyProtection="0">
      <alignment vertical="center"/>
    </xf>
    <xf numFmtId="196" fontId="51" fillId="0" borderId="0">
      <alignment vertical="center"/>
    </xf>
    <xf numFmtId="0" fontId="116" fillId="0" borderId="0" applyNumberFormat="0" applyAlignment="0">
      <alignment horizontal="left" vertical="center"/>
    </xf>
    <xf numFmtId="0" fontId="115" fillId="0" borderId="0" applyNumberFormat="0" applyAlignment="0">
      <alignment vertical="center"/>
    </xf>
    <xf numFmtId="197" fontId="0" fillId="0" borderId="0" applyFont="0" applyFill="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197" fontId="0" fillId="0" borderId="0" applyFont="0" applyFill="0" applyBorder="0" applyAlignment="0" applyProtection="0">
      <alignment vertical="center"/>
    </xf>
    <xf numFmtId="0" fontId="1" fillId="8" borderId="0" applyNumberFormat="0" applyBorder="0" applyAlignment="0" applyProtection="0">
      <alignment vertical="center"/>
    </xf>
    <xf numFmtId="197" fontId="0" fillId="0" borderId="0" applyFont="0" applyFill="0" applyBorder="0" applyAlignment="0" applyProtection="0">
      <alignment vertical="center"/>
    </xf>
    <xf numFmtId="0" fontId="1" fillId="0" borderId="0">
      <alignment vertical="center"/>
    </xf>
    <xf numFmtId="0" fontId="84" fillId="17" borderId="0" applyProtection="0">
      <alignment vertical="center"/>
    </xf>
    <xf numFmtId="0" fontId="1" fillId="0" borderId="0">
      <alignment vertical="center"/>
    </xf>
    <xf numFmtId="0" fontId="84" fillId="17" borderId="0" applyProtection="0">
      <alignment vertical="center"/>
    </xf>
    <xf numFmtId="0" fontId="1" fillId="8" borderId="0" applyNumberFormat="0" applyBorder="0" applyAlignment="0" applyProtection="0">
      <alignment vertical="center"/>
    </xf>
    <xf numFmtId="0" fontId="84" fillId="17" borderId="0" applyProtection="0">
      <alignment vertical="center"/>
    </xf>
    <xf numFmtId="197" fontId="0" fillId="0" borderId="0" applyFont="0" applyBorder="0" applyAlignment="0" applyProtection="0">
      <alignment vertical="center"/>
    </xf>
    <xf numFmtId="207" fontId="1" fillId="0" borderId="0" applyFill="0" applyBorder="0" applyAlignment="0" applyProtection="0">
      <alignment vertical="center"/>
    </xf>
    <xf numFmtId="0" fontId="45" fillId="7" borderId="0" applyNumberFormat="0" applyBorder="0" applyAlignment="0" applyProtection="0">
      <alignment vertical="center"/>
    </xf>
    <xf numFmtId="197" fontId="1" fillId="0" borderId="0">
      <alignment vertical="center"/>
    </xf>
    <xf numFmtId="197" fontId="1" fillId="0" borderId="0" applyProtection="0">
      <alignment vertical="center"/>
    </xf>
    <xf numFmtId="197" fontId="1" fillId="0" borderId="0" applyProtection="0">
      <alignment vertical="center"/>
    </xf>
    <xf numFmtId="0" fontId="54" fillId="15" borderId="0" applyNumberFormat="0" applyBorder="0" applyAlignment="0" applyProtection="0">
      <alignment vertical="center"/>
    </xf>
    <xf numFmtId="197" fontId="1" fillId="0" borderId="0" applyProtection="0">
      <alignment vertical="center"/>
    </xf>
    <xf numFmtId="197" fontId="1" fillId="0" borderId="0" applyProtection="0">
      <alignment vertical="center"/>
    </xf>
    <xf numFmtId="0" fontId="54" fillId="15" borderId="0" applyNumberFormat="0" applyBorder="0" applyAlignment="0" applyProtection="0">
      <alignment vertical="center"/>
    </xf>
    <xf numFmtId="197" fontId="0" fillId="0" borderId="0" applyFont="0" applyFill="0" applyBorder="0" applyAlignment="0" applyProtection="0">
      <alignment vertical="center"/>
    </xf>
    <xf numFmtId="209" fontId="0" fillId="0" borderId="0" applyFont="0" applyFill="0" applyBorder="0" applyAlignment="0" applyProtection="0">
      <alignment vertical="center"/>
    </xf>
    <xf numFmtId="0" fontId="45" fillId="7" borderId="0" applyNumberFormat="0" applyBorder="0" applyAlignment="0" applyProtection="0">
      <alignment vertical="center"/>
    </xf>
    <xf numFmtId="0" fontId="1" fillId="0" borderId="0" applyNumberFormat="0" applyFill="0" applyBorder="0" applyAlignment="0" applyProtection="0">
      <alignment vertical="center"/>
    </xf>
    <xf numFmtId="0" fontId="1" fillId="4" borderId="13" applyNumberFormat="0" applyAlignment="0" applyProtection="0">
      <alignment vertical="center"/>
    </xf>
    <xf numFmtId="204" fontId="0" fillId="0" borderId="0" applyFont="0" applyFill="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lignment vertical="center"/>
    </xf>
    <xf numFmtId="0" fontId="45" fillId="8" borderId="0" applyProtection="0">
      <alignment vertical="center"/>
    </xf>
    <xf numFmtId="197" fontId="1" fillId="0" borderId="0">
      <alignment vertical="center"/>
    </xf>
    <xf numFmtId="0" fontId="45" fillId="8" borderId="0" applyNumberFormat="0" applyBorder="0" applyAlignment="0" applyProtection="0">
      <alignment vertical="center"/>
    </xf>
    <xf numFmtId="181" fontId="9" fillId="0" borderId="0">
      <alignment vertical="center"/>
    </xf>
    <xf numFmtId="0" fontId="45" fillId="8" borderId="0" applyNumberFormat="0" applyBorder="0" applyAlignment="0" applyProtection="0">
      <alignment vertical="center"/>
    </xf>
    <xf numFmtId="181" fontId="9" fillId="0" borderId="0" applyProtection="0">
      <alignment vertical="center"/>
    </xf>
    <xf numFmtId="0" fontId="45" fillId="8" borderId="0" applyNumberFormat="0" applyBorder="0" applyAlignment="0" applyProtection="0">
      <alignment vertical="center"/>
    </xf>
    <xf numFmtId="181" fontId="9" fillId="0" borderId="0" applyProtection="0">
      <alignment vertical="center"/>
    </xf>
    <xf numFmtId="0" fontId="45" fillId="8" borderId="0" applyNumberFormat="0" applyBorder="0" applyAlignment="0" applyProtection="0">
      <alignment vertical="center"/>
    </xf>
    <xf numFmtId="181" fontId="9" fillId="0" borderId="0">
      <alignment vertical="center"/>
    </xf>
    <xf numFmtId="184" fontId="51" fillId="0" borderId="0">
      <alignment vertical="center"/>
      <protection locked="0"/>
    </xf>
    <xf numFmtId="0" fontId="101" fillId="0" borderId="0" applyProtection="0">
      <alignment vertical="center"/>
    </xf>
    <xf numFmtId="0" fontId="1" fillId="0" borderId="0" applyProtection="0">
      <alignment vertical="center"/>
    </xf>
    <xf numFmtId="0" fontId="54" fillId="15" borderId="0" applyProtection="0">
      <alignment vertical="center"/>
    </xf>
    <xf numFmtId="0" fontId="101" fillId="0" borderId="0" applyProtection="0">
      <alignment vertical="center"/>
    </xf>
    <xf numFmtId="0" fontId="90" fillId="0" borderId="17" applyNumberFormat="0" applyFill="0" applyAlignment="0" applyProtection="0">
      <alignment vertical="center"/>
    </xf>
    <xf numFmtId="14" fontId="74" fillId="0" borderId="0" applyFill="0" applyBorder="0" applyAlignment="0">
      <alignment vertical="center"/>
    </xf>
    <xf numFmtId="15" fontId="117" fillId="0" borderId="0">
      <alignment vertical="center"/>
    </xf>
    <xf numFmtId="41" fontId="0" fillId="0" borderId="0" applyFont="0" applyFill="0" applyBorder="0" applyAlignment="0" applyProtection="0">
      <alignment vertical="center"/>
    </xf>
    <xf numFmtId="0" fontId="54" fillId="15" borderId="0" applyNumberFormat="0" applyBorder="0" applyAlignment="0" applyProtection="0">
      <alignment vertical="center"/>
    </xf>
    <xf numFmtId="0" fontId="101" fillId="0" borderId="27" applyProtection="0">
      <alignment vertical="center"/>
    </xf>
    <xf numFmtId="43" fontId="0" fillId="0" borderId="0" applyFont="0" applyFill="0" applyBorder="0" applyAlignment="0" applyProtection="0">
      <alignment vertical="center"/>
    </xf>
    <xf numFmtId="201" fontId="9" fillId="0" borderId="0">
      <alignment vertical="center"/>
    </xf>
    <xf numFmtId="201" fontId="9" fillId="0" borderId="0">
      <alignment vertical="center"/>
    </xf>
    <xf numFmtId="201" fontId="9" fillId="0" borderId="0" applyProtection="0">
      <alignment vertical="center"/>
    </xf>
    <xf numFmtId="201" fontId="9" fillId="0" borderId="0" applyProtection="0">
      <alignment vertical="center"/>
    </xf>
    <xf numFmtId="201" fontId="9" fillId="0" borderId="0" applyProtection="0">
      <alignment vertical="center"/>
    </xf>
    <xf numFmtId="0" fontId="45" fillId="8" borderId="0" applyNumberFormat="0" applyBorder="0" applyAlignment="0" applyProtection="0">
      <alignment vertical="center"/>
    </xf>
    <xf numFmtId="201" fontId="9" fillId="0" borderId="0">
      <alignment vertical="center"/>
    </xf>
    <xf numFmtId="0" fontId="45" fillId="8" borderId="0" applyNumberFormat="0" applyBorder="0" applyAlignment="0" applyProtection="0">
      <alignment vertical="center"/>
    </xf>
    <xf numFmtId="201" fontId="9" fillId="0" borderId="0" applyProtection="0">
      <alignment vertical="center"/>
    </xf>
    <xf numFmtId="201" fontId="9" fillId="0" borderId="0" applyProtection="0">
      <alignment vertical="center"/>
    </xf>
    <xf numFmtId="201" fontId="9" fillId="0" borderId="0">
      <alignment vertical="center"/>
    </xf>
    <xf numFmtId="0" fontId="1" fillId="0" borderId="14" applyNumberFormat="0" applyFill="0" applyAlignment="0" applyProtection="0">
      <alignment vertical="center"/>
    </xf>
    <xf numFmtId="219" fontId="51" fillId="0" borderId="0" applyFill="0" applyBorder="0" applyAlignment="0">
      <alignment vertical="center"/>
    </xf>
    <xf numFmtId="0" fontId="1" fillId="0" borderId="0">
      <alignment vertical="center"/>
    </xf>
    <xf numFmtId="209" fontId="51" fillId="0" borderId="0" applyFill="0" applyBorder="0" applyAlignment="0">
      <alignment vertical="center"/>
    </xf>
    <xf numFmtId="0" fontId="66" fillId="4" borderId="19" applyNumberFormat="0" applyAlignment="0" applyProtection="0">
      <alignment vertical="center"/>
    </xf>
    <xf numFmtId="219" fontId="51" fillId="0" borderId="0" applyFill="0" applyBorder="0" applyAlignment="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211" fontId="51" fillId="0" borderId="0" applyFill="0" applyBorder="0" applyAlignment="0">
      <alignment vertical="center"/>
    </xf>
    <xf numFmtId="0" fontId="45" fillId="8" borderId="0" applyNumberFormat="0" applyBorder="0" applyAlignment="0" applyProtection="0">
      <alignment vertical="center"/>
    </xf>
    <xf numFmtId="0" fontId="118" fillId="0" borderId="0" applyNumberFormat="0" applyAlignment="0">
      <alignment horizontal="left" vertical="center"/>
    </xf>
    <xf numFmtId="0" fontId="135" fillId="0" borderId="0">
      <alignment horizontal="left" vertical="center"/>
    </xf>
    <xf numFmtId="0" fontId="45" fillId="8" borderId="0" applyNumberFormat="0" applyBorder="0" applyAlignment="0" applyProtection="0">
      <alignment vertical="center"/>
    </xf>
    <xf numFmtId="0" fontId="50" fillId="26" borderId="1">
      <alignment vertical="center"/>
    </xf>
    <xf numFmtId="198" fontId="5" fillId="0" borderId="1">
      <alignment vertical="center"/>
      <protection locked="0"/>
    </xf>
    <xf numFmtId="0" fontId="48" fillId="8" borderId="0" applyNumberFormat="0" applyBorder="0" applyAlignment="0" applyProtection="0">
      <alignment vertical="center"/>
    </xf>
    <xf numFmtId="0" fontId="50" fillId="26" borderId="1">
      <alignment vertical="center"/>
    </xf>
    <xf numFmtId="0" fontId="50" fillId="26" borderId="1">
      <alignment vertical="center"/>
    </xf>
    <xf numFmtId="0" fontId="50" fillId="26" borderId="1">
      <alignment vertical="center"/>
    </xf>
    <xf numFmtId="0" fontId="50" fillId="26" borderId="1">
      <alignment vertical="center"/>
    </xf>
    <xf numFmtId="0" fontId="50" fillId="26" borderId="1">
      <alignment vertical="center"/>
    </xf>
    <xf numFmtId="0" fontId="50" fillId="26" borderId="1">
      <alignment vertical="center"/>
    </xf>
    <xf numFmtId="0" fontId="45" fillId="8" borderId="0" applyNumberFormat="0" applyBorder="0" applyAlignment="0" applyProtection="0">
      <alignment vertical="center"/>
    </xf>
    <xf numFmtId="0" fontId="50" fillId="26" borderId="1">
      <alignment vertical="center"/>
    </xf>
    <xf numFmtId="0" fontId="1" fillId="15" borderId="0" applyNumberFormat="0" applyBorder="0" applyAlignment="0" applyProtection="0">
      <alignment vertical="center"/>
    </xf>
    <xf numFmtId="0" fontId="50" fillId="26" borderId="1">
      <alignment vertical="center"/>
    </xf>
    <xf numFmtId="0" fontId="50" fillId="26" borderId="1">
      <alignment vertical="center"/>
    </xf>
    <xf numFmtId="0" fontId="55" fillId="16" borderId="0" applyNumberFormat="0" applyBorder="0" applyAlignment="0" applyProtection="0">
      <alignment vertical="center"/>
    </xf>
    <xf numFmtId="0" fontId="54" fillId="15" borderId="0" applyNumberFormat="0" applyBorder="0" applyAlignment="0" applyProtection="0">
      <alignment vertical="center"/>
    </xf>
    <xf numFmtId="0" fontId="50" fillId="26" borderId="1">
      <alignment vertical="center"/>
    </xf>
    <xf numFmtId="189" fontId="0" fillId="0" borderId="0" applyFont="0" applyFill="0" applyBorder="0" applyAlignment="0" applyProtection="0">
      <alignment vertical="center"/>
    </xf>
    <xf numFmtId="0" fontId="5" fillId="0" borderId="1">
      <alignment horizontal="distributed" vertical="center" wrapText="1"/>
    </xf>
    <xf numFmtId="0" fontId="104" fillId="0" borderId="0" applyNumberFormat="0" applyFill="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04" fillId="0" borderId="0" applyNumberFormat="0" applyFill="0" applyBorder="0" applyAlignment="0" applyProtection="0">
      <alignment vertical="center"/>
    </xf>
    <xf numFmtId="0" fontId="58" fillId="0" borderId="1">
      <alignment horizontal="center"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Protection="0">
      <alignment vertical="center"/>
    </xf>
    <xf numFmtId="0" fontId="45" fillId="7"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04" fillId="0" borderId="0" applyNumberFormat="0" applyFill="0" applyBorder="0" applyAlignment="0" applyProtection="0">
      <alignment vertical="center"/>
    </xf>
    <xf numFmtId="0" fontId="45" fillId="8" borderId="0" applyNumberFormat="0" applyBorder="0" applyAlignment="0" applyProtection="0">
      <alignment vertical="center"/>
    </xf>
    <xf numFmtId="0" fontId="10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45" fillId="8" borderId="0" applyNumberFormat="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1" fillId="0" borderId="0" applyNumberFormat="0" applyFill="0" applyBorder="0" applyAlignment="0" applyProtection="0">
      <alignment vertical="center"/>
    </xf>
    <xf numFmtId="0" fontId="54" fillId="15" borderId="0" applyNumberFormat="0" applyBorder="0" applyAlignment="0" applyProtection="0">
      <alignment vertical="center"/>
    </xf>
    <xf numFmtId="0" fontId="104" fillId="0" borderId="0" applyNumberFormat="0" applyFill="0" applyBorder="0" applyAlignment="0" applyProtection="0">
      <alignment vertical="center"/>
    </xf>
    <xf numFmtId="0" fontId="104" fillId="0" borderId="0" applyProtection="0">
      <alignment vertical="center"/>
    </xf>
    <xf numFmtId="0" fontId="104" fillId="0" borderId="0" applyProtection="0">
      <alignment vertical="center"/>
    </xf>
    <xf numFmtId="0" fontId="54" fillId="15" borderId="0" applyNumberFormat="0" applyBorder="0" applyAlignment="0" applyProtection="0">
      <alignment vertical="center"/>
    </xf>
    <xf numFmtId="0" fontId="104" fillId="0" borderId="0" applyNumberFormat="0" applyFill="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04" fillId="0" borderId="0">
      <alignment vertical="center"/>
    </xf>
    <xf numFmtId="0" fontId="45" fillId="8" borderId="0">
      <alignment vertical="center"/>
    </xf>
    <xf numFmtId="0" fontId="104" fillId="0" borderId="0" applyProtection="0">
      <alignment vertical="center"/>
    </xf>
    <xf numFmtId="0" fontId="104" fillId="0" borderId="0" applyProtection="0">
      <alignment vertical="center"/>
    </xf>
    <xf numFmtId="0" fontId="104" fillId="0" borderId="0" applyProtection="0">
      <alignment vertical="center"/>
    </xf>
    <xf numFmtId="0" fontId="54" fillId="15" borderId="0" applyNumberFormat="0" applyBorder="0" applyAlignment="0" applyProtection="0">
      <alignment vertical="center"/>
    </xf>
    <xf numFmtId="0" fontId="104" fillId="0" borderId="0" applyNumberFormat="0" applyFill="0" applyBorder="0" applyAlignment="0" applyProtection="0">
      <alignment vertical="center"/>
    </xf>
    <xf numFmtId="0" fontId="54" fillId="15" borderId="0" applyNumberFormat="0" applyBorder="0" applyAlignment="0" applyProtection="0">
      <alignment vertical="center"/>
    </xf>
    <xf numFmtId="0" fontId="104" fillId="0" borderId="0" applyProtection="0">
      <alignment vertical="center"/>
    </xf>
    <xf numFmtId="0" fontId="54" fillId="15" borderId="0" applyNumberFormat="0" applyBorder="0" applyAlignment="0" applyProtection="0">
      <alignment vertical="center"/>
    </xf>
    <xf numFmtId="0" fontId="78" fillId="32" borderId="0" applyNumberFormat="0" applyBorder="0" applyAlignment="0" applyProtection="0">
      <alignment vertical="center"/>
    </xf>
    <xf numFmtId="0" fontId="45" fillId="7" borderId="0" applyNumberFormat="0" applyBorder="0" applyAlignment="0" applyProtection="0">
      <alignment vertical="center"/>
    </xf>
    <xf numFmtId="0" fontId="104" fillId="0" borderId="0" applyProtection="0">
      <alignment vertical="center"/>
    </xf>
    <xf numFmtId="0" fontId="54" fillId="15" borderId="0" applyNumberFormat="0" applyBorder="0" applyAlignment="0" applyProtection="0">
      <alignment vertical="center"/>
    </xf>
    <xf numFmtId="0" fontId="78" fillId="32" borderId="0" applyNumberFormat="0" applyBorder="0" applyAlignment="0" applyProtection="0">
      <alignment vertical="center"/>
    </xf>
    <xf numFmtId="0" fontId="45" fillId="7" borderId="0" applyNumberFormat="0" applyBorder="0" applyAlignment="0" applyProtection="0">
      <alignment vertical="center"/>
    </xf>
    <xf numFmtId="0" fontId="1" fillId="8" borderId="0" applyNumberFormat="0" applyBorder="0" applyAlignment="0" applyProtection="0">
      <alignment vertical="center"/>
    </xf>
    <xf numFmtId="0" fontId="104" fillId="0" borderId="0" applyProtection="0">
      <alignment vertical="center"/>
    </xf>
    <xf numFmtId="0" fontId="54" fillId="15" borderId="0" applyNumberFormat="0" applyBorder="0" applyAlignment="0" applyProtection="0">
      <alignment vertical="center"/>
    </xf>
    <xf numFmtId="0" fontId="14" fillId="0" borderId="0" applyNumberFormat="0" applyFill="0" applyBorder="0" applyAlignment="0" applyProtection="0">
      <alignment vertical="center"/>
    </xf>
    <xf numFmtId="0" fontId="0" fillId="11" borderId="12" applyNumberFormat="0" applyFont="0" applyAlignment="0" applyProtection="0">
      <alignment vertical="center"/>
    </xf>
    <xf numFmtId="0" fontId="1" fillId="17" borderId="0" applyNumberFormat="0" applyBorder="0" applyAlignment="0" applyProtection="0">
      <alignment vertical="center"/>
    </xf>
    <xf numFmtId="0" fontId="51" fillId="0" borderId="0">
      <alignment vertical="center"/>
    </xf>
    <xf numFmtId="0" fontId="45" fillId="8"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9"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184" fontId="51" fillId="0" borderId="0">
      <alignment vertical="center"/>
      <protection locked="0"/>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84" fontId="51" fillId="0" borderId="0">
      <alignment vertical="center"/>
      <protection locked="0"/>
    </xf>
    <xf numFmtId="184" fontId="51" fillId="0" borderId="0">
      <alignment vertical="center"/>
      <protection locked="0"/>
    </xf>
    <xf numFmtId="184" fontId="51" fillId="0" borderId="0">
      <alignment vertical="center"/>
      <protection locked="0"/>
    </xf>
    <xf numFmtId="0" fontId="1" fillId="0" borderId="0">
      <alignment vertical="center"/>
    </xf>
    <xf numFmtId="184" fontId="51" fillId="0" borderId="0">
      <alignment vertical="center"/>
      <protection locked="0"/>
    </xf>
    <xf numFmtId="184" fontId="51" fillId="0" borderId="0">
      <alignment vertical="center"/>
      <protection locked="0"/>
    </xf>
    <xf numFmtId="184" fontId="51" fillId="0" borderId="0">
      <alignment vertical="center"/>
      <protection locked="0"/>
    </xf>
    <xf numFmtId="0" fontId="52" fillId="0" borderId="14" applyNumberFormat="0" applyFill="0" applyAlignment="0" applyProtection="0">
      <alignment vertical="center"/>
    </xf>
    <xf numFmtId="184" fontId="51" fillId="0" borderId="0">
      <alignment vertical="center"/>
      <protection locked="0"/>
    </xf>
    <xf numFmtId="2" fontId="101" fillId="0" borderId="0" applyProtection="0">
      <alignment vertical="center"/>
    </xf>
    <xf numFmtId="2" fontId="101" fillId="0" borderId="0" applyProtection="0">
      <alignment vertical="center"/>
    </xf>
    <xf numFmtId="2" fontId="1" fillId="0" borderId="0" applyProtection="0">
      <alignment vertical="center"/>
    </xf>
    <xf numFmtId="0" fontId="1" fillId="4" borderId="19" applyNumberFormat="0" applyAlignment="0" applyProtection="0">
      <alignment vertical="center"/>
    </xf>
    <xf numFmtId="0" fontId="140" fillId="0" borderId="0" applyNumberFormat="0" applyFill="0" applyBorder="0" applyAlignment="0" applyProtection="0">
      <alignment vertical="top"/>
      <protection locked="0"/>
    </xf>
    <xf numFmtId="0" fontId="1" fillId="8" borderId="0" applyNumberFormat="0" applyBorder="0" applyAlignment="0" applyProtection="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1" fillId="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8" borderId="0" applyNumberFormat="0" applyBorder="0" applyAlignment="0" applyProtection="0">
      <alignment vertical="center"/>
    </xf>
    <xf numFmtId="0" fontId="14" fillId="0" borderId="0">
      <alignment vertical="center"/>
    </xf>
    <xf numFmtId="0" fontId="14" fillId="0" borderId="0">
      <alignment vertical="center"/>
    </xf>
    <xf numFmtId="0" fontId="1" fillId="17"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8" borderId="0">
      <alignment vertical="center"/>
    </xf>
    <xf numFmtId="0" fontId="1" fillId="4" borderId="19" applyNumberFormat="0" applyAlignment="0" applyProtection="0">
      <alignment vertical="center"/>
    </xf>
    <xf numFmtId="0" fontId="14" fillId="0" borderId="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4" fillId="0" borderId="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4" fillId="0" borderId="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4" fillId="0" borderId="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4" fillId="0" borderId="0">
      <alignment vertical="center"/>
    </xf>
    <xf numFmtId="0" fontId="14" fillId="0" borderId="0">
      <alignment vertical="center"/>
    </xf>
    <xf numFmtId="0" fontId="45" fillId="8" borderId="0" applyNumberFormat="0" applyBorder="0" applyAlignment="0" applyProtection="0">
      <alignment vertical="center"/>
    </xf>
    <xf numFmtId="0" fontId="14" fillId="0" borderId="0">
      <alignment vertical="center"/>
    </xf>
    <xf numFmtId="0" fontId="14" fillId="0" borderId="0">
      <alignment vertical="center"/>
    </xf>
    <xf numFmtId="0" fontId="45" fillId="8" borderId="0" applyNumberFormat="0" applyBorder="0" applyAlignment="0" applyProtection="0">
      <alignment vertical="center"/>
    </xf>
    <xf numFmtId="0" fontId="14" fillId="0" borderId="0">
      <alignment vertical="center"/>
    </xf>
    <xf numFmtId="0" fontId="14" fillId="0" borderId="0">
      <alignment vertical="center"/>
    </xf>
    <xf numFmtId="0" fontId="45" fillId="8" borderId="0" applyNumberFormat="0" applyBorder="0" applyAlignment="0" applyProtection="0">
      <alignment vertical="center"/>
    </xf>
    <xf numFmtId="0" fontId="14" fillId="0" borderId="0">
      <alignment vertical="center"/>
    </xf>
    <xf numFmtId="0" fontId="14"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90" fillId="0" borderId="0" applyNumberFormat="0" applyFill="0" applyBorder="0" applyAlignment="0" applyProtection="0">
      <alignment vertical="center"/>
    </xf>
    <xf numFmtId="0" fontId="51" fillId="0" borderId="0">
      <alignment vertical="center"/>
    </xf>
    <xf numFmtId="0" fontId="1" fillId="0" borderId="0">
      <alignment vertical="center"/>
    </xf>
    <xf numFmtId="0" fontId="1" fillId="0" borderId="0">
      <alignment vertical="center"/>
    </xf>
    <xf numFmtId="0" fontId="51" fillId="0" borderId="0">
      <alignment vertical="center"/>
    </xf>
    <xf numFmtId="0" fontId="1" fillId="0" borderId="0">
      <alignment vertical="center"/>
    </xf>
    <xf numFmtId="0" fontId="51" fillId="0" borderId="0">
      <alignment vertical="center"/>
    </xf>
    <xf numFmtId="0" fontId="45" fillId="7" borderId="0" applyNumberFormat="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0" fontId="54" fillId="15" borderId="0" applyProtection="0">
      <alignment vertical="center"/>
    </xf>
    <xf numFmtId="0" fontId="54" fillId="15"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0" fontId="54" fillId="15" borderId="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54" fillId="15" borderId="0">
      <alignment vertical="center"/>
    </xf>
    <xf numFmtId="0" fontId="45" fillId="8" borderId="0" applyNumberFormat="0" applyBorder="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Protection="0">
      <alignment vertical="center"/>
    </xf>
    <xf numFmtId="0" fontId="105" fillId="15"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0" fontId="54" fillId="15" borderId="0" applyNumberFormat="0" applyBorder="0" applyAlignment="0" applyProtection="0">
      <alignment vertical="center"/>
    </xf>
    <xf numFmtId="0" fontId="54" fillId="15" borderId="0">
      <alignment vertical="center"/>
    </xf>
    <xf numFmtId="0" fontId="54" fillId="15" borderId="0" applyProtection="0">
      <alignment vertical="center"/>
    </xf>
    <xf numFmtId="0" fontId="54" fillId="15" borderId="0" applyProtection="0">
      <alignment vertical="center"/>
    </xf>
    <xf numFmtId="0" fontId="54" fillId="15" borderId="0" applyProtection="0">
      <alignment vertical="center"/>
    </xf>
    <xf numFmtId="0" fontId="45" fillId="8" borderId="0">
      <alignment vertical="center"/>
    </xf>
    <xf numFmtId="0" fontId="54" fillId="15"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0" fontId="50" fillId="4"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1" fillId="8" borderId="0" applyNumberFormat="0" applyBorder="0" applyAlignment="0" applyProtection="0">
      <alignment vertical="center"/>
    </xf>
    <xf numFmtId="0" fontId="50" fillId="4" borderId="0" applyNumberFormat="0" applyBorder="0" applyAlignment="0" applyProtection="0">
      <alignment vertical="center"/>
    </xf>
    <xf numFmtId="0" fontId="45" fillId="8" borderId="0" applyProtection="0">
      <alignment vertical="center"/>
    </xf>
    <xf numFmtId="0" fontId="50" fillId="4" borderId="0" applyNumberFormat="0" applyBorder="0" applyAlignment="0" applyProtection="0">
      <alignment vertical="center"/>
    </xf>
    <xf numFmtId="0" fontId="1" fillId="13" borderId="13" applyNumberFormat="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45" fillId="7" borderId="0">
      <alignment vertical="center"/>
    </xf>
    <xf numFmtId="0" fontId="45" fillId="8" borderId="0" applyNumberFormat="0" applyBorder="0" applyAlignment="0" applyProtection="0">
      <alignment vertical="center"/>
    </xf>
    <xf numFmtId="0" fontId="97" fillId="7"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141" fillId="0" borderId="0">
      <alignment horizontal="left" vertical="center"/>
    </xf>
    <xf numFmtId="201" fontId="1" fillId="0" borderId="0">
      <alignment vertical="center"/>
    </xf>
    <xf numFmtId="0" fontId="54" fillId="15" borderId="0" applyNumberFormat="0" applyBorder="0" applyAlignment="0" applyProtection="0">
      <alignment vertical="center"/>
    </xf>
    <xf numFmtId="0" fontId="57" fillId="0" borderId="31" applyNumberFormat="0" applyAlignment="0" applyProtection="0">
      <alignment horizontal="left" vertical="center"/>
    </xf>
    <xf numFmtId="0" fontId="1" fillId="4" borderId="13"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7" fillId="0" borderId="31" applyNumberFormat="0" applyAlignment="0" applyProtection="0">
      <alignment horizontal="left" vertical="center"/>
    </xf>
    <xf numFmtId="0" fontId="57" fillId="0" borderId="31" applyNumberFormat="0" applyAlignment="0" applyProtection="0">
      <alignment horizontal="left" vertical="center"/>
    </xf>
    <xf numFmtId="0" fontId="57" fillId="0" borderId="31" applyNumberFormat="0" applyAlignment="0" applyProtection="0">
      <alignment horizontal="left" vertical="center"/>
    </xf>
    <xf numFmtId="0" fontId="57" fillId="0" borderId="31" applyNumberFormat="0" applyAlignment="0" applyProtection="0">
      <alignment horizontal="left" vertical="center"/>
    </xf>
    <xf numFmtId="0" fontId="57" fillId="0" borderId="31" applyNumberFormat="0" applyAlignment="0" applyProtection="0">
      <alignment horizontal="left" vertical="center"/>
    </xf>
    <xf numFmtId="0" fontId="51" fillId="0" borderId="0">
      <alignment vertical="center"/>
    </xf>
    <xf numFmtId="0" fontId="51" fillId="0" borderId="0">
      <alignment vertical="center"/>
    </xf>
    <xf numFmtId="0" fontId="57" fillId="0" borderId="31" applyNumberFormat="0" applyAlignment="0" applyProtection="0">
      <alignment horizontal="left" vertical="center"/>
    </xf>
    <xf numFmtId="0" fontId="57" fillId="0" borderId="31" applyNumberFormat="0" applyAlignment="0" applyProtection="0">
      <alignment horizontal="left" vertical="center"/>
    </xf>
    <xf numFmtId="0" fontId="1" fillId="0" borderId="0">
      <alignment vertical="center"/>
    </xf>
    <xf numFmtId="0" fontId="57" fillId="0" borderId="31" applyNumberFormat="0" applyAlignment="0" applyProtection="0">
      <alignment horizontal="left" vertical="center"/>
    </xf>
    <xf numFmtId="0" fontId="57" fillId="0" borderId="31" applyNumberFormat="0" applyAlignment="0" applyProtection="0">
      <alignment horizontal="left" vertical="center"/>
    </xf>
    <xf numFmtId="0" fontId="57" fillId="0" borderId="31" applyNumberFormat="0" applyAlignment="0" applyProtection="0">
      <alignment horizontal="left" vertical="center"/>
    </xf>
    <xf numFmtId="0" fontId="57" fillId="0" borderId="31" applyNumberFormat="0" applyAlignment="0" applyProtection="0">
      <alignment horizontal="left" vertical="center"/>
    </xf>
    <xf numFmtId="0" fontId="57" fillId="0" borderId="31" applyNumberFormat="0" applyAlignment="0" applyProtection="0">
      <alignment horizontal="left" vertical="center"/>
    </xf>
    <xf numFmtId="0" fontId="31" fillId="0" borderId="0">
      <alignment vertical="center"/>
    </xf>
    <xf numFmtId="0" fontId="57" fillId="0" borderId="31" applyNumberFormat="0" applyAlignment="0" applyProtection="0">
      <alignment horizontal="left" vertical="center"/>
    </xf>
    <xf numFmtId="0" fontId="54" fillId="15" borderId="0" applyNumberFormat="0" applyBorder="0" applyAlignment="0" applyProtection="0">
      <alignment vertical="center"/>
    </xf>
    <xf numFmtId="0" fontId="57" fillId="0" borderId="31" applyNumberFormat="0" applyAlignment="0" applyProtection="0">
      <alignment horizontal="left" vertical="center"/>
    </xf>
    <xf numFmtId="0" fontId="54" fillId="17" borderId="0" applyNumberFormat="0" applyBorder="0" applyAlignment="0" applyProtection="0">
      <alignment vertical="center"/>
    </xf>
    <xf numFmtId="0" fontId="1" fillId="0" borderId="31" applyNumberFormat="0" applyAlignment="0" applyProtection="0">
      <alignment horizontal="left" vertical="center"/>
    </xf>
    <xf numFmtId="0" fontId="1" fillId="0" borderId="31" applyNumberFormat="0" applyAlignment="0" applyProtection="0">
      <alignment horizontal="left" vertical="center"/>
    </xf>
    <xf numFmtId="0" fontId="1" fillId="0" borderId="31" applyNumberFormat="0" applyAlignment="0" applyProtection="0">
      <alignment horizontal="left" vertical="center"/>
    </xf>
    <xf numFmtId="0" fontId="57" fillId="0" borderId="31" applyNumberFormat="0" applyAlignment="0" applyProtection="0">
      <alignment horizontal="left" vertical="center"/>
    </xf>
    <xf numFmtId="0" fontId="57" fillId="0" borderId="31" applyNumberFormat="0" applyAlignment="0" applyProtection="0">
      <alignment horizontal="left" vertical="center"/>
    </xf>
    <xf numFmtId="0" fontId="45" fillId="8" borderId="0" applyNumberFormat="0" applyBorder="0" applyAlignment="0" applyProtection="0">
      <alignment vertical="center"/>
    </xf>
    <xf numFmtId="0" fontId="57" fillId="0" borderId="31" applyNumberFormat="0" applyAlignment="0" applyProtection="0">
      <alignment horizontal="left" vertical="center"/>
    </xf>
    <xf numFmtId="0" fontId="73" fillId="18" borderId="0" applyNumberFormat="0" applyBorder="0" applyAlignment="0" applyProtection="0">
      <alignment vertical="center"/>
    </xf>
    <xf numFmtId="0" fontId="57" fillId="0" borderId="31" applyNumberFormat="0" applyAlignment="0" applyProtection="0">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51" fillId="0" borderId="0">
      <alignment vertical="center"/>
    </xf>
    <xf numFmtId="0" fontId="1" fillId="0" borderId="0">
      <alignment vertical="center"/>
    </xf>
    <xf numFmtId="0" fontId="57" fillId="0" borderId="6">
      <alignment horizontal="left" vertical="center"/>
    </xf>
    <xf numFmtId="0" fontId="57" fillId="0" borderId="6">
      <alignment horizontal="left" vertical="center"/>
    </xf>
    <xf numFmtId="0" fontId="1" fillId="0" borderId="0">
      <alignment vertical="center"/>
    </xf>
    <xf numFmtId="0" fontId="1" fillId="0" borderId="0">
      <alignment vertical="center"/>
    </xf>
    <xf numFmtId="0" fontId="57" fillId="0" borderId="6">
      <alignment horizontal="left" vertical="center"/>
    </xf>
    <xf numFmtId="0" fontId="57" fillId="0" borderId="6">
      <alignment horizontal="left" vertical="center"/>
    </xf>
    <xf numFmtId="0" fontId="5" fillId="0" borderId="1">
      <alignment horizontal="distributed" vertical="center" wrapText="1"/>
    </xf>
    <xf numFmtId="0" fontId="1" fillId="0" borderId="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1" fillId="13" borderId="13" applyNumberFormat="0" applyAlignment="0" applyProtection="0">
      <alignment vertical="center"/>
    </xf>
    <xf numFmtId="0" fontId="1"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1" fillId="4" borderId="19" applyNumberFormat="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57" fillId="0" borderId="6">
      <alignment horizontal="left" vertical="center"/>
    </xf>
    <xf numFmtId="0" fontId="0" fillId="0" borderId="0">
      <alignment vertical="center"/>
    </xf>
    <xf numFmtId="0" fontId="0" fillId="0" borderId="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5" fillId="8" borderId="0" applyProtection="0">
      <alignment vertical="center"/>
    </xf>
    <xf numFmtId="0" fontId="57" fillId="0" borderId="6">
      <alignment horizontal="left" vertical="center"/>
    </xf>
    <xf numFmtId="0" fontId="57" fillId="0" borderId="6">
      <alignment horizontal="left" vertical="center"/>
    </xf>
    <xf numFmtId="0" fontId="1"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1" fillId="0" borderId="0">
      <alignment vertical="center"/>
    </xf>
    <xf numFmtId="0" fontId="31" fillId="0" borderId="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1" fillId="4" borderId="19" applyNumberFormat="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1" fillId="0" borderId="0">
      <alignment vertical="top"/>
    </xf>
    <xf numFmtId="0" fontId="1" fillId="0" borderId="0">
      <alignment vertical="center"/>
    </xf>
    <xf numFmtId="0" fontId="57" fillId="0" borderId="6">
      <alignment horizontal="left" vertical="center"/>
    </xf>
    <xf numFmtId="0" fontId="57" fillId="0" borderId="6">
      <alignment horizontal="left" vertical="center"/>
    </xf>
    <xf numFmtId="0" fontId="1" fillId="0" borderId="0">
      <alignment vertical="top"/>
    </xf>
    <xf numFmtId="0" fontId="1" fillId="0" borderId="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1" fillId="0" borderId="0">
      <alignment vertical="center"/>
    </xf>
    <xf numFmtId="0" fontId="1" fillId="0" borderId="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31" fillId="0" borderId="0">
      <alignment vertical="center"/>
    </xf>
    <xf numFmtId="0" fontId="57" fillId="0" borderId="6">
      <alignment horizontal="left" vertical="center"/>
    </xf>
    <xf numFmtId="0" fontId="31" fillId="0" borderId="0">
      <alignment vertical="center"/>
    </xf>
    <xf numFmtId="0" fontId="57" fillId="0" borderId="6">
      <alignment horizontal="left" vertical="center"/>
    </xf>
    <xf numFmtId="0" fontId="31" fillId="0" borderId="0">
      <alignment vertical="center"/>
    </xf>
    <xf numFmtId="0" fontId="57" fillId="0" borderId="6">
      <alignment horizontal="left" vertical="center"/>
    </xf>
    <xf numFmtId="0" fontId="57" fillId="0" borderId="6">
      <alignment horizontal="left" vertical="center"/>
    </xf>
    <xf numFmtId="0" fontId="31" fillId="0" borderId="0">
      <alignment vertical="center"/>
    </xf>
    <xf numFmtId="0" fontId="31" fillId="0" borderId="0">
      <alignment vertical="center"/>
    </xf>
    <xf numFmtId="0" fontId="57" fillId="0" borderId="6">
      <alignment horizontal="left" vertical="center"/>
    </xf>
    <xf numFmtId="0" fontId="57" fillId="0" borderId="6">
      <alignment horizontal="left" vertical="center"/>
    </xf>
    <xf numFmtId="0" fontId="31" fillId="0" borderId="0">
      <alignment vertical="center"/>
    </xf>
    <xf numFmtId="0" fontId="31" fillId="0" borderId="0">
      <alignment vertical="center"/>
    </xf>
    <xf numFmtId="0" fontId="57" fillId="0" borderId="6">
      <alignment horizontal="left" vertical="center"/>
    </xf>
    <xf numFmtId="0" fontId="1" fillId="8" borderId="0" applyNumberFormat="0" applyBorder="0" applyAlignment="0" applyProtection="0">
      <alignment vertical="center"/>
    </xf>
    <xf numFmtId="0" fontId="57" fillId="0" borderId="6">
      <alignment horizontal="left" vertical="center"/>
    </xf>
    <xf numFmtId="0" fontId="1"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4" fillId="17"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 fillId="0" borderId="1">
      <alignment horizontal="distributed" vertical="center" wrapText="1"/>
    </xf>
    <xf numFmtId="0" fontId="57" fillId="0" borderId="6">
      <alignment horizontal="left" vertical="center"/>
    </xf>
    <xf numFmtId="0" fontId="5" fillId="0" borderId="1">
      <alignment horizontal="distributed" vertical="center" wrapText="1"/>
    </xf>
    <xf numFmtId="0" fontId="57" fillId="0" borderId="6">
      <alignment horizontal="left" vertical="center"/>
    </xf>
    <xf numFmtId="0" fontId="57" fillId="0" borderId="6">
      <alignment horizontal="left" vertical="center"/>
    </xf>
    <xf numFmtId="0" fontId="57" fillId="0" borderId="6">
      <alignment horizontal="left" vertical="center"/>
    </xf>
    <xf numFmtId="0" fontId="54" fillId="15" borderId="0" applyNumberFormat="0" applyBorder="0" applyAlignment="0" applyProtection="0">
      <alignment vertical="center"/>
    </xf>
    <xf numFmtId="15" fontId="0" fillId="0" borderId="0" applyFont="0" applyFill="0" applyBorder="0" applyAlignment="0" applyProtection="0">
      <alignment vertical="center"/>
    </xf>
    <xf numFmtId="0" fontId="57" fillId="0" borderId="6">
      <alignment horizontal="left" vertical="center"/>
    </xf>
    <xf numFmtId="15" fontId="0" fillId="0" borderId="0" applyFont="0" applyFill="0" applyBorder="0" applyAlignment="0" applyProtection="0">
      <alignment vertical="center"/>
    </xf>
    <xf numFmtId="0" fontId="57" fillId="0" borderId="6">
      <alignment horizontal="left" vertical="center"/>
    </xf>
    <xf numFmtId="15" fontId="0" fillId="0" borderId="0" applyFont="0" applyFill="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1"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102" fillId="17"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4" fillId="17"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45" fillId="7"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45" fillId="7"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45" fillId="7" borderId="0">
      <alignment vertical="center"/>
    </xf>
    <xf numFmtId="0" fontId="57" fillId="0" borderId="6">
      <alignment horizontal="left" vertical="center"/>
    </xf>
    <xf numFmtId="0" fontId="57" fillId="0" borderId="6">
      <alignment horizontal="left" vertical="center"/>
    </xf>
    <xf numFmtId="0" fontId="49" fillId="13" borderId="13" applyNumberFormat="0" applyAlignment="0" applyProtection="0">
      <alignment vertical="center"/>
    </xf>
    <xf numFmtId="0" fontId="45" fillId="7" borderId="0" applyProtection="0">
      <alignment vertical="center"/>
    </xf>
    <xf numFmtId="0" fontId="57" fillId="0" borderId="6">
      <alignment horizontal="left" vertical="center"/>
    </xf>
    <xf numFmtId="0" fontId="49" fillId="13" borderId="13" applyNumberFormat="0" applyAlignment="0" applyProtection="0">
      <alignment vertical="center"/>
    </xf>
    <xf numFmtId="0" fontId="7" fillId="0" borderId="16" applyNumberFormat="0" applyFill="0" applyAlignment="0" applyProtection="0">
      <alignment vertical="center"/>
    </xf>
    <xf numFmtId="0" fontId="57" fillId="0" borderId="6">
      <alignment horizontal="left" vertical="center"/>
    </xf>
    <xf numFmtId="0" fontId="49" fillId="13" borderId="13" applyNumberFormat="0" applyAlignment="0" applyProtection="0">
      <alignment vertical="center"/>
    </xf>
    <xf numFmtId="0" fontId="57" fillId="0" borderId="6">
      <alignment horizontal="lef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4" fillId="15" borderId="0" applyNumberFormat="0" applyBorder="0" applyAlignment="0" applyProtection="0">
      <alignment vertical="center"/>
    </xf>
    <xf numFmtId="0" fontId="103" fillId="8" borderId="0" applyNumberFormat="0" applyBorder="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9" fillId="13" borderId="13" applyNumberFormat="0" applyAlignment="0" applyProtection="0">
      <alignment vertical="center"/>
    </xf>
    <xf numFmtId="0" fontId="57" fillId="0" borderId="6">
      <alignment horizontal="left" vertical="center"/>
    </xf>
    <xf numFmtId="0" fontId="57" fillId="0" borderId="6">
      <alignment horizontal="left" vertical="center"/>
    </xf>
    <xf numFmtId="0" fontId="45" fillId="8" borderId="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top"/>
    </xf>
    <xf numFmtId="0" fontId="57" fillId="0" borderId="6">
      <alignment horizontal="left" vertical="center"/>
    </xf>
    <xf numFmtId="0" fontId="45" fillId="7"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4" fillId="15" borderId="0" applyNumberFormat="0" applyBorder="0" applyAlignment="0" applyProtection="0">
      <alignment vertical="center"/>
    </xf>
    <xf numFmtId="0" fontId="1" fillId="7" borderId="0" applyNumberFormat="0" applyBorder="0" applyAlignment="0" applyProtection="0">
      <alignment vertical="center"/>
    </xf>
    <xf numFmtId="0" fontId="45" fillId="8" borderId="0">
      <alignment vertical="center"/>
    </xf>
    <xf numFmtId="0" fontId="50" fillId="3" borderId="1" applyNumberFormat="0" applyBorder="0" applyAlignment="0" applyProtection="0">
      <alignment vertical="center"/>
    </xf>
    <xf numFmtId="0" fontId="57" fillId="0" borderId="6">
      <alignment horizontal="left" vertical="center"/>
    </xf>
    <xf numFmtId="0" fontId="57" fillId="0" borderId="6">
      <alignment horizontal="lef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0" fillId="3" borderId="1" applyNumberFormat="0" applyBorder="0" applyAlignment="0" applyProtection="0">
      <alignment vertical="center"/>
    </xf>
    <xf numFmtId="0" fontId="57" fillId="0" borderId="6">
      <alignment horizontal="left" vertical="center"/>
    </xf>
    <xf numFmtId="0" fontId="50" fillId="3" borderId="1"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57" fillId="0" borderId="6">
      <alignment horizontal="lef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57" fillId="0" borderId="6">
      <alignment horizontal="left" vertical="center"/>
    </xf>
    <xf numFmtId="0" fontId="1" fillId="4" borderId="13" applyNumberFormat="0" applyAlignment="0" applyProtection="0">
      <alignment vertical="center"/>
    </xf>
    <xf numFmtId="0" fontId="45" fillId="8" borderId="0">
      <alignment vertical="center"/>
    </xf>
    <xf numFmtId="0" fontId="1" fillId="0" borderId="14" applyNumberFormat="0" applyFill="0" applyAlignment="0" applyProtection="0">
      <alignment vertical="center"/>
    </xf>
    <xf numFmtId="0" fontId="57" fillId="0" borderId="6">
      <alignment horizontal="lef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 fillId="0" borderId="1">
      <alignment horizontal="distributed" vertical="center" wrapText="1"/>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78" fillId="25" borderId="0" applyNumberFormat="0" applyBorder="0" applyAlignment="0" applyProtection="0">
      <alignment vertical="center"/>
    </xf>
    <xf numFmtId="0" fontId="45" fillId="7" borderId="0" applyProtection="0">
      <alignment vertical="center"/>
    </xf>
    <xf numFmtId="0" fontId="1" fillId="0" borderId="14" applyNumberFormat="0" applyFill="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89" fillId="0" borderId="20" applyNumberFormat="0" applyFill="0" applyAlignment="0" applyProtection="0">
      <alignment vertical="center"/>
    </xf>
    <xf numFmtId="0" fontId="57" fillId="0" borderId="6">
      <alignment horizontal="left" vertical="center"/>
    </xf>
    <xf numFmtId="0" fontId="0" fillId="11" borderId="12" applyNumberFormat="0" applyFont="0" applyAlignment="0" applyProtection="0">
      <alignment vertical="center"/>
    </xf>
    <xf numFmtId="0" fontId="1" fillId="0" borderId="0">
      <alignment vertical="center"/>
    </xf>
    <xf numFmtId="0" fontId="57" fillId="0" borderId="6">
      <alignment horizontal="left" vertical="center"/>
    </xf>
    <xf numFmtId="0" fontId="1" fillId="0" borderId="0">
      <alignment vertical="center"/>
    </xf>
    <xf numFmtId="0" fontId="57" fillId="0" borderId="6">
      <alignment horizontal="left" vertical="center"/>
    </xf>
    <xf numFmtId="0" fontId="105" fillId="15" borderId="0" applyNumberFormat="0" applyBorder="0" applyAlignment="0" applyProtection="0">
      <alignment vertical="center"/>
    </xf>
    <xf numFmtId="0" fontId="89" fillId="0" borderId="20" applyNumberFormat="0" applyFill="0" applyAlignment="0" applyProtection="0">
      <alignment vertical="center"/>
    </xf>
    <xf numFmtId="0" fontId="57" fillId="0" borderId="6">
      <alignment horizontal="left" vertical="center"/>
    </xf>
    <xf numFmtId="0" fontId="57" fillId="0" borderId="6">
      <alignment horizontal="left" vertical="center"/>
    </xf>
    <xf numFmtId="0" fontId="45" fillId="7" borderId="0" applyNumberFormat="0" applyBorder="0" applyAlignment="0" applyProtection="0">
      <alignment vertical="center"/>
    </xf>
    <xf numFmtId="0" fontId="57" fillId="0" borderId="6">
      <alignment horizontal="left" vertical="center"/>
    </xf>
    <xf numFmtId="0" fontId="45" fillId="7" borderId="0" applyNumberFormat="0" applyBorder="0" applyAlignment="0" applyProtection="0">
      <alignment vertical="center"/>
    </xf>
    <xf numFmtId="0" fontId="57" fillId="0" borderId="6">
      <alignment horizontal="left" vertical="center"/>
    </xf>
    <xf numFmtId="0" fontId="45" fillId="7" borderId="0">
      <alignment vertical="center"/>
    </xf>
    <xf numFmtId="0" fontId="50" fillId="3" borderId="1" applyNumberFormat="0" applyBorder="0" applyAlignment="0" applyProtection="0">
      <alignment vertical="center"/>
    </xf>
    <xf numFmtId="0" fontId="57" fillId="0" borderId="6">
      <alignment horizontal="left" vertical="center"/>
    </xf>
    <xf numFmtId="0" fontId="45" fillId="7" borderId="0" applyNumberFormat="0" applyBorder="0" applyAlignment="0" applyProtection="0">
      <alignment vertical="center"/>
    </xf>
    <xf numFmtId="0" fontId="73" fillId="10" borderId="0" applyNumberFormat="0" applyBorder="0" applyAlignment="0" applyProtection="0">
      <alignment vertical="center"/>
    </xf>
    <xf numFmtId="0" fontId="57" fillId="0" borderId="6">
      <alignment horizontal="left" vertical="center"/>
    </xf>
    <xf numFmtId="0" fontId="45" fillId="8" borderId="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8"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57" fillId="0" borderId="6">
      <alignment horizontal="left" vertical="center"/>
    </xf>
    <xf numFmtId="0" fontId="45" fillId="7" borderId="0" applyNumberFormat="0" applyBorder="0" applyAlignment="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57" fillId="0" borderId="6">
      <alignment horizontal="left" vertical="center"/>
    </xf>
    <xf numFmtId="0" fontId="45" fillId="7"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66" fillId="4" borderId="19" applyNumberFormat="0" applyAlignment="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57" fillId="0" borderId="6">
      <alignment horizontal="left" vertical="center"/>
    </xf>
    <xf numFmtId="0" fontId="1" fillId="0" borderId="0">
      <alignment vertical="center"/>
    </xf>
    <xf numFmtId="0" fontId="57" fillId="0" borderId="6">
      <alignment horizontal="left" vertical="center"/>
    </xf>
    <xf numFmtId="0" fontId="1" fillId="0" borderId="0">
      <alignment vertical="center"/>
    </xf>
    <xf numFmtId="0" fontId="57" fillId="0" borderId="6">
      <alignment horizontal="left" vertical="center"/>
    </xf>
    <xf numFmtId="0" fontId="1" fillId="0" borderId="0">
      <alignment vertical="center"/>
    </xf>
    <xf numFmtId="0" fontId="57" fillId="0" borderId="6">
      <alignment horizontal="left" vertical="center"/>
    </xf>
    <xf numFmtId="0" fontId="1" fillId="0" borderId="0">
      <alignmen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84" fillId="36"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85" fillId="0" borderId="0">
      <alignment vertical="center"/>
    </xf>
    <xf numFmtId="0" fontId="57" fillId="0" borderId="6">
      <alignment horizontal="left" vertical="center"/>
    </xf>
    <xf numFmtId="0" fontId="85" fillId="0" borderId="0">
      <alignment vertical="center"/>
    </xf>
    <xf numFmtId="0" fontId="57" fillId="0" borderId="6">
      <alignment horizontal="lef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7" fillId="0" borderId="6">
      <alignment horizontal="left" vertical="center"/>
    </xf>
    <xf numFmtId="0" fontId="85" fillId="0" borderId="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7" fillId="0" borderId="6">
      <alignment horizontal="left" vertical="center"/>
    </xf>
    <xf numFmtId="0" fontId="57" fillId="0" borderId="6">
      <alignment horizontal="lef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1" fillId="17"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1" fillId="0" borderId="0">
      <alignment vertical="center"/>
    </xf>
    <xf numFmtId="0" fontId="1" fillId="0" borderId="0">
      <alignment vertical="center"/>
    </xf>
    <xf numFmtId="0" fontId="48"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1" fillId="0" borderId="0">
      <alignment vertical="center"/>
    </xf>
    <xf numFmtId="0" fontId="1" fillId="0" borderId="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1" fillId="0" borderId="0">
      <alignmen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0" fillId="11" borderId="12" applyNumberFormat="0" applyFont="0" applyAlignment="0" applyProtection="0">
      <alignment vertical="center"/>
    </xf>
    <xf numFmtId="0" fontId="45" fillId="8" borderId="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1" fillId="17" borderId="0" applyNumberFormat="0" applyBorder="0" applyAlignment="0" applyProtection="0">
      <alignment vertical="center"/>
    </xf>
    <xf numFmtId="0" fontId="57" fillId="0" borderId="6">
      <alignment horizontal="left" vertical="center"/>
    </xf>
    <xf numFmtId="0" fontId="1" fillId="0" borderId="0">
      <alignmen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9" fillId="13" borderId="13" applyNumberFormat="0" applyAlignment="0" applyProtection="0">
      <alignment vertical="center"/>
    </xf>
    <xf numFmtId="0" fontId="1"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1" fillId="0" borderId="0">
      <alignment vertical="center"/>
    </xf>
    <xf numFmtId="0" fontId="31" fillId="0" borderId="0">
      <alignment vertical="center"/>
    </xf>
    <xf numFmtId="0" fontId="57" fillId="0" borderId="6">
      <alignment horizontal="left" vertical="center"/>
    </xf>
    <xf numFmtId="0" fontId="57" fillId="0" borderId="6">
      <alignment horizontal="left" vertical="center"/>
    </xf>
    <xf numFmtId="0" fontId="1"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1" fillId="17" borderId="0" applyNumberFormat="0" applyBorder="0" applyAlignment="0" applyProtection="0">
      <alignment vertical="center"/>
    </xf>
    <xf numFmtId="0" fontId="1" fillId="0" borderId="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5" fillId="8" borderId="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0" fillId="0" borderId="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1" fillId="0" borderId="0" applyNumberFormat="0" applyFill="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57" fillId="0" borderId="6">
      <alignment horizontal="left" vertical="center"/>
    </xf>
    <xf numFmtId="0" fontId="49" fillId="13" borderId="13" applyNumberFormat="0" applyAlignment="0" applyProtection="0">
      <alignment vertical="center"/>
    </xf>
    <xf numFmtId="0" fontId="57" fillId="0" borderId="6">
      <alignment horizontal="left" vertical="center"/>
    </xf>
    <xf numFmtId="0" fontId="49" fillId="13" borderId="13" applyNumberFormat="0" applyAlignment="0" applyProtection="0">
      <alignment vertical="center"/>
    </xf>
    <xf numFmtId="0" fontId="57" fillId="0" borderId="6">
      <alignment horizontal="left" vertical="center"/>
    </xf>
    <xf numFmtId="0" fontId="57" fillId="0" borderId="6">
      <alignment horizontal="left" vertical="center"/>
    </xf>
    <xf numFmtId="0" fontId="48" fillId="8" borderId="0" applyNumberFormat="0" applyBorder="0" applyAlignment="0" applyProtection="0">
      <alignmen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45" fillId="8" borderId="0">
      <alignmen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 fillId="0" borderId="1">
      <alignment horizontal="distributed" vertical="center" wrapText="1"/>
    </xf>
    <xf numFmtId="0" fontId="57" fillId="0" borderId="6">
      <alignment horizontal="lef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1"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78" fillId="32"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48" fillId="8" borderId="0" applyNumberFormat="0" applyBorder="0" applyAlignment="0" applyProtection="0">
      <alignment vertical="center"/>
    </xf>
    <xf numFmtId="0" fontId="50" fillId="3" borderId="1" applyNumberFormat="0" applyBorder="0" applyAlignment="0" applyProtection="0">
      <alignment vertical="center"/>
    </xf>
    <xf numFmtId="0" fontId="57" fillId="0" borderId="6">
      <alignment horizontal="left" vertical="center"/>
    </xf>
    <xf numFmtId="0" fontId="45" fillId="8" borderId="0">
      <alignment vertical="center"/>
    </xf>
    <xf numFmtId="0" fontId="50" fillId="3" borderId="1" applyNumberFormat="0" applyBorder="0" applyAlignment="0" applyProtection="0">
      <alignment vertical="center"/>
    </xf>
    <xf numFmtId="0" fontId="57" fillId="0" borderId="6">
      <alignment horizontal="left" vertical="center"/>
    </xf>
    <xf numFmtId="0" fontId="50" fillId="3" borderId="1" applyNumberFormat="0" applyBorder="0" applyAlignment="0" applyProtection="0">
      <alignment vertical="center"/>
    </xf>
    <xf numFmtId="0" fontId="57" fillId="0" borderId="6">
      <alignment horizontal="left" vertical="center"/>
    </xf>
    <xf numFmtId="0" fontId="50" fillId="3" borderId="1" applyNumberFormat="0" applyBorder="0" applyAlignment="0" applyProtection="0">
      <alignment vertical="center"/>
    </xf>
    <xf numFmtId="0" fontId="57" fillId="0" borderId="6">
      <alignment horizontal="left" vertical="center"/>
    </xf>
    <xf numFmtId="0" fontId="50" fillId="3" borderId="1" applyNumberFormat="0" applyBorder="0" applyAlignment="0" applyProtection="0">
      <alignment vertical="center"/>
    </xf>
    <xf numFmtId="0" fontId="57" fillId="0" borderId="6">
      <alignment horizontal="left" vertical="center"/>
    </xf>
    <xf numFmtId="0" fontId="49" fillId="13" borderId="13" applyNumberFormat="0" applyAlignment="0" applyProtection="0">
      <alignment vertical="center"/>
    </xf>
    <xf numFmtId="0" fontId="57" fillId="0" borderId="6">
      <alignment horizontal="left" vertical="center"/>
    </xf>
    <xf numFmtId="0" fontId="49" fillId="13" borderId="13" applyNumberFormat="0" applyAlignment="0" applyProtection="0">
      <alignment vertical="center"/>
    </xf>
    <xf numFmtId="0" fontId="57" fillId="0" borderId="6">
      <alignment horizontal="left" vertical="center"/>
    </xf>
    <xf numFmtId="0" fontId="49" fillId="13" borderId="13" applyNumberFormat="0" applyAlignment="0" applyProtection="0">
      <alignment vertical="center"/>
    </xf>
    <xf numFmtId="0" fontId="57" fillId="0" borderId="6">
      <alignment horizontal="left" vertical="center"/>
    </xf>
    <xf numFmtId="0" fontId="1" fillId="17"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7" fillId="0" borderId="6">
      <alignment horizontal="left" vertical="center"/>
    </xf>
    <xf numFmtId="0" fontId="54" fillId="15" borderId="0" applyNumberFormat="0" applyBorder="0" applyAlignment="0" applyProtection="0">
      <alignment vertical="center"/>
    </xf>
    <xf numFmtId="0" fontId="57" fillId="0" borderId="6">
      <alignment horizontal="left" vertical="center"/>
    </xf>
    <xf numFmtId="0" fontId="57" fillId="0" borderId="6">
      <alignment horizontal="left" vertical="center"/>
    </xf>
    <xf numFmtId="0" fontId="1" fillId="0" borderId="0">
      <alignment vertical="center"/>
    </xf>
    <xf numFmtId="0" fontId="1" fillId="0" borderId="0">
      <alignment vertical="center"/>
    </xf>
    <xf numFmtId="0" fontId="73" fillId="18" borderId="0" applyNumberFormat="0" applyBorder="0" applyAlignment="0" applyProtection="0">
      <alignment vertical="center"/>
    </xf>
    <xf numFmtId="0" fontId="57" fillId="0" borderId="6">
      <alignment horizontal="left" vertical="center"/>
    </xf>
    <xf numFmtId="0" fontId="1" fillId="0" borderId="0">
      <alignment vertical="center"/>
    </xf>
    <xf numFmtId="0" fontId="1" fillId="0" borderId="0">
      <alignment vertical="center"/>
    </xf>
    <xf numFmtId="0" fontId="30" fillId="0" borderId="0">
      <alignment vertical="center"/>
    </xf>
    <xf numFmtId="0" fontId="73" fillId="18" borderId="0">
      <alignment vertical="center"/>
    </xf>
    <xf numFmtId="0" fontId="57" fillId="0" borderId="6">
      <alignment horizontal="left" vertical="center"/>
    </xf>
    <xf numFmtId="0" fontId="1" fillId="15" borderId="0" applyNumberFormat="0" applyBorder="0" applyAlignment="0" applyProtection="0">
      <alignment vertical="center"/>
    </xf>
    <xf numFmtId="0" fontId="136" fillId="0" borderId="0" applyNumberFormat="0" applyFill="0">
      <alignment vertical="center"/>
    </xf>
    <xf numFmtId="0" fontId="1" fillId="0"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13" borderId="13" applyNumberFormat="0" applyAlignment="0" applyProtection="0">
      <alignment vertical="center"/>
    </xf>
    <xf numFmtId="0" fontId="77" fillId="0" borderId="18" applyNumberFormat="0" applyFill="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7" fillId="0" borderId="18" applyNumberFormat="0" applyFill="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7" fillId="0" borderId="18" applyNumberFormat="0" applyFill="0" applyAlignment="0" applyProtection="0">
      <alignment vertical="center"/>
    </xf>
    <xf numFmtId="0" fontId="0" fillId="11" borderId="12" applyNumberFormat="0" applyFont="0" applyAlignment="0" applyProtection="0">
      <alignment vertical="center"/>
    </xf>
    <xf numFmtId="0" fontId="77" fillId="0" borderId="18">
      <alignment vertical="center"/>
    </xf>
    <xf numFmtId="0" fontId="0" fillId="11" borderId="12" applyNumberFormat="0" applyFont="0" applyAlignment="0" applyProtection="0">
      <alignment vertical="center"/>
    </xf>
    <xf numFmtId="1" fontId="5" fillId="0" borderId="1">
      <alignment vertical="center"/>
      <protection locked="0"/>
    </xf>
    <xf numFmtId="0" fontId="77" fillId="0" borderId="18"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77" fillId="0" borderId="18" applyProtection="0">
      <alignment vertical="center"/>
    </xf>
    <xf numFmtId="0" fontId="0" fillId="11" borderId="12" applyNumberFormat="0" applyFont="0" applyAlignment="0" applyProtection="0">
      <alignment vertical="center"/>
    </xf>
    <xf numFmtId="0" fontId="77" fillId="0" borderId="18" applyProtection="0">
      <alignment vertical="center"/>
    </xf>
    <xf numFmtId="0" fontId="0" fillId="11" borderId="12" applyNumberFormat="0" applyFont="0" applyAlignment="0" applyProtection="0">
      <alignment vertical="center"/>
    </xf>
    <xf numFmtId="0" fontId="77" fillId="0" borderId="18" applyNumberFormat="0" applyFill="0" applyAlignment="0" applyProtection="0">
      <alignment vertical="center"/>
    </xf>
    <xf numFmtId="0" fontId="0" fillId="11" borderId="12" applyNumberFormat="0" applyFont="0" applyAlignment="0" applyProtection="0">
      <alignment vertical="center"/>
    </xf>
    <xf numFmtId="0" fontId="77" fillId="0" borderId="18" applyProtection="0">
      <alignment vertical="center"/>
    </xf>
    <xf numFmtId="0" fontId="0" fillId="11" borderId="12" applyNumberFormat="0" applyFont="0" applyAlignment="0" applyProtection="0">
      <alignment vertical="center"/>
    </xf>
    <xf numFmtId="0" fontId="77" fillId="0" borderId="18"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7" fillId="0" borderId="18">
      <alignment vertical="center"/>
    </xf>
    <xf numFmtId="0" fontId="0" fillId="11" borderId="12" applyNumberFormat="0" applyFont="0" applyAlignment="0" applyProtection="0">
      <alignment vertical="center"/>
    </xf>
    <xf numFmtId="0" fontId="77" fillId="0" borderId="18"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77" fillId="0" borderId="18" applyProtection="0">
      <alignment vertical="center"/>
    </xf>
    <xf numFmtId="0" fontId="1" fillId="0" borderId="0">
      <alignment vertical="center"/>
    </xf>
    <xf numFmtId="0" fontId="0" fillId="11" borderId="12" applyNumberFormat="0" applyFont="0" applyAlignment="0" applyProtection="0">
      <alignment vertical="center"/>
    </xf>
    <xf numFmtId="0" fontId="77" fillId="0" borderId="18"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1" fillId="0" borderId="20" applyNumberFormat="0" applyFill="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1" fillId="0" borderId="20" applyNumberFormat="0" applyFill="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71" fillId="0" borderId="20" applyNumberFormat="0" applyFill="0" applyAlignment="0" applyProtection="0">
      <alignment vertical="center"/>
    </xf>
    <xf numFmtId="0" fontId="0" fillId="11" borderId="12" applyNumberFormat="0" applyFont="0" applyAlignment="0" applyProtection="0">
      <alignment vertical="center"/>
    </xf>
    <xf numFmtId="0" fontId="71" fillId="0" borderId="2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71" fillId="0" borderId="2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71" fillId="0" borderId="20" applyProtection="0">
      <alignment vertical="center"/>
    </xf>
    <xf numFmtId="0" fontId="0" fillId="11" borderId="12" applyNumberFormat="0" applyFont="0" applyAlignment="0" applyProtection="0">
      <alignment vertical="center"/>
    </xf>
    <xf numFmtId="0" fontId="71" fillId="0" borderId="2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71" fillId="0" borderId="20" applyNumberFormat="0" applyFill="0" applyAlignment="0" applyProtection="0">
      <alignment vertical="center"/>
    </xf>
    <xf numFmtId="0" fontId="0" fillId="11" borderId="12" applyNumberFormat="0" applyFont="0" applyAlignment="0" applyProtection="0">
      <alignment vertical="center"/>
    </xf>
    <xf numFmtId="0" fontId="71" fillId="0" borderId="2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71" fillId="0" borderId="2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71" fillId="0" borderId="20" applyNumberFormat="0" applyFill="0" applyAlignment="0" applyProtection="0">
      <alignment vertical="center"/>
    </xf>
    <xf numFmtId="0" fontId="0" fillId="11" borderId="12" applyNumberFormat="0" applyFont="0" applyAlignment="0" applyProtection="0">
      <alignment vertical="center"/>
    </xf>
    <xf numFmtId="0" fontId="71" fillId="0" borderId="20" applyNumberFormat="0" applyFill="0" applyAlignment="0" applyProtection="0">
      <alignment vertical="center"/>
    </xf>
    <xf numFmtId="0" fontId="0" fillId="11" borderId="12" applyNumberFormat="0" applyFont="0" applyAlignment="0" applyProtection="0">
      <alignment vertical="center"/>
    </xf>
    <xf numFmtId="0" fontId="71" fillId="0" borderId="20" applyNumberFormat="0" applyFill="0" applyAlignment="0" applyProtection="0">
      <alignment vertical="center"/>
    </xf>
    <xf numFmtId="0" fontId="0" fillId="0" borderId="0">
      <alignment vertical="center"/>
    </xf>
    <xf numFmtId="0" fontId="0" fillId="11" borderId="12" applyNumberFormat="0" applyFont="0" applyAlignment="0" applyProtection="0">
      <alignment vertical="center"/>
    </xf>
    <xf numFmtId="0" fontId="71" fillId="0" borderId="20" applyProtection="0">
      <alignment vertical="center"/>
    </xf>
    <xf numFmtId="198" fontId="5" fillId="0" borderId="1">
      <alignment vertical="center"/>
      <protection locked="0"/>
    </xf>
    <xf numFmtId="0" fontId="1" fillId="0" borderId="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71" fillId="0" borderId="20" applyProtection="0">
      <alignment vertical="center"/>
    </xf>
    <xf numFmtId="0" fontId="1" fillId="0" borderId="0">
      <alignment vertical="center"/>
    </xf>
    <xf numFmtId="0" fontId="1" fillId="0" borderId="0">
      <alignment vertical="center"/>
    </xf>
    <xf numFmtId="0" fontId="71" fillId="0" borderId="20" applyProtection="0">
      <alignment vertical="center"/>
    </xf>
    <xf numFmtId="0" fontId="0" fillId="11" borderId="12" applyNumberFormat="0" applyFont="0" applyAlignment="0" applyProtection="0">
      <alignment vertical="center"/>
    </xf>
    <xf numFmtId="0" fontId="71" fillId="0" borderId="20">
      <alignment vertical="center"/>
    </xf>
    <xf numFmtId="0" fontId="0" fillId="11" borderId="12" applyNumberFormat="0" applyFont="0" applyAlignment="0" applyProtection="0">
      <alignment vertical="center"/>
    </xf>
    <xf numFmtId="0" fontId="71" fillId="0" borderId="2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71" fillId="0" borderId="20" applyProtection="0">
      <alignment vertical="center"/>
    </xf>
    <xf numFmtId="0" fontId="1" fillId="0" borderId="0">
      <alignment vertical="center"/>
    </xf>
    <xf numFmtId="0" fontId="0" fillId="11" borderId="12" applyNumberFormat="0" applyFont="0" applyAlignment="0" applyProtection="0">
      <alignment vertical="center"/>
    </xf>
    <xf numFmtId="0" fontId="71" fillId="0" borderId="2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71" fillId="0" borderId="2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90" fillId="0" borderId="17" applyNumberFormat="0" applyFill="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90" fillId="0" borderId="17" applyNumberFormat="0" applyFill="0" applyAlignment="0" applyProtection="0">
      <alignment vertical="center"/>
    </xf>
    <xf numFmtId="0" fontId="0" fillId="11" borderId="12" applyNumberFormat="0" applyFont="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90" fillId="0" borderId="17" applyNumberFormat="0" applyFill="0" applyAlignment="0" applyProtection="0">
      <alignment vertical="center"/>
    </xf>
    <xf numFmtId="0" fontId="0" fillId="11" borderId="12" applyNumberFormat="0" applyFont="0" applyAlignment="0" applyProtection="0">
      <alignment vertical="center"/>
    </xf>
    <xf numFmtId="0" fontId="90" fillId="0" borderId="17" applyProtection="0">
      <alignment vertical="center"/>
    </xf>
    <xf numFmtId="0" fontId="0" fillId="11" borderId="12" applyNumberFormat="0" applyFont="0" applyAlignment="0" applyProtection="0">
      <alignment vertical="center"/>
    </xf>
    <xf numFmtId="0" fontId="90" fillId="0" borderId="17" applyProtection="0">
      <alignment vertical="center"/>
    </xf>
    <xf numFmtId="0" fontId="54" fillId="15" borderId="0" applyNumberFormat="0" applyBorder="0" applyAlignment="0" applyProtection="0">
      <alignment vertical="center"/>
    </xf>
    <xf numFmtId="0" fontId="48" fillId="8" borderId="0">
      <alignment vertical="center"/>
    </xf>
    <xf numFmtId="0" fontId="90" fillId="0" borderId="17"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90" fillId="0" borderId="17" applyNumberFormat="0" applyFill="0" applyAlignment="0" applyProtection="0">
      <alignment vertical="center"/>
    </xf>
    <xf numFmtId="0" fontId="0" fillId="11" borderId="12" applyNumberFormat="0" applyFont="0" applyAlignment="0" applyProtection="0">
      <alignment vertical="center"/>
    </xf>
    <xf numFmtId="0" fontId="90" fillId="0" borderId="17" applyNumberFormat="0" applyFill="0" applyAlignment="0" applyProtection="0">
      <alignment vertical="center"/>
    </xf>
    <xf numFmtId="0" fontId="0" fillId="0" borderId="0">
      <alignment vertical="center"/>
    </xf>
    <xf numFmtId="0" fontId="0" fillId="11" borderId="12" applyNumberFormat="0" applyFont="0" applyAlignment="0" applyProtection="0">
      <alignment vertical="center"/>
    </xf>
    <xf numFmtId="0" fontId="90" fillId="0" borderId="17" applyProtection="0">
      <alignment vertical="center"/>
    </xf>
    <xf numFmtId="0" fontId="1" fillId="0" borderId="0">
      <alignment vertical="center"/>
    </xf>
    <xf numFmtId="0" fontId="0" fillId="11" borderId="12" applyNumberFormat="0" applyFont="0" applyAlignment="0" applyProtection="0">
      <alignment vertical="center"/>
    </xf>
    <xf numFmtId="0" fontId="90" fillId="0" borderId="17" applyProtection="0">
      <alignment vertical="center"/>
    </xf>
    <xf numFmtId="0" fontId="90" fillId="0" borderId="17" applyProtection="0">
      <alignment vertical="center"/>
    </xf>
    <xf numFmtId="0" fontId="0" fillId="11" borderId="12" applyNumberFormat="0" applyFont="0" applyAlignment="0" applyProtection="0">
      <alignment vertical="center"/>
    </xf>
    <xf numFmtId="0" fontId="90" fillId="0" borderId="17">
      <alignment vertical="center"/>
    </xf>
    <xf numFmtId="0" fontId="0" fillId="11" borderId="12" applyNumberFormat="0" applyFont="0" applyAlignment="0" applyProtection="0">
      <alignment vertical="center"/>
    </xf>
    <xf numFmtId="0" fontId="90" fillId="0" borderId="17"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90" fillId="0" borderId="17" applyProtection="0">
      <alignment vertical="center"/>
    </xf>
    <xf numFmtId="0" fontId="0" fillId="11" borderId="12" applyNumberFormat="0" applyFont="0" applyAlignment="0" applyProtection="0">
      <alignment vertical="center"/>
    </xf>
    <xf numFmtId="0" fontId="90" fillId="0" borderId="17"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90" fillId="0" borderId="0" applyNumberFormat="0" applyFill="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90" fillId="0" borderId="0" applyNumberFormat="0" applyFill="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90" fillId="0" borderId="0" applyNumberFormat="0" applyFill="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4" fillId="15" borderId="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4" fillId="15" borderId="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54" fillId="15" borderId="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90" fillId="0" borderId="0" applyNumberFormat="0" applyFill="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90" fillId="0" borderId="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90" fillId="0" borderId="0" applyProtection="0">
      <alignment vertical="center"/>
    </xf>
    <xf numFmtId="0" fontId="0" fillId="11" borderId="12" applyNumberFormat="0" applyFont="0" applyAlignment="0" applyProtection="0">
      <alignment vertical="center"/>
    </xf>
    <xf numFmtId="0" fontId="90" fillId="0" borderId="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90" fillId="0" borderId="0" applyNumberFormat="0" applyFill="0" applyBorder="0" applyAlignment="0" applyProtection="0">
      <alignment vertical="center"/>
    </xf>
    <xf numFmtId="0" fontId="0" fillId="11" borderId="12" applyNumberFormat="0" applyFont="0" applyAlignment="0" applyProtection="0">
      <alignment vertical="center"/>
    </xf>
    <xf numFmtId="0" fontId="90" fillId="0" borderId="0" applyNumberFormat="0" applyFill="0" applyBorder="0" applyAlignment="0" applyProtection="0">
      <alignment vertical="center"/>
    </xf>
    <xf numFmtId="0" fontId="31" fillId="0" borderId="0">
      <alignment vertical="center"/>
    </xf>
    <xf numFmtId="0" fontId="0" fillId="11" borderId="12" applyNumberFormat="0" applyFont="0" applyAlignment="0" applyProtection="0">
      <alignment vertical="center"/>
    </xf>
    <xf numFmtId="0" fontId="90" fillId="0" borderId="0" applyNumberFormat="0" applyFill="0" applyBorder="0" applyAlignment="0" applyProtection="0">
      <alignment vertical="center"/>
    </xf>
    <xf numFmtId="0" fontId="1"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0" fillId="0" borderId="0">
      <alignment vertical="center"/>
    </xf>
    <xf numFmtId="0" fontId="1" fillId="4" borderId="13" applyNumberFormat="0" applyAlignment="0" applyProtection="0">
      <alignment vertical="center"/>
    </xf>
    <xf numFmtId="0" fontId="103" fillId="8" borderId="0" applyNumberFormat="0" applyBorder="0" applyAlignment="0" applyProtection="0">
      <alignment vertical="center"/>
    </xf>
    <xf numFmtId="0" fontId="0" fillId="11" borderId="12" applyNumberFormat="0" applyFont="0" applyAlignment="0" applyProtection="0">
      <alignment vertical="center"/>
    </xf>
    <xf numFmtId="0" fontId="90" fillId="0" borderId="0" applyProtection="0">
      <alignment vertical="center"/>
    </xf>
    <xf numFmtId="0" fontId="0" fillId="11" borderId="12" applyNumberFormat="0" applyFont="0" applyAlignment="0" applyProtection="0">
      <alignment vertical="center"/>
    </xf>
    <xf numFmtId="0" fontId="90" fillId="0" borderId="0" applyProtection="0">
      <alignment vertical="center"/>
    </xf>
    <xf numFmtId="0" fontId="90" fillId="0"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90" fillId="0" borderId="0" applyNumberFormat="0" applyFill="0" applyBorder="0" applyAlignment="0" applyProtection="0">
      <alignment vertical="center"/>
    </xf>
    <xf numFmtId="0" fontId="0" fillId="11" borderId="12" applyNumberFormat="0" applyFont="0" applyAlignment="0" applyProtection="0">
      <alignment vertical="center"/>
    </xf>
    <xf numFmtId="0" fontId="90" fillId="0" borderId="0">
      <alignment vertical="center"/>
    </xf>
    <xf numFmtId="0" fontId="0" fillId="11" borderId="12" applyNumberFormat="0" applyFont="0" applyAlignment="0" applyProtection="0">
      <alignment vertical="center"/>
    </xf>
    <xf numFmtId="0" fontId="90" fillId="0" borderId="0" applyProtection="0">
      <alignment vertical="center"/>
    </xf>
    <xf numFmtId="0" fontId="0" fillId="11" borderId="12" applyNumberFormat="0" applyFont="0" applyAlignment="0" applyProtection="0">
      <alignment vertical="center"/>
    </xf>
    <xf numFmtId="0" fontId="90" fillId="0" borderId="0" applyProtection="0">
      <alignment vertical="center"/>
    </xf>
    <xf numFmtId="0" fontId="0" fillId="11" borderId="12" applyNumberFormat="0" applyFont="0" applyAlignment="0" applyProtection="0">
      <alignment vertical="center"/>
    </xf>
    <xf numFmtId="0" fontId="90" fillId="0" borderId="0" applyProtection="0">
      <alignment vertical="center"/>
    </xf>
    <xf numFmtId="0" fontId="0" fillId="11" borderId="12" applyNumberFormat="0" applyFont="0" applyAlignment="0" applyProtection="0">
      <alignment vertical="center"/>
    </xf>
    <xf numFmtId="0" fontId="90" fillId="0" borderId="0" applyNumberFormat="0" applyFill="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0" fillId="11" borderId="12" applyNumberFormat="0" applyFont="0" applyAlignment="0" applyProtection="0">
      <alignment vertical="center"/>
    </xf>
    <xf numFmtId="0" fontId="90" fillId="0" borderId="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32" fillId="0" borderId="0">
      <alignment vertical="center"/>
    </xf>
    <xf numFmtId="0" fontId="0" fillId="11" borderId="12" applyNumberFormat="0" applyFont="0" applyAlignment="0" applyProtection="0">
      <alignment vertical="center"/>
    </xf>
    <xf numFmtId="0" fontId="90" fillId="0" borderId="0" applyProtection="0">
      <alignment vertical="center"/>
    </xf>
    <xf numFmtId="0" fontId="45" fillId="8" borderId="0" applyNumberFormat="0" applyBorder="0" applyAlignment="0" applyProtection="0">
      <alignment vertical="center"/>
    </xf>
    <xf numFmtId="0" fontId="0" fillId="0" borderId="0">
      <alignment vertical="center"/>
    </xf>
    <xf numFmtId="0" fontId="0" fillId="11" borderId="12" applyNumberFormat="0" applyFont="0" applyAlignment="0" applyProtection="0">
      <alignment vertical="center"/>
    </xf>
    <xf numFmtId="0" fontId="90" fillId="0"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184" fontId="51" fillId="0" borderId="0">
      <alignment vertical="center"/>
      <protection locked="0"/>
    </xf>
    <xf numFmtId="0" fontId="14" fillId="0" borderId="0">
      <alignment vertical="center"/>
    </xf>
    <xf numFmtId="0" fontId="137" fillId="0" borderId="0" applyProtection="0">
      <alignment vertical="center"/>
    </xf>
    <xf numFmtId="0" fontId="137" fillId="0" borderId="0">
      <alignment vertical="center"/>
    </xf>
    <xf numFmtId="0" fontId="1" fillId="0" borderId="0">
      <alignment vertical="center"/>
    </xf>
    <xf numFmtId="0" fontId="14" fillId="0" borderId="0">
      <alignment vertical="center"/>
    </xf>
    <xf numFmtId="0" fontId="14" fillId="0" borderId="0">
      <alignment vertical="center"/>
    </xf>
    <xf numFmtId="0" fontId="137" fillId="0" borderId="0" applyProtection="0">
      <alignment vertical="center"/>
    </xf>
    <xf numFmtId="0" fontId="14" fillId="0" borderId="0">
      <alignment vertical="center"/>
    </xf>
    <xf numFmtId="0" fontId="14" fillId="0" borderId="0">
      <alignment vertical="center"/>
    </xf>
    <xf numFmtId="0" fontId="1" fillId="0" borderId="0" applyProtection="0">
      <alignment vertical="center"/>
    </xf>
    <xf numFmtId="0" fontId="45" fillId="8" borderId="0" applyNumberFormat="0" applyBorder="0" applyAlignment="0" applyProtection="0">
      <alignment vertical="center"/>
    </xf>
    <xf numFmtId="184" fontId="51" fillId="0" borderId="0">
      <alignment vertical="center"/>
      <protection locked="0"/>
    </xf>
    <xf numFmtId="0" fontId="57" fillId="0" borderId="0" applyProtection="0">
      <alignment vertical="center"/>
    </xf>
    <xf numFmtId="0" fontId="57" fillId="0" borderId="0">
      <alignment vertical="center"/>
    </xf>
    <xf numFmtId="0" fontId="57" fillId="0" borderId="0" applyProtection="0">
      <alignment vertical="center"/>
    </xf>
    <xf numFmtId="0" fontId="1" fillId="0" borderId="0" applyProtection="0">
      <alignment vertical="center"/>
    </xf>
    <xf numFmtId="0" fontId="142" fillId="0" borderId="0" applyNumberFormat="0" applyFill="0" applyBorder="0" applyAlignment="0" applyProtection="0">
      <alignment vertical="top"/>
      <protection locked="0"/>
    </xf>
    <xf numFmtId="0" fontId="1" fillId="0" borderId="0">
      <alignment vertical="center"/>
    </xf>
    <xf numFmtId="0" fontId="45" fillId="7" borderId="0" applyNumberFormat="0" applyBorder="0" applyAlignment="0" applyProtection="0">
      <alignment vertical="center"/>
    </xf>
    <xf numFmtId="0" fontId="50" fillId="3" borderId="1" applyNumberFormat="0" applyBorder="0" applyAlignment="0" applyProtection="0">
      <alignment vertical="center"/>
    </xf>
    <xf numFmtId="0" fontId="45" fillId="7" borderId="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193" fontId="1" fillId="0" borderId="0">
      <alignment vertical="center"/>
    </xf>
    <xf numFmtId="0" fontId="50" fillId="3" borderId="1" applyNumberFormat="0" applyBorder="0" applyAlignment="0" applyProtection="0">
      <alignment vertical="center"/>
    </xf>
    <xf numFmtId="193" fontId="1" fillId="0" borderId="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198" fontId="5" fillId="0" borderId="1">
      <alignment vertical="center"/>
      <protection locked="0"/>
    </xf>
    <xf numFmtId="0" fontId="50" fillId="3" borderId="1" applyNumberFormat="0" applyBorder="0" applyAlignment="0" applyProtection="0">
      <alignment vertical="center"/>
    </xf>
    <xf numFmtId="0" fontId="84" fillId="36" borderId="0" applyNumberFormat="0" applyBorder="0" applyAlignment="0" applyProtection="0">
      <alignment vertical="center"/>
    </xf>
    <xf numFmtId="0" fontId="75" fillId="0" borderId="16" applyNumberFormat="0" applyFill="0" applyAlignment="0" applyProtection="0">
      <alignment vertical="center"/>
    </xf>
    <xf numFmtId="198" fontId="5" fillId="0" borderId="1">
      <alignment vertical="center"/>
      <protection locked="0"/>
    </xf>
    <xf numFmtId="0" fontId="50" fillId="3" borderId="1"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43" fillId="0" borderId="0">
      <alignment vertical="center"/>
    </xf>
    <xf numFmtId="0" fontId="50" fillId="3" borderId="1"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102" fillId="17"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52" fillId="0" borderId="25" applyNumberFormat="0" applyFill="0" applyAlignment="0" applyProtection="0">
      <alignment vertical="center"/>
    </xf>
    <xf numFmtId="0" fontId="50" fillId="3" borderId="1" applyNumberFormat="0" applyBorder="0" applyAlignment="0" applyProtection="0">
      <alignment vertical="center"/>
    </xf>
    <xf numFmtId="0" fontId="84" fillId="36" borderId="0" applyNumberFormat="0" applyBorder="0" applyAlignment="0" applyProtection="0">
      <alignment vertical="center"/>
    </xf>
    <xf numFmtId="0" fontId="75" fillId="0" borderId="16"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198" fontId="5" fillId="0" borderId="1">
      <alignment vertical="center"/>
      <protection locked="0"/>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7" borderId="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7" borderId="0" applyNumberFormat="0" applyBorder="0" applyAlignment="0" applyProtection="0">
      <alignment vertical="center"/>
    </xf>
    <xf numFmtId="9" fontId="0" fillId="0" borderId="0" applyFon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9" fontId="0" fillId="0" borderId="0" applyFont="0" applyBorder="0" applyAlignment="0" applyProtection="0">
      <alignment vertical="center"/>
    </xf>
    <xf numFmtId="0" fontId="50" fillId="3" borderId="1" applyNumberFormat="0" applyBorder="0" applyAlignment="0" applyProtection="0">
      <alignment vertical="center"/>
    </xf>
    <xf numFmtId="9" fontId="0" fillId="0" borderId="0" applyFon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77" fillId="0" borderId="18" applyNumberFormat="0" applyFill="0" applyAlignment="0" applyProtection="0">
      <alignment vertical="center"/>
    </xf>
    <xf numFmtId="0" fontId="50" fillId="3" borderId="1" applyNumberFormat="0" applyBorder="0" applyAlignment="0" applyProtection="0">
      <alignment vertical="center"/>
    </xf>
    <xf numFmtId="9" fontId="0" fillId="0" borderId="0" applyFont="0" applyFill="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15" applyNumberFormat="0" applyFill="0" applyAlignment="0" applyProtection="0">
      <alignment vertical="center"/>
    </xf>
    <xf numFmtId="0" fontId="50" fillId="3" borderId="1" applyNumberFormat="0" applyBorder="0" applyAlignment="0" applyProtection="0">
      <alignment vertical="center"/>
    </xf>
    <xf numFmtId="9" fontId="0" fillId="0" borderId="0" applyFon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90" fillId="0" borderId="0" applyNumberFormat="0" applyFill="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9" fontId="0" fillId="0" borderId="0" applyFon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9" fontId="0" fillId="0" borderId="0" applyFon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53" fillId="0" borderId="15" applyNumberFormat="0" applyFill="0" applyAlignment="0" applyProtection="0">
      <alignment vertical="center"/>
    </xf>
    <xf numFmtId="0" fontId="50" fillId="3" borderId="1" applyNumberFormat="0" applyBorder="0" applyAlignment="0" applyProtection="0">
      <alignment vertical="center"/>
    </xf>
    <xf numFmtId="0" fontId="78" fillId="27" borderId="0" applyNumberFormat="0" applyBorder="0" applyAlignment="0" applyProtection="0">
      <alignment vertical="center"/>
    </xf>
    <xf numFmtId="0" fontId="45" fillId="8" borderId="0" applyNumberFormat="0" applyBorder="0" applyAlignment="0" applyProtection="0">
      <alignment vertical="center"/>
    </xf>
    <xf numFmtId="9" fontId="0" fillId="0" borderId="0" applyFont="0" applyFill="0" applyBorder="0" applyAlignment="0" applyProtection="0">
      <alignment vertical="center"/>
    </xf>
    <xf numFmtId="0" fontId="50" fillId="3" borderId="1" applyNumberFormat="0" applyBorder="0" applyAlignment="0" applyProtection="0">
      <alignment vertical="center"/>
    </xf>
    <xf numFmtId="9" fontId="1" fillId="0"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Protection="0">
      <alignment vertical="center"/>
    </xf>
    <xf numFmtId="0" fontId="50" fillId="3" borderId="1" applyNumberFormat="0" applyBorder="0" applyAlignment="0" applyProtection="0">
      <alignment vertical="center"/>
    </xf>
    <xf numFmtId="0" fontId="54" fillId="1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9" fontId="1" fillId="0" borderId="0" applyProtection="0">
      <alignment vertical="center"/>
    </xf>
    <xf numFmtId="0" fontId="50" fillId="3" borderId="1" applyNumberFormat="0" applyBorder="0" applyAlignment="0" applyProtection="0">
      <alignment vertical="center"/>
    </xf>
    <xf numFmtId="9" fontId="1" fillId="0" borderId="0" applyProtection="0">
      <alignment vertical="center"/>
    </xf>
    <xf numFmtId="0" fontId="50" fillId="3" borderId="1" applyNumberFormat="0" applyBorder="0" applyAlignment="0" applyProtection="0">
      <alignment vertical="center"/>
    </xf>
    <xf numFmtId="9" fontId="1" fillId="0" borderId="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9" fontId="1" fillId="0" borderId="0" applyProtection="0">
      <alignment vertical="center"/>
    </xf>
    <xf numFmtId="0" fontId="50" fillId="3" borderId="1" applyNumberFormat="0" applyBorder="0" applyAlignment="0" applyProtection="0">
      <alignment vertical="center"/>
    </xf>
    <xf numFmtId="9" fontId="0" fillId="0" borderId="0" applyFont="0" applyFill="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9" fontId="1" fillId="0" borderId="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9" fontId="1" fillId="0" borderId="0" applyProtection="0">
      <alignment vertical="center"/>
    </xf>
    <xf numFmtId="9" fontId="1" fillId="0" borderId="0" applyProtection="0">
      <alignment vertical="center"/>
    </xf>
    <xf numFmtId="0" fontId="50" fillId="3" borderId="1" applyNumberFormat="0" applyBorder="0" applyAlignment="0" applyProtection="0">
      <alignment vertical="center"/>
    </xf>
    <xf numFmtId="9" fontId="1" fillId="0" borderId="0" applyProtection="0">
      <alignment vertical="center"/>
    </xf>
    <xf numFmtId="0" fontId="48" fillId="8" borderId="0" applyNumberFormat="0" applyBorder="0" applyAlignment="0" applyProtection="0">
      <alignment vertical="center"/>
    </xf>
    <xf numFmtId="0" fontId="50" fillId="3" borderId="1" applyNumberFormat="0" applyBorder="0" applyAlignment="0" applyProtection="0">
      <alignment vertical="center"/>
    </xf>
    <xf numFmtId="9" fontId="1" fillId="0" borderId="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1" fillId="0" borderId="15"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1" fillId="0"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03" fillId="8" borderId="0" applyNumberFormat="0" applyBorder="0" applyAlignment="0" applyProtection="0">
      <alignment vertical="center"/>
    </xf>
    <xf numFmtId="38" fontId="144" fillId="0"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53" fillId="0" borderId="15"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77" fillId="0" borderId="18"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99" fillId="0" borderId="0" applyNumberFormat="0" applyFill="0" applyBorder="0" applyAlignment="0" applyProtection="0">
      <alignment vertical="center"/>
    </xf>
    <xf numFmtId="0" fontId="50" fillId="3" borderId="1" applyNumberFormat="0" applyBorder="0" applyAlignment="0" applyProtection="0">
      <alignment vertical="center"/>
    </xf>
    <xf numFmtId="0" fontId="46" fillId="27" borderId="0" applyProtection="0">
      <alignment vertical="center"/>
    </xf>
    <xf numFmtId="0" fontId="50" fillId="3" borderId="1" applyNumberFormat="0" applyBorder="0" applyAlignment="0" applyProtection="0">
      <alignment vertical="center"/>
    </xf>
    <xf numFmtId="0" fontId="99" fillId="0" borderId="0" applyNumberFormat="0" applyFill="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77" fillId="0" borderId="18"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77" fillId="0" borderId="18"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77" fillId="0" borderId="18" applyNumberFormat="0" applyFill="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77" fillId="0" borderId="18"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77" fillId="0" borderId="18"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77" fillId="0" borderId="18"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45" fillId="8"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3" borderId="13" applyNumberForma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26" fillId="0" borderId="0" applyNumberFormat="0" applyFill="0" applyBorder="0" applyAlignment="0" applyProtection="0">
      <alignment vertical="top"/>
      <protection locked="0"/>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71" fillId="0" borderId="20"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71" fillId="0" borderId="20" applyNumberFormat="0" applyFill="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86" fillId="24" borderId="22" applyNumberFormat="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220" fontId="145" fillId="46"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05" fillId="15"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05"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46" fillId="24" borderId="22" applyNumberFormat="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86" fillId="24" borderId="22" applyNumberFormat="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86" fillId="24" borderId="22" applyNumberFormat="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31" fillId="0" borderId="0">
      <alignment vertical="center"/>
    </xf>
    <xf numFmtId="201" fontId="1" fillId="0" borderId="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218" fontId="0" fillId="0" borderId="0" applyFont="0" applyFill="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0" borderId="20" applyNumberFormat="0" applyFill="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82" fillId="0" borderId="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1" fillId="0" borderId="20" applyNumberFormat="0" applyFill="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89" fillId="0" borderId="20"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3" fillId="0" borderId="15"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95" fillId="0" borderId="21" applyNumberFormat="0" applyFill="0" applyAlignment="0" applyProtection="0">
      <alignment vertical="center"/>
    </xf>
    <xf numFmtId="9" fontId="0" fillId="0" borderId="0" applyFont="0" applyFill="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Protection="0">
      <alignment vertical="center"/>
    </xf>
    <xf numFmtId="9" fontId="0" fillId="0" borderId="0" applyFont="0" applyFill="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1" fontId="5" fillId="0" borderId="1">
      <alignment vertical="center"/>
      <protection locked="0"/>
    </xf>
    <xf numFmtId="0" fontId="45" fillId="8" borderId="0"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71" fillId="0" borderId="20" applyNumberFormat="0" applyFill="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50" fillId="3" borderId="1" applyNumberFormat="0" applyBorder="0" applyAlignment="0" applyProtection="0">
      <alignment vertical="center"/>
    </xf>
    <xf numFmtId="0" fontId="1" fillId="1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71" fillId="0" borderId="20"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22"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71" fillId="0" borderId="20" applyNumberFormat="0" applyFill="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71" fillId="0" borderId="20"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71" fillId="0" borderId="20" applyNumberFormat="0" applyFill="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71" fillId="0" borderId="20" applyNumberFormat="0" applyFill="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13" borderId="13" applyNumberFormat="0" applyAlignment="0" applyProtection="0">
      <alignment vertical="center"/>
    </xf>
    <xf numFmtId="0" fontId="112"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8" fillId="8" borderId="0" applyNumberFormat="0" applyBorder="0" applyAlignment="0" applyProtection="0">
      <alignment vertical="center"/>
    </xf>
    <xf numFmtId="0" fontId="52" fillId="0" borderId="25" applyNumberFormat="0" applyFill="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1" fillId="13" borderId="13" applyNumberFormat="0" applyAlignment="0" applyProtection="0">
      <alignment vertical="center"/>
    </xf>
    <xf numFmtId="0" fontId="1" fillId="7" borderId="0" applyNumberFormat="0" applyBorder="0" applyAlignment="0" applyProtection="0">
      <alignment vertical="center"/>
    </xf>
    <xf numFmtId="0" fontId="50" fillId="3" borderId="1" applyNumberFormat="0" applyBorder="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45" fillId="7" borderId="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7" borderId="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45" fillId="7" borderId="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45" fillId="7" borderId="0" applyProtection="0">
      <alignment vertical="center"/>
    </xf>
    <xf numFmtId="0" fontId="50" fillId="3" borderId="1" applyNumberFormat="0" applyBorder="0" applyAlignment="0" applyProtection="0">
      <alignment vertical="center"/>
    </xf>
    <xf numFmtId="0" fontId="84" fillId="15" borderId="0" applyNumberFormat="0" applyBorder="0" applyAlignment="0" applyProtection="0">
      <alignment vertical="center"/>
    </xf>
    <xf numFmtId="0" fontId="1" fillId="15" borderId="0" applyNumberFormat="0" applyBorder="0" applyAlignment="0" applyProtection="0">
      <alignment vertical="center"/>
    </xf>
    <xf numFmtId="0" fontId="52" fillId="0" borderId="14" applyNumberFormat="0" applyFill="0" applyAlignment="0" applyProtection="0">
      <alignment vertical="center"/>
    </xf>
    <xf numFmtId="0" fontId="5" fillId="0" borderId="1">
      <alignment horizontal="distributed" vertical="center" wrapText="1"/>
    </xf>
    <xf numFmtId="0" fontId="45" fillId="8" borderId="0" applyProtection="0">
      <alignment vertical="center"/>
    </xf>
    <xf numFmtId="0" fontId="50" fillId="3" borderId="1" applyNumberFormat="0" applyBorder="0" applyAlignment="0" applyProtection="0">
      <alignment vertical="center"/>
    </xf>
    <xf numFmtId="9" fontId="0" fillId="0" borderId="0" applyFont="0" applyFill="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02" fillId="1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02" fillId="1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05" fillId="15" borderId="0" applyNumberFormat="0" applyBorder="0" applyAlignment="0" applyProtection="0">
      <alignment vertical="center"/>
    </xf>
    <xf numFmtId="0" fontId="73" fillId="10" borderId="0"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1" fillId="7" borderId="0" applyNumberFormat="0" applyBorder="0" applyAlignment="0" applyProtection="0">
      <alignment vertical="center"/>
    </xf>
    <xf numFmtId="0" fontId="125" fillId="0" borderId="0">
      <alignment vertical="center"/>
    </xf>
    <xf numFmtId="0" fontId="54" fillId="15" borderId="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25" fillId="0" borderId="0">
      <alignment vertical="center"/>
    </xf>
    <xf numFmtId="0" fontId="54" fillId="15" borderId="0" applyProtection="0">
      <alignment vertical="center"/>
    </xf>
    <xf numFmtId="0" fontId="1" fillId="0" borderId="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48" fillId="7" borderId="0" applyNumberFormat="0" applyBorder="0" applyAlignment="0" applyProtection="0">
      <alignment vertical="center"/>
    </xf>
    <xf numFmtId="0" fontId="73" fillId="10" borderId="0" applyNumberFormat="0" applyBorder="0" applyAlignment="0" applyProtection="0">
      <alignment vertical="center"/>
    </xf>
    <xf numFmtId="0" fontId="50" fillId="3" borderId="1" applyNumberFormat="0" applyBorder="0" applyAlignment="0" applyProtection="0">
      <alignment vertical="center"/>
    </xf>
    <xf numFmtId="0" fontId="48" fillId="7" borderId="0" applyNumberFormat="0" applyBorder="0" applyAlignment="0" applyProtection="0">
      <alignment vertical="center"/>
    </xf>
    <xf numFmtId="0" fontId="45" fillId="8"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0" fillId="3" borderId="1" applyNumberFormat="0" applyBorder="0" applyAlignment="0" applyProtection="0">
      <alignment vertical="center"/>
    </xf>
    <xf numFmtId="0" fontId="48" fillId="7"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50" fillId="3" borderId="1"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75" fillId="0" borderId="16" applyNumberFormat="0" applyFill="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1" fillId="0"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74" fillId="0" borderId="0">
      <alignment vertical="center"/>
    </xf>
    <xf numFmtId="0" fontId="0" fillId="0" borderId="0" applyNumberFormat="0" applyFont="0" applyBorder="0" applyAlignment="0" applyProtection="0">
      <alignment vertical="center"/>
    </xf>
    <xf numFmtId="0" fontId="56" fillId="0" borderId="18" applyNumberFormat="0" applyFill="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3" borderId="13"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0" fillId="3" borderId="1" applyNumberFormat="0" applyBorder="0" applyAlignment="0" applyProtection="0">
      <alignment vertical="center"/>
    </xf>
    <xf numFmtId="9" fontId="0" fillId="0" borderId="0" applyFont="0" applyFill="0" applyBorder="0" applyAlignment="0" applyProtection="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75" fillId="0" borderId="23" applyNumberFormat="0" applyFill="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 fillId="0" borderId="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49" fillId="13" borderId="13" applyNumberFormat="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0" borderId="0">
      <alignment vertical="center"/>
    </xf>
    <xf numFmtId="0" fontId="66" fillId="3" borderId="19" applyNumberFormat="0" applyAlignment="0" applyProtection="0">
      <alignment vertical="center"/>
    </xf>
    <xf numFmtId="0" fontId="50" fillId="3" borderId="1" applyNumberFormat="0" applyBorder="0" applyAlignment="0" applyProtection="0">
      <alignment vertical="center"/>
    </xf>
    <xf numFmtId="0" fontId="0" fillId="0"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2" fillId="0" borderId="14" applyNumberFormat="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31" fillId="0" borderId="0">
      <alignment vertical="center"/>
    </xf>
    <xf numFmtId="0" fontId="66" fillId="4" borderId="19" applyNumberFormat="0" applyAlignment="0" applyProtection="0">
      <alignment vertical="center"/>
    </xf>
    <xf numFmtId="0" fontId="50" fillId="3" borderId="1"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55" fillId="11" borderId="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4" borderId="19" applyNumberForma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0" fillId="0" borderId="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12" fillId="8" borderId="0" applyNumberFormat="0" applyBorder="0" applyAlignment="0" applyProtection="0">
      <alignment vertical="center"/>
    </xf>
    <xf numFmtId="0" fontId="49" fillId="13" borderId="13" applyNumberFormat="0" applyAlignment="0" applyProtection="0">
      <alignment vertical="center"/>
    </xf>
    <xf numFmtId="0" fontId="52" fillId="0" borderId="14"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1" fillId="0" borderId="0">
      <alignment vertical="center"/>
    </xf>
    <xf numFmtId="0" fontId="47" fillId="29" borderId="0"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1" fillId="0" borderId="0">
      <alignment vertical="center"/>
    </xf>
    <xf numFmtId="0" fontId="7" fillId="0" borderId="16" applyNumberFormat="0" applyFill="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0" borderId="0">
      <alignment vertical="center"/>
    </xf>
    <xf numFmtId="0" fontId="50" fillId="3" borderId="1" applyNumberFormat="0" applyBorder="0" applyAlignment="0" applyProtection="0">
      <alignment vertical="center"/>
    </xf>
    <xf numFmtId="0" fontId="1" fillId="17"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1" fillId="7" borderId="0" applyNumberFormat="0" applyBorder="0" applyAlignment="0" applyProtection="0">
      <alignment vertical="center"/>
    </xf>
    <xf numFmtId="0" fontId="50" fillId="3" borderId="1" applyNumberFormat="0" applyBorder="0" applyAlignment="0" applyProtection="0">
      <alignment vertical="center"/>
    </xf>
    <xf numFmtId="0" fontId="49" fillId="13" borderId="13" applyNumberForma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9" fillId="13" borderId="13" applyNumberFormat="0" applyAlignment="0" applyProtection="0">
      <alignment vertical="center"/>
    </xf>
    <xf numFmtId="0" fontId="47" fillId="9" borderId="0"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lignment vertical="center"/>
    </xf>
    <xf numFmtId="0" fontId="1" fillId="15" borderId="0" applyNumberFormat="0" applyBorder="0" applyAlignment="0" applyProtection="0">
      <alignment vertical="center"/>
    </xf>
    <xf numFmtId="0" fontId="49" fillId="13" borderId="13" applyNumberFormat="0" applyAlignment="0" applyProtection="0">
      <alignment vertical="center"/>
    </xf>
    <xf numFmtId="0" fontId="47" fillId="9"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14" applyNumberFormat="0" applyFill="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47" fillId="27" borderId="0" applyNumberFormat="0" applyBorder="0" applyAlignment="0" applyProtection="0">
      <alignment vertical="center"/>
    </xf>
    <xf numFmtId="0" fontId="50" fillId="3" borderId="1" applyNumberFormat="0" applyBorder="0" applyAlignment="0" applyProtection="0">
      <alignment vertical="center"/>
    </xf>
    <xf numFmtId="0" fontId="5" fillId="0" borderId="1">
      <alignment horizontal="distributed" vertical="center" wrapText="1"/>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5" fillId="16"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45" fillId="7" borderId="0">
      <alignment vertical="center"/>
    </xf>
    <xf numFmtId="0" fontId="50" fillId="3" borderId="1" applyNumberFormat="0" applyBorder="0" applyAlignment="0" applyProtection="0">
      <alignment vertical="center"/>
    </xf>
    <xf numFmtId="0" fontId="45" fillId="7" borderId="0"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45" fillId="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15"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4" borderId="19" applyNumberFormat="0" applyAlignment="0" applyProtection="0">
      <alignment vertical="center"/>
    </xf>
    <xf numFmtId="0" fontId="48" fillId="7" borderId="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50" fillId="3" borderId="1" applyNumberFormat="0" applyBorder="0" applyAlignment="0" applyProtection="0">
      <alignment vertical="center"/>
    </xf>
    <xf numFmtId="0" fontId="66" fillId="3" borderId="19" applyNumberFormat="0" applyAlignment="0" applyProtection="0">
      <alignment vertical="center"/>
    </xf>
    <xf numFmtId="0" fontId="50" fillId="3" borderId="1" applyNumberFormat="0" applyBorder="0" applyAlignment="0" applyProtection="0">
      <alignment vertical="center"/>
    </xf>
    <xf numFmtId="0" fontId="66" fillId="4" borderId="19" applyNumberFormat="0" applyAlignment="0" applyProtection="0">
      <alignment vertical="center"/>
    </xf>
    <xf numFmtId="0" fontId="50" fillId="3" borderId="1" applyNumberFormat="0" applyBorder="0" applyAlignment="0" applyProtection="0">
      <alignment vertical="center"/>
    </xf>
    <xf numFmtId="0" fontId="1" fillId="13" borderId="13" applyNumberForma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77" fillId="0" borderId="18" applyNumberFormat="0" applyFill="0" applyAlignment="0" applyProtection="0">
      <alignment vertical="center"/>
    </xf>
    <xf numFmtId="0" fontId="50" fillId="3" borderId="1" applyNumberFormat="0" applyBorder="0" applyAlignment="0" applyProtection="0">
      <alignment vertical="center"/>
    </xf>
    <xf numFmtId="0" fontId="71" fillId="0" borderId="20" applyNumberFormat="0" applyFill="0" applyAlignment="0" applyProtection="0">
      <alignment vertical="center"/>
    </xf>
    <xf numFmtId="0" fontId="50" fillId="3" borderId="1" applyNumberFormat="0" applyBorder="0" applyAlignment="0" applyProtection="0">
      <alignment vertical="center"/>
    </xf>
    <xf numFmtId="0" fontId="66" fillId="4" borderId="19" applyNumberFormat="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7"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95" fillId="0" borderId="21" applyNumberFormat="0" applyFill="0" applyAlignment="0" applyProtection="0">
      <alignment vertical="center"/>
    </xf>
    <xf numFmtId="0" fontId="50" fillId="3" borderId="1" applyNumberFormat="0" applyBorder="0" applyAlignment="0" applyProtection="0">
      <alignment vertical="center"/>
    </xf>
    <xf numFmtId="0" fontId="66" fillId="4" borderId="19" applyNumberFormat="0" applyAlignment="0" applyProtection="0">
      <alignment vertical="center"/>
    </xf>
    <xf numFmtId="0" fontId="50" fillId="3" borderId="1" applyNumberFormat="0" applyBorder="0" applyAlignment="0" applyProtection="0">
      <alignment vertical="center"/>
    </xf>
    <xf numFmtId="0" fontId="66" fillId="4" borderId="19" applyNumberFormat="0" applyAlignment="0" applyProtection="0">
      <alignment vertical="center"/>
    </xf>
    <xf numFmtId="0" fontId="50" fillId="3" borderId="1" applyNumberFormat="0" applyBorder="0" applyAlignment="0" applyProtection="0">
      <alignment vertical="center"/>
    </xf>
    <xf numFmtId="0" fontId="66" fillId="4" borderId="19" applyNumberFormat="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0" fillId="3" borderId="1" applyNumberFormat="0" applyBorder="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0" fillId="3" borderId="1" applyNumberFormat="0" applyBorder="0" applyAlignment="0" applyProtection="0">
      <alignment vertical="center"/>
    </xf>
    <xf numFmtId="0" fontId="132" fillId="0" borderId="0">
      <alignment vertical="center"/>
    </xf>
    <xf numFmtId="0" fontId="1" fillId="4" borderId="19" applyNumberFormat="0" applyAlignment="0" applyProtection="0">
      <alignment vertical="center"/>
    </xf>
    <xf numFmtId="0" fontId="50" fillId="3" borderId="1"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50" fillId="3" borderId="1" applyNumberFormat="0" applyBorder="0" applyAlignment="0" applyProtection="0">
      <alignment vertical="center"/>
    </xf>
    <xf numFmtId="0" fontId="1" fillId="13" borderId="13" applyNumberFormat="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50" fillId="3" borderId="1"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top"/>
      <protection locked="0"/>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122" fillId="15" borderId="0" applyNumberFormat="0" applyBorder="0" applyAlignment="0" applyProtection="0">
      <alignment vertical="center"/>
    </xf>
    <xf numFmtId="0" fontId="1" fillId="8" borderId="0"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48" fillId="8" borderId="0" applyNumberFormat="0" applyBorder="0" applyAlignment="0" applyProtection="0">
      <alignment vertical="center"/>
    </xf>
    <xf numFmtId="0" fontId="50" fillId="3" borderId="1"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0" fillId="3" borderId="1" applyNumberFormat="0" applyBorder="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71" fillId="0" borderId="20" applyNumberFormat="0" applyFill="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0" borderId="0">
      <alignment vertical="center"/>
    </xf>
    <xf numFmtId="0" fontId="49" fillId="13" borderId="13" applyNumberFormat="0" applyAlignment="0" applyProtection="0">
      <alignment vertical="center"/>
    </xf>
    <xf numFmtId="0" fontId="31"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0" borderId="0">
      <alignment vertical="top"/>
    </xf>
    <xf numFmtId="0" fontId="1" fillId="0" borderId="0">
      <alignment vertical="top"/>
    </xf>
    <xf numFmtId="0" fontId="5" fillId="0" borderId="1">
      <alignment horizontal="distributed" vertical="center" wrapText="1"/>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7"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7" borderId="0" applyNumberFormat="0" applyBorder="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75" fillId="0" borderId="16" applyNumberFormat="0" applyFill="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0" fillId="0" borderId="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0"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lignment vertical="center"/>
    </xf>
    <xf numFmtId="0" fontId="105" fillId="15" borderId="0" applyNumberFormat="0" applyBorder="0" applyAlignment="0" applyProtection="0">
      <alignment vertical="center"/>
    </xf>
    <xf numFmtId="0" fontId="49" fillId="13" borderId="13" applyNumberFormat="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1"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0"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78" fillId="42"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Protection="0">
      <alignment vertical="center"/>
    </xf>
    <xf numFmtId="0" fontId="49" fillId="13" borderId="13" applyNumberFormat="0" applyAlignment="0" applyProtection="0">
      <alignment vertical="center"/>
    </xf>
    <xf numFmtId="0" fontId="1" fillId="15" borderId="0" applyNumberFormat="0" applyBorder="0" applyAlignment="0" applyProtection="0">
      <alignment vertical="center"/>
    </xf>
    <xf numFmtId="198" fontId="5" fillId="0" borderId="1">
      <alignment vertical="center"/>
      <protection locked="0"/>
    </xf>
    <xf numFmtId="0" fontId="1"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54" fillId="15" borderId="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54" fillId="15" borderId="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8" borderId="0" applyNumberFormat="0" applyBorder="0" applyAlignment="0" applyProtection="0">
      <alignment vertical="center"/>
    </xf>
    <xf numFmtId="0" fontId="49" fillId="13" borderId="13" applyNumberFormat="0" applyAlignment="0" applyProtection="0">
      <alignment vertical="center"/>
    </xf>
    <xf numFmtId="0" fontId="7" fillId="0" borderId="16" applyNumberFormat="0" applyFill="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7" fillId="0" borderId="16" applyNumberFormat="0" applyFill="0" applyAlignment="0" applyProtection="0">
      <alignment vertical="center"/>
    </xf>
    <xf numFmtId="0" fontId="49" fillId="13" borderId="13" applyNumberFormat="0" applyAlignment="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75" fillId="0" borderId="16" applyNumberFormat="0" applyFill="0" applyAlignment="0" applyProtection="0">
      <alignment vertical="center"/>
    </xf>
    <xf numFmtId="0" fontId="49" fillId="13" borderId="13" applyNumberFormat="0" applyAlignment="0" applyProtection="0">
      <alignment vertical="center"/>
    </xf>
    <xf numFmtId="0" fontId="48"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0" borderId="0">
      <alignment vertical="center"/>
    </xf>
    <xf numFmtId="0" fontId="49" fillId="13" borderId="13" applyNumberFormat="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198" fontId="5" fillId="0" borderId="1">
      <alignment vertical="center"/>
      <protection locked="0"/>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49" fillId="13" borderId="13" applyNumberFormat="0" applyAlignment="0" applyProtection="0">
      <alignment vertical="center"/>
    </xf>
    <xf numFmtId="198" fontId="5" fillId="0" borderId="1">
      <alignment vertical="center"/>
      <protection locked="0"/>
    </xf>
    <xf numFmtId="0" fontId="54" fillId="15" borderId="0" applyNumberFormat="0" applyBorder="0" applyAlignment="0" applyProtection="0">
      <alignment vertical="center"/>
    </xf>
    <xf numFmtId="0" fontId="1" fillId="4" borderId="13" applyNumberFormat="0" applyAlignment="0" applyProtection="0">
      <alignment vertical="center"/>
    </xf>
    <xf numFmtId="0" fontId="49" fillId="13" borderId="13" applyNumberFormat="0" applyAlignment="0" applyProtection="0">
      <alignment vertical="center"/>
    </xf>
    <xf numFmtId="0" fontId="48"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49" fillId="13" borderId="13" applyNumberFormat="0" applyAlignment="0" applyProtection="0">
      <alignment vertical="center"/>
    </xf>
    <xf numFmtId="0" fontId="1" fillId="7"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22" borderId="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02" fillId="17" borderId="0" applyNumberFormat="0" applyBorder="0" applyAlignment="0" applyProtection="0">
      <alignment vertical="center"/>
    </xf>
    <xf numFmtId="0" fontId="45" fillId="7" borderId="0" applyNumberFormat="0" applyBorder="0" applyAlignment="0" applyProtection="0">
      <alignment vertical="center"/>
    </xf>
    <xf numFmtId="0" fontId="49" fillId="13" borderId="13" applyNumberFormat="0" applyAlignment="0" applyProtection="0">
      <alignment vertical="center"/>
    </xf>
    <xf numFmtId="0" fontId="75" fillId="0" borderId="23" applyNumberFormat="0" applyFill="0" applyAlignment="0" applyProtection="0">
      <alignment vertical="center"/>
    </xf>
    <xf numFmtId="0" fontId="49" fillId="13" borderId="13" applyNumberFormat="0" applyAlignment="0" applyProtection="0">
      <alignment vertical="center"/>
    </xf>
    <xf numFmtId="0" fontId="45" fillId="7"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8"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8"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193" fontId="1" fillId="0" borderId="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47"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1" fillId="4" borderId="19" applyNumberFormat="0" applyAlignment="0" applyProtection="0">
      <alignment vertical="center"/>
    </xf>
    <xf numFmtId="193" fontId="1"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Protection="0">
      <alignment vertical="center"/>
    </xf>
    <xf numFmtId="0" fontId="49" fillId="13" borderId="13" applyNumberFormat="0" applyAlignment="0" applyProtection="0">
      <alignment vertical="center"/>
    </xf>
    <xf numFmtId="0" fontId="48" fillId="8" borderId="0">
      <alignment vertical="center"/>
    </xf>
    <xf numFmtId="0" fontId="0"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54" fillId="17" borderId="0" applyNumberFormat="0" applyBorder="0" applyAlignment="0" applyProtection="0">
      <alignment vertical="center"/>
    </xf>
    <xf numFmtId="0" fontId="49" fillId="13" borderId="13" applyNumberFormat="0" applyAlignment="0" applyProtection="0">
      <alignment vertical="center"/>
    </xf>
    <xf numFmtId="0" fontId="0" fillId="0" borderId="0">
      <alignment vertical="center"/>
    </xf>
    <xf numFmtId="0" fontId="5" fillId="0" borderId="1">
      <alignment horizontal="distributed" vertical="center" wrapText="1"/>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0" fillId="0" borderId="0">
      <alignment vertical="center"/>
    </xf>
    <xf numFmtId="0" fontId="49" fillId="13" borderId="13" applyNumberFormat="0" applyAlignment="0" applyProtection="0">
      <alignment vertical="center"/>
    </xf>
    <xf numFmtId="0" fontId="1" fillId="0" borderId="0">
      <alignment vertical="center"/>
    </xf>
    <xf numFmtId="0" fontId="1" fillId="0" borderId="0">
      <alignment vertical="center"/>
    </xf>
    <xf numFmtId="0" fontId="49" fillId="13" borderId="13" applyNumberFormat="0" applyAlignment="0" applyProtection="0">
      <alignment vertical="center"/>
    </xf>
    <xf numFmtId="0" fontId="100" fillId="4"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49" fillId="13" borderId="13" applyNumberFormat="0" applyAlignment="0" applyProtection="0">
      <alignment vertical="center"/>
    </xf>
    <xf numFmtId="0" fontId="73" fillId="18" borderId="0" applyNumberFormat="0" applyBorder="0" applyAlignment="0" applyProtection="0">
      <alignment vertical="center"/>
    </xf>
    <xf numFmtId="0" fontId="1" fillId="0" borderId="0">
      <alignment vertical="top"/>
    </xf>
    <xf numFmtId="0" fontId="1" fillId="0" borderId="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top"/>
    </xf>
    <xf numFmtId="0" fontId="1" fillId="0" borderId="0">
      <alignment vertical="center"/>
    </xf>
    <xf numFmtId="0" fontId="49" fillId="13" borderId="13" applyNumberFormat="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99" fillId="0" borderId="0" applyNumberFormat="0" applyFill="0" applyBorder="0" applyAlignment="0" applyProtection="0">
      <alignment vertical="center"/>
    </xf>
    <xf numFmtId="0" fontId="49" fillId="13" borderId="13"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31" fillId="0" borderId="0">
      <alignment vertical="center"/>
    </xf>
    <xf numFmtId="0" fontId="1" fillId="0" borderId="0">
      <alignment vertical="center"/>
    </xf>
    <xf numFmtId="0" fontId="49" fillId="13" borderId="13" applyNumberFormat="0" applyAlignment="0" applyProtection="0">
      <alignment vertical="center"/>
    </xf>
    <xf numFmtId="0" fontId="31" fillId="0" borderId="0">
      <alignment vertical="center"/>
    </xf>
    <xf numFmtId="0" fontId="1" fillId="0" borderId="0">
      <alignment vertical="center"/>
    </xf>
    <xf numFmtId="0" fontId="83" fillId="0" borderId="0" applyNumberFormat="0" applyFill="0" applyBorder="0" applyAlignment="0" applyProtection="0">
      <alignment vertical="center"/>
    </xf>
    <xf numFmtId="0" fontId="49" fillId="13" borderId="13" applyNumberFormat="0" applyAlignment="0" applyProtection="0">
      <alignment vertical="center"/>
    </xf>
    <xf numFmtId="0" fontId="31" fillId="0" borderId="0">
      <alignment vertical="center"/>
    </xf>
    <xf numFmtId="0" fontId="1" fillId="0" borderId="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99" fillId="0" borderId="0" applyNumberFormat="0" applyFill="0" applyBorder="0" applyAlignment="0" applyProtection="0">
      <alignment vertical="center"/>
    </xf>
    <xf numFmtId="0" fontId="49" fillId="13" borderId="13" applyNumberFormat="0" applyAlignment="0" applyProtection="0">
      <alignment vertical="center"/>
    </xf>
    <xf numFmtId="0" fontId="31" fillId="0" borderId="0">
      <alignment vertical="center"/>
    </xf>
    <xf numFmtId="0" fontId="1" fillId="0" borderId="0">
      <alignment vertical="center"/>
    </xf>
    <xf numFmtId="0" fontId="49" fillId="13" borderId="13"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 fillId="8" borderId="0" applyNumberFormat="0" applyBorder="0" applyAlignment="0" applyProtection="0">
      <alignment vertical="center"/>
    </xf>
    <xf numFmtId="0" fontId="45" fillId="8"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84" fillId="36"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5" fillId="16" borderId="0" applyNumberFormat="0" applyBorder="0" applyAlignment="0" applyProtection="0">
      <alignment vertical="center"/>
    </xf>
    <xf numFmtId="0" fontId="45" fillId="8" borderId="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1" fillId="11"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31" fillId="0" borderId="0">
      <alignment vertical="center"/>
    </xf>
    <xf numFmtId="0" fontId="1" fillId="0" borderId="0">
      <alignment vertical="center"/>
    </xf>
    <xf numFmtId="0" fontId="49" fillId="13" borderId="13" applyNumberFormat="0" applyAlignment="0" applyProtection="0">
      <alignment vertical="center"/>
    </xf>
    <xf numFmtId="0" fontId="31" fillId="0" borderId="0">
      <alignment vertical="center"/>
    </xf>
    <xf numFmtId="0" fontId="1" fillId="0" borderId="0">
      <alignment vertical="center"/>
    </xf>
    <xf numFmtId="0" fontId="49" fillId="13" borderId="13" applyNumberFormat="0" applyAlignment="0" applyProtection="0">
      <alignment vertical="center"/>
    </xf>
    <xf numFmtId="0" fontId="132" fillId="0" borderId="0">
      <alignment vertical="center"/>
    </xf>
    <xf numFmtId="0" fontId="31" fillId="0" borderId="0">
      <alignment vertical="center"/>
    </xf>
    <xf numFmtId="0" fontId="49" fillId="13" borderId="13" applyNumberFormat="0" applyAlignment="0" applyProtection="0">
      <alignment vertical="center"/>
    </xf>
    <xf numFmtId="0" fontId="1" fillId="0" borderId="0">
      <alignment vertical="center"/>
    </xf>
    <xf numFmtId="0" fontId="31" fillId="0" borderId="0">
      <alignment vertical="center"/>
    </xf>
    <xf numFmtId="0" fontId="49" fillId="13" borderId="13" applyNumberFormat="0" applyAlignment="0" applyProtection="0">
      <alignment vertical="center"/>
    </xf>
    <xf numFmtId="0" fontId="54" fillId="17"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7" borderId="0" applyNumberFormat="0" applyBorder="0" applyAlignment="0" applyProtection="0">
      <alignment vertical="center"/>
    </xf>
    <xf numFmtId="0" fontId="49" fillId="13" borderId="13" applyNumberFormat="0" applyAlignment="0" applyProtection="0">
      <alignment vertical="center"/>
    </xf>
    <xf numFmtId="0" fontId="45" fillId="7" borderId="0">
      <alignment vertical="center"/>
    </xf>
    <xf numFmtId="0" fontId="49" fillId="13" borderId="13" applyNumberFormat="0" applyAlignment="0" applyProtection="0">
      <alignment vertical="center"/>
    </xf>
    <xf numFmtId="0" fontId="45" fillId="7"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5" fillId="7" borderId="0" applyProtection="0">
      <alignment vertical="center"/>
    </xf>
    <xf numFmtId="0" fontId="49" fillId="13" borderId="13" applyNumberFormat="0" applyAlignment="0" applyProtection="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4" borderId="13" applyNumberFormat="0" applyAlignment="0" applyProtection="0">
      <alignment vertical="center"/>
    </xf>
    <xf numFmtId="0" fontId="49" fillId="13" borderId="13" applyNumberFormat="0" applyAlignment="0" applyProtection="0">
      <alignment vertical="center"/>
    </xf>
    <xf numFmtId="0" fontId="1"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1" fontId="5" fillId="0" borderId="1">
      <alignment vertical="center"/>
      <protection locked="0"/>
    </xf>
    <xf numFmtId="0" fontId="49" fillId="13" borderId="13" applyNumberFormat="0" applyAlignment="0" applyProtection="0">
      <alignment vertical="center"/>
    </xf>
    <xf numFmtId="1" fontId="5" fillId="0" borderId="1">
      <alignment vertical="center"/>
      <protection locked="0"/>
    </xf>
    <xf numFmtId="0" fontId="49" fillId="13" borderId="13" applyNumberFormat="0" applyAlignment="0" applyProtection="0">
      <alignment vertical="center"/>
    </xf>
    <xf numFmtId="193" fontId="1" fillId="0" borderId="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top"/>
    </xf>
    <xf numFmtId="1" fontId="5" fillId="0" borderId="1">
      <alignment vertical="center"/>
      <protection locked="0"/>
    </xf>
    <xf numFmtId="0" fontId="49" fillId="13" borderId="13" applyNumberFormat="0" applyAlignment="0" applyProtection="0">
      <alignment vertical="center"/>
    </xf>
    <xf numFmtId="1" fontId="5" fillId="0" borderId="1">
      <alignment vertical="center"/>
      <protection locked="0"/>
    </xf>
    <xf numFmtId="0" fontId="49" fillId="13" borderId="13"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210" fontId="1" fillId="46" borderId="0">
      <alignment vertical="center"/>
    </xf>
    <xf numFmtId="220" fontId="145" fillId="46" borderId="0">
      <alignment vertical="center"/>
    </xf>
    <xf numFmtId="0" fontId="3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210" fontId="1" fillId="46" borderId="0">
      <alignment vertical="center"/>
    </xf>
    <xf numFmtId="0" fontId="3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220" fontId="145" fillId="46" borderId="0">
      <alignment vertical="center"/>
    </xf>
    <xf numFmtId="0" fontId="1" fillId="13" borderId="13" applyNumberFormat="0" applyAlignment="0" applyProtection="0">
      <alignment vertical="center"/>
    </xf>
    <xf numFmtId="38" fontId="148" fillId="0" borderId="0">
      <alignment vertical="center"/>
    </xf>
    <xf numFmtId="0" fontId="45" fillId="8" borderId="0" applyNumberFormat="0" applyBorder="0" applyAlignment="0" applyProtection="0">
      <alignment vertical="center"/>
    </xf>
    <xf numFmtId="38" fontId="149" fillId="0" borderId="0">
      <alignment vertical="center"/>
    </xf>
    <xf numFmtId="0" fontId="54" fillId="15" borderId="0" applyNumberFormat="0" applyBorder="0" applyAlignment="0" applyProtection="0">
      <alignment vertical="center"/>
    </xf>
    <xf numFmtId="38" fontId="150" fillId="0" borderId="0">
      <alignment vertical="center"/>
    </xf>
    <xf numFmtId="0" fontId="17" fillId="0" borderId="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0" fillId="0" borderId="0" applyNumberFormat="0" applyFont="0" applyFill="0" applyBorder="0" applyProtection="0">
      <alignment horizontal="left" vertical="center"/>
    </xf>
    <xf numFmtId="0" fontId="45" fillId="8" borderId="0" applyNumberFormat="0" applyBorder="0" applyAlignment="0" applyProtection="0">
      <alignment vertical="center"/>
    </xf>
    <xf numFmtId="219" fontId="51" fillId="0" borderId="0" applyFill="0" applyBorder="0" applyAlignment="0">
      <alignment vertical="center"/>
    </xf>
    <xf numFmtId="0" fontId="1" fillId="4" borderId="13" applyNumberFormat="0" applyAlignment="0" applyProtection="0">
      <alignment vertical="center"/>
    </xf>
    <xf numFmtId="0" fontId="45" fillId="8" borderId="0">
      <alignment vertical="center"/>
    </xf>
    <xf numFmtId="219" fontId="51" fillId="0" borderId="0" applyFill="0" applyBorder="0" applyAlignment="0">
      <alignment vertical="center"/>
    </xf>
    <xf numFmtId="0" fontId="54" fillId="15" borderId="0" applyNumberFormat="0" applyBorder="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45" fillId="8" borderId="0" applyProtection="0">
      <alignment vertical="center"/>
    </xf>
    <xf numFmtId="0" fontId="45" fillId="8" borderId="0" applyProtection="0">
      <alignment vertical="center"/>
    </xf>
    <xf numFmtId="0" fontId="95" fillId="0" borderId="21"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95" fillId="0" borderId="21" applyProtection="0">
      <alignment vertical="center"/>
    </xf>
    <xf numFmtId="0" fontId="45" fillId="8" borderId="0">
      <alignment vertical="center"/>
    </xf>
    <xf numFmtId="0" fontId="95" fillId="0" borderId="21" applyProtection="0">
      <alignment vertical="center"/>
    </xf>
    <xf numFmtId="0" fontId="95" fillId="0" borderId="21" applyProtection="0">
      <alignment vertical="center"/>
    </xf>
    <xf numFmtId="0" fontId="45" fillId="8" borderId="0" applyProtection="0">
      <alignment vertical="center"/>
    </xf>
    <xf numFmtId="0" fontId="5" fillId="0" borderId="1">
      <alignment horizontal="distributed" vertical="center" wrapText="1"/>
    </xf>
    <xf numFmtId="0" fontId="45" fillId="8" borderId="0" applyProtection="0">
      <alignment vertical="center"/>
    </xf>
    <xf numFmtId="0" fontId="95" fillId="0" borderId="21" applyNumberFormat="0" applyFill="0" applyAlignment="0" applyProtection="0">
      <alignment vertical="center"/>
    </xf>
    <xf numFmtId="0" fontId="95" fillId="0" borderId="21" applyProtection="0">
      <alignment vertical="center"/>
    </xf>
    <xf numFmtId="0" fontId="0" fillId="11" borderId="12" applyNumberFormat="0" applyFont="0" applyAlignment="0" applyProtection="0">
      <alignment vertical="center"/>
    </xf>
    <xf numFmtId="0" fontId="1" fillId="0" borderId="0">
      <alignment vertical="center"/>
    </xf>
    <xf numFmtId="0" fontId="95" fillId="0" borderId="21" applyProtection="0">
      <alignment vertical="center"/>
    </xf>
    <xf numFmtId="0" fontId="95" fillId="0" borderId="21" applyProtection="0">
      <alignment vertical="center"/>
    </xf>
    <xf numFmtId="0" fontId="95" fillId="0" borderId="21">
      <alignment vertical="center"/>
    </xf>
    <xf numFmtId="0" fontId="95" fillId="0" borderId="21" applyProtection="0">
      <alignment vertical="center"/>
    </xf>
    <xf numFmtId="0" fontId="95" fillId="0" borderId="21" applyProtection="0">
      <alignment vertical="center"/>
    </xf>
    <xf numFmtId="0" fontId="0" fillId="11" borderId="12" applyNumberFormat="0" applyFont="0" applyAlignment="0" applyProtection="0">
      <alignment vertical="center"/>
    </xf>
    <xf numFmtId="0" fontId="1" fillId="0" borderId="0">
      <alignment vertical="center"/>
    </xf>
    <xf numFmtId="0" fontId="95" fillId="0" borderId="21" applyProtection="0">
      <alignment vertical="center"/>
    </xf>
    <xf numFmtId="193" fontId="1" fillId="0" borderId="0">
      <alignment vertical="center"/>
    </xf>
    <xf numFmtId="210" fontId="1" fillId="53" borderId="0">
      <alignment vertical="center"/>
    </xf>
    <xf numFmtId="210" fontId="1" fillId="53" borderId="0">
      <alignment vertical="center"/>
    </xf>
    <xf numFmtId="0" fontId="54" fillId="15" borderId="0" applyNumberFormat="0" applyBorder="0" applyAlignment="0" applyProtection="0">
      <alignment vertical="center"/>
    </xf>
    <xf numFmtId="220" fontId="128" fillId="53" borderId="0">
      <alignment vertical="center"/>
    </xf>
    <xf numFmtId="38" fontId="0" fillId="0" borderId="0" applyFont="0" applyFill="0" applyBorder="0" applyAlignment="0" applyProtection="0">
      <alignment vertical="center"/>
    </xf>
    <xf numFmtId="0" fontId="45" fillId="7" borderId="0" applyProtection="0">
      <alignment vertical="center"/>
    </xf>
    <xf numFmtId="40" fontId="0" fillId="0" borderId="0" applyFont="0" applyFill="0" applyBorder="0" applyAlignment="0" applyProtection="0">
      <alignment vertical="center"/>
    </xf>
    <xf numFmtId="0" fontId="54" fillId="15" borderId="0" applyNumberFormat="0" applyBorder="0" applyAlignment="0" applyProtection="0">
      <alignment vertical="center"/>
    </xf>
    <xf numFmtId="227" fontId="0" fillId="0" borderId="0" applyFon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51" fillId="0" borderId="28">
      <alignment vertical="center"/>
    </xf>
    <xf numFmtId="0" fontId="151" fillId="0" borderId="28">
      <alignment vertical="center"/>
    </xf>
    <xf numFmtId="0" fontId="151" fillId="0" borderId="28">
      <alignment vertical="center"/>
    </xf>
    <xf numFmtId="0" fontId="151" fillId="0" borderId="28">
      <alignment vertical="center"/>
    </xf>
    <xf numFmtId="0" fontId="46" fillId="42"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228" fontId="0" fillId="0" borderId="0" applyFont="0" applyFill="0" applyBorder="0" applyAlignment="0" applyProtection="0">
      <alignment vertical="center"/>
    </xf>
    <xf numFmtId="229" fontId="0" fillId="0" borderId="0" applyFont="0" applyFill="0" applyBorder="0" applyAlignment="0" applyProtection="0">
      <alignment vertical="center"/>
    </xf>
    <xf numFmtId="230" fontId="0" fillId="0" borderId="0" applyFont="0" applyFill="0" applyBorder="0" applyAlignment="0" applyProtection="0">
      <alignment vertical="center"/>
    </xf>
    <xf numFmtId="216" fontId="0" fillId="0" borderId="0" applyFont="0" applyFill="0" applyBorder="0" applyAlignment="0" applyProtection="0">
      <alignment vertical="center"/>
    </xf>
    <xf numFmtId="193" fontId="1" fillId="0" borderId="0">
      <alignment vertical="center"/>
    </xf>
    <xf numFmtId="0" fontId="1" fillId="0" borderId="0">
      <alignment vertical="center"/>
    </xf>
    <xf numFmtId="231" fontId="0" fillId="0" borderId="0" applyFont="0" applyFill="0" applyBorder="0" applyAlignment="0" applyProtection="0">
      <alignment vertical="center"/>
    </xf>
    <xf numFmtId="232" fontId="0" fillId="0" borderId="0" applyFont="0" applyFill="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4" fillId="0" borderId="0">
      <alignment vertical="center"/>
    </xf>
    <xf numFmtId="0" fontId="5" fillId="0" borderId="1">
      <alignment horizontal="distributed" vertical="center" wrapText="1"/>
    </xf>
    <xf numFmtId="0" fontId="31" fillId="0" borderId="0">
      <alignment vertical="center"/>
    </xf>
    <xf numFmtId="0" fontId="73" fillId="18" borderId="0" applyNumberFormat="0" applyBorder="0" applyAlignment="0" applyProtection="0">
      <alignment vertical="center"/>
    </xf>
    <xf numFmtId="0" fontId="7" fillId="0" borderId="20" applyNumberFormat="0" applyFill="0" applyAlignment="0" applyProtection="0">
      <alignment vertical="center"/>
    </xf>
    <xf numFmtId="0" fontId="73" fillId="18" borderId="0" applyNumberFormat="0" applyBorder="0" applyAlignment="0" applyProtection="0">
      <alignment vertical="center"/>
    </xf>
    <xf numFmtId="0" fontId="73" fillId="18" borderId="0">
      <alignment vertical="center"/>
    </xf>
    <xf numFmtId="0" fontId="0" fillId="0" borderId="0">
      <alignment vertical="center"/>
    </xf>
    <xf numFmtId="0" fontId="1" fillId="0" borderId="0">
      <alignment vertical="center"/>
    </xf>
    <xf numFmtId="0" fontId="73" fillId="18" borderId="0" applyProtection="0">
      <alignment vertical="center"/>
    </xf>
    <xf numFmtId="0" fontId="73" fillId="18" borderId="0" applyNumberFormat="0" applyBorder="0" applyAlignment="0" applyProtection="0">
      <alignment vertical="center"/>
    </xf>
    <xf numFmtId="0" fontId="45" fillId="8" borderId="0" applyProtection="0">
      <alignment vertical="center"/>
    </xf>
    <xf numFmtId="0" fontId="31" fillId="0" borderId="0">
      <alignment vertical="center"/>
    </xf>
    <xf numFmtId="0" fontId="1" fillId="0" borderId="0">
      <alignment vertical="center"/>
    </xf>
    <xf numFmtId="0" fontId="7" fillId="0" borderId="20" applyNumberFormat="0" applyFill="0" applyAlignment="0" applyProtection="0">
      <alignment vertical="center"/>
    </xf>
    <xf numFmtId="0" fontId="73" fillId="18" borderId="0" applyNumberFormat="0" applyBorder="0" applyAlignment="0" applyProtection="0">
      <alignment vertical="center"/>
    </xf>
    <xf numFmtId="0" fontId="1" fillId="0" borderId="0">
      <alignment vertical="center"/>
    </xf>
    <xf numFmtId="213" fontId="1" fillId="0" borderId="0">
      <alignment vertical="center"/>
    </xf>
    <xf numFmtId="0" fontId="1" fillId="8" borderId="0" applyNumberFormat="0" applyBorder="0" applyAlignment="0" applyProtection="0">
      <alignment vertical="center"/>
    </xf>
    <xf numFmtId="0" fontId="30" fillId="0" borderId="0">
      <alignment vertical="center"/>
    </xf>
    <xf numFmtId="0" fontId="30" fillId="0" borderId="0">
      <alignment vertical="center"/>
    </xf>
    <xf numFmtId="0" fontId="73" fillId="18" borderId="0" applyProtection="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73" fillId="18" borderId="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73" fillId="1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0" borderId="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9" fillId="0" borderId="0">
      <alignment vertical="center"/>
    </xf>
    <xf numFmtId="37" fontId="88" fillId="0" borderId="0">
      <alignment vertical="center"/>
    </xf>
    <xf numFmtId="0" fontId="55" fillId="8" borderId="0" applyNumberFormat="0" applyBorder="0" applyAlignment="0" applyProtection="0">
      <alignment vertical="center"/>
    </xf>
    <xf numFmtId="0" fontId="115" fillId="0" borderId="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0" fillId="0" borderId="0">
      <alignment vertical="center"/>
    </xf>
    <xf numFmtId="206" fontId="1" fillId="0" borderId="0">
      <alignment vertical="center"/>
    </xf>
    <xf numFmtId="0" fontId="145" fillId="0" borderId="0">
      <alignment vertical="center"/>
    </xf>
    <xf numFmtId="0" fontId="54" fillId="15" borderId="0" applyNumberFormat="0" applyBorder="0" applyAlignment="0" applyProtection="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4" fillId="15" borderId="0" applyNumberFormat="0" applyBorder="0" applyAlignment="0" applyProtection="0">
      <alignment vertical="center"/>
    </xf>
    <xf numFmtId="0" fontId="56" fillId="0" borderId="0">
      <alignment vertical="center"/>
    </xf>
    <xf numFmtId="0" fontId="56" fillId="0" borderId="0">
      <alignment vertical="center"/>
    </xf>
    <xf numFmtId="0" fontId="56" fillId="0" borderId="0" applyProtection="0">
      <alignment vertical="center"/>
    </xf>
    <xf numFmtId="0" fontId="45" fillId="8" borderId="0" applyNumberFormat="0" applyBorder="0" applyAlignment="0" applyProtection="0">
      <alignment vertical="center"/>
    </xf>
    <xf numFmtId="0" fontId="56" fillId="0" borderId="0" applyProtection="0">
      <alignment vertical="center"/>
    </xf>
    <xf numFmtId="0" fontId="45" fillId="8" borderId="0">
      <alignment vertical="center"/>
    </xf>
    <xf numFmtId="0" fontId="45" fillId="8" borderId="0">
      <alignment vertical="center"/>
    </xf>
    <xf numFmtId="0" fontId="56" fillId="0" borderId="0" applyProtection="0">
      <alignment vertical="center"/>
    </xf>
    <xf numFmtId="193" fontId="1" fillId="0" borderId="0">
      <alignment vertical="center"/>
    </xf>
    <xf numFmtId="0" fontId="56" fillId="0" borderId="0">
      <alignment vertical="center"/>
    </xf>
    <xf numFmtId="0" fontId="31" fillId="0" borderId="0">
      <alignment vertical="center"/>
      <protection locked="0"/>
    </xf>
    <xf numFmtId="0" fontId="152" fillId="0"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45" fillId="22" borderId="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31" fillId="0" borderId="0">
      <alignment vertical="center"/>
    </xf>
    <xf numFmtId="0" fontId="31" fillId="0" borderId="0">
      <alignment vertical="center"/>
    </xf>
    <xf numFmtId="0" fontId="0" fillId="11" borderId="12" applyNumberFormat="0" applyFont="0" applyAlignment="0" applyProtection="0">
      <alignment vertical="center"/>
    </xf>
    <xf numFmtId="0" fontId="77" fillId="0" borderId="18" applyNumberFormat="0" applyFill="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45" fillId="7"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84"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7"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1" fontId="5" fillId="0" borderId="1">
      <alignment vertical="center"/>
      <protection locked="0"/>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97" fillId="7"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97" fillId="7" borderId="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97" fillId="7" borderId="0" applyProtection="0">
      <alignment vertical="center"/>
    </xf>
    <xf numFmtId="0" fontId="45" fillId="7"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146" fillId="24" borderId="22" applyNumberForma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97" fillId="7" borderId="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197"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97" fillId="7"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97" fillId="7" borderId="0" applyProtection="0">
      <alignment vertical="center"/>
    </xf>
    <xf numFmtId="0" fontId="0" fillId="11"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55" fillId="16"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02" fillId="17"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75" fillId="0" borderId="0" applyNumberFormat="0" applyFill="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75" fillId="0" borderId="0" applyNumberFormat="0" applyFill="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45" fillId="8" borderId="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1" fillId="7" borderId="0" applyNumberFormat="0" applyBorder="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7" borderId="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45" fillId="7" borderId="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8" fillId="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46" fillId="4" borderId="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75" fillId="0" borderId="23" applyNumberFormat="0" applyFill="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45" fillId="7" borderId="0">
      <alignment vertical="center"/>
    </xf>
    <xf numFmtId="0" fontId="49" fillId="13" borderId="13" applyNumberForma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75" fillId="0" borderId="23" applyNumberFormat="0" applyFill="0" applyAlignment="0" applyProtection="0">
      <alignment vertical="center"/>
    </xf>
    <xf numFmtId="0" fontId="89" fillId="0" borderId="20" applyNumberFormat="0" applyFill="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89" fillId="0" borderId="20" applyNumberFormat="0" applyFill="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48" fillId="7" borderId="0" applyNumberFormat="0" applyBorder="0" applyAlignment="0" applyProtection="0">
      <alignment vertical="center"/>
    </xf>
    <xf numFmtId="0" fontId="0" fillId="11" borderId="12" applyNumberFormat="0" applyFont="0" applyAlignment="0" applyProtection="0">
      <alignment vertical="center"/>
    </xf>
    <xf numFmtId="0" fontId="48" fillId="7"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8" fillId="7" borderId="0" applyNumberFormat="0" applyBorder="0" applyAlignment="0" applyProtection="0">
      <alignment vertical="center"/>
    </xf>
    <xf numFmtId="0" fontId="75" fillId="0" borderId="0" applyNumberFormat="0" applyFill="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48" fillId="7" borderId="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8" fillId="7" borderId="0" applyProtection="0">
      <alignment vertical="center"/>
    </xf>
    <xf numFmtId="0" fontId="89" fillId="0" borderId="20" applyNumberFormat="0" applyFill="0" applyAlignment="0" applyProtection="0">
      <alignment vertical="center"/>
    </xf>
    <xf numFmtId="0" fontId="0" fillId="11" borderId="12" applyNumberFormat="0" applyFont="0" applyAlignment="0" applyProtection="0">
      <alignment vertical="center"/>
    </xf>
    <xf numFmtId="0" fontId="84" fillId="15" borderId="0" applyNumberFormat="0" applyBorder="0" applyAlignment="0" applyProtection="0">
      <alignment vertical="center"/>
    </xf>
    <xf numFmtId="0" fontId="89" fillId="0" borderId="20" applyNumberFormat="0" applyFill="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75" fillId="0" borderId="23" applyNumberFormat="0" applyFill="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0" fillId="11" borderId="12" applyNumberFormat="0" applyFont="0" applyAlignment="0" applyProtection="0">
      <alignment vertical="center"/>
    </xf>
    <xf numFmtId="0" fontId="48" fillId="8" borderId="0" applyNumberFormat="0" applyBorder="0" applyAlignment="0" applyProtection="0">
      <alignment vertical="center"/>
    </xf>
    <xf numFmtId="0" fontId="0" fillId="11" borderId="12" applyNumberFormat="0" applyFont="0" applyAlignment="0" applyProtection="0">
      <alignment vertical="center"/>
    </xf>
    <xf numFmtId="0" fontId="73" fillId="10" borderId="0" applyNumberFormat="0" applyBorder="0" applyAlignment="0" applyProtection="0">
      <alignment vertical="center"/>
    </xf>
    <xf numFmtId="0" fontId="48"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73" fillId="10" borderId="0" applyNumberFormat="0" applyBorder="0" applyAlignment="0" applyProtection="0">
      <alignment vertical="center"/>
    </xf>
    <xf numFmtId="0" fontId="48" fillId="8" borderId="0" applyNumberFormat="0" applyBorder="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73" fillId="10" borderId="0" applyNumberFormat="0" applyBorder="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73" fillId="10" borderId="0" applyNumberFormat="0" applyBorder="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73" fillId="10"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0" fillId="11" borderId="12" applyNumberFormat="0" applyFont="0" applyAlignment="0" applyProtection="0">
      <alignment vertical="center"/>
    </xf>
    <xf numFmtId="0" fontId="48"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48" fillId="8" borderId="0" applyNumberFormat="0" applyBorder="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48" fillId="8" borderId="0" applyNumberFormat="0" applyBorder="0" applyAlignment="0" applyProtection="0">
      <alignment vertical="center"/>
    </xf>
    <xf numFmtId="0" fontId="0" fillId="11" borderId="12" applyNumberFormat="0" applyFont="0" applyAlignment="0" applyProtection="0">
      <alignment vertical="center"/>
    </xf>
    <xf numFmtId="0" fontId="58" fillId="0" borderId="1">
      <alignment horizontal="center" vertical="center"/>
    </xf>
    <xf numFmtId="0" fontId="0" fillId="11" borderId="12" applyNumberFormat="0" applyFont="0" applyAlignment="0" applyProtection="0">
      <alignment vertical="center"/>
    </xf>
    <xf numFmtId="0" fontId="58" fillId="0" borderId="1">
      <alignment horizontal="center"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8" fillId="0" borderId="1">
      <alignment horizontal="center"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8" fillId="0" borderId="1">
      <alignment horizontal="center"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8" fillId="0" borderId="1">
      <alignment horizontal="center" vertical="center"/>
    </xf>
    <xf numFmtId="0" fontId="0" fillId="11" borderId="12" applyNumberFormat="0" applyFont="0" applyAlignment="0" applyProtection="0">
      <alignment vertical="center"/>
    </xf>
    <xf numFmtId="0" fontId="58" fillId="0" borderId="1">
      <alignment horizontal="center"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97" fillId="7"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58" fillId="0" borderId="1">
      <alignment horizontal="center"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84" fillId="36"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8" fillId="0" borderId="1">
      <alignment horizontal="center"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17" borderId="0" applyNumberFormat="0" applyBorder="0" applyAlignment="0" applyProtection="0">
      <alignment vertical="center"/>
    </xf>
    <xf numFmtId="0" fontId="46" fillId="4" borderId="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90" fillId="0" borderId="17" applyNumberFormat="0" applyFill="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7" borderId="0" applyNumberFormat="0" applyBorder="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9" fillId="0" borderId="0">
      <alignment horizontal="centerContinuous"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12" fillId="8" borderId="0" applyNumberFormat="0" applyBorder="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8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8" fillId="7" borderId="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5" fillId="8" borderId="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8" fillId="7"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8" fillId="7"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48" fillId="7"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8" fillId="7"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48"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84"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03" fillId="8" borderId="0" applyNumberFormat="0" applyBorder="0" applyAlignment="0" applyProtection="0">
      <alignment vertical="center"/>
    </xf>
    <xf numFmtId="0" fontId="0" fillId="11" borderId="12" applyNumberFormat="0" applyFont="0" applyAlignment="0" applyProtection="0">
      <alignment vertical="center"/>
    </xf>
    <xf numFmtId="0" fontId="103" fillId="8"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0" fillId="0" borderId="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15"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198" fontId="5" fillId="0" borderId="1">
      <alignment vertical="center"/>
      <protection locked="0"/>
    </xf>
    <xf numFmtId="0" fontId="1" fillId="8" borderId="0" applyNumberFormat="0" applyBorder="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31" fillId="0" borderId="0">
      <alignment vertical="center"/>
    </xf>
    <xf numFmtId="0" fontId="1" fillId="0" borderId="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45" fillId="7" borderId="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8"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1" fillId="4" borderId="19" applyNumberFormat="0" applyAlignment="0" applyProtection="0">
      <alignment vertical="center"/>
    </xf>
    <xf numFmtId="233" fontId="0" fillId="0" borderId="0" applyFont="0" applyFill="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66" fillId="4" borderId="19"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1" fillId="8" borderId="0" applyNumberFormat="0" applyBorder="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31" fillId="0" borderId="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31" fillId="0" borderId="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 fillId="0" borderId="1">
      <alignment horizontal="distributed" vertical="center" wrapText="1"/>
    </xf>
    <xf numFmtId="0" fontId="66" fillId="4" borderId="19" applyNumberFormat="0" applyAlignment="0" applyProtection="0">
      <alignment vertical="center"/>
    </xf>
    <xf numFmtId="0" fontId="1" fillId="4" borderId="19" applyNumberFormat="0" applyAlignment="0" applyProtection="0">
      <alignment vertical="center"/>
    </xf>
    <xf numFmtId="0" fontId="31" fillId="0" borderId="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86" fillId="24" borderId="22" applyNumberFormat="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5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45" fillId="8"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0" fillId="4" borderId="1">
      <alignment vertical="center"/>
    </xf>
    <xf numFmtId="0" fontId="54" fillId="15" borderId="0" applyNumberFormat="0" applyBorder="0" applyAlignment="0" applyProtection="0">
      <alignment vertical="center"/>
    </xf>
    <xf numFmtId="0" fontId="1" fillId="0" borderId="0">
      <alignment vertical="center"/>
    </xf>
    <xf numFmtId="0" fontId="45" fillId="7" borderId="0" applyProtection="0">
      <alignment vertical="center"/>
    </xf>
    <xf numFmtId="0" fontId="66" fillId="4" borderId="19" applyNumberFormat="0" applyAlignment="0" applyProtection="0">
      <alignment vertical="center"/>
    </xf>
    <xf numFmtId="0" fontId="50" fillId="4" borderId="1">
      <alignment vertical="center"/>
    </xf>
    <xf numFmtId="0" fontId="45" fillId="7" borderId="0" applyProtection="0">
      <alignment vertical="center"/>
    </xf>
    <xf numFmtId="0" fontId="66" fillId="4" borderId="19" applyNumberFormat="0" applyAlignment="0" applyProtection="0">
      <alignment vertical="center"/>
    </xf>
    <xf numFmtId="0" fontId="50" fillId="4" borderId="1">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0" fillId="4" borderId="1">
      <alignment vertical="center"/>
    </xf>
    <xf numFmtId="0" fontId="66" fillId="4" borderId="19" applyNumberFormat="0" applyAlignment="0" applyProtection="0">
      <alignment vertical="center"/>
    </xf>
    <xf numFmtId="0" fontId="50" fillId="4" borderId="1">
      <alignment vertical="center"/>
    </xf>
    <xf numFmtId="0" fontId="66" fillId="4" borderId="19" applyNumberFormat="0" applyAlignment="0" applyProtection="0">
      <alignment vertical="center"/>
    </xf>
    <xf numFmtId="0" fontId="50" fillId="4" borderId="1">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193" fontId="1" fillId="0" borderId="0">
      <alignment vertical="center"/>
    </xf>
    <xf numFmtId="0" fontId="45" fillId="22" borderId="0" applyNumberFormat="0" applyBorder="0" applyAlignment="0" applyProtection="0">
      <alignment vertical="center"/>
    </xf>
    <xf numFmtId="0" fontId="90" fillId="0" borderId="0" applyNumberFormat="0" applyFill="0" applyBorder="0" applyAlignment="0" applyProtection="0">
      <alignment vertical="center"/>
    </xf>
    <xf numFmtId="0" fontId="45" fillId="7" borderId="0" applyProtection="0">
      <alignment vertical="center"/>
    </xf>
    <xf numFmtId="0" fontId="45" fillId="22"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193" fontId="1" fillId="0" borderId="0">
      <alignment vertical="center"/>
    </xf>
    <xf numFmtId="0" fontId="1" fillId="0" borderId="0">
      <alignment vertical="center"/>
    </xf>
    <xf numFmtId="0" fontId="1" fillId="0" borderId="0">
      <alignment vertical="center"/>
    </xf>
    <xf numFmtId="0" fontId="45" fillId="22" borderId="0" applyNumberFormat="0" applyBorder="0" applyAlignment="0" applyProtection="0">
      <alignment vertical="center"/>
    </xf>
    <xf numFmtId="0" fontId="14" fillId="0" borderId="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45" fillId="7" borderId="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97" fillId="7" borderId="0" applyNumberFormat="0" applyBorder="0" applyAlignment="0" applyProtection="0">
      <alignment vertical="center"/>
    </xf>
    <xf numFmtId="0" fontId="45" fillId="7" borderId="0" applyProtection="0">
      <alignment vertical="center"/>
    </xf>
    <xf numFmtId="0" fontId="66" fillId="4" borderId="19" applyNumberFormat="0" applyAlignment="0" applyProtection="0">
      <alignment vertical="center"/>
    </xf>
    <xf numFmtId="0" fontId="97" fillId="7"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7" fillId="22"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47" fillId="22" borderId="0" applyNumberFormat="0" applyBorder="0" applyAlignment="0" applyProtection="0">
      <alignment vertical="center"/>
    </xf>
    <xf numFmtId="0" fontId="48" fillId="8" borderId="0" applyNumberFormat="0" applyBorder="0" applyAlignment="0" applyProtection="0">
      <alignment vertical="center"/>
    </xf>
    <xf numFmtId="0" fontId="75" fillId="0" borderId="23" applyNumberFormat="0" applyFill="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77" fillId="0" borderId="18" applyNumberFormat="0" applyFill="0" applyAlignment="0" applyProtection="0">
      <alignment vertical="center"/>
    </xf>
    <xf numFmtId="0" fontId="45" fillId="8" borderId="0">
      <alignment vertical="center"/>
    </xf>
    <xf numFmtId="0" fontId="1" fillId="0" borderId="0">
      <alignment vertical="center"/>
    </xf>
    <xf numFmtId="0" fontId="1" fillId="0" borderId="0">
      <alignment vertical="center"/>
    </xf>
    <xf numFmtId="0" fontId="75" fillId="0" borderId="23" applyNumberFormat="0" applyFill="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75" fillId="0" borderId="23" applyNumberFormat="0" applyFill="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7"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78" fillId="9"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78" fillId="9" borderId="0" applyNumberFormat="0" applyBorder="0" applyAlignment="0" applyProtection="0">
      <alignment vertical="center"/>
    </xf>
    <xf numFmtId="0" fontId="66" fillId="4" borderId="19" applyNumberFormat="0" applyAlignment="0" applyProtection="0">
      <alignment vertical="center"/>
    </xf>
    <xf numFmtId="0" fontId="78" fillId="9"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1" fillId="0" borderId="0">
      <alignment vertical="center"/>
    </xf>
    <xf numFmtId="0" fontId="90" fillId="0" borderId="0" applyNumberFormat="0" applyFill="0" applyBorder="0" applyAlignment="0" applyProtection="0">
      <alignment vertical="center"/>
    </xf>
    <xf numFmtId="0" fontId="45" fillId="7" borderId="0" applyProtection="0">
      <alignment vertical="center"/>
    </xf>
    <xf numFmtId="0" fontId="45" fillId="22" borderId="0" applyNumberFormat="0" applyBorder="0" applyAlignment="0" applyProtection="0">
      <alignment vertical="center"/>
    </xf>
    <xf numFmtId="0" fontId="78" fillId="9"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7" fillId="0" borderId="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1" fillId="4" borderId="19"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3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8"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1" fillId="15" borderId="0" applyNumberFormat="0" applyBorder="0" applyAlignment="0" applyProtection="0">
      <alignment vertical="center"/>
    </xf>
    <xf numFmtId="0" fontId="66" fillId="4" borderId="19" applyNumberFormat="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9" fillId="3"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188"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66" fillId="4" borderId="19"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0" fillId="0" borderId="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45" fillId="8" borderId="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69" fillId="4" borderId="13"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69" fillId="3" borderId="13"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1" fillId="0" borderId="0">
      <alignment vertical="center"/>
    </xf>
    <xf numFmtId="0" fontId="100" fillId="4" borderId="13"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00" fillId="4" borderId="13" applyNumberFormat="0" applyAlignment="0" applyProtection="0">
      <alignment vertical="center"/>
    </xf>
    <xf numFmtId="0" fontId="66" fillId="4" borderId="19" applyNumberFormat="0" applyAlignment="0" applyProtection="0">
      <alignment vertical="center"/>
    </xf>
    <xf numFmtId="0" fontId="1" fillId="0" borderId="0">
      <alignment vertical="center"/>
    </xf>
    <xf numFmtId="0" fontId="100" fillId="4" borderId="13" applyNumberFormat="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31" fillId="0" borderId="0">
      <alignment vertical="center"/>
    </xf>
    <xf numFmtId="0" fontId="66" fillId="4" borderId="19" applyNumberFormat="0" applyAlignment="0" applyProtection="0">
      <alignment vertical="center"/>
    </xf>
    <xf numFmtId="0" fontId="1"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5" fillId="0" borderId="1">
      <alignment horizontal="distributed" vertical="center" wrapText="1"/>
    </xf>
    <xf numFmtId="0" fontId="66" fillId="4" borderId="19" applyNumberFormat="0" applyAlignment="0" applyProtection="0">
      <alignment vertical="center"/>
    </xf>
    <xf numFmtId="0" fontId="31" fillId="0" borderId="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31" fillId="0" borderId="0">
      <alignment vertical="center"/>
    </xf>
    <xf numFmtId="0" fontId="1" fillId="0" borderId="14" applyNumberFormat="0" applyFill="0" applyAlignment="0" applyProtection="0">
      <alignment vertical="center"/>
    </xf>
    <xf numFmtId="0" fontId="48"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3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0" borderId="0">
      <alignment vertical="center"/>
    </xf>
    <xf numFmtId="0" fontId="66" fillId="4" borderId="19" applyNumberFormat="0" applyAlignment="0" applyProtection="0">
      <alignment vertical="center"/>
    </xf>
    <xf numFmtId="0" fontId="0" fillId="0" borderId="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3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85" fillId="0" borderId="0">
      <alignment vertical="center"/>
    </xf>
    <xf numFmtId="0" fontId="66" fillId="4" borderId="19" applyNumberFormat="0" applyAlignment="0" applyProtection="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1" fillId="0" borderId="0">
      <alignment vertical="center"/>
    </xf>
    <xf numFmtId="0" fontId="66" fillId="4" borderId="19" applyNumberFormat="0" applyAlignment="0" applyProtection="0">
      <alignment vertical="center"/>
    </xf>
    <xf numFmtId="0" fontId="45" fillId="8"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78" fillId="9" borderId="0" applyNumberFormat="0" applyBorder="0" applyAlignment="0" applyProtection="0">
      <alignment vertical="center"/>
    </xf>
    <xf numFmtId="188"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85"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 fillId="0" borderId="1">
      <alignment horizontal="distributed" vertical="center" wrapText="1"/>
    </xf>
    <xf numFmtId="0" fontId="66" fillId="4" borderId="19" applyNumberFormat="0" applyAlignment="0" applyProtection="0">
      <alignment vertical="center"/>
    </xf>
    <xf numFmtId="0" fontId="66" fillId="4" borderId="19" applyNumberFormat="0" applyAlignment="0" applyProtection="0">
      <alignment vertical="center"/>
    </xf>
    <xf numFmtId="0" fontId="5" fillId="0" borderId="1">
      <alignment horizontal="distributed" vertical="center" wrapText="1"/>
    </xf>
    <xf numFmtId="0" fontId="66" fillId="4" borderId="19" applyNumberFormat="0" applyAlignment="0" applyProtection="0">
      <alignment vertical="center"/>
    </xf>
    <xf numFmtId="0" fontId="66" fillId="4" borderId="19" applyNumberFormat="0" applyAlignment="0" applyProtection="0">
      <alignment vertical="center"/>
    </xf>
    <xf numFmtId="0" fontId="5" fillId="0" borderId="1">
      <alignment horizontal="distributed" vertical="center" wrapText="1"/>
    </xf>
    <xf numFmtId="0" fontId="66" fillId="4" borderId="19" applyNumberFormat="0" applyAlignment="0" applyProtection="0">
      <alignment vertical="center"/>
    </xf>
    <xf numFmtId="0" fontId="5" fillId="0" borderId="1">
      <alignment horizontal="distributed" vertical="center" wrapText="1"/>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3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0" borderId="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66"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9" fontId="0" fillId="0" borderId="0" applyFont="0" applyFill="0" applyBorder="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9" fontId="0" fillId="0" borderId="0" applyFont="0" applyFill="0" applyBorder="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 fillId="0" borderId="1">
      <alignment horizontal="distributed" vertical="center" wrapText="1"/>
    </xf>
    <xf numFmtId="0" fontId="66" fillId="4" borderId="19" applyNumberFormat="0" applyAlignment="0" applyProtection="0">
      <alignment vertical="center"/>
    </xf>
    <xf numFmtId="0" fontId="66" fillId="4" borderId="19" applyNumberFormat="0" applyAlignment="0" applyProtection="0">
      <alignment vertical="center"/>
    </xf>
    <xf numFmtId="0" fontId="153" fillId="3" borderId="32">
      <alignment vertical="center"/>
    </xf>
    <xf numFmtId="14" fontId="111" fillId="0" borderId="0">
      <alignment horizontal="center" vertical="center" wrapText="1"/>
      <protection locked="0"/>
    </xf>
    <xf numFmtId="0" fontId="89" fillId="0" borderId="20" applyNumberFormat="0" applyFill="0" applyAlignment="0" applyProtection="0">
      <alignment vertical="center"/>
    </xf>
    <xf numFmtId="9" fontId="0" fillId="0" borderId="0" applyFont="0" applyFill="0" applyBorder="0" applyAlignment="0" applyProtection="0">
      <alignment vertical="center"/>
    </xf>
    <xf numFmtId="10" fontId="0" fillId="0" borderId="0" applyFont="0" applyFill="0" applyBorder="0" applyAlignment="0" applyProtection="0">
      <alignment vertical="center"/>
    </xf>
    <xf numFmtId="234" fontId="0" fillId="0" borderId="0" applyFont="0" applyFill="0" applyBorder="0" applyAlignment="0" applyProtection="0">
      <alignment vertical="center"/>
    </xf>
    <xf numFmtId="0" fontId="51" fillId="0" borderId="0">
      <alignment vertical="center"/>
    </xf>
    <xf numFmtId="0" fontId="52" fillId="0" borderId="14" applyNumberFormat="0" applyAlignment="0" applyProtection="0">
      <alignment vertical="center"/>
    </xf>
    <xf numFmtId="10" fontId="0" fillId="0" borderId="0" applyFont="0" applyFill="0" applyBorder="0" applyAlignment="0" applyProtection="0">
      <alignment vertical="center"/>
    </xf>
    <xf numFmtId="0" fontId="1" fillId="0" borderId="14" applyNumberFormat="0" applyFill="0" applyAlignment="0" applyProtection="0">
      <alignment vertical="center"/>
    </xf>
    <xf numFmtId="10" fontId="0" fillId="0" borderId="0" applyFont="0" applyFill="0" applyBorder="0" applyAlignment="0" applyProtection="0">
      <alignment vertical="center"/>
    </xf>
    <xf numFmtId="0" fontId="31" fillId="0" borderId="0">
      <alignment vertical="center"/>
    </xf>
    <xf numFmtId="0" fontId="1" fillId="0" borderId="14" applyNumberFormat="0" applyFill="0" applyAlignment="0" applyProtection="0">
      <alignment vertical="center"/>
    </xf>
    <xf numFmtId="10" fontId="0" fillId="0" borderId="0" applyFont="0" applyFill="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14" applyNumberFormat="0" applyFill="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107"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1" fillId="8"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0" fontId="1" fillId="0" borderId="0" applyProtection="0">
      <alignment vertical="center"/>
    </xf>
    <xf numFmtId="10" fontId="1" fillId="0" borderId="0" applyProtection="0">
      <alignment vertical="center"/>
    </xf>
    <xf numFmtId="10" fontId="1" fillId="0" borderId="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93" fontId="1" fillId="0" borderId="0">
      <alignment vertical="center"/>
    </xf>
    <xf numFmtId="10" fontId="1" fillId="0" borderId="0" applyProtection="0">
      <alignment vertical="center"/>
    </xf>
    <xf numFmtId="0" fontId="45" fillId="8" borderId="0" applyNumberFormat="0" applyBorder="0" applyAlignment="0" applyProtection="0">
      <alignment vertical="center"/>
    </xf>
    <xf numFmtId="10" fontId="0" fillId="0" borderId="0" applyFont="0" applyFill="0" applyBorder="0" applyAlignment="0" applyProtection="0">
      <alignment vertical="center"/>
    </xf>
    <xf numFmtId="10" fontId="1" fillId="0" borderId="0" applyProtection="0">
      <alignment vertical="center"/>
    </xf>
    <xf numFmtId="0" fontId="45" fillId="8" borderId="0" applyNumberFormat="0" applyBorder="0" applyAlignment="0" applyProtection="0">
      <alignment vertical="center"/>
    </xf>
    <xf numFmtId="10" fontId="0" fillId="0" borderId="0" applyFont="0" applyFill="0" applyBorder="0" applyAlignment="0" applyProtection="0">
      <alignment vertical="center"/>
    </xf>
    <xf numFmtId="10" fontId="1" fillId="0" borderId="0" applyProtection="0">
      <alignment vertical="center"/>
    </xf>
    <xf numFmtId="0" fontId="45" fillId="8" borderId="0" applyNumberFormat="0" applyBorder="0" applyAlignment="0" applyProtection="0">
      <alignment vertical="center"/>
    </xf>
    <xf numFmtId="10" fontId="0" fillId="0" borderId="0" applyFont="0" applyFill="0" applyBorder="0" applyAlignment="0" applyProtection="0">
      <alignment vertical="center"/>
    </xf>
    <xf numFmtId="0" fontId="45" fillId="8" borderId="0">
      <alignment vertical="center"/>
    </xf>
    <xf numFmtId="0" fontId="5" fillId="0" borderId="1">
      <alignment horizontal="distributed" vertical="center" wrapText="1"/>
    </xf>
    <xf numFmtId="10" fontId="0" fillId="0" borderId="0" applyFont="0" applyFill="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10" fontId="0" fillId="0" borderId="0" applyFont="0" applyBorder="0" applyAlignment="0" applyProtection="0">
      <alignment vertical="center"/>
    </xf>
    <xf numFmtId="0" fontId="1" fillId="4" borderId="19" applyNumberFormat="0" applyAlignment="0" applyProtection="0">
      <alignment vertical="center"/>
    </xf>
    <xf numFmtId="0" fontId="54" fillId="17" borderId="0" applyNumberFormat="0" applyBorder="0" applyAlignment="0" applyProtection="0">
      <alignment vertical="center"/>
    </xf>
    <xf numFmtId="9" fontId="0" fillId="0" borderId="0" applyFont="0" applyFill="0" applyBorder="0" applyAlignment="0" applyProtection="0">
      <alignment vertical="center"/>
    </xf>
    <xf numFmtId="10" fontId="0" fillId="0" borderId="0" applyFont="0" applyFill="0" applyBorder="0" applyAlignment="0" applyProtection="0">
      <alignment vertical="center"/>
    </xf>
    <xf numFmtId="0" fontId="1" fillId="0" borderId="0">
      <alignment vertical="center"/>
    </xf>
    <xf numFmtId="235" fontId="0" fillId="0" borderId="0" applyFont="0" applyFill="0" applyProtection="0">
      <alignment vertical="center"/>
    </xf>
    <xf numFmtId="0" fontId="1" fillId="13" borderId="13" applyNumberFormat="0" applyAlignment="0" applyProtection="0">
      <alignment vertical="center"/>
    </xf>
    <xf numFmtId="0" fontId="50" fillId="4" borderId="1">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50" fillId="4" borderId="1">
      <alignment vertical="center"/>
    </xf>
    <xf numFmtId="0" fontId="45" fillId="8" borderId="0">
      <alignment vertical="center"/>
    </xf>
    <xf numFmtId="0" fontId="50" fillId="4" borderId="1">
      <alignment vertical="center"/>
    </xf>
    <xf numFmtId="0" fontId="1" fillId="4" borderId="19" applyNumberFormat="0" applyAlignment="0" applyProtection="0">
      <alignment vertical="center"/>
    </xf>
    <xf numFmtId="0" fontId="50" fillId="4" borderId="1">
      <alignment vertical="center"/>
    </xf>
    <xf numFmtId="0" fontId="1" fillId="4" borderId="19" applyNumberFormat="0" applyAlignment="0" applyProtection="0">
      <alignment vertical="center"/>
    </xf>
    <xf numFmtId="0" fontId="50" fillId="4" borderId="1">
      <alignment vertical="center"/>
    </xf>
    <xf numFmtId="0" fontId="54" fillId="17" borderId="0" applyNumberFormat="0" applyBorder="0" applyAlignment="0" applyProtection="0">
      <alignment vertical="center"/>
    </xf>
    <xf numFmtId="0" fontId="1" fillId="4" borderId="19" applyNumberFormat="0" applyAlignment="0" applyProtection="0">
      <alignment vertical="center"/>
    </xf>
    <xf numFmtId="0" fontId="50" fillId="4" borderId="1">
      <alignment vertical="center"/>
    </xf>
    <xf numFmtId="0" fontId="1" fillId="4" borderId="19" applyNumberFormat="0" applyAlignment="0" applyProtection="0">
      <alignment vertical="center"/>
    </xf>
    <xf numFmtId="0" fontId="50" fillId="4" borderId="1">
      <alignment vertical="center"/>
    </xf>
    <xf numFmtId="0" fontId="1" fillId="15" borderId="0" applyNumberFormat="0" applyBorder="0" applyAlignment="0" applyProtection="0">
      <alignment vertical="center"/>
    </xf>
    <xf numFmtId="0" fontId="31" fillId="0" borderId="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45" fillId="7" borderId="0">
      <alignment vertical="center"/>
    </xf>
    <xf numFmtId="0" fontId="1" fillId="4" borderId="19" applyNumberFormat="0" applyAlignment="0" applyProtection="0">
      <alignment vertical="center"/>
    </xf>
    <xf numFmtId="0" fontId="50" fillId="4" borderId="1">
      <alignment vertical="center"/>
    </xf>
    <xf numFmtId="0" fontId="1" fillId="0" borderId="0">
      <alignment vertical="center"/>
    </xf>
    <xf numFmtId="0" fontId="45" fillId="7" borderId="0" applyNumberFormat="0" applyBorder="0" applyAlignment="0" applyProtection="0">
      <alignment vertical="center"/>
    </xf>
    <xf numFmtId="0" fontId="1" fillId="4" borderId="19" applyNumberFormat="0" applyAlignment="0" applyProtection="0">
      <alignment vertical="center"/>
    </xf>
    <xf numFmtId="0" fontId="50" fillId="4" borderId="1">
      <alignment vertical="center"/>
    </xf>
    <xf numFmtId="0" fontId="50" fillId="4" borderId="1">
      <alignment vertical="center"/>
    </xf>
    <xf numFmtId="0" fontId="45" fillId="8" borderId="0">
      <alignment vertical="center"/>
    </xf>
    <xf numFmtId="0" fontId="50" fillId="4" borderId="1">
      <alignment vertical="center"/>
    </xf>
    <xf numFmtId="0" fontId="54" fillId="15" borderId="0" applyNumberFormat="0" applyBorder="0" applyAlignment="0" applyProtection="0">
      <alignment vertical="center"/>
    </xf>
    <xf numFmtId="0" fontId="50" fillId="4" borderId="1">
      <alignment vertical="center"/>
    </xf>
    <xf numFmtId="0" fontId="54" fillId="15" borderId="0" applyNumberFormat="0" applyBorder="0" applyAlignment="0" applyProtection="0">
      <alignment vertical="center"/>
    </xf>
    <xf numFmtId="0" fontId="50" fillId="4" borderId="1">
      <alignment vertical="center"/>
    </xf>
    <xf numFmtId="0" fontId="50" fillId="4" borderId="1">
      <alignment vertical="center"/>
    </xf>
    <xf numFmtId="0" fontId="45" fillId="8" borderId="0">
      <alignment vertical="center"/>
    </xf>
    <xf numFmtId="0" fontId="45" fillId="8" borderId="0" applyNumberFormat="0" applyBorder="0" applyAlignment="0" applyProtection="0">
      <alignment vertical="center"/>
    </xf>
    <xf numFmtId="0" fontId="48" fillId="8" borderId="0">
      <alignment vertical="center"/>
    </xf>
    <xf numFmtId="0" fontId="45" fillId="8" borderId="0" applyProtection="0">
      <alignment vertical="center"/>
    </xf>
    <xf numFmtId="0" fontId="50" fillId="4" borderId="1">
      <alignment vertical="center"/>
    </xf>
    <xf numFmtId="0" fontId="45" fillId="8" borderId="0" applyProtection="0">
      <alignment vertical="center"/>
    </xf>
    <xf numFmtId="0" fontId="50" fillId="4" borderId="1">
      <alignment vertical="center"/>
    </xf>
    <xf numFmtId="0" fontId="50" fillId="4" borderId="1">
      <alignment vertical="center"/>
    </xf>
    <xf numFmtId="0" fontId="45" fillId="8" borderId="0" applyProtection="0">
      <alignment vertical="center"/>
    </xf>
    <xf numFmtId="0" fontId="50" fillId="4" borderId="1">
      <alignment vertical="center"/>
    </xf>
    <xf numFmtId="0" fontId="50" fillId="4" borderId="1">
      <alignment vertical="center"/>
    </xf>
    <xf numFmtId="0" fontId="31" fillId="0" borderId="0">
      <alignment vertical="center"/>
    </xf>
    <xf numFmtId="0" fontId="50" fillId="4" borderId="1">
      <alignment vertical="center"/>
    </xf>
    <xf numFmtId="0" fontId="50" fillId="4" borderId="1">
      <alignment vertical="center"/>
    </xf>
    <xf numFmtId="0" fontId="50" fillId="4" borderId="1">
      <alignment vertical="center"/>
    </xf>
    <xf numFmtId="0" fontId="50" fillId="4" borderId="1">
      <alignment vertical="center"/>
    </xf>
    <xf numFmtId="0" fontId="50" fillId="4" borderId="1">
      <alignment vertical="center"/>
    </xf>
    <xf numFmtId="0" fontId="50" fillId="4" borderId="1">
      <alignment vertical="center"/>
    </xf>
    <xf numFmtId="0" fontId="50" fillId="4" borderId="1">
      <alignment vertical="center"/>
    </xf>
    <xf numFmtId="219" fontId="51" fillId="0" borderId="0" applyFill="0" applyBorder="0" applyAlignment="0">
      <alignment vertical="center"/>
    </xf>
    <xf numFmtId="0" fontId="5" fillId="0" borderId="1">
      <alignment horizontal="distributed" vertical="center" wrapText="1"/>
    </xf>
    <xf numFmtId="0" fontId="55" fillId="16" borderId="0" applyNumberFormat="0" applyBorder="0" applyAlignment="0" applyProtection="0">
      <alignment vertical="center"/>
    </xf>
    <xf numFmtId="209" fontId="51" fillId="0" borderId="0" applyFill="0" applyBorder="0" applyAlignment="0">
      <alignment vertical="center"/>
    </xf>
    <xf numFmtId="209" fontId="51" fillId="0" borderId="0" applyFill="0" applyBorder="0" applyAlignment="0">
      <alignment vertical="center"/>
    </xf>
    <xf numFmtId="0" fontId="45" fillId="8" borderId="0" applyNumberFormat="0" applyBorder="0" applyAlignment="0" applyProtection="0">
      <alignment vertical="center"/>
    </xf>
    <xf numFmtId="4" fontId="135" fillId="0" borderId="0">
      <alignment horizontal="right" vertical="center"/>
    </xf>
    <xf numFmtId="236" fontId="154" fillId="0" borderId="0">
      <alignmen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4" fontId="0" fillId="0" borderId="0" applyFont="0" applyFill="0" applyBorder="0" applyAlignment="0" applyProtection="0">
      <alignment vertical="center"/>
    </xf>
    <xf numFmtId="4" fontId="0" fillId="0" borderId="0" applyFont="0" applyFill="0" applyBorder="0" applyAlignment="0" applyProtection="0">
      <alignment vertical="center"/>
    </xf>
    <xf numFmtId="0" fontId="45" fillId="8" borderId="0" applyNumberFormat="0" applyBorder="0" applyAlignment="0" applyProtection="0">
      <alignment vertical="center"/>
    </xf>
    <xf numFmtId="4" fontId="0" fillId="0" borderId="0" applyFont="0" applyFill="0" applyBorder="0" applyAlignment="0" applyProtection="0">
      <alignment vertical="center"/>
    </xf>
    <xf numFmtId="0" fontId="60" fillId="0" borderId="28">
      <alignment horizontal="center" vertical="center"/>
    </xf>
    <xf numFmtId="0" fontId="60" fillId="0" borderId="28">
      <alignment horizontal="center"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0" fontId="0" fillId="54" borderId="0" applyNumberFormat="0" applyFont="0" applyBorder="0" applyAlignment="0" applyProtection="0">
      <alignment vertical="center"/>
    </xf>
    <xf numFmtId="0" fontId="0" fillId="54" borderId="0" applyNumberFormat="0" applyFont="0" applyBorder="0" applyAlignment="0" applyProtection="0">
      <alignment vertical="center"/>
    </xf>
    <xf numFmtId="0" fontId="45" fillId="8" borderId="0" applyNumberFormat="0" applyBorder="0" applyAlignment="0" applyProtection="0">
      <alignment vertical="center"/>
    </xf>
    <xf numFmtId="0" fontId="0" fillId="54" borderId="0" applyNumberFormat="0" applyFont="0" applyBorder="0" applyAlignment="0" applyProtection="0">
      <alignment vertical="center"/>
    </xf>
    <xf numFmtId="0" fontId="45" fillId="8" borderId="0" applyNumberFormat="0" applyBorder="0" applyAlignment="0" applyProtection="0">
      <alignment vertical="center"/>
    </xf>
    <xf numFmtId="3" fontId="155" fillId="0" borderId="0">
      <alignment vertical="center"/>
    </xf>
    <xf numFmtId="4" fontId="156" fillId="0" borderId="0">
      <alignment horizontal="righ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vertical="center"/>
    </xf>
    <xf numFmtId="49" fontId="120" fillId="3" borderId="0">
      <alignment horizontal="center" vertical="center"/>
    </xf>
    <xf numFmtId="49" fontId="130" fillId="3" borderId="0">
      <alignment horizontal="left" vertical="top"/>
    </xf>
    <xf numFmtId="49" fontId="130" fillId="3" borderId="0">
      <alignment horizontal="left" vertical="top"/>
    </xf>
    <xf numFmtId="49" fontId="130" fillId="3" borderId="0">
      <alignment horizontal="right" vertical="top"/>
    </xf>
    <xf numFmtId="49" fontId="130" fillId="3" borderId="0">
      <alignment horizontal="right" vertical="top"/>
    </xf>
    <xf numFmtId="49" fontId="157" fillId="3" borderId="0">
      <alignment horizontal="center" vertical="center"/>
    </xf>
    <xf numFmtId="0" fontId="1" fillId="8" borderId="0" applyNumberFormat="0" applyBorder="0" applyAlignment="0" applyProtection="0">
      <alignment vertical="center"/>
    </xf>
    <xf numFmtId="49" fontId="157" fillId="3" borderId="0">
      <alignment horizontal="center" vertical="center"/>
    </xf>
    <xf numFmtId="49" fontId="130" fillId="3" borderId="0">
      <alignment horizontal="center" vertical="center"/>
    </xf>
    <xf numFmtId="49" fontId="130" fillId="3" borderId="0">
      <alignment horizontal="center" vertical="center"/>
    </xf>
    <xf numFmtId="49" fontId="130" fillId="3" borderId="0">
      <alignment horizontal="left" vertical="center"/>
    </xf>
    <xf numFmtId="0" fontId="31" fillId="0" borderId="0">
      <alignment vertical="center"/>
    </xf>
    <xf numFmtId="49" fontId="130" fillId="3" borderId="0">
      <alignment horizontal="left" vertical="center"/>
    </xf>
    <xf numFmtId="0" fontId="54" fillId="15" borderId="0" applyNumberFormat="0" applyBorder="0" applyAlignment="0" applyProtection="0">
      <alignment vertical="center"/>
    </xf>
    <xf numFmtId="0" fontId="1" fillId="0" borderId="0">
      <alignment vertical="center"/>
    </xf>
    <xf numFmtId="49" fontId="130" fillId="3" borderId="0">
      <alignment horizontal="right" vertical="center"/>
    </xf>
    <xf numFmtId="0" fontId="54" fillId="15"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49" fontId="130" fillId="3" borderId="0">
      <alignment horizontal="right" vertical="center"/>
    </xf>
    <xf numFmtId="0" fontId="1" fillId="4" borderId="19" applyNumberFormat="0" applyAlignment="0" applyProtection="0">
      <alignment vertical="center"/>
    </xf>
    <xf numFmtId="0" fontId="130" fillId="3" borderId="0">
      <alignment horizontal="right" vertical="center"/>
    </xf>
    <xf numFmtId="0" fontId="45" fillId="8" borderId="0" applyNumberFormat="0" applyBorder="0" applyAlignment="0" applyProtection="0">
      <alignment vertical="center"/>
    </xf>
    <xf numFmtId="0" fontId="158" fillId="0" borderId="0">
      <alignment horizontal="left" vertical="center"/>
    </xf>
    <xf numFmtId="43" fontId="50" fillId="0" borderId="33">
      <alignment vertical="center"/>
    </xf>
    <xf numFmtId="0" fontId="54" fillId="15" borderId="0" applyNumberFormat="0" applyBorder="0" applyAlignment="0" applyProtection="0">
      <alignment vertical="center"/>
    </xf>
    <xf numFmtId="0" fontId="93" fillId="33" borderId="24">
      <alignment vertical="center"/>
      <protection locked="0"/>
    </xf>
    <xf numFmtId="0" fontId="1" fillId="0" borderId="0">
      <alignment vertical="center"/>
    </xf>
    <xf numFmtId="0" fontId="93" fillId="33" borderId="24">
      <alignment vertical="center"/>
      <protection locked="0"/>
    </xf>
    <xf numFmtId="0" fontId="45" fillId="8" borderId="0" applyNumberFormat="0" applyBorder="0" applyAlignment="0" applyProtection="0">
      <alignment vertical="center"/>
    </xf>
    <xf numFmtId="0" fontId="152" fillId="0" borderId="0">
      <alignment vertical="center"/>
    </xf>
    <xf numFmtId="0" fontId="58" fillId="0" borderId="1">
      <alignment horizontal="center" vertical="center"/>
    </xf>
    <xf numFmtId="0" fontId="58" fillId="0" borderId="1">
      <alignment horizontal="center" vertical="center"/>
    </xf>
    <xf numFmtId="0" fontId="58" fillId="0" borderId="1">
      <alignment horizontal="center"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8" fillId="0" borderId="1">
      <alignment horizontal="center" vertical="center"/>
    </xf>
    <xf numFmtId="0" fontId="58" fillId="0" borderId="1">
      <alignment horizontal="center" vertical="center"/>
    </xf>
    <xf numFmtId="0" fontId="58" fillId="0" borderId="1">
      <alignment horizontal="center" vertical="center"/>
    </xf>
    <xf numFmtId="0" fontId="1" fillId="8" borderId="0" applyNumberFormat="0" applyBorder="0" applyAlignment="0" applyProtection="0">
      <alignment vertical="center"/>
    </xf>
    <xf numFmtId="0" fontId="58" fillId="0" borderId="1">
      <alignment horizontal="center" vertical="center"/>
    </xf>
    <xf numFmtId="0" fontId="53" fillId="0" borderId="15" applyNumberFormat="0" applyFill="0" applyAlignment="0" applyProtection="0">
      <alignment vertical="center"/>
    </xf>
    <xf numFmtId="0" fontId="58" fillId="0" borderId="1">
      <alignment horizontal="center" vertical="center"/>
    </xf>
    <xf numFmtId="0" fontId="53" fillId="0" borderId="15" applyNumberFormat="0" applyFill="0" applyAlignment="0" applyProtection="0">
      <alignment vertical="center"/>
    </xf>
    <xf numFmtId="0" fontId="58" fillId="0" borderId="1">
      <alignment horizontal="center" vertical="center"/>
    </xf>
    <xf numFmtId="0" fontId="58" fillId="0" borderId="1">
      <alignment horizontal="center" vertical="center"/>
    </xf>
    <xf numFmtId="0" fontId="58" fillId="0" borderId="1">
      <alignment horizontal="center" vertical="center"/>
    </xf>
    <xf numFmtId="0" fontId="1" fillId="8" borderId="0" applyNumberFormat="0" applyBorder="0" applyAlignment="0" applyProtection="0">
      <alignment vertical="center"/>
    </xf>
    <xf numFmtId="0" fontId="58" fillId="0" borderId="1">
      <alignment horizontal="center" vertical="center"/>
    </xf>
    <xf numFmtId="198" fontId="5" fillId="0" borderId="1">
      <alignment vertical="center"/>
      <protection locked="0"/>
    </xf>
    <xf numFmtId="0" fontId="58" fillId="0" borderId="1">
      <alignment horizontal="center" vertical="center"/>
    </xf>
    <xf numFmtId="198" fontId="5" fillId="0" borderId="1">
      <alignment vertical="center"/>
      <protection locked="0"/>
    </xf>
    <xf numFmtId="0" fontId="58" fillId="0" borderId="1">
      <alignment horizontal="center" vertical="center"/>
    </xf>
    <xf numFmtId="0" fontId="58" fillId="0" borderId="1">
      <alignment horizontal="center" vertical="center"/>
    </xf>
    <xf numFmtId="0" fontId="58" fillId="0" borderId="1">
      <alignment horizontal="center" vertical="center"/>
    </xf>
    <xf numFmtId="0" fontId="58" fillId="0" borderId="1">
      <alignment horizontal="center" vertical="center"/>
    </xf>
    <xf numFmtId="0" fontId="58" fillId="0" borderId="1">
      <alignment horizontal="center" vertical="center"/>
    </xf>
    <xf numFmtId="0" fontId="58" fillId="0" borderId="1">
      <alignment horizontal="center" vertical="center"/>
    </xf>
    <xf numFmtId="0" fontId="58" fillId="0" borderId="1">
      <alignment horizontal="center" vertical="center"/>
    </xf>
    <xf numFmtId="198" fontId="5" fillId="0" borderId="1">
      <alignment vertical="center"/>
      <protection locked="0"/>
    </xf>
    <xf numFmtId="0" fontId="58" fillId="0" borderId="1">
      <alignment horizontal="center" vertical="center"/>
    </xf>
    <xf numFmtId="0" fontId="5" fillId="0" borderId="1">
      <alignment horizontal="distributed" vertical="center" wrapText="1"/>
    </xf>
    <xf numFmtId="0" fontId="58" fillId="0" borderId="1">
      <alignment horizontal="center" vertical="center"/>
    </xf>
    <xf numFmtId="0" fontId="5" fillId="0" borderId="1">
      <alignment horizontal="distributed" vertical="center" wrapText="1"/>
    </xf>
    <xf numFmtId="198" fontId="5" fillId="0" borderId="1">
      <alignment vertical="center"/>
      <protection locked="0"/>
    </xf>
    <xf numFmtId="0" fontId="58" fillId="0" borderId="1">
      <alignment horizontal="center" vertical="center"/>
    </xf>
    <xf numFmtId="0" fontId="58" fillId="0" borderId="1">
      <alignment horizontal="center" vertical="center"/>
    </xf>
    <xf numFmtId="0" fontId="58" fillId="0" borderId="1">
      <alignment horizontal="center" vertical="center"/>
    </xf>
    <xf numFmtId="0" fontId="58" fillId="0" borderId="0">
      <alignment horizontal="center" vertical="center"/>
    </xf>
    <xf numFmtId="0" fontId="159" fillId="0" borderId="0" applyNumberFormat="0" applyFill="0">
      <alignment horizontal="left" vertical="center"/>
    </xf>
    <xf numFmtId="0" fontId="159" fillId="0" borderId="0" applyNumberFormat="0" applyFill="0">
      <alignment horizontal="left" vertical="center"/>
    </xf>
    <xf numFmtId="0" fontId="0" fillId="11" borderId="12" applyNumberFormat="0" applyFont="0" applyAlignment="0" applyProtection="0">
      <alignment vertical="center"/>
    </xf>
    <xf numFmtId="0" fontId="151" fillId="0" borderId="0">
      <alignment vertical="center"/>
    </xf>
    <xf numFmtId="0" fontId="45" fillId="8" borderId="0" applyNumberFormat="0" applyBorder="0" applyAlignment="0" applyProtection="0">
      <alignment vertical="center"/>
    </xf>
    <xf numFmtId="0" fontId="93" fillId="33" borderId="24">
      <alignment vertical="center"/>
      <protection locked="0"/>
    </xf>
    <xf numFmtId="0" fontId="93" fillId="33" borderId="24">
      <alignment vertical="center"/>
      <protection locked="0"/>
    </xf>
    <xf numFmtId="0" fontId="0" fillId="0" borderId="0">
      <alignment vertical="center"/>
    </xf>
    <xf numFmtId="0" fontId="93" fillId="33" borderId="24">
      <alignment vertical="center"/>
      <protection locked="0"/>
    </xf>
    <xf numFmtId="0" fontId="90" fillId="0" borderId="17" applyNumberFormat="0" applyFill="0" applyAlignment="0" applyProtection="0">
      <alignment vertical="center"/>
    </xf>
    <xf numFmtId="49" fontId="74" fillId="0" borderId="0" applyFill="0" applyBorder="0" applyAlignment="0">
      <alignment vertical="center"/>
    </xf>
    <xf numFmtId="0" fontId="90" fillId="0" borderId="17" applyNumberFormat="0" applyFill="0" applyAlignment="0" applyProtection="0">
      <alignment vertical="center"/>
    </xf>
    <xf numFmtId="237" fontId="74" fillId="0" borderId="0" applyFill="0" applyBorder="0" applyAlignment="0">
      <alignment vertical="center"/>
    </xf>
    <xf numFmtId="0" fontId="90" fillId="0" borderId="17" applyNumberFormat="0" applyFill="0" applyAlignment="0" applyProtection="0">
      <alignment vertical="center"/>
    </xf>
    <xf numFmtId="238" fontId="51" fillId="0" borderId="0" applyFill="0" applyBorder="0" applyAlignment="0">
      <alignment vertical="center"/>
    </xf>
    <xf numFmtId="0" fontId="160" fillId="0" borderId="0">
      <alignment horizontal="center" vertical="center"/>
    </xf>
    <xf numFmtId="0" fontId="45" fillId="8"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99" fillId="0" borderId="0" applyNumberFormat="0" applyFill="0" applyBorder="0" applyAlignment="0" applyProtection="0">
      <alignment vertical="center"/>
    </xf>
    <xf numFmtId="0" fontId="46" fillId="27" borderId="0" applyProtection="0">
      <alignment vertical="center"/>
    </xf>
    <xf numFmtId="0" fontId="46" fillId="27" borderId="0" applyProtection="0">
      <alignment vertical="center"/>
    </xf>
    <xf numFmtId="0" fontId="99" fillId="0" borderId="0" applyProtection="0">
      <alignment vertical="center"/>
    </xf>
    <xf numFmtId="0" fontId="99" fillId="0" borderId="0" applyProtection="0">
      <alignment vertical="center"/>
    </xf>
    <xf numFmtId="0" fontId="99" fillId="0" borderId="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54" fillId="15" borderId="0" applyProtection="0">
      <alignment vertical="center"/>
    </xf>
    <xf numFmtId="0" fontId="54" fillId="15" borderId="0" applyProtection="0">
      <alignment vertical="center"/>
    </xf>
    <xf numFmtId="0" fontId="99" fillId="0" borderId="0" applyNumberFormat="0" applyFill="0" applyBorder="0" applyAlignment="0" applyProtection="0">
      <alignment vertical="center"/>
    </xf>
    <xf numFmtId="0" fontId="99" fillId="0" borderId="0" applyProtection="0">
      <alignment vertical="center"/>
    </xf>
    <xf numFmtId="0" fontId="45" fillId="8" borderId="0">
      <alignment vertical="center"/>
    </xf>
    <xf numFmtId="0" fontId="99" fillId="0" borderId="0" applyProtection="0">
      <alignment vertical="center"/>
    </xf>
    <xf numFmtId="0" fontId="45" fillId="8" borderId="0">
      <alignment vertical="center"/>
    </xf>
    <xf numFmtId="0" fontId="99" fillId="0" borderId="0" applyProtection="0">
      <alignment vertical="center"/>
    </xf>
    <xf numFmtId="0" fontId="54" fillId="15" borderId="0" applyNumberFormat="0" applyBorder="0" applyAlignment="0" applyProtection="0">
      <alignment vertical="center"/>
    </xf>
    <xf numFmtId="0" fontId="99" fillId="0" borderId="0" applyNumberFormat="0" applyFill="0" applyBorder="0" applyAlignment="0" applyProtection="0">
      <alignment vertical="center"/>
    </xf>
    <xf numFmtId="0" fontId="99" fillId="0" borderId="0">
      <alignment vertical="center"/>
    </xf>
    <xf numFmtId="0" fontId="99" fillId="0" borderId="0" applyProtection="0">
      <alignment vertical="center"/>
    </xf>
    <xf numFmtId="0" fontId="45" fillId="8" borderId="0" applyNumberFormat="0" applyBorder="0" applyAlignment="0" applyProtection="0">
      <alignment vertical="center"/>
    </xf>
    <xf numFmtId="0" fontId="99" fillId="0" borderId="0" applyProtection="0">
      <alignment vertical="center"/>
    </xf>
    <xf numFmtId="0" fontId="45" fillId="8" borderId="0" applyNumberFormat="0" applyBorder="0" applyAlignment="0" applyProtection="0">
      <alignment vertical="center"/>
    </xf>
    <xf numFmtId="0" fontId="99" fillId="0" borderId="0" applyProtection="0">
      <alignment vertical="center"/>
    </xf>
    <xf numFmtId="0" fontId="99" fillId="0" borderId="0" applyNumberFormat="0" applyFill="0" applyBorder="0" applyAlignment="0" applyProtection="0">
      <alignment vertical="center"/>
    </xf>
    <xf numFmtId="0" fontId="1" fillId="8"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54" fillId="15" borderId="0" applyNumberFormat="0" applyBorder="0" applyAlignment="0" applyProtection="0">
      <alignment vertical="center"/>
    </xf>
    <xf numFmtId="184" fontId="51" fillId="0" borderId="27">
      <alignment vertical="center"/>
      <protection locked="0"/>
    </xf>
    <xf numFmtId="0" fontId="54" fillId="15" borderId="0" applyNumberFormat="0" applyBorder="0" applyAlignment="0" applyProtection="0">
      <alignment vertical="center"/>
    </xf>
    <xf numFmtId="0" fontId="101" fillId="0" borderId="27" applyProtection="0">
      <alignment vertical="center"/>
    </xf>
    <xf numFmtId="0" fontId="1" fillId="0" borderId="0">
      <alignment vertical="center"/>
    </xf>
    <xf numFmtId="0" fontId="1" fillId="0" borderId="0">
      <alignment vertical="center"/>
    </xf>
    <xf numFmtId="0" fontId="101" fillId="0" borderId="27" applyProtection="0">
      <alignment vertical="center"/>
    </xf>
    <xf numFmtId="0" fontId="101" fillId="0" borderId="27"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01" fillId="0" borderId="27" applyProtection="0">
      <alignment vertical="center"/>
    </xf>
    <xf numFmtId="0" fontId="54" fillId="15" borderId="0" applyNumberFormat="0" applyBorder="0" applyAlignment="0" applyProtection="0">
      <alignment vertical="center"/>
    </xf>
    <xf numFmtId="0" fontId="101" fillId="0" borderId="27" applyProtection="0">
      <alignment vertical="center"/>
    </xf>
    <xf numFmtId="0" fontId="54" fillId="15" borderId="0" applyNumberFormat="0" applyBorder="0" applyAlignment="0" applyProtection="0">
      <alignment vertical="center"/>
    </xf>
    <xf numFmtId="184" fontId="51" fillId="0" borderId="27">
      <alignment vertical="center"/>
      <protection locked="0"/>
    </xf>
    <xf numFmtId="0" fontId="1" fillId="8" borderId="0" applyNumberFormat="0" applyBorder="0" applyAlignment="0" applyProtection="0">
      <alignment vertical="center"/>
    </xf>
    <xf numFmtId="184" fontId="51" fillId="0" borderId="27">
      <alignment vertical="center"/>
      <protection locked="0"/>
    </xf>
    <xf numFmtId="0" fontId="54" fillId="15" borderId="0" applyNumberFormat="0" applyBorder="0" applyAlignment="0" applyProtection="0">
      <alignment vertical="center"/>
    </xf>
    <xf numFmtId="0" fontId="1" fillId="0" borderId="0">
      <alignment vertical="center"/>
    </xf>
    <xf numFmtId="0" fontId="52" fillId="0" borderId="14" applyNumberFormat="0" applyFill="0" applyAlignment="0" applyProtection="0">
      <alignment vertical="center"/>
    </xf>
    <xf numFmtId="0" fontId="53" fillId="0" borderId="15" applyNumberFormat="0" applyFill="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01" fillId="0" borderId="27" applyProtection="0">
      <alignment vertical="center"/>
    </xf>
    <xf numFmtId="0" fontId="66" fillId="4" borderId="19" applyNumberFormat="0" applyAlignment="0" applyProtection="0">
      <alignment vertical="center"/>
    </xf>
    <xf numFmtId="239" fontId="0" fillId="0" borderId="0" applyFont="0" applyFill="0" applyBorder="0" applyAlignment="0" applyProtection="0">
      <alignment vertical="center"/>
    </xf>
    <xf numFmtId="0" fontId="161" fillId="0" borderId="0" applyNumberFormat="0" applyFill="0" applyBorder="0" applyAlignment="0">
      <alignment vertical="center"/>
      <protection locked="0"/>
    </xf>
    <xf numFmtId="240" fontId="0" fillId="0" borderId="0" applyFont="0" applyFill="0" applyBorder="0" applyAlignment="0" applyProtection="0">
      <alignment vertical="center"/>
    </xf>
    <xf numFmtId="0" fontId="54" fillId="15" borderId="0" applyNumberFormat="0" applyBorder="0" applyAlignment="0" applyProtection="0">
      <alignment vertical="center"/>
    </xf>
    <xf numFmtId="0" fontId="82" fillId="0" borderId="0" applyNumberFormat="0" applyFill="0" applyBorder="0" applyAlignment="0" applyProtection="0">
      <alignment vertical="center"/>
    </xf>
    <xf numFmtId="0" fontId="48" fillId="7" borderId="0" applyNumberFormat="0" applyBorder="0" applyAlignment="0" applyProtection="0">
      <alignment vertical="center"/>
    </xf>
    <xf numFmtId="0" fontId="9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0" borderId="0">
      <alignment vertical="center"/>
    </xf>
    <xf numFmtId="0" fontId="82" fillId="0" borderId="0" applyNumberFormat="0" applyFill="0" applyBorder="0" applyAlignment="0" applyProtection="0">
      <alignment vertical="center"/>
    </xf>
    <xf numFmtId="0" fontId="82" fillId="0" borderId="0" applyProtection="0">
      <alignment vertical="center"/>
    </xf>
    <xf numFmtId="0" fontId="1" fillId="0" borderId="0">
      <alignment vertical="center"/>
    </xf>
    <xf numFmtId="0" fontId="82" fillId="0" borderId="0" applyProtection="0">
      <alignment vertical="center"/>
    </xf>
    <xf numFmtId="0" fontId="82" fillId="0" borderId="0" applyProtection="0">
      <alignment vertical="center"/>
    </xf>
    <xf numFmtId="0" fontId="54" fillId="15" borderId="0" applyNumberFormat="0" applyBorder="0" applyAlignment="0" applyProtection="0">
      <alignment vertical="center"/>
    </xf>
    <xf numFmtId="0" fontId="1" fillId="0" borderId="0">
      <alignment vertical="center"/>
    </xf>
    <xf numFmtId="0" fontId="82" fillId="0" borderId="0" applyNumberFormat="0" applyFill="0" applyBorder="0" applyAlignment="0" applyProtection="0">
      <alignment vertical="center"/>
    </xf>
    <xf numFmtId="0" fontId="1" fillId="0" borderId="0">
      <alignment vertical="center"/>
    </xf>
    <xf numFmtId="0" fontId="1" fillId="0" borderId="0">
      <alignment vertical="center"/>
    </xf>
    <xf numFmtId="0" fontId="54" fillId="15" borderId="0" applyProtection="0">
      <alignment vertical="center"/>
    </xf>
    <xf numFmtId="0" fontId="1" fillId="0" borderId="0">
      <alignment vertical="center"/>
    </xf>
    <xf numFmtId="0" fontId="5" fillId="0" borderId="1">
      <alignment horizontal="distributed" vertical="center" wrapText="1"/>
    </xf>
    <xf numFmtId="0" fontId="54" fillId="15" borderId="0" applyProtection="0">
      <alignment vertical="center"/>
    </xf>
    <xf numFmtId="0" fontId="82" fillId="0" borderId="0" applyNumberFormat="0" applyFill="0" applyBorder="0" applyAlignment="0" applyProtection="0">
      <alignment vertical="center"/>
    </xf>
    <xf numFmtId="0" fontId="82" fillId="0" borderId="0" applyProtection="0">
      <alignment vertical="center"/>
    </xf>
    <xf numFmtId="0" fontId="82" fillId="0" borderId="0" applyNumberFormat="0" applyFill="0" applyBorder="0" applyAlignment="0" applyProtection="0">
      <alignment vertical="center"/>
    </xf>
    <xf numFmtId="0" fontId="45" fillId="8" borderId="0" applyProtection="0">
      <alignment vertical="center"/>
    </xf>
    <xf numFmtId="0" fontId="82" fillId="0" borderId="0" applyProtection="0">
      <alignment vertical="center"/>
    </xf>
    <xf numFmtId="0" fontId="1" fillId="0" borderId="0" applyNumberFormat="0" applyFill="0" applyBorder="0" applyAlignment="0" applyProtection="0">
      <alignment vertical="center"/>
    </xf>
    <xf numFmtId="0" fontId="0" fillId="0" borderId="0" applyNumberFormat="0" applyFont="0" applyFill="0" applyBorder="0" applyProtection="0">
      <alignment horizontal="center" vertical="center" wrapText="1"/>
    </xf>
    <xf numFmtId="0" fontId="1" fillId="0" borderId="0">
      <alignment vertical="center"/>
    </xf>
    <xf numFmtId="0" fontId="31" fillId="0" borderId="0">
      <alignment vertical="center"/>
    </xf>
    <xf numFmtId="0" fontId="51" fillId="0" borderId="0">
      <alignment vertical="center"/>
    </xf>
    <xf numFmtId="0" fontId="99" fillId="0" borderId="0" applyNumberFormat="0" applyFill="0" applyBorder="0" applyAlignment="0" applyProtection="0">
      <alignment vertical="center"/>
    </xf>
    <xf numFmtId="190" fontId="0" fillId="0" borderId="0" applyFont="0" applyFill="0" applyBorder="0" applyAlignment="0" applyProtection="0">
      <alignment vertical="center"/>
    </xf>
    <xf numFmtId="183" fontId="0" fillId="0" borderId="0" applyFont="0" applyFill="0" applyBorder="0" applyAlignment="0" applyProtection="0">
      <alignment vertical="center"/>
    </xf>
    <xf numFmtId="0" fontId="48" fillId="8"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183"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8" borderId="0" applyNumberFormat="0" applyBorder="0" applyAlignment="0" applyProtection="0">
      <alignment vertical="center"/>
    </xf>
    <xf numFmtId="9" fontId="0" fillId="0" borderId="0" applyFont="0" applyFill="0" applyBorder="0" applyAlignment="0" applyProtection="0">
      <alignment vertical="center"/>
    </xf>
    <xf numFmtId="0" fontId="45" fillId="8" borderId="0" applyNumberForma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5" fillId="8"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45" fillId="8"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0" fontId="95" fillId="0" borderId="21" applyNumberFormat="0" applyFill="0" applyAlignment="0" applyProtection="0">
      <alignment vertical="center"/>
    </xf>
    <xf numFmtId="9" fontId="0" fillId="0" borderId="0" applyFont="0" applyFill="0" applyBorder="0" applyAlignment="0" applyProtection="0">
      <alignment vertical="center"/>
    </xf>
    <xf numFmtId="0" fontId="95" fillId="0" borderId="21" applyNumberFormat="0" applyFill="0" applyAlignment="0" applyProtection="0">
      <alignment vertical="center"/>
    </xf>
    <xf numFmtId="9" fontId="0" fillId="0" borderId="0" applyFont="0" applyFill="0" applyBorder="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9" fontId="0" fillId="0" borderId="0" applyFont="0" applyFill="0" applyBorder="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9" fontId="0" fillId="0" borderId="0" applyFont="0" applyFill="0" applyBorder="0" applyAlignment="0" applyProtection="0">
      <alignment vertical="center"/>
    </xf>
    <xf numFmtId="0" fontId="95" fillId="0" borderId="21" applyNumberFormat="0" applyFill="0" applyAlignment="0" applyProtection="0">
      <alignment vertical="center"/>
    </xf>
    <xf numFmtId="9" fontId="0" fillId="0" borderId="0" applyFont="0" applyFill="0" applyBorder="0" applyAlignment="0" applyProtection="0">
      <alignment vertical="center"/>
    </xf>
    <xf numFmtId="0" fontId="95"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1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4" applyNumberFormat="0" applyFill="0" applyAlignment="0" applyProtection="0">
      <alignment vertical="center"/>
    </xf>
    <xf numFmtId="0" fontId="45" fillId="8"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4" fillId="1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 fillId="0" borderId="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48" fillId="7" borderId="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45" fillId="8" borderId="0" applyNumberFormat="0" applyBorder="0" applyAlignment="0" applyProtection="0">
      <alignment vertical="center"/>
    </xf>
    <xf numFmtId="9" fontId="0" fillId="0" borderId="0" applyFont="0" applyBorder="0" applyAlignment="0" applyProtection="0">
      <alignment vertical="center"/>
    </xf>
    <xf numFmtId="0" fontId="45" fillId="8" borderId="0" applyNumberFormat="0" applyBorder="0" applyAlignment="0" applyProtection="0">
      <alignment vertical="center"/>
    </xf>
    <xf numFmtId="9" fontId="0" fillId="0" borderId="0" applyFont="0" applyFill="0" applyBorder="0" applyAlignment="0" applyProtection="0">
      <alignment vertical="center"/>
    </xf>
    <xf numFmtId="0" fontId="45" fillId="8" borderId="0">
      <alignment vertical="center"/>
    </xf>
    <xf numFmtId="9" fontId="0" fillId="0" borderId="0" applyFont="0" applyFill="0" applyBorder="0" applyAlignment="0" applyProtection="0">
      <alignment vertical="center"/>
    </xf>
    <xf numFmtId="0" fontId="45" fillId="8" borderId="0" applyNumberFormat="0" applyBorder="0" applyAlignment="0" applyProtection="0">
      <alignment vertical="center"/>
    </xf>
    <xf numFmtId="9" fontId="0" fillId="0" borderId="0" applyFont="0" applyFill="0" applyBorder="0" applyAlignment="0" applyProtection="0">
      <alignment vertical="center"/>
    </xf>
    <xf numFmtId="0" fontId="45" fillId="8" borderId="0" applyNumberForma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45" fillId="8" borderId="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0" applyNumberFormat="0" applyFill="0" applyBorder="0" applyAlignment="0" applyProtection="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191" fontId="114" fillId="0" borderId="0" applyFill="0" applyBorder="0" applyProtection="0">
      <alignment horizontal="right" vertical="center"/>
    </xf>
    <xf numFmtId="0" fontId="5" fillId="0" borderId="1">
      <alignment horizontal="distributed" vertical="center" wrapText="1"/>
    </xf>
    <xf numFmtId="0" fontId="45" fillId="8" borderId="0" applyNumberFormat="0" applyBorder="0" applyAlignment="0" applyProtection="0">
      <alignment vertical="center"/>
    </xf>
    <xf numFmtId="9" fontId="0" fillId="0" borderId="0" applyFont="0" applyBorder="0" applyAlignment="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0" fontId="97" fillId="7" borderId="0" applyNumberForma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9" fontId="0" fillId="0" borderId="0" applyFont="0" applyFill="0" applyBorder="0" applyAlignment="0" applyProtection="0">
      <alignment vertical="center"/>
    </xf>
    <xf numFmtId="0" fontId="54" fillId="15"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90"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0">
      <alignment vertical="center"/>
    </xf>
    <xf numFmtId="0" fontId="54" fillId="15" borderId="0" applyProtection="0">
      <alignment vertical="center"/>
    </xf>
    <xf numFmtId="0" fontId="54" fillId="15" borderId="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206"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45" fillId="8"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5" fillId="0" borderId="1">
      <alignment horizontal="distributed" vertical="center" wrapText="1"/>
    </xf>
    <xf numFmtId="0" fontId="45" fillId="7" borderId="0" applyProtection="0">
      <alignment vertical="center"/>
    </xf>
    <xf numFmtId="9" fontId="1" fillId="0" borderId="0">
      <alignment vertical="center"/>
    </xf>
    <xf numFmtId="0" fontId="1" fillId="0" borderId="0">
      <alignment vertical="center"/>
    </xf>
    <xf numFmtId="9" fontId="1" fillId="0" borderId="0">
      <alignment vertical="center"/>
    </xf>
    <xf numFmtId="0" fontId="45" fillId="7" borderId="0" applyProtection="0">
      <alignment vertical="center"/>
    </xf>
    <xf numFmtId="9" fontId="1" fillId="0" borderId="0" applyProtection="0">
      <alignment vertical="center"/>
    </xf>
    <xf numFmtId="0" fontId="1" fillId="0" borderId="0">
      <alignment vertical="center"/>
    </xf>
    <xf numFmtId="0" fontId="1" fillId="0" borderId="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15" borderId="0" applyNumberFormat="0" applyBorder="0" applyAlignment="0" applyProtection="0">
      <alignment vertical="center"/>
    </xf>
    <xf numFmtId="9" fontId="0" fillId="0" borderId="0" applyFont="0" applyFill="0" applyBorder="0" applyAlignment="0" applyProtection="0">
      <alignment vertical="center"/>
    </xf>
    <xf numFmtId="0" fontId="54" fillId="15"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213" fontId="0" fillId="0" borderId="0" applyFon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224" fontId="0" fillId="0" borderId="0" applyFont="0" applyFill="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1" fillId="7" borderId="0" applyNumberFormat="0" applyBorder="0" applyAlignment="0" applyProtection="0">
      <alignment vertical="center"/>
    </xf>
    <xf numFmtId="0" fontId="0" fillId="11" borderId="12" applyNumberFormat="0" applyFont="0" applyAlignment="0" applyProtection="0">
      <alignment vertical="center"/>
    </xf>
    <xf numFmtId="0" fontId="51" fillId="0" borderId="8" applyNumberFormat="0" applyFill="0" applyProtection="0">
      <alignment horizontal="righ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0" fillId="0" borderId="0">
      <alignment vertical="center"/>
    </xf>
    <xf numFmtId="0" fontId="0" fillId="0" borderId="0">
      <alignment vertical="center"/>
    </xf>
    <xf numFmtId="0" fontId="77" fillId="0" borderId="18" applyNumberFormat="0" applyFill="0" applyAlignment="0" applyProtection="0">
      <alignment vertical="center"/>
    </xf>
    <xf numFmtId="0" fontId="1" fillId="0" borderId="0">
      <alignment vertical="center"/>
    </xf>
    <xf numFmtId="0" fontId="1" fillId="0" borderId="0">
      <alignment vertical="center"/>
    </xf>
    <xf numFmtId="0" fontId="77" fillId="0" borderId="18" applyNumberFormat="0" applyFill="0" applyAlignment="0" applyProtection="0">
      <alignment vertical="center"/>
    </xf>
    <xf numFmtId="0" fontId="1" fillId="0" borderId="0">
      <alignment vertical="center"/>
    </xf>
    <xf numFmtId="0" fontId="1" fillId="0" borderId="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45" fillId="8" borderId="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5" fillId="0" borderId="1">
      <alignment horizontal="distributed" vertical="center" wrapText="1"/>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53" fillId="0" borderId="15"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54" fillId="17" borderId="0" applyNumberFormat="0" applyBorder="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1" fillId="0" borderId="20"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1" fillId="0" borderId="20"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1" fillId="0" borderId="20"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53" fillId="0" borderId="15" applyNumberFormat="0" applyFill="0" applyAlignment="0" applyProtection="0">
      <alignment vertical="center"/>
    </xf>
    <xf numFmtId="0" fontId="77" fillId="0" borderId="18" applyNumberFormat="0" applyFill="0" applyAlignment="0" applyProtection="0">
      <alignment vertical="center"/>
    </xf>
    <xf numFmtId="0" fontId="54" fillId="15" borderId="0" applyNumberFormat="0" applyBorder="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1" fillId="13" borderId="13" applyNumberFormat="0" applyAlignment="0" applyProtection="0">
      <alignment vertical="center"/>
    </xf>
    <xf numFmtId="0" fontId="1" fillId="15" borderId="0" applyNumberFormat="0" applyBorder="0" applyAlignment="0" applyProtection="0">
      <alignment vertical="center"/>
    </xf>
    <xf numFmtId="0" fontId="77" fillId="0" borderId="18" applyNumberFormat="0" applyFill="0" applyAlignment="0" applyProtection="0">
      <alignment vertical="center"/>
    </xf>
    <xf numFmtId="0" fontId="45" fillId="8"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1" fillId="0" borderId="14" applyNumberFormat="0" applyFill="0" applyAlignment="0" applyProtection="0">
      <alignment vertical="center"/>
    </xf>
    <xf numFmtId="0" fontId="77" fillId="0" borderId="18" applyNumberFormat="0" applyFill="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77" fillId="0" borderId="18" applyNumberFormat="0" applyFill="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77" fillId="0" borderId="18" applyNumberFormat="0" applyFill="0" applyAlignment="0" applyProtection="0">
      <alignment vertical="center"/>
    </xf>
    <xf numFmtId="0" fontId="71" fillId="0" borderId="20" applyNumberFormat="0" applyFill="0" applyAlignment="0" applyProtection="0">
      <alignment vertical="center"/>
    </xf>
    <xf numFmtId="0" fontId="77" fillId="0" borderId="18" applyNumberFormat="0" applyFill="0" applyAlignment="0" applyProtection="0">
      <alignment vertical="center"/>
    </xf>
    <xf numFmtId="0" fontId="53" fillId="0" borderId="15" applyNumberFormat="0" applyFill="0" applyAlignment="0" applyProtection="0">
      <alignment vertical="center"/>
    </xf>
    <xf numFmtId="0" fontId="1" fillId="8"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3" fillId="0" borderId="15" applyNumberFormat="0" applyFill="0" applyAlignment="0" applyProtection="0">
      <alignment vertical="center"/>
    </xf>
    <xf numFmtId="0" fontId="45" fillId="8" borderId="0" applyNumberFormat="0" applyBorder="0" applyAlignment="0" applyProtection="0">
      <alignment vertical="center"/>
    </xf>
    <xf numFmtId="0" fontId="53" fillId="0" borderId="15" applyNumberFormat="0" applyFill="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48" fillId="7" borderId="0" applyNumberFormat="0" applyBorder="0" applyAlignment="0" applyProtection="0">
      <alignment vertical="center"/>
    </xf>
    <xf numFmtId="0" fontId="54" fillId="15" borderId="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4" fillId="15" borderId="0" applyProtection="0">
      <alignment vertical="center"/>
    </xf>
    <xf numFmtId="0" fontId="1" fillId="0" borderId="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1" fillId="0" borderId="14"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1" fillId="0" borderId="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45" fillId="8" borderId="0" applyNumberFormat="0" applyBorder="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45" fillId="8" borderId="0" applyNumberFormat="0" applyBorder="0" applyAlignment="0" applyProtection="0">
      <alignment vertical="center"/>
    </xf>
    <xf numFmtId="0" fontId="53" fillId="0" borderId="15" applyNumberFormat="0" applyFill="0" applyAlignment="0" applyProtection="0">
      <alignment vertical="center"/>
    </xf>
    <xf numFmtId="0" fontId="0" fillId="0" borderId="15" applyNumberFormat="0" applyFill="0" applyAlignment="0" applyProtection="0">
      <alignment vertical="center"/>
    </xf>
    <xf numFmtId="0" fontId="45" fillId="8" borderId="0" applyNumberFormat="0" applyBorder="0" applyAlignment="0" applyProtection="0">
      <alignment vertical="center"/>
    </xf>
    <xf numFmtId="0" fontId="0" fillId="0" borderId="15" applyNumberFormat="0" applyFill="0" applyAlignment="0" applyProtection="0">
      <alignment vertical="center"/>
    </xf>
    <xf numFmtId="0" fontId="0"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0" fillId="0" borderId="15" applyNumberFormat="0" applyFill="0" applyAlignment="0" applyProtection="0">
      <alignment vertical="center"/>
    </xf>
    <xf numFmtId="0" fontId="31" fillId="0" borderId="0">
      <alignment vertical="center"/>
    </xf>
    <xf numFmtId="0" fontId="1" fillId="0" borderId="0">
      <alignment vertical="center"/>
    </xf>
    <xf numFmtId="0" fontId="0" fillId="0" borderId="15" applyNumberFormat="0" applyFill="0" applyAlignment="0" applyProtection="0">
      <alignment vertical="center"/>
    </xf>
    <xf numFmtId="0" fontId="1" fillId="0" borderId="0">
      <alignment vertical="center"/>
    </xf>
    <xf numFmtId="0" fontId="1" fillId="0" borderId="0">
      <alignment vertical="center"/>
    </xf>
    <xf numFmtId="0" fontId="0" fillId="0" borderId="15" applyNumberFormat="0" applyFill="0" applyAlignment="0" applyProtection="0">
      <alignment vertical="center"/>
    </xf>
    <xf numFmtId="0" fontId="1" fillId="0" borderId="0">
      <alignment vertical="center"/>
    </xf>
    <xf numFmtId="0" fontId="1" fillId="0" borderId="0">
      <alignment vertical="center"/>
    </xf>
    <xf numFmtId="0" fontId="77" fillId="0" borderId="18"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 fillId="0" borderId="1">
      <alignment horizontal="distributed" vertical="center" wrapText="1"/>
    </xf>
    <xf numFmtId="198" fontId="5" fillId="0" borderId="1">
      <alignment vertical="center"/>
      <protection locked="0"/>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45" fillId="7" borderId="0" applyNumberFormat="0" applyBorder="0" applyAlignment="0" applyProtection="0">
      <alignment vertical="center"/>
    </xf>
    <xf numFmtId="0" fontId="89" fillId="0" borderId="20" applyNumberFormat="0" applyFill="0" applyAlignment="0" applyProtection="0">
      <alignment vertical="center"/>
    </xf>
    <xf numFmtId="198" fontId="5" fillId="0" borderId="1">
      <alignment vertical="center"/>
      <protection locked="0"/>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45" fillId="7" borderId="0" applyNumberFormat="0" applyBorder="0" applyAlignment="0" applyProtection="0">
      <alignment vertical="center"/>
    </xf>
    <xf numFmtId="0" fontId="89" fillId="0" borderId="20"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45" fillId="7" borderId="0" applyNumberFormat="0" applyBorder="0" applyAlignment="0" applyProtection="0">
      <alignment vertical="center"/>
    </xf>
    <xf numFmtId="0" fontId="89" fillId="0" borderId="20" applyNumberFormat="0" applyFill="0" applyAlignment="0" applyProtection="0">
      <alignment vertical="center"/>
    </xf>
    <xf numFmtId="0" fontId="1" fillId="4" borderId="19" applyNumberFormat="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1" fillId="15" borderId="0" applyNumberFormat="0" applyBorder="0" applyAlignment="0" applyProtection="0">
      <alignment vertical="center"/>
    </xf>
    <xf numFmtId="0" fontId="53"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77" fillId="0" borderId="18" applyNumberFormat="0" applyFill="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77" fillId="0" borderId="18" applyNumberFormat="0" applyFill="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77" fillId="0" borderId="18" applyNumberFormat="0" applyFill="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77" fillId="0" borderId="18" applyNumberFormat="0" applyFill="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1" fillId="0" borderId="0">
      <alignment vertical="center"/>
    </xf>
    <xf numFmtId="0" fontId="77" fillId="0" borderId="18" applyNumberFormat="0" applyFill="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1" fillId="0" borderId="0">
      <alignment vertical="center"/>
    </xf>
    <xf numFmtId="0" fontId="77" fillId="0" borderId="18" applyNumberFormat="0" applyFill="0" applyAlignment="0" applyProtection="0">
      <alignment vertical="center"/>
    </xf>
    <xf numFmtId="0" fontId="0" fillId="0" borderId="0">
      <alignment vertical="center"/>
    </xf>
    <xf numFmtId="0" fontId="1" fillId="0" borderId="0">
      <alignment vertical="center"/>
    </xf>
    <xf numFmtId="0" fontId="77" fillId="0" borderId="18" applyNumberFormat="0" applyFill="0" applyAlignment="0" applyProtection="0">
      <alignment vertical="center"/>
    </xf>
    <xf numFmtId="0" fontId="0" fillId="0" borderId="0">
      <alignment vertical="center"/>
    </xf>
    <xf numFmtId="188" fontId="1" fillId="0" borderId="0">
      <alignment vertical="center"/>
    </xf>
    <xf numFmtId="0" fontId="77" fillId="0" borderId="18" applyNumberFormat="0" applyFill="0" applyAlignment="0" applyProtection="0">
      <alignment vertical="center"/>
    </xf>
    <xf numFmtId="0" fontId="0" fillId="0" borderId="0">
      <alignment vertical="center"/>
    </xf>
    <xf numFmtId="0" fontId="1" fillId="0" borderId="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45" fillId="8"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53" fillId="0" borderId="15" applyNumberFormat="0" applyFill="0" applyAlignment="0" applyProtection="0">
      <alignment vertical="center"/>
    </xf>
    <xf numFmtId="0" fontId="1" fillId="0" borderId="0">
      <alignment vertical="center"/>
    </xf>
    <xf numFmtId="0" fontId="31" fillId="0" borderId="0">
      <alignment vertical="center"/>
    </xf>
    <xf numFmtId="0" fontId="53" fillId="0" borderId="15" applyNumberFormat="0" applyFill="0" applyAlignment="0" applyProtection="0">
      <alignment vertical="center"/>
    </xf>
    <xf numFmtId="0" fontId="77" fillId="0" borderId="18" applyNumberFormat="0" applyFill="0" applyAlignment="0" applyProtection="0">
      <alignment vertical="center"/>
    </xf>
    <xf numFmtId="0" fontId="1" fillId="0" borderId="0">
      <alignment vertical="center"/>
    </xf>
    <xf numFmtId="0" fontId="1" fillId="0" borderId="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1" fillId="0" borderId="0">
      <alignment vertical="center"/>
    </xf>
    <xf numFmtId="0" fontId="77" fillId="0" borderId="18" applyNumberFormat="0" applyFill="0" applyAlignment="0" applyProtection="0">
      <alignment vertical="center"/>
    </xf>
    <xf numFmtId="0" fontId="1" fillId="0" borderId="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54" fillId="15" borderId="0" applyProtection="0">
      <alignment vertical="center"/>
    </xf>
    <xf numFmtId="0" fontId="77" fillId="0" borderId="18" applyNumberFormat="0" applyFill="0" applyAlignment="0" applyProtection="0">
      <alignment vertical="center"/>
    </xf>
    <xf numFmtId="0" fontId="1" fillId="0" borderId="0">
      <alignment vertical="center"/>
    </xf>
    <xf numFmtId="0" fontId="54" fillId="15" borderId="0" applyProtection="0">
      <alignment vertical="center"/>
    </xf>
    <xf numFmtId="0" fontId="66" fillId="4" borderId="19" applyNumberFormat="0" applyAlignment="0" applyProtection="0">
      <alignment vertical="center"/>
    </xf>
    <xf numFmtId="0" fontId="77" fillId="0" borderId="18" applyNumberFormat="0" applyFill="0" applyAlignment="0" applyProtection="0">
      <alignment vertical="center"/>
    </xf>
    <xf numFmtId="0" fontId="54" fillId="15" borderId="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1" fillId="0" borderId="0">
      <alignment vertical="center"/>
    </xf>
    <xf numFmtId="0" fontId="1" fillId="0" borderId="0">
      <alignment vertical="center"/>
    </xf>
    <xf numFmtId="0" fontId="77" fillId="0" borderId="18" applyNumberFormat="0" applyFill="0" applyAlignment="0" applyProtection="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77"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77" fillId="0" borderId="18" applyNumberFormat="0" applyFill="0" applyAlignment="0" applyProtection="0">
      <alignment vertical="center"/>
    </xf>
    <xf numFmtId="0" fontId="1" fillId="0" borderId="18" applyNumberFormat="0" applyFill="0" applyAlignment="0" applyProtection="0">
      <alignment vertical="center"/>
    </xf>
    <xf numFmtId="0" fontId="77" fillId="0" borderId="18" applyNumberFormat="0" applyFill="0" applyAlignment="0" applyProtection="0">
      <alignment vertical="center"/>
    </xf>
    <xf numFmtId="0" fontId="1"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1" fillId="0" borderId="18" applyNumberFormat="0" applyFill="0" applyAlignment="0" applyProtection="0">
      <alignment vertical="center"/>
    </xf>
    <xf numFmtId="0" fontId="45" fillId="8" borderId="0" applyNumberFormat="0" applyBorder="0" applyAlignment="0" applyProtection="0">
      <alignment vertical="center"/>
    </xf>
    <xf numFmtId="0" fontId="77" fillId="0" borderId="18" applyNumberFormat="0" applyFill="0" applyAlignment="0" applyProtection="0">
      <alignment vertical="center"/>
    </xf>
    <xf numFmtId="0" fontId="1" fillId="0" borderId="18" applyNumberFormat="0" applyFill="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52" fillId="0" borderId="14" applyNumberFormat="0" applyAlignment="0" applyProtection="0">
      <alignment vertical="center"/>
    </xf>
    <xf numFmtId="0" fontId="1" fillId="8" borderId="0" applyNumberFormat="0" applyBorder="0" applyAlignment="0" applyProtection="0">
      <alignment vertical="center"/>
    </xf>
    <xf numFmtId="0" fontId="77" fillId="0" borderId="18" applyNumberFormat="0" applyFill="0" applyAlignment="0" applyProtection="0">
      <alignment vertical="center"/>
    </xf>
    <xf numFmtId="0" fontId="1"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54" fillId="15" borderId="0" applyNumberFormat="0" applyBorder="0" applyAlignment="0" applyProtection="0">
      <alignment vertical="center"/>
    </xf>
    <xf numFmtId="0" fontId="59" fillId="0" borderId="0">
      <alignment horizontal="centerContinuous" vertical="center"/>
    </xf>
    <xf numFmtId="193" fontId="1"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193" fontId="1"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54" fillId="15" borderId="0" applyNumberFormat="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45" fillId="8" borderId="0" applyNumberFormat="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4" borderId="19" applyNumberFormat="0" applyAlignment="0" applyProtection="0">
      <alignment vertical="center"/>
    </xf>
    <xf numFmtId="0" fontId="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45" fillId="8"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45" fillId="8"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1" fillId="8" borderId="0" applyNumberFormat="0" applyBorder="0" applyAlignment="0" applyProtection="0">
      <alignment vertical="center"/>
    </xf>
    <xf numFmtId="0" fontId="89" fillId="0" borderId="20" applyNumberFormat="0" applyFill="0" applyAlignment="0" applyProtection="0">
      <alignment vertical="center"/>
    </xf>
    <xf numFmtId="0" fontId="45" fillId="8"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89" fillId="0" borderId="26" applyNumberFormat="0" applyFill="0" applyAlignment="0" applyProtection="0">
      <alignment vertical="center"/>
    </xf>
    <xf numFmtId="0" fontId="66" fillId="4" borderId="19" applyNumberFormat="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89" fillId="0" borderId="26" applyNumberFormat="0" applyFill="0" applyAlignment="0" applyProtection="0">
      <alignment vertical="center"/>
    </xf>
    <xf numFmtId="0" fontId="66" fillId="4" borderId="19" applyNumberFormat="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89" fillId="0" borderId="26" applyNumberFormat="0" applyFill="0" applyAlignment="0" applyProtection="0">
      <alignment vertical="center"/>
    </xf>
    <xf numFmtId="0" fontId="66" fillId="4" borderId="19" applyNumberFormat="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89" fillId="0" borderId="20" applyNumberFormat="0" applyFill="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84" fillId="17" borderId="0" applyNumberFormat="0" applyBorder="0" applyAlignment="0" applyProtection="0">
      <alignment vertical="center"/>
    </xf>
    <xf numFmtId="0" fontId="89" fillId="0" borderId="20" applyNumberFormat="0" applyFill="0" applyAlignment="0" applyProtection="0">
      <alignment vertical="center"/>
    </xf>
    <xf numFmtId="0" fontId="45" fillId="8" borderId="0" applyNumberFormat="0" applyBorder="0" applyAlignment="0" applyProtection="0">
      <alignment vertical="center"/>
    </xf>
    <xf numFmtId="0" fontId="89" fillId="0" borderId="20" applyNumberFormat="0" applyFill="0" applyAlignment="0" applyProtection="0">
      <alignment vertical="center"/>
    </xf>
    <xf numFmtId="0" fontId="84" fillId="17" borderId="0" applyNumberFormat="0" applyBorder="0" applyAlignment="0" applyProtection="0">
      <alignment vertical="center"/>
    </xf>
    <xf numFmtId="0" fontId="89" fillId="0" borderId="20" applyNumberFormat="0" applyFill="0" applyAlignment="0" applyProtection="0">
      <alignment vertical="center"/>
    </xf>
    <xf numFmtId="0" fontId="84" fillId="17"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0" borderId="20" applyNumberFormat="0" applyFill="0" applyAlignment="0" applyProtection="0">
      <alignment vertical="center"/>
    </xf>
    <xf numFmtId="0" fontId="84" fillId="15" borderId="0" applyNumberFormat="0" applyBorder="0" applyAlignment="0" applyProtection="0">
      <alignment vertical="center"/>
    </xf>
    <xf numFmtId="0" fontId="45" fillId="8" borderId="0" applyNumberFormat="0" applyBorder="0" applyAlignment="0" applyProtection="0">
      <alignment vertical="center"/>
    </xf>
    <xf numFmtId="0" fontId="71" fillId="0" borderId="20"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1" fillId="0" borderId="20" applyNumberFormat="0" applyFill="0" applyAlignment="0" applyProtection="0">
      <alignment vertical="center"/>
    </xf>
    <xf numFmtId="0" fontId="89" fillId="0" borderId="26" applyNumberFormat="0" applyFill="0" applyAlignment="0" applyProtection="0">
      <alignment vertical="center"/>
    </xf>
    <xf numFmtId="0" fontId="45" fillId="7" borderId="0" applyNumberFormat="0" applyBorder="0" applyAlignment="0" applyProtection="0">
      <alignment vertical="center"/>
    </xf>
    <xf numFmtId="0" fontId="66" fillId="4" borderId="19" applyNumberFormat="0" applyAlignment="0" applyProtection="0">
      <alignment vertical="center"/>
    </xf>
    <xf numFmtId="0" fontId="71" fillId="0" borderId="20" applyNumberFormat="0" applyFill="0" applyAlignment="0" applyProtection="0">
      <alignment vertical="center"/>
    </xf>
    <xf numFmtId="0" fontId="89" fillId="0" borderId="20" applyNumberFormat="0" applyFill="0" applyAlignment="0" applyProtection="0">
      <alignment vertical="center"/>
    </xf>
    <xf numFmtId="0" fontId="45" fillId="7" borderId="0" applyNumberFormat="0" applyBorder="0" applyAlignment="0" applyProtection="0">
      <alignment vertical="center"/>
    </xf>
    <xf numFmtId="0" fontId="89" fillId="0" borderId="20" applyNumberFormat="0" applyFill="0" applyAlignment="0" applyProtection="0">
      <alignment vertical="center"/>
    </xf>
    <xf numFmtId="0" fontId="66" fillId="4" borderId="19" applyNumberFormat="0" applyAlignment="0" applyProtection="0">
      <alignment vertical="center"/>
    </xf>
    <xf numFmtId="0" fontId="45" fillId="7" borderId="0" applyNumberFormat="0" applyBorder="0" applyAlignment="0" applyProtection="0">
      <alignment vertical="center"/>
    </xf>
    <xf numFmtId="0" fontId="89" fillId="0" borderId="20" applyNumberFormat="0" applyFill="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45" fillId="8" borderId="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1" fillId="0" borderId="20" applyNumberFormat="0" applyFill="0" applyAlignment="0" applyProtection="0">
      <alignment vertical="center"/>
    </xf>
    <xf numFmtId="0" fontId="1"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1" fontId="5" fillId="0" borderId="1">
      <alignment vertical="center"/>
      <protection locked="0"/>
    </xf>
    <xf numFmtId="0" fontId="89" fillId="0" borderId="20" applyNumberFormat="0" applyFill="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7" fillId="0" borderId="20" applyNumberFormat="0" applyFill="0" applyAlignment="0" applyProtection="0">
      <alignment vertical="center"/>
    </xf>
    <xf numFmtId="0" fontId="45" fillId="8" borderId="0" applyNumberFormat="0" applyBorder="0" applyAlignment="0" applyProtection="0">
      <alignment vertical="center"/>
    </xf>
    <xf numFmtId="0" fontId="7" fillId="0" borderId="20"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 fillId="0" borderId="20" applyNumberFormat="0" applyFill="0" applyAlignment="0" applyProtection="0">
      <alignment vertical="center"/>
    </xf>
    <xf numFmtId="0" fontId="89" fillId="0" borderId="20" applyNumberFormat="0" applyFill="0" applyAlignment="0" applyProtection="0">
      <alignment vertical="center"/>
    </xf>
    <xf numFmtId="0" fontId="1" fillId="0" borderId="0">
      <alignment vertical="center"/>
    </xf>
    <xf numFmtId="0" fontId="31" fillId="0" borderId="0">
      <alignment vertical="center"/>
    </xf>
    <xf numFmtId="0" fontId="45" fillId="7" borderId="0" applyNumberFormat="0" applyBorder="0" applyAlignment="0" applyProtection="0">
      <alignment vertical="center"/>
    </xf>
    <xf numFmtId="0" fontId="71" fillId="0" borderId="20" applyNumberFormat="0" applyFill="0" applyAlignment="0" applyProtection="0">
      <alignment vertical="center"/>
    </xf>
    <xf numFmtId="0" fontId="89" fillId="0" borderId="26" applyNumberFormat="0" applyFill="0" applyAlignment="0" applyProtection="0">
      <alignment vertical="center"/>
    </xf>
    <xf numFmtId="0" fontId="45" fillId="8" borderId="0" applyNumberFormat="0" applyBorder="0" applyAlignment="0" applyProtection="0">
      <alignment vertical="center"/>
    </xf>
    <xf numFmtId="0" fontId="89" fillId="0" borderId="26" applyNumberFormat="0" applyFill="0" applyAlignment="0" applyProtection="0">
      <alignment vertical="center"/>
    </xf>
    <xf numFmtId="0" fontId="45" fillId="8" borderId="0" applyNumberFormat="0" applyBorder="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71" fillId="0" borderId="20" applyNumberFormat="0" applyFill="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71" fillId="0" borderId="20" applyNumberFormat="0" applyFill="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71" fillId="0" borderId="20" applyNumberFormat="0" applyFill="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45" fillId="7" borderId="0" applyNumberFormat="0" applyBorder="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45" fillId="7" borderId="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45" fillId="7" borderId="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89" fillId="0" borderId="26"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54" fillId="15"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45" fillId="7" borderId="0" applyProtection="0">
      <alignment vertical="center"/>
    </xf>
    <xf numFmtId="0" fontId="1" fillId="0" borderId="20" applyNumberFormat="0" applyFill="0" applyAlignment="0" applyProtection="0">
      <alignment vertical="center"/>
    </xf>
    <xf numFmtId="0" fontId="45" fillId="7" borderId="0" applyProtection="0">
      <alignment vertical="center"/>
    </xf>
    <xf numFmtId="0" fontId="1" fillId="0" borderId="20" applyNumberFormat="0" applyFill="0" applyAlignment="0" applyProtection="0">
      <alignment vertical="center"/>
    </xf>
    <xf numFmtId="0" fontId="45" fillId="8" borderId="0">
      <alignment vertical="center"/>
    </xf>
    <xf numFmtId="0" fontId="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1" fillId="0" borderId="20" applyNumberFormat="0" applyFill="0" applyAlignment="0" applyProtection="0">
      <alignment vertical="center"/>
    </xf>
    <xf numFmtId="0" fontId="1" fillId="0" borderId="20" applyNumberFormat="0" applyFill="0" applyAlignment="0" applyProtection="0">
      <alignment vertical="center"/>
    </xf>
    <xf numFmtId="0" fontId="1" fillId="0" borderId="20" applyNumberFormat="0" applyFill="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89" fillId="0" borderId="26" applyNumberFormat="0" applyFill="0" applyAlignment="0" applyProtection="0">
      <alignment vertical="center"/>
    </xf>
    <xf numFmtId="0" fontId="1" fillId="0" borderId="20" applyNumberFormat="0" applyFill="0" applyAlignment="0" applyProtection="0">
      <alignment vertical="center"/>
    </xf>
    <xf numFmtId="0" fontId="71" fillId="0" borderId="20" applyNumberFormat="0" applyFill="0" applyAlignment="0" applyProtection="0">
      <alignment vertical="center"/>
    </xf>
    <xf numFmtId="0" fontId="1" fillId="4" borderId="13" applyNumberFormat="0" applyAlignment="0" applyProtection="0">
      <alignment vertical="center"/>
    </xf>
    <xf numFmtId="0" fontId="31" fillId="0" borderId="0">
      <alignment vertical="center"/>
    </xf>
    <xf numFmtId="0" fontId="31" fillId="0" borderId="0">
      <alignment vertical="center"/>
    </xf>
    <xf numFmtId="0" fontId="71" fillId="0" borderId="20" applyNumberFormat="0" applyFill="0" applyAlignment="0" applyProtection="0">
      <alignment vertical="center"/>
    </xf>
    <xf numFmtId="0" fontId="1" fillId="0" borderId="0">
      <alignment vertical="center"/>
    </xf>
    <xf numFmtId="198" fontId="5" fillId="0" borderId="1">
      <alignment vertical="center"/>
      <protection locked="0"/>
    </xf>
    <xf numFmtId="0" fontId="55" fillId="16" borderId="0" applyNumberFormat="0" applyBorder="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71" fillId="0" borderId="20"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54" fillId="17" borderId="0" applyNumberFormat="0" applyBorder="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47" fillId="29" borderId="0" applyNumberFormat="0" applyBorder="0" applyAlignment="0" applyProtection="0">
      <alignment vertical="center"/>
    </xf>
    <xf numFmtId="0" fontId="71" fillId="0" borderId="20" applyNumberFormat="0" applyFill="0" applyAlignment="0" applyProtection="0">
      <alignment vertical="center"/>
    </xf>
    <xf numFmtId="0" fontId="54" fillId="17" borderId="0" applyNumberFormat="0" applyBorder="0" applyAlignment="0" applyProtection="0">
      <alignment vertical="center"/>
    </xf>
    <xf numFmtId="0" fontId="45" fillId="8" borderId="0">
      <alignment vertical="center"/>
    </xf>
    <xf numFmtId="0" fontId="90" fillId="0" borderId="17" applyNumberFormat="0" applyFill="0" applyAlignment="0" applyProtection="0">
      <alignment vertical="center"/>
    </xf>
    <xf numFmtId="0" fontId="47" fillId="29" borderId="0" applyNumberFormat="0" applyBorder="0" applyAlignment="0" applyProtection="0">
      <alignment vertical="center"/>
    </xf>
    <xf numFmtId="0" fontId="71" fillId="0" borderId="20" applyNumberFormat="0" applyFill="0" applyAlignment="0" applyProtection="0">
      <alignment vertical="center"/>
    </xf>
    <xf numFmtId="0" fontId="54" fillId="17" borderId="0" applyNumberFormat="0" applyBorder="0" applyAlignment="0" applyProtection="0">
      <alignment vertical="center"/>
    </xf>
    <xf numFmtId="0" fontId="47" fillId="29"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54" fillId="17" borderId="0" applyNumberFormat="0" applyBorder="0" applyAlignment="0" applyProtection="0">
      <alignment vertical="center"/>
    </xf>
    <xf numFmtId="0" fontId="5" fillId="0" borderId="1">
      <alignment horizontal="distributed" vertical="center" wrapText="1"/>
    </xf>
    <xf numFmtId="0" fontId="47" fillId="29" borderId="0" applyNumberFormat="0" applyBorder="0" applyAlignment="0" applyProtection="0">
      <alignment vertical="center"/>
    </xf>
    <xf numFmtId="0" fontId="71" fillId="0" borderId="20" applyNumberFormat="0" applyFill="0" applyAlignment="0" applyProtection="0">
      <alignment vertical="center"/>
    </xf>
    <xf numFmtId="0" fontId="5" fillId="0" borderId="1">
      <alignment horizontal="distributed" vertical="center" wrapText="1"/>
    </xf>
    <xf numFmtId="0" fontId="47" fillId="29" borderId="0" applyNumberFormat="0" applyBorder="0" applyAlignment="0" applyProtection="0">
      <alignment vertical="center"/>
    </xf>
    <xf numFmtId="0" fontId="71" fillId="0" borderId="20" applyNumberFormat="0" applyFill="0" applyAlignment="0" applyProtection="0">
      <alignment vertical="center"/>
    </xf>
    <xf numFmtId="0" fontId="5" fillId="0" borderId="1">
      <alignment horizontal="distributed" vertical="center" wrapText="1"/>
    </xf>
    <xf numFmtId="0" fontId="47" fillId="29" borderId="0" applyNumberFormat="0" applyBorder="0" applyAlignment="0" applyProtection="0">
      <alignment vertical="center"/>
    </xf>
    <xf numFmtId="0" fontId="71" fillId="0" borderId="20" applyNumberFormat="0" applyFill="0" applyAlignment="0" applyProtection="0">
      <alignment vertical="center"/>
    </xf>
    <xf numFmtId="0" fontId="1" fillId="0" borderId="20" applyNumberFormat="0" applyFill="0" applyAlignment="0" applyProtection="0">
      <alignment vertical="center"/>
    </xf>
    <xf numFmtId="0" fontId="1" fillId="0" borderId="20" applyNumberFormat="0" applyFill="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1" fillId="0" borderId="20" applyNumberFormat="0" applyFill="0" applyAlignment="0" applyProtection="0">
      <alignment vertical="center"/>
    </xf>
    <xf numFmtId="0" fontId="1" fillId="8" borderId="0" applyNumberFormat="0" applyBorder="0" applyAlignment="0" applyProtection="0">
      <alignment vertical="center"/>
    </xf>
    <xf numFmtId="0" fontId="31" fillId="0" borderId="0">
      <alignment vertical="center"/>
    </xf>
    <xf numFmtId="0" fontId="31" fillId="0" borderId="0">
      <alignment vertical="center"/>
    </xf>
    <xf numFmtId="0" fontId="71" fillId="0" borderId="20" applyNumberFormat="0" applyFill="0" applyAlignment="0" applyProtection="0">
      <alignment vertical="center"/>
    </xf>
    <xf numFmtId="0" fontId="31" fillId="0" borderId="0">
      <alignment vertical="center"/>
    </xf>
    <xf numFmtId="0" fontId="31" fillId="0" borderId="0">
      <alignment vertical="center"/>
    </xf>
    <xf numFmtId="0" fontId="71" fillId="0" borderId="20" applyNumberFormat="0" applyFill="0" applyAlignment="0" applyProtection="0">
      <alignment vertical="center"/>
    </xf>
    <xf numFmtId="0" fontId="31" fillId="0" borderId="0">
      <alignment vertical="center"/>
    </xf>
    <xf numFmtId="0" fontId="31" fillId="0" borderId="0">
      <alignment vertical="center"/>
    </xf>
    <xf numFmtId="0" fontId="54" fillId="15" borderId="0" applyProtection="0">
      <alignment vertical="center"/>
    </xf>
    <xf numFmtId="0" fontId="1" fillId="0" borderId="20" applyNumberFormat="0" applyFill="0" applyAlignment="0" applyProtection="0">
      <alignment vertical="center"/>
    </xf>
    <xf numFmtId="0" fontId="45" fillId="8" borderId="0" applyNumberFormat="0" applyBorder="0" applyAlignment="0" applyProtection="0">
      <alignment vertical="center"/>
    </xf>
    <xf numFmtId="0" fontId="1" fillId="0" borderId="20" applyNumberFormat="0" applyFill="0" applyAlignment="0" applyProtection="0">
      <alignment vertical="center"/>
    </xf>
    <xf numFmtId="0" fontId="45" fillId="8" borderId="0" applyNumberFormat="0" applyBorder="0" applyAlignment="0" applyProtection="0">
      <alignment vertical="center"/>
    </xf>
    <xf numFmtId="0" fontId="71" fillId="0" borderId="20" applyNumberFormat="0" applyFill="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 fillId="0" borderId="20" applyNumberFormat="0" applyFill="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71" fillId="0" borderId="20" applyNumberFormat="0" applyFill="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71" fillId="0" borderId="20" applyNumberFormat="0" applyFill="0" applyAlignment="0" applyProtection="0">
      <alignment vertical="center"/>
    </xf>
    <xf numFmtId="0" fontId="45" fillId="8" borderId="0" applyNumberFormat="0" applyBorder="0" applyAlignment="0" applyProtection="0">
      <alignment vertical="center"/>
    </xf>
    <xf numFmtId="0" fontId="71" fillId="0" borderId="20" applyNumberFormat="0" applyFill="0" applyAlignment="0" applyProtection="0">
      <alignment vertical="center"/>
    </xf>
    <xf numFmtId="0" fontId="1" fillId="0" borderId="20"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 fillId="0" borderId="20"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99" fillId="0" borderId="0" applyNumberFormat="0" applyFill="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99" fillId="0" borderId="0" applyNumberFormat="0" applyFill="0" applyBorder="0" applyAlignment="0" applyProtection="0">
      <alignment vertical="center"/>
    </xf>
    <xf numFmtId="0" fontId="45" fillId="8" borderId="0" applyNumberFormat="0" applyBorder="0" applyAlignment="0" applyProtection="0">
      <alignment vertical="center"/>
    </xf>
    <xf numFmtId="0" fontId="99" fillId="0" borderId="0" applyNumberFormat="0" applyFill="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1" fillId="0" borderId="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1" fillId="8" borderId="0" applyNumberFormat="0" applyBorder="0" applyAlignment="0" applyProtection="0">
      <alignment vertical="center"/>
    </xf>
    <xf numFmtId="0" fontId="75" fillId="0" borderId="16"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198" fontId="5" fillId="0" borderId="1">
      <alignment vertical="center"/>
      <protection locked="0"/>
    </xf>
    <xf numFmtId="0" fontId="45" fillId="8" borderId="0" applyNumberFormat="0" applyBorder="0" applyAlignment="0" applyProtection="0">
      <alignment vertical="top"/>
      <protection locked="0"/>
    </xf>
    <xf numFmtId="0" fontId="90" fillId="0" borderId="17" applyNumberFormat="0" applyFill="0" applyAlignment="0" applyProtection="0">
      <alignment vertical="center"/>
    </xf>
    <xf numFmtId="198" fontId="5" fillId="0" borderId="1">
      <alignment vertical="center"/>
      <protection locked="0"/>
    </xf>
    <xf numFmtId="0" fontId="48" fillId="8" borderId="0" applyNumberFormat="0" applyBorder="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198" fontId="5" fillId="0" borderId="1">
      <alignment vertical="center"/>
      <protection locked="0"/>
    </xf>
    <xf numFmtId="0" fontId="107" fillId="7" borderId="0" applyNumberFormat="0" applyBorder="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75" fillId="0" borderId="16"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1" fillId="0" borderId="0">
      <alignment vertical="center"/>
    </xf>
    <xf numFmtId="0" fontId="1" fillId="0" borderId="0">
      <alignment vertical="center"/>
    </xf>
    <xf numFmtId="0" fontId="90" fillId="0" borderId="17" applyNumberFormat="0" applyFill="0" applyAlignment="0" applyProtection="0">
      <alignment vertical="center"/>
    </xf>
    <xf numFmtId="0" fontId="54" fillId="15" borderId="0" applyNumberFormat="0" applyBorder="0" applyAlignment="0" applyProtection="0">
      <alignment vertical="center"/>
    </xf>
    <xf numFmtId="0" fontId="90" fillId="0" borderId="17" applyNumberFormat="0" applyFill="0" applyAlignment="0" applyProtection="0">
      <alignment vertical="center"/>
    </xf>
    <xf numFmtId="0" fontId="75" fillId="0" borderId="16" applyNumberFormat="0" applyFill="0" applyAlignment="0" applyProtection="0">
      <alignment vertical="center"/>
    </xf>
    <xf numFmtId="193" fontId="1" fillId="0" borderId="0">
      <alignment vertical="center"/>
    </xf>
    <xf numFmtId="0" fontId="75" fillId="0" borderId="16" applyNumberFormat="0" applyFill="0" applyAlignment="0" applyProtection="0">
      <alignment vertical="center"/>
    </xf>
    <xf numFmtId="0" fontId="54" fillId="15" borderId="0" applyNumberFormat="0" applyBorder="0" applyAlignment="0" applyProtection="0">
      <alignment vertical="center"/>
    </xf>
    <xf numFmtId="0" fontId="1" fillId="0" borderId="17" applyNumberFormat="0" applyFill="0" applyAlignment="0" applyProtection="0">
      <alignment vertical="center"/>
    </xf>
    <xf numFmtId="0" fontId="54" fillId="15" borderId="0" applyNumberFormat="0" applyBorder="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112" fillId="8" borderId="0" applyNumberFormat="0" applyBorder="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75" fillId="0" borderId="16" applyNumberFormat="0" applyFill="0" applyAlignment="0" applyProtection="0">
      <alignment vertical="center"/>
    </xf>
    <xf numFmtId="0" fontId="49" fillId="13" borderId="13" applyNumberFormat="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75" fillId="0" borderId="16" applyNumberFormat="0" applyFill="0" applyAlignment="0" applyProtection="0">
      <alignment vertical="center"/>
    </xf>
    <xf numFmtId="0" fontId="31" fillId="0"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45" fillId="8" borderId="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1" fillId="0" borderId="0">
      <alignment vertical="center"/>
    </xf>
    <xf numFmtId="0" fontId="1" fillId="0" borderId="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5" fillId="0" borderId="16" applyNumberFormat="0" applyFill="0" applyAlignment="0" applyProtection="0">
      <alignment vertical="center"/>
    </xf>
    <xf numFmtId="0" fontId="84" fillId="36" borderId="0" applyNumberFormat="0" applyBorder="0" applyAlignment="0" applyProtection="0">
      <alignment vertical="center"/>
    </xf>
    <xf numFmtId="0" fontId="75" fillId="0" borderId="16" applyNumberFormat="0" applyFill="0" applyAlignment="0" applyProtection="0">
      <alignment vertical="center"/>
    </xf>
    <xf numFmtId="0" fontId="84" fillId="36" borderId="0" applyNumberFormat="0" applyBorder="0" applyAlignment="0" applyProtection="0">
      <alignment vertical="center"/>
    </xf>
    <xf numFmtId="0" fontId="75" fillId="0" borderId="16" applyNumberFormat="0" applyFill="0" applyAlignment="0" applyProtection="0">
      <alignment vertical="center"/>
    </xf>
    <xf numFmtId="0" fontId="84" fillId="15" borderId="0" applyNumberFormat="0" applyBorder="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45" fillId="8" borderId="0" applyNumberFormat="0" applyBorder="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1" fontId="5" fillId="0" borderId="1">
      <alignment vertical="center"/>
      <protection locked="0"/>
    </xf>
    <xf numFmtId="0" fontId="5" fillId="0" borderId="1">
      <alignment horizontal="distributed" vertical="center" wrapText="1"/>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1" fillId="0" borderId="0">
      <alignment vertical="center"/>
    </xf>
    <xf numFmtId="0" fontId="1" fillId="0" borderId="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 fillId="0" borderId="16" applyNumberFormat="0" applyFill="0" applyAlignment="0" applyProtection="0">
      <alignment vertical="center"/>
    </xf>
    <xf numFmtId="0" fontId="54" fillId="15" borderId="0" applyNumberFormat="0" applyBorder="0" applyAlignment="0" applyProtection="0">
      <alignment vertical="center"/>
    </xf>
    <xf numFmtId="0" fontId="1" fillId="17" borderId="0" applyNumberFormat="0" applyBorder="0" applyAlignment="0" applyProtection="0">
      <alignment vertical="center"/>
    </xf>
    <xf numFmtId="0" fontId="7"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7" fillId="0" borderId="16" applyNumberFormat="0" applyFill="0" applyAlignment="0" applyProtection="0">
      <alignment vertical="center"/>
    </xf>
    <xf numFmtId="0" fontId="1" fillId="13" borderId="13" applyNumberFormat="0" applyAlignment="0" applyProtection="0">
      <alignment vertical="center"/>
    </xf>
    <xf numFmtId="0" fontId="47" fillId="29"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7" fillId="0" borderId="16" applyNumberFormat="0" applyFill="0" applyAlignment="0" applyProtection="0">
      <alignment vertical="center"/>
    </xf>
    <xf numFmtId="0" fontId="47" fillId="29" borderId="0" applyNumberFormat="0" applyBorder="0" applyAlignment="0" applyProtection="0">
      <alignment vertical="center"/>
    </xf>
    <xf numFmtId="0" fontId="1" fillId="0" borderId="0">
      <alignment vertical="center"/>
    </xf>
    <xf numFmtId="0" fontId="1" fillId="0" borderId="0">
      <alignment vertical="center"/>
    </xf>
    <xf numFmtId="0" fontId="52" fillId="0" borderId="14"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54" fillId="15" borderId="0" applyNumberFormat="0" applyBorder="0" applyAlignment="0" applyProtection="0">
      <alignment vertical="center"/>
    </xf>
    <xf numFmtId="0" fontId="75" fillId="0" borderId="23" applyNumberFormat="0" applyFill="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75" fillId="0" borderId="23" applyNumberFormat="0" applyFill="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75" fillId="0" borderId="23" applyNumberFormat="0" applyFill="0" applyAlignment="0" applyProtection="0">
      <alignment vertical="center"/>
    </xf>
    <xf numFmtId="0" fontId="1" fillId="15"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54" fillId="15"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97" fillId="7" borderId="0" applyNumberFormat="0" applyBorder="0" applyAlignment="0" applyProtection="0">
      <alignment vertical="center"/>
    </xf>
    <xf numFmtId="0" fontId="1" fillId="8"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5" fillId="0" borderId="1">
      <alignment horizontal="distributed" vertical="center" wrapText="1"/>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5" fillId="0" borderId="1">
      <alignment horizontal="distributed" vertical="center" wrapText="1"/>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1" fillId="8" borderId="0" applyNumberFormat="0" applyBorder="0" applyAlignment="0" applyProtection="0">
      <alignment vertical="center"/>
    </xf>
    <xf numFmtId="0" fontId="75" fillId="0" borderId="23" applyNumberFormat="0" applyFill="0" applyAlignment="0" applyProtection="0">
      <alignment vertical="center"/>
    </xf>
    <xf numFmtId="0" fontId="1" fillId="0" borderId="23"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5" fillId="0" borderId="1">
      <alignment horizontal="distributed" vertical="center" wrapText="1"/>
    </xf>
    <xf numFmtId="0" fontId="75" fillId="0" borderId="23" applyNumberFormat="0" applyFill="0" applyAlignment="0" applyProtection="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75" fillId="0" borderId="23" applyNumberFormat="0" applyFill="0" applyAlignment="0" applyProtection="0">
      <alignment vertical="center"/>
    </xf>
    <xf numFmtId="0" fontId="46" fillId="4" borderId="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54" fillId="15"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1" fillId="0" borderId="17" applyNumberFormat="0" applyFill="0" applyAlignment="0" applyProtection="0">
      <alignment vertical="center"/>
    </xf>
    <xf numFmtId="0" fontId="1" fillId="0" borderId="0">
      <alignment vertical="center"/>
    </xf>
    <xf numFmtId="0" fontId="1" fillId="0" borderId="0">
      <alignment vertical="center"/>
    </xf>
    <xf numFmtId="0" fontId="1" fillId="0" borderId="17" applyNumberFormat="0" applyFill="0" applyAlignment="0" applyProtection="0">
      <alignment vertical="center"/>
    </xf>
    <xf numFmtId="0" fontId="45" fillId="7"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75" fillId="0" borderId="23" applyNumberFormat="0" applyFill="0" applyAlignment="0" applyProtection="0">
      <alignment vertical="center"/>
    </xf>
    <xf numFmtId="0" fontId="105" fillId="15" borderId="0" applyNumberFormat="0" applyBorder="0" applyAlignment="0" applyProtection="0">
      <alignment vertical="center"/>
    </xf>
    <xf numFmtId="0" fontId="1" fillId="0" borderId="0">
      <alignment vertical="center"/>
    </xf>
    <xf numFmtId="0" fontId="1" fillId="0" borderId="0">
      <alignment vertical="center"/>
    </xf>
    <xf numFmtId="0" fontId="52" fillId="0" borderId="14" applyNumberFormat="0" applyFill="0" applyAlignment="0" applyProtection="0">
      <alignment vertical="center"/>
    </xf>
    <xf numFmtId="0" fontId="75" fillId="0" borderId="23" applyNumberFormat="0" applyFill="0" applyAlignment="0" applyProtection="0">
      <alignment vertical="center"/>
    </xf>
    <xf numFmtId="0" fontId="111"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54" fillId="15" borderId="0" applyNumberFormat="0" applyBorder="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5" fillId="0" borderId="1">
      <alignment horizontal="distributed" vertical="center" wrapText="1"/>
    </xf>
    <xf numFmtId="0" fontId="90" fillId="0" borderId="17" applyNumberFormat="0" applyFill="0" applyAlignment="0" applyProtection="0">
      <alignment vertical="center"/>
    </xf>
    <xf numFmtId="0" fontId="1" fillId="0" borderId="17" applyNumberFormat="0" applyFill="0" applyAlignment="0" applyProtection="0">
      <alignment vertical="center"/>
    </xf>
    <xf numFmtId="0" fontId="1" fillId="7" borderId="0" applyNumberFormat="0" applyBorder="0" applyAlignment="0" applyProtection="0">
      <alignment vertical="center"/>
    </xf>
    <xf numFmtId="0" fontId="54" fillId="15" borderId="0" applyNumberFormat="0" applyBorder="0" applyAlignment="0" applyProtection="0">
      <alignment vertical="center"/>
    </xf>
    <xf numFmtId="0" fontId="90" fillId="0" borderId="17" applyNumberFormat="0" applyFill="0" applyAlignment="0" applyProtection="0">
      <alignment vertical="center"/>
    </xf>
    <xf numFmtId="0" fontId="1" fillId="0" borderId="17" applyNumberFormat="0" applyFill="0" applyAlignment="0" applyProtection="0">
      <alignment vertical="center"/>
    </xf>
    <xf numFmtId="0" fontId="90" fillId="0" borderId="17" applyNumberFormat="0" applyFill="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0" borderId="17" applyNumberFormat="0" applyFill="0" applyAlignment="0" applyProtection="0">
      <alignment vertical="center"/>
    </xf>
    <xf numFmtId="0" fontId="1" fillId="0" borderId="17" applyNumberFormat="0" applyFill="0" applyAlignment="0" applyProtection="0">
      <alignment vertical="center"/>
    </xf>
    <xf numFmtId="0" fontId="90" fillId="0" borderId="17" applyNumberFormat="0" applyFill="0" applyAlignment="0" applyProtection="0">
      <alignment vertical="center"/>
    </xf>
    <xf numFmtId="0" fontId="1" fillId="0" borderId="17" applyNumberFormat="0" applyFill="0" applyAlignment="0" applyProtection="0">
      <alignment vertical="center"/>
    </xf>
    <xf numFmtId="0" fontId="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 fillId="8" borderId="0" applyNumberFormat="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5" fillId="8" borderId="0" applyNumberFormat="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5" fillId="8" borderId="0" applyNumberFormat="0" applyBorder="0" applyAlignment="0" applyProtection="0">
      <alignment vertical="center"/>
    </xf>
    <xf numFmtId="0" fontId="90" fillId="0" borderId="0" applyNumberFormat="0" applyFill="0" applyBorder="0" applyAlignment="0" applyProtection="0">
      <alignment vertical="center"/>
    </xf>
    <xf numFmtId="0" fontId="45" fillId="7" borderId="0" applyProtection="0">
      <alignment vertical="center"/>
    </xf>
    <xf numFmtId="0" fontId="54" fillId="15" borderId="0" applyNumberFormat="0" applyBorder="0" applyAlignment="0" applyProtection="0">
      <alignment vertical="center"/>
    </xf>
    <xf numFmtId="0" fontId="1" fillId="0" borderId="0">
      <alignment vertical="center"/>
    </xf>
    <xf numFmtId="0" fontId="54" fillId="15" borderId="0" applyProtection="0">
      <alignment vertical="center"/>
    </xf>
    <xf numFmtId="0" fontId="90" fillId="0" borderId="0" applyNumberFormat="0" applyFill="0" applyBorder="0" applyAlignment="0" applyProtection="0">
      <alignment vertical="center"/>
    </xf>
    <xf numFmtId="0" fontId="54" fillId="15" borderId="0" applyProtection="0">
      <alignment vertical="center"/>
    </xf>
    <xf numFmtId="0" fontId="1" fillId="15" borderId="0" applyNumberFormat="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 fillId="0" borderId="0" applyProtection="0">
      <alignment vertical="center"/>
    </xf>
    <xf numFmtId="0" fontId="90" fillId="0" borderId="0" applyNumberFormat="0" applyFill="0" applyBorder="0" applyAlignment="0" applyProtection="0">
      <alignment vertical="center"/>
    </xf>
    <xf numFmtId="0" fontId="1" fillId="0" borderId="0" applyProtection="0">
      <alignment vertical="center"/>
    </xf>
    <xf numFmtId="0" fontId="9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 fillId="8"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5" fillId="8"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0" borderId="0" applyNumberFormat="0" applyFill="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5" fillId="8" borderId="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5" fillId="8" borderId="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 fillId="15"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2" fillId="0" borderId="14" applyNumberFormat="0" applyAlignment="0" applyProtection="0">
      <alignment vertical="center"/>
    </xf>
    <xf numFmtId="0" fontId="75" fillId="0" borderId="0" applyNumberFormat="0" applyFill="0" applyBorder="0" applyAlignment="0" applyProtection="0">
      <alignment vertical="center"/>
    </xf>
    <xf numFmtId="0" fontId="45" fillId="8" borderId="0" applyNumberFormat="0" applyBorder="0" applyAlignment="0" applyProtection="0">
      <alignment vertical="center"/>
    </xf>
    <xf numFmtId="0" fontId="82"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11" borderId="12" applyNumberFormat="0" applyFont="0" applyAlignment="0" applyProtection="0">
      <alignment vertical="center"/>
    </xf>
    <xf numFmtId="0" fontId="75" fillId="0" borderId="0" applyNumberFormat="0" applyFill="0" applyBorder="0" applyAlignment="0" applyProtection="0">
      <alignment vertical="center"/>
    </xf>
    <xf numFmtId="0" fontId="0" fillId="11" borderId="12" applyNumberFormat="0" applyFont="0" applyAlignment="0" applyProtection="0">
      <alignment vertical="center"/>
    </xf>
    <xf numFmtId="0" fontId="75" fillId="0" borderId="0" applyNumberFormat="0" applyFill="0" applyBorder="0" applyAlignment="0" applyProtection="0">
      <alignment vertical="center"/>
    </xf>
    <xf numFmtId="0" fontId="0" fillId="11" borderId="12" applyNumberFormat="0" applyFont="0" applyAlignment="0" applyProtection="0">
      <alignment vertical="center"/>
    </xf>
    <xf numFmtId="0" fontId="75" fillId="0" borderId="0" applyNumberFormat="0" applyFill="0" applyBorder="0" applyAlignment="0" applyProtection="0">
      <alignment vertical="center"/>
    </xf>
    <xf numFmtId="0" fontId="0" fillId="11" borderId="12" applyNumberFormat="0" applyFont="0" applyAlignment="0" applyProtection="0">
      <alignment vertical="center"/>
    </xf>
    <xf numFmtId="0" fontId="75" fillId="0" borderId="0" applyNumberFormat="0" applyFill="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75" fillId="0" borderId="0" applyNumberFormat="0" applyFill="0" applyBorder="0" applyAlignment="0" applyProtection="0">
      <alignment vertical="center"/>
    </xf>
    <xf numFmtId="0" fontId="48" fillId="7" borderId="0" applyNumberFormat="0" applyBorder="0" applyAlignment="0" applyProtection="0">
      <alignment vertical="center"/>
    </xf>
    <xf numFmtId="0" fontId="9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0" borderId="0">
      <alignment vertical="center"/>
    </xf>
    <xf numFmtId="0" fontId="1" fillId="0" borderId="0">
      <alignment vertical="center"/>
    </xf>
    <xf numFmtId="0" fontId="9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1" fillId="8"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 fillId="8" borderId="0" applyNumberFormat="0" applyBorder="0" applyAlignment="0" applyProtection="0">
      <alignment vertical="center"/>
    </xf>
    <xf numFmtId="0" fontId="90"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 fillId="7" borderId="0" applyNumberFormat="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5" fillId="8" borderId="0" applyNumberFormat="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4" fillId="15" borderId="0" applyNumberFormat="0" applyBorder="0" applyAlignment="0" applyProtection="0">
      <alignment vertical="center"/>
    </xf>
    <xf numFmtId="0" fontId="48" fillId="7" borderId="0">
      <alignment vertical="center"/>
    </xf>
    <xf numFmtId="0" fontId="90" fillId="0" borderId="0" applyNumberFormat="0" applyFill="0" applyBorder="0" applyAlignment="0" applyProtection="0">
      <alignment vertical="center"/>
    </xf>
    <xf numFmtId="0" fontId="48" fillId="7" borderId="0" applyProtection="0">
      <alignment vertical="center"/>
    </xf>
    <xf numFmtId="0" fontId="1" fillId="15" borderId="0" applyNumberFormat="0" applyBorder="0" applyAlignment="0" applyProtection="0">
      <alignment vertical="center"/>
    </xf>
    <xf numFmtId="0" fontId="90" fillId="0" borderId="0" applyNumberFormat="0" applyFill="0" applyBorder="0" applyAlignment="0" applyProtection="0">
      <alignment vertical="center"/>
    </xf>
    <xf numFmtId="0" fontId="48" fillId="7" borderId="0" applyProtection="0">
      <alignment vertical="center"/>
    </xf>
    <xf numFmtId="0" fontId="90" fillId="0" borderId="0" applyNumberFormat="0" applyFill="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4" fillId="15" borderId="0" applyNumberFormat="0" applyBorder="0" applyAlignment="0" applyProtection="0">
      <alignment vertical="center"/>
    </xf>
    <xf numFmtId="0" fontId="90"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54" fillId="15" borderId="0" applyNumberFormat="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4" borderId="13" applyNumberFormat="0" applyAlignment="0" applyProtection="0">
      <alignment vertical="center"/>
    </xf>
    <xf numFmtId="0" fontId="84" fillId="17" borderId="0" applyNumberFormat="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31" fillId="0" borderId="0">
      <alignment vertical="center"/>
    </xf>
    <xf numFmtId="0" fontId="31"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3" fillId="8" borderId="0" applyNumberFormat="0" applyBorder="0" applyAlignment="0" applyProtection="0">
      <alignment vertical="center"/>
    </xf>
    <xf numFmtId="0" fontId="99" fillId="0" borderId="0" applyNumberFormat="0" applyFill="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99" fillId="0" borderId="0" applyNumberFormat="0" applyFill="0" applyBorder="0" applyAlignment="0" applyProtection="0">
      <alignment vertical="center"/>
    </xf>
    <xf numFmtId="0" fontId="1" fillId="0" borderId="14" applyNumberFormat="0" applyFill="0" applyAlignment="0" applyProtection="0">
      <alignment vertical="center"/>
    </xf>
    <xf numFmtId="0" fontId="83" fillId="0" borderId="0" applyNumberFormat="0" applyFill="0" applyBorder="0" applyAlignment="0" applyProtection="0">
      <alignment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4" fillId="17" borderId="0" applyNumberFormat="0" applyBorder="0" applyAlignment="0" applyProtection="0">
      <alignment vertical="center"/>
    </xf>
    <xf numFmtId="0" fontId="59" fillId="0" borderId="0">
      <alignment horizontal="centerContinuous" vertical="center"/>
    </xf>
    <xf numFmtId="0" fontId="1" fillId="0" borderId="0">
      <alignment vertical="center"/>
    </xf>
    <xf numFmtId="0" fontId="1" fillId="0" borderId="0">
      <alignment vertical="center"/>
    </xf>
    <xf numFmtId="0" fontId="59" fillId="0" borderId="0">
      <alignment horizontal="centerContinuous" vertical="center"/>
    </xf>
    <xf numFmtId="0" fontId="59" fillId="0" borderId="0">
      <alignment horizontal="centerContinuous" vertical="center"/>
    </xf>
    <xf numFmtId="0" fontId="1" fillId="4" borderId="19" applyNumberFormat="0" applyAlignment="0" applyProtection="0">
      <alignment vertical="center"/>
    </xf>
    <xf numFmtId="0" fontId="59" fillId="0" borderId="0">
      <alignment horizontal="centerContinuous" vertical="center"/>
    </xf>
    <xf numFmtId="0" fontId="59" fillId="0" borderId="0">
      <alignment horizontal="centerContinuous" vertical="center"/>
    </xf>
    <xf numFmtId="0" fontId="54" fillId="15" borderId="0" applyNumberFormat="0" applyBorder="0" applyAlignment="0" applyProtection="0">
      <alignment vertical="center"/>
    </xf>
    <xf numFmtId="0" fontId="5" fillId="0" borderId="1">
      <alignment horizontal="distributed" vertical="center" wrapText="1"/>
    </xf>
    <xf numFmtId="0" fontId="59" fillId="0" borderId="0">
      <alignment horizontal="centerContinuous" vertical="center"/>
    </xf>
    <xf numFmtId="0" fontId="54" fillId="15" borderId="0" applyNumberFormat="0" applyBorder="0" applyAlignment="0" applyProtection="0">
      <alignment vertical="center"/>
    </xf>
    <xf numFmtId="0" fontId="59" fillId="0" borderId="0">
      <alignment horizontal="centerContinuous" vertical="center"/>
    </xf>
    <xf numFmtId="0" fontId="54" fillId="15" borderId="0" applyNumberFormat="0" applyBorder="0" applyAlignment="0" applyProtection="0">
      <alignment vertical="center"/>
    </xf>
    <xf numFmtId="0" fontId="59" fillId="0" borderId="0">
      <alignment horizontal="centerContinuous" vertical="center"/>
    </xf>
    <xf numFmtId="0" fontId="1" fillId="0" borderId="0">
      <alignment vertical="center"/>
    </xf>
    <xf numFmtId="0" fontId="1" fillId="0" borderId="0">
      <alignment vertical="center"/>
    </xf>
    <xf numFmtId="0" fontId="59" fillId="0" borderId="0">
      <alignment horizontal="centerContinuous" vertical="center"/>
    </xf>
    <xf numFmtId="0" fontId="1" fillId="0" borderId="0">
      <alignment vertical="center"/>
    </xf>
    <xf numFmtId="0" fontId="1" fillId="0" borderId="0">
      <alignment vertical="center"/>
    </xf>
    <xf numFmtId="0" fontId="59" fillId="0" borderId="0">
      <alignment horizontal="centerContinuous" vertical="center"/>
    </xf>
    <xf numFmtId="0" fontId="1" fillId="7" borderId="0" applyNumberFormat="0" applyBorder="0" applyAlignment="0" applyProtection="0">
      <alignment vertical="center"/>
    </xf>
    <xf numFmtId="0" fontId="59" fillId="0" borderId="0">
      <alignment horizontal="centerContinuous" vertical="center"/>
    </xf>
    <xf numFmtId="0" fontId="59" fillId="0" borderId="0">
      <alignment horizontal="centerContinuous" vertical="center"/>
    </xf>
    <xf numFmtId="0" fontId="99"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 fillId="4" borderId="13" applyNumberFormat="0" applyAlignment="0" applyProtection="0">
      <alignment vertical="center"/>
    </xf>
    <xf numFmtId="0" fontId="83" fillId="0" borderId="0" applyNumberFormat="0" applyFill="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8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83" fillId="0" borderId="0" applyNumberFormat="0" applyFill="0" applyBorder="0" applyAlignment="0" applyProtection="0">
      <alignment vertical="center"/>
    </xf>
    <xf numFmtId="0" fontId="1" fillId="7"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 fillId="15"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45" fillId="8"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45" fillId="8"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54" fillId="15"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 fillId="0" borderId="0">
      <alignment vertical="center"/>
    </xf>
    <xf numFmtId="0" fontId="1"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1" fillId="0" borderId="0">
      <alignment vertical="center"/>
    </xf>
    <xf numFmtId="0" fontId="3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45" fillId="8" borderId="0" applyNumberFormat="0" applyBorder="0" applyAlignment="0" applyProtection="0">
      <alignment vertical="center"/>
    </xf>
    <xf numFmtId="0" fontId="1" fillId="0" borderId="0" applyNumberFormat="0" applyFill="0" applyBorder="0" applyAlignment="0" applyProtection="0">
      <alignment vertical="center"/>
    </xf>
    <xf numFmtId="0" fontId="45" fillId="7" borderId="0" applyNumberFormat="0" applyBorder="0" applyAlignment="0" applyProtection="0">
      <alignment vertical="center"/>
    </xf>
    <xf numFmtId="0" fontId="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83" fillId="0" borderId="0" applyNumberFormat="0" applyFill="0" applyBorder="0" applyAlignment="0" applyProtection="0">
      <alignment vertical="center"/>
    </xf>
    <xf numFmtId="0" fontId="1" fillId="0" borderId="0">
      <alignment vertical="center"/>
    </xf>
    <xf numFmtId="0" fontId="83" fillId="0" borderId="0" applyNumberFormat="0" applyFill="0" applyBorder="0" applyAlignment="0" applyProtection="0">
      <alignment vertical="center"/>
    </xf>
    <xf numFmtId="0" fontId="1" fillId="0" borderId="14" applyNumberFormat="0" applyFill="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45" fillId="7" borderId="0" applyNumberFormat="0" applyBorder="0" applyAlignment="0" applyProtection="0">
      <alignment vertical="center"/>
    </xf>
    <xf numFmtId="0" fontId="1" fillId="0" borderId="0" applyNumberFormat="0" applyFill="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45" fillId="7" borderId="0" applyNumberFormat="0" applyBorder="0" applyAlignment="0" applyProtection="0">
      <alignment vertical="center"/>
    </xf>
    <xf numFmtId="0" fontId="99" fillId="0" borderId="0" applyNumberFormat="0" applyFill="0" applyBorder="0" applyAlignment="0" applyProtection="0">
      <alignment vertical="center"/>
    </xf>
    <xf numFmtId="0" fontId="45" fillId="8" borderId="0" applyNumberFormat="0" applyBorder="0" applyAlignment="0" applyProtection="0">
      <alignment vertical="center"/>
    </xf>
    <xf numFmtId="0" fontId="99" fillId="0" borderId="0" applyNumberFormat="0" applyFill="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 fillId="8" borderId="0" applyNumberFormat="0" applyBorder="0" applyAlignment="0" applyProtection="0">
      <alignment vertical="center"/>
    </xf>
    <xf numFmtId="0" fontId="83" fillId="0" borderId="0" applyNumberFormat="0" applyFill="0" applyBorder="0" applyAlignment="0" applyProtection="0">
      <alignment vertical="center"/>
    </xf>
    <xf numFmtId="0" fontId="1" fillId="8" borderId="0" applyNumberFormat="0" applyBorder="0" applyAlignment="0" applyProtection="0">
      <alignment vertical="center"/>
    </xf>
    <xf numFmtId="0" fontId="54" fillId="17" borderId="0" applyNumberFormat="0" applyBorder="0" applyAlignment="0" applyProtection="0">
      <alignment vertical="center"/>
    </xf>
    <xf numFmtId="0" fontId="99" fillId="0" borderId="0" applyNumberFormat="0" applyFill="0" applyBorder="0" applyAlignment="0" applyProtection="0">
      <alignment vertical="center"/>
    </xf>
    <xf numFmtId="0" fontId="0" fillId="11" borderId="12" applyNumberFormat="0" applyFont="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99"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99"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99" fillId="0" borderId="0" applyNumberFormat="0" applyFill="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5" fillId="0" borderId="1">
      <alignment horizontal="distributed" vertical="center" wrapText="1"/>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66" fillId="4" borderId="19" applyNumberFormat="0" applyAlignment="0" applyProtection="0">
      <alignment vertical="center"/>
    </xf>
    <xf numFmtId="0" fontId="99" fillId="0" borderId="0" applyNumberFormat="0" applyFill="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99" fillId="0" borderId="0" applyNumberFormat="0" applyFill="0" applyBorder="0" applyAlignment="0" applyProtection="0">
      <alignment vertical="center"/>
    </xf>
    <xf numFmtId="0" fontId="1" fillId="17" borderId="0" applyNumberFormat="0" applyBorder="0" applyAlignment="0" applyProtection="0">
      <alignment vertical="center"/>
    </xf>
    <xf numFmtId="0" fontId="66" fillId="4" borderId="19" applyNumberFormat="0" applyAlignment="0" applyProtection="0">
      <alignment vertical="center"/>
    </xf>
    <xf numFmtId="0" fontId="99" fillId="0" borderId="0" applyNumberFormat="0" applyFill="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99" fillId="0" borderId="0" applyNumberFormat="0" applyFill="0" applyBorder="0" applyAlignment="0" applyProtection="0">
      <alignment vertical="center"/>
    </xf>
    <xf numFmtId="0" fontId="5" fillId="0" borderId="1">
      <alignment horizontal="distributed" vertical="center" wrapText="1"/>
    </xf>
    <xf numFmtId="0" fontId="99" fillId="0" borderId="0" applyNumberFormat="0" applyFill="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5" fillId="0" borderId="1">
      <alignment horizontal="distributed" vertical="center" wrapText="1"/>
    </xf>
    <xf numFmtId="0" fontId="5" fillId="0" borderId="1">
      <alignment horizontal="distributed" vertical="center" wrapText="1"/>
    </xf>
    <xf numFmtId="0" fontId="99" fillId="0" borderId="0" applyNumberFormat="0" applyFill="0" applyBorder="0" applyAlignment="0" applyProtection="0">
      <alignment vertical="center"/>
    </xf>
    <xf numFmtId="0" fontId="1" fillId="0" borderId="0">
      <alignment vertical="center"/>
    </xf>
    <xf numFmtId="0" fontId="31" fillId="0" borderId="0">
      <alignment vertical="center"/>
    </xf>
    <xf numFmtId="0" fontId="5" fillId="0" borderId="1">
      <alignment horizontal="distributed" vertical="center" wrapText="1"/>
    </xf>
    <xf numFmtId="0" fontId="5" fillId="0" borderId="1">
      <alignment horizontal="distributed" vertical="center" wrapText="1"/>
    </xf>
    <xf numFmtId="0" fontId="99" fillId="0" borderId="0" applyNumberFormat="0" applyFill="0" applyBorder="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99" fillId="0" borderId="0" applyNumberFormat="0" applyFill="0" applyBorder="0" applyAlignment="0" applyProtection="0">
      <alignment vertical="center"/>
    </xf>
    <xf numFmtId="0" fontId="0" fillId="11" borderId="12" applyNumberFormat="0" applyFont="0" applyAlignment="0" applyProtection="0">
      <alignment vertical="center"/>
    </xf>
    <xf numFmtId="0" fontId="99" fillId="0" borderId="0" applyNumberFormat="0" applyFill="0" applyBorder="0" applyAlignment="0" applyProtection="0">
      <alignment vertical="center"/>
    </xf>
    <xf numFmtId="0" fontId="99" fillId="0" borderId="0" applyProtection="0">
      <alignment vertical="center"/>
    </xf>
    <xf numFmtId="0" fontId="99" fillId="0" borderId="0" applyProtection="0">
      <alignment vertical="center"/>
    </xf>
    <xf numFmtId="0" fontId="1" fillId="0" borderId="0">
      <alignment vertical="center"/>
    </xf>
    <xf numFmtId="201"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99" fillId="0" borderId="0" applyNumberFormat="0" applyFill="0" applyBorder="0" applyAlignment="0" applyProtection="0">
      <alignment vertical="center"/>
    </xf>
    <xf numFmtId="0" fontId="74" fillId="0" borderId="0">
      <alignment vertical="center"/>
    </xf>
    <xf numFmtId="201" fontId="1" fillId="0" borderId="0">
      <alignment vertical="center"/>
    </xf>
    <xf numFmtId="0" fontId="0" fillId="11" borderId="12" applyNumberFormat="0" applyFont="0" applyAlignment="0" applyProtection="0">
      <alignment vertical="center"/>
    </xf>
    <xf numFmtId="0" fontId="1" fillId="0" borderId="0" applyNumberFormat="0" applyFill="0" applyBorder="0" applyAlignment="0" applyProtection="0">
      <alignment vertical="center"/>
    </xf>
    <xf numFmtId="0" fontId="1" fillId="0" borderId="0">
      <alignment vertical="center"/>
    </xf>
    <xf numFmtId="201" fontId="1" fillId="0" borderId="0">
      <alignment vertical="center"/>
    </xf>
    <xf numFmtId="0" fontId="0" fillId="11" borderId="12" applyNumberFormat="0" applyFont="0" applyAlignment="0" applyProtection="0">
      <alignment vertical="center"/>
    </xf>
    <xf numFmtId="0" fontId="99" fillId="0" borderId="0" applyNumberFormat="0" applyFill="0" applyBorder="0" applyAlignment="0" applyProtection="0">
      <alignment vertical="center"/>
    </xf>
    <xf numFmtId="0" fontId="77" fillId="0" borderId="18" applyNumberFormat="0" applyFill="0" applyAlignment="0" applyProtection="0">
      <alignment vertical="center"/>
    </xf>
    <xf numFmtId="0" fontId="71" fillId="0" borderId="20" applyNumberFormat="0" applyFill="0" applyAlignment="0" applyProtection="0">
      <alignment vertical="center"/>
    </xf>
    <xf numFmtId="0" fontId="90" fillId="0" borderId="17" applyNumberFormat="0" applyFill="0" applyAlignment="0" applyProtection="0">
      <alignment vertical="center"/>
    </xf>
    <xf numFmtId="0" fontId="90" fillId="0" borderId="0" applyNumberFormat="0" applyFill="0" applyBorder="0" applyAlignment="0" applyProtection="0">
      <alignment vertical="center"/>
    </xf>
    <xf numFmtId="0" fontId="45" fillId="8" borderId="0" applyNumberFormat="0" applyBorder="0" applyAlignment="0" applyProtection="0">
      <alignment vertical="center"/>
    </xf>
    <xf numFmtId="0" fontId="51" fillId="0" borderId="0">
      <alignment vertical="center"/>
    </xf>
    <xf numFmtId="0" fontId="5" fillId="0" borderId="1">
      <alignment horizontal="distributed" vertical="center" wrapText="1"/>
    </xf>
    <xf numFmtId="0" fontId="5" fillId="0" borderId="1">
      <alignment horizontal="distributed" vertical="center" wrapText="1"/>
    </xf>
    <xf numFmtId="0" fontId="96" fillId="8" borderId="0" applyNumberFormat="0" applyBorder="0" applyAlignment="0" applyProtection="0">
      <alignment vertical="center"/>
    </xf>
    <xf numFmtId="0" fontId="55" fillId="11" borderId="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1" fillId="0" borderId="0">
      <alignment vertical="center"/>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7" borderId="0" applyNumberFormat="0" applyBorder="0" applyAlignment="0" applyProtection="0">
      <alignment vertical="center"/>
    </xf>
    <xf numFmtId="198" fontId="5" fillId="0" borderId="1">
      <alignment vertical="center"/>
      <protection locked="0"/>
    </xf>
    <xf numFmtId="0" fontId="5" fillId="0" borderId="1">
      <alignment horizontal="distributed" vertical="center" wrapText="1"/>
    </xf>
    <xf numFmtId="198" fontId="5" fillId="0" borderId="1">
      <alignment vertical="center"/>
      <protection locked="0"/>
    </xf>
    <xf numFmtId="0" fontId="5" fillId="0" borderId="1">
      <alignment horizontal="distributed" vertical="center" wrapText="1"/>
    </xf>
    <xf numFmtId="198" fontId="5" fillId="0" borderId="1">
      <alignment vertical="center"/>
      <protection locked="0"/>
    </xf>
    <xf numFmtId="0" fontId="5" fillId="0" borderId="1">
      <alignment horizontal="distributed" vertical="center" wrapText="1"/>
    </xf>
    <xf numFmtId="198" fontId="5" fillId="0" borderId="1">
      <alignment vertical="center"/>
      <protection locked="0"/>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0"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1" fillId="0" borderId="0">
      <alignment vertical="top"/>
    </xf>
    <xf numFmtId="0" fontId="1" fillId="0" borderId="0">
      <alignment vertical="top"/>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4" borderId="19"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45" fillId="8" borderId="0" applyProtection="0">
      <alignment vertical="center"/>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7" fillId="29"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4"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9" fillId="4" borderId="13" applyNumberFormat="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5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1" fillId="0" borderId="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1" fillId="0" borderId="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54" fillId="15" borderId="0" applyNumberFormat="0" applyBorder="0" applyAlignment="0" applyProtection="0">
      <alignment vertical="center"/>
    </xf>
    <xf numFmtId="0" fontId="52" fillId="0" borderId="14" applyNumberForma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1" fillId="13" borderId="13" applyNumberFormat="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1" fillId="13" borderId="13" applyNumberFormat="0" applyAlignment="0" applyProtection="0">
      <alignment vertical="center"/>
    </xf>
    <xf numFmtId="0" fontId="5" fillId="0" borderId="1">
      <alignment horizontal="distributed" vertical="center" wrapText="1"/>
    </xf>
    <xf numFmtId="0" fontId="31" fillId="0" borderId="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31" fillId="0" borderId="0">
      <alignment vertical="center"/>
    </xf>
    <xf numFmtId="0" fontId="5" fillId="0" borderId="1">
      <alignment horizontal="distributed" vertical="center" wrapText="1"/>
    </xf>
    <xf numFmtId="0" fontId="5" fillId="0" borderId="1">
      <alignment horizontal="distributed" vertical="center" wrapText="1"/>
    </xf>
    <xf numFmtId="0" fontId="31" fillId="0" borderId="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1" fillId="13"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104"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198" fontId="5" fillId="0" borderId="1">
      <alignment vertical="center"/>
      <protection locked="0"/>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48"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48"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193" fontId="1" fillId="0" borderId="0">
      <alignment vertical="center"/>
    </xf>
    <xf numFmtId="0" fontId="5" fillId="0" borderId="1">
      <alignment horizontal="distributed" vertical="center" wrapText="1"/>
    </xf>
    <xf numFmtId="193" fontId="1" fillId="0" borderId="0">
      <alignment vertical="center"/>
    </xf>
    <xf numFmtId="0" fontId="54" fillId="15" borderId="0" applyNumberFormat="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1" fillId="0" borderId="14" applyNumberFormat="0" applyFill="0" applyAlignment="0" applyProtection="0">
      <alignment vertical="center"/>
    </xf>
    <xf numFmtId="0" fontId="5" fillId="0" borderId="1" applyProtection="0">
      <alignment horizontal="distributed" vertical="center" wrapText="1"/>
    </xf>
    <xf numFmtId="0" fontId="5" fillId="0" borderId="1">
      <alignment horizontal="distributed" vertical="center" wrapText="1"/>
    </xf>
    <xf numFmtId="0" fontId="1" fillId="4" borderId="13" applyNumberFormat="0" applyAlignment="0" applyProtection="0">
      <alignment vertical="center"/>
    </xf>
    <xf numFmtId="0" fontId="1" fillId="0"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0" borderId="0">
      <alignment vertical="center"/>
    </xf>
    <xf numFmtId="198" fontId="5" fillId="0" borderId="1">
      <alignment vertical="center"/>
      <protection locked="0"/>
    </xf>
    <xf numFmtId="0" fontId="45" fillId="7" borderId="0" applyProtection="0">
      <alignment vertical="center"/>
    </xf>
    <xf numFmtId="0" fontId="5" fillId="0" borderId="1">
      <alignment horizontal="distributed" vertical="center" wrapText="1"/>
    </xf>
    <xf numFmtId="0" fontId="5" fillId="0" borderId="1">
      <alignment horizontal="distributed" vertical="center" wrapText="1"/>
    </xf>
    <xf numFmtId="198" fontId="5" fillId="0" borderId="1">
      <alignment vertical="center"/>
      <protection locked="0"/>
    </xf>
    <xf numFmtId="0" fontId="54" fillId="15"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98" fillId="13" borderId="13" applyNumberFormat="0" applyAlignment="0" applyProtection="0">
      <alignment vertical="center"/>
    </xf>
    <xf numFmtId="0" fontId="5" fillId="0" borderId="1">
      <alignment horizontal="distributed" vertical="center" wrapText="1"/>
    </xf>
    <xf numFmtId="0" fontId="45"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198" fontId="5" fillId="0" borderId="1">
      <alignment vertical="center"/>
      <protection locked="0"/>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Protection="0">
      <alignment vertical="center"/>
    </xf>
    <xf numFmtId="0" fontId="1" fillId="0" borderId="0">
      <alignment vertical="center"/>
    </xf>
    <xf numFmtId="0" fontId="5" fillId="0" borderId="1">
      <alignment horizontal="distributed" vertical="center" wrapText="1"/>
    </xf>
    <xf numFmtId="198" fontId="5" fillId="0" borderId="1">
      <alignment vertical="center"/>
      <protection locked="0"/>
    </xf>
    <xf numFmtId="0" fontId="45" fillId="7" borderId="0" applyProtection="0">
      <alignment vertical="center"/>
    </xf>
    <xf numFmtId="0" fontId="5" fillId="0" borderId="1">
      <alignment horizontal="distributed" vertical="center" wrapText="1"/>
    </xf>
    <xf numFmtId="0" fontId="45"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45"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45"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48" fillId="7" borderId="0">
      <alignment vertical="center"/>
    </xf>
    <xf numFmtId="0" fontId="5" fillId="0" borderId="1">
      <alignment horizontal="distributed" vertical="center" wrapText="1"/>
    </xf>
    <xf numFmtId="0" fontId="5" fillId="0" borderId="1">
      <alignment horizontal="distributed" vertical="center" wrapText="1"/>
    </xf>
    <xf numFmtId="0" fontId="48" fillId="7" borderId="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48" fillId="8" borderId="0" applyNumberFormat="0" applyBorder="0" applyAlignment="0" applyProtection="0">
      <alignment vertical="center"/>
    </xf>
    <xf numFmtId="0" fontId="5" fillId="0" borderId="1">
      <alignment horizontal="distributed" vertical="center" wrapText="1"/>
    </xf>
    <xf numFmtId="0" fontId="48"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4" borderId="13" applyNumberFormat="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84" fillId="17"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84" fillId="17"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45" fillId="7" borderId="0">
      <alignment vertical="center"/>
    </xf>
    <xf numFmtId="0" fontId="5" fillId="0" borderId="1">
      <alignment horizontal="distributed" vertical="center" wrapText="1"/>
    </xf>
    <xf numFmtId="0" fontId="5" fillId="0" borderId="1">
      <alignment horizontal="distributed" vertical="center" wrapText="1"/>
    </xf>
    <xf numFmtId="0" fontId="55" fillId="11"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1" fillId="4" borderId="19"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97"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73"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22" fillId="15" borderId="0" applyNumberFormat="0" applyBorder="0" applyAlignment="0" applyProtection="0">
      <alignment vertical="center"/>
    </xf>
    <xf numFmtId="0" fontId="5" fillId="0" borderId="1">
      <alignment horizontal="distributed" vertical="center" wrapText="1"/>
    </xf>
    <xf numFmtId="0" fontId="45"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4" borderId="19" applyNumberFormat="0" applyAlignment="0" applyProtection="0">
      <alignment vertical="center"/>
    </xf>
    <xf numFmtId="188" fontId="1" fillId="0" borderId="0">
      <alignment vertical="center"/>
    </xf>
    <xf numFmtId="0" fontId="5" fillId="0" borderId="1">
      <alignment horizontal="distributed" vertical="center" wrapText="1"/>
    </xf>
    <xf numFmtId="188"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188" fontId="1" fillId="0" borderId="0">
      <alignment vertical="center"/>
    </xf>
    <xf numFmtId="0" fontId="5" fillId="0" borderId="1">
      <alignment horizontal="distributed" vertical="center" wrapText="1"/>
    </xf>
    <xf numFmtId="188" fontId="1" fillId="0" borderId="0">
      <alignment vertical="center"/>
    </xf>
    <xf numFmtId="0" fontId="5" fillId="0" borderId="1">
      <alignment horizontal="distributed" vertical="center" wrapText="1"/>
    </xf>
    <xf numFmtId="0" fontId="1" fillId="0" borderId="0">
      <alignment vertical="center"/>
    </xf>
    <xf numFmtId="0" fontId="49" fillId="13"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3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3"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4" borderId="19" applyNumberFormat="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110"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4" borderId="13" applyNumberForma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4" borderId="19" applyNumberForma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1" fillId="4" borderId="13" applyNumberFormat="0" applyAlignment="0" applyProtection="0">
      <alignment vertical="center"/>
    </xf>
    <xf numFmtId="0" fontId="5" fillId="0" borderId="1">
      <alignment horizontal="distributed" vertical="center" wrapText="1"/>
    </xf>
    <xf numFmtId="0" fontId="1" fillId="0" borderId="0">
      <alignment vertical="center"/>
    </xf>
    <xf numFmtId="0" fontId="0" fillId="11" borderId="12" applyNumberFormat="0" applyFont="0" applyAlignment="0" applyProtection="0">
      <alignment vertical="center"/>
    </xf>
    <xf numFmtId="188" fontId="1" fillId="0" borderId="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5" fillId="8" borderId="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4" borderId="19" applyNumberFormat="0" applyAlignment="0" applyProtection="0">
      <alignment vertical="center"/>
    </xf>
    <xf numFmtId="0" fontId="5" fillId="0" borderId="1">
      <alignment horizontal="distributed" vertical="center" wrapText="1"/>
    </xf>
    <xf numFmtId="0" fontId="55" fillId="8"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68" fillId="13" borderId="0" applyProtection="0">
      <alignment vertical="center"/>
    </xf>
    <xf numFmtId="0" fontId="55" fillId="8" borderId="0" applyNumberFormat="0" applyBorder="0" applyAlignment="0" applyProtection="0">
      <alignment vertical="center"/>
    </xf>
    <xf numFmtId="0" fontId="5" fillId="0" borderId="1">
      <alignment horizontal="distributed" vertical="center" wrapText="1"/>
    </xf>
    <xf numFmtId="0" fontId="48"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4" borderId="19"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9" fillId="13"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102"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102" fillId="15"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102" fillId="15"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1" fillId="4" borderId="19"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45" fillId="7" borderId="0">
      <alignment vertical="center"/>
    </xf>
    <xf numFmtId="0" fontId="45" fillId="8" borderId="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Protection="0">
      <alignment vertical="center"/>
    </xf>
    <xf numFmtId="0" fontId="5" fillId="0" borderId="1">
      <alignment horizontal="distributed" vertical="center" wrapText="1"/>
    </xf>
    <xf numFmtId="0" fontId="45" fillId="8"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5"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4" borderId="19" applyNumberFormat="0" applyAlignment="0" applyProtection="0">
      <alignment vertical="center"/>
    </xf>
    <xf numFmtId="0" fontId="5" fillId="0" borderId="1">
      <alignment horizontal="distributed" vertical="center" wrapText="1"/>
    </xf>
    <xf numFmtId="197"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4" borderId="19"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8" borderId="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105"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8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45" fillId="8" borderId="0" applyNumberFormat="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4" borderId="19" applyNumberForma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4" borderId="19"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73"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97" fillId="7" borderId="0" applyNumberFormat="0" applyBorder="0" applyAlignment="0" applyProtection="0">
      <alignment vertical="center"/>
    </xf>
    <xf numFmtId="0" fontId="97" fillId="7" borderId="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97"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7"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5" fillId="0" borderId="1">
      <alignment horizontal="distributed" vertical="center" wrapText="1"/>
    </xf>
    <xf numFmtId="0" fontId="45" fillId="7" borderId="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7" borderId="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7"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54" fillId="15" borderId="0" applyNumberFormat="0" applyBorder="0" applyAlignment="0" applyProtection="0">
      <alignment vertical="center"/>
    </xf>
    <xf numFmtId="188" fontId="1" fillId="0" borderId="0">
      <alignment vertical="center"/>
    </xf>
    <xf numFmtId="0" fontId="5" fillId="0" borderId="1">
      <alignment horizontal="distributed" vertical="center" wrapText="1"/>
    </xf>
    <xf numFmtId="0" fontId="49" fillId="13" borderId="13" applyNumberFormat="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7" borderId="0" applyProtection="0">
      <alignment vertical="center"/>
    </xf>
    <xf numFmtId="0" fontId="5" fillId="0" borderId="1">
      <alignment horizontal="distributed" vertical="center" wrapText="1"/>
    </xf>
    <xf numFmtId="0" fontId="1" fillId="0" borderId="0">
      <alignment vertical="center"/>
    </xf>
    <xf numFmtId="0" fontId="1" fillId="4" borderId="13"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5" fillId="8" borderId="0">
      <alignment vertical="center"/>
    </xf>
    <xf numFmtId="0" fontId="1" fillId="0" borderId="0">
      <alignment vertical="center"/>
    </xf>
    <xf numFmtId="0" fontId="5" fillId="0" borderId="1">
      <alignment horizontal="distributed" vertical="center" wrapText="1"/>
    </xf>
    <xf numFmtId="0" fontId="1" fillId="4" borderId="19" applyNumberFormat="0" applyAlignment="0" applyProtection="0">
      <alignment vertical="center"/>
    </xf>
    <xf numFmtId="0" fontId="45"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45" fillId="8" borderId="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5"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45" fillId="7" borderId="0" applyNumberFormat="0" applyBorder="0" applyAlignment="0" applyProtection="0">
      <alignment vertical="center"/>
    </xf>
    <xf numFmtId="0" fontId="5" fillId="0" borderId="1">
      <alignment horizontal="distributed" vertical="center" wrapText="1"/>
    </xf>
    <xf numFmtId="0" fontId="45" fillId="7" borderId="0">
      <alignment vertical="center"/>
    </xf>
    <xf numFmtId="0" fontId="5" fillId="0" borderId="1">
      <alignment horizontal="distributed" vertical="center" wrapText="1"/>
    </xf>
    <xf numFmtId="0" fontId="5" fillId="0" borderId="1">
      <alignment horizontal="distributed" vertical="center" wrapText="1"/>
    </xf>
    <xf numFmtId="0" fontId="45" fillId="7" borderId="0" applyProtection="0">
      <alignment vertical="center"/>
    </xf>
    <xf numFmtId="0" fontId="5" fillId="0" borderId="1">
      <alignment horizontal="distributed" vertical="center" wrapText="1"/>
    </xf>
    <xf numFmtId="0" fontId="45" fillId="7" borderId="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45" fillId="7" borderId="0" applyProtection="0">
      <alignment vertical="center"/>
    </xf>
    <xf numFmtId="0" fontId="5" fillId="0" borderId="1">
      <alignment horizontal="distributed" vertical="center" wrapText="1"/>
    </xf>
    <xf numFmtId="0" fontId="78" fillId="25"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7" borderId="0" applyProtection="0">
      <alignment vertical="center"/>
    </xf>
    <xf numFmtId="0" fontId="5" fillId="0" borderId="1">
      <alignment horizontal="distributed" vertical="center" wrapText="1"/>
    </xf>
    <xf numFmtId="0" fontId="1" fillId="0" borderId="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4" borderId="19" applyNumberFormat="0" applyAlignment="0" applyProtection="0">
      <alignment vertical="center"/>
    </xf>
    <xf numFmtId="0" fontId="45" fillId="7" borderId="0" applyProtection="0">
      <alignment vertical="center"/>
    </xf>
    <xf numFmtId="0" fontId="5" fillId="0" borderId="1">
      <alignment horizontal="distributed" vertical="center" wrapText="1"/>
    </xf>
    <xf numFmtId="0" fontId="1" fillId="0" borderId="0">
      <alignment vertical="center"/>
    </xf>
    <xf numFmtId="0" fontId="45" fillId="7" borderId="0" applyNumberFormat="0" applyBorder="0" applyAlignment="0" applyProtection="0">
      <alignment vertical="center"/>
    </xf>
    <xf numFmtId="0" fontId="5" fillId="0" borderId="1">
      <alignment horizontal="distributed" vertical="center" wrapText="1"/>
    </xf>
    <xf numFmtId="0" fontId="45" fillId="7"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5" fillId="0" borderId="1">
      <alignment horizontal="distributed" vertical="center" wrapText="1"/>
    </xf>
    <xf numFmtId="0" fontId="45" fillId="7" borderId="0" applyNumberFormat="0" applyBorder="0" applyAlignment="0" applyProtection="0">
      <alignment vertical="center"/>
    </xf>
    <xf numFmtId="0" fontId="48" fillId="7" borderId="0" applyNumberFormat="0" applyBorder="0" applyAlignment="0" applyProtection="0">
      <alignment vertical="center"/>
    </xf>
    <xf numFmtId="0" fontId="5" fillId="0" borderId="1">
      <alignment horizontal="distributed" vertical="center" wrapText="1"/>
    </xf>
    <xf numFmtId="0" fontId="55" fillId="11"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2" fillId="0" borderId="25" applyNumberFormat="0" applyFill="0" applyAlignment="0" applyProtection="0">
      <alignment vertical="center"/>
    </xf>
    <xf numFmtId="0" fontId="5" fillId="0" borderId="1">
      <alignment horizontal="distributed" vertical="center" wrapText="1"/>
    </xf>
    <xf numFmtId="0" fontId="45" fillId="8" borderId="0">
      <alignment vertical="center"/>
    </xf>
    <xf numFmtId="0" fontId="52" fillId="0" borderId="25" applyNumberFormat="0" applyFill="0" applyAlignment="0" applyProtection="0">
      <alignment vertical="center"/>
    </xf>
    <xf numFmtId="0" fontId="5" fillId="0" borderId="1">
      <alignment horizontal="distributed" vertical="center" wrapText="1"/>
    </xf>
    <xf numFmtId="0" fontId="45" fillId="8" borderId="0">
      <alignment vertical="center"/>
    </xf>
    <xf numFmtId="0" fontId="52" fillId="0" borderId="25" applyNumberFormat="0" applyFill="0" applyAlignment="0" applyProtection="0">
      <alignment vertical="center"/>
    </xf>
    <xf numFmtId="0" fontId="5" fillId="0" borderId="1">
      <alignment horizontal="distributed" vertical="center" wrapText="1"/>
    </xf>
    <xf numFmtId="0" fontId="52" fillId="0" borderId="2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1" fillId="13" borderId="13" applyNumberFormat="0" applyAlignment="0" applyProtection="0">
      <alignment vertical="center"/>
    </xf>
    <xf numFmtId="0" fontId="5" fillId="0" borderId="1">
      <alignment horizontal="distributed" vertical="center" wrapText="1"/>
    </xf>
    <xf numFmtId="0" fontId="1" fillId="13" borderId="13" applyNumberFormat="0" applyAlignment="0" applyProtection="0">
      <alignment vertical="center"/>
    </xf>
    <xf numFmtId="0" fontId="5" fillId="0" borderId="1">
      <alignment horizontal="distributed" vertical="center" wrapText="1"/>
    </xf>
    <xf numFmtId="0" fontId="1" fillId="13" borderId="13" applyNumberFormat="0" applyAlignment="0" applyProtection="0">
      <alignment vertical="center"/>
    </xf>
    <xf numFmtId="0" fontId="52" fillId="0" borderId="14" applyNumberFormat="0" applyFill="0" applyAlignment="0" applyProtection="0">
      <alignment vertical="center"/>
    </xf>
    <xf numFmtId="0" fontId="5" fillId="0" borderId="1">
      <alignment horizontal="distributed" vertical="center" wrapText="1"/>
    </xf>
    <xf numFmtId="0" fontId="45" fillId="8" borderId="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52" fillId="0" borderId="14" applyNumberFormat="0" applyFill="0" applyAlignment="0" applyProtection="0">
      <alignment vertical="center"/>
    </xf>
    <xf numFmtId="0" fontId="5" fillId="0" borderId="1">
      <alignment horizontal="distributed" vertical="center" wrapText="1"/>
    </xf>
    <xf numFmtId="0" fontId="1" fillId="0" borderId="0">
      <alignment vertical="center"/>
    </xf>
    <xf numFmtId="0" fontId="52" fillId="0" borderId="14" applyNumberFormat="0" applyFill="0" applyAlignment="0" applyProtection="0">
      <alignment vertical="center"/>
    </xf>
    <xf numFmtId="0" fontId="5" fillId="0" borderId="1">
      <alignment horizontal="distributed" vertical="center" wrapText="1"/>
    </xf>
    <xf numFmtId="0" fontId="45" fillId="8" borderId="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198" fontId="5" fillId="0" borderId="1">
      <alignment vertical="center"/>
      <protection locked="0"/>
    </xf>
    <xf numFmtId="0" fontId="52" fillId="0" borderId="14" applyNumberFormat="0" applyFill="0" applyAlignment="0" applyProtection="0">
      <alignment vertical="center"/>
    </xf>
    <xf numFmtId="0" fontId="5" fillId="0" borderId="1">
      <alignment horizontal="distributed" vertical="center" wrapText="1"/>
    </xf>
    <xf numFmtId="0" fontId="52"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 fillId="13" borderId="13" applyNumberFormat="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 fillId="13" borderId="13" applyNumberFormat="0" applyAlignment="0" applyProtection="0">
      <alignment vertical="center"/>
    </xf>
    <xf numFmtId="0" fontId="5" fillId="0" borderId="1">
      <alignment horizontal="distributed" vertical="center" wrapText="1"/>
    </xf>
    <xf numFmtId="0" fontId="84" fillId="15"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45" fillId="8" borderId="0">
      <alignment vertical="center"/>
    </xf>
    <xf numFmtId="0" fontId="5" fillId="0" borderId="1">
      <alignment horizontal="distributed" vertical="center" wrapText="1"/>
    </xf>
    <xf numFmtId="188" fontId="1" fillId="0" borderId="0">
      <alignment vertical="center"/>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7" borderId="0" applyNumberFormat="0" applyBorder="0" applyAlignment="0" applyProtection="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48" fillId="8" borderId="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9" fillId="13" borderId="13" applyNumberFormat="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31" fillId="0" borderId="0">
      <alignment vertical="center"/>
    </xf>
    <xf numFmtId="193" fontId="1" fillId="0"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3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31" fillId="0" borderId="0">
      <alignment vertical="center"/>
    </xf>
    <xf numFmtId="0" fontId="5" fillId="0" borderId="1">
      <alignment horizontal="distributed" vertical="center" wrapText="1"/>
    </xf>
    <xf numFmtId="0" fontId="5" fillId="0" borderId="1">
      <alignment horizontal="distributed" vertical="center" wrapText="1"/>
    </xf>
    <xf numFmtId="0" fontId="54" fillId="17" borderId="0" applyNumberFormat="0" applyBorder="0" applyAlignment="0" applyProtection="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0"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5" fillId="8" borderId="0">
      <alignment vertical="center"/>
    </xf>
    <xf numFmtId="0" fontId="49" fillId="13"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0" borderId="14" applyNumberFormat="0" applyAlignment="0" applyProtection="0">
      <alignment vertical="center"/>
    </xf>
    <xf numFmtId="0" fontId="45" fillId="8" borderId="0">
      <alignment vertical="center"/>
    </xf>
    <xf numFmtId="0" fontId="98" fillId="13" borderId="13" applyNumberFormat="0" applyAlignment="0" applyProtection="0">
      <alignment vertical="center"/>
    </xf>
    <xf numFmtId="0" fontId="5" fillId="0" borderId="1">
      <alignment horizontal="distributed" vertical="center" wrapText="1"/>
    </xf>
    <xf numFmtId="0" fontId="54"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5" fillId="8"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Protection="0">
      <alignment vertical="center"/>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45" fillId="8" borderId="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7"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 fillId="0" borderId="1">
      <alignment horizontal="distributed" vertical="center" wrapText="1"/>
    </xf>
    <xf numFmtId="0" fontId="54"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0" fillId="11" borderId="12" applyNumberFormat="0" applyFon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54" fillId="17" borderId="0" applyNumberFormat="0" applyBorder="0" applyAlignment="0" applyProtection="0">
      <alignment vertical="center"/>
    </xf>
    <xf numFmtId="0" fontId="45" fillId="8" borderId="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3" borderId="13" applyNumberFormat="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45" fillId="8" borderId="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1"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4"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9" fillId="13"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3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45" fillId="7" borderId="0">
      <alignment vertical="center"/>
    </xf>
    <xf numFmtId="0" fontId="5" fillId="0" borderId="1">
      <alignment horizontal="distributed" vertical="center" wrapText="1"/>
    </xf>
    <xf numFmtId="0" fontId="0" fillId="0" borderId="0">
      <alignment vertical="center"/>
    </xf>
    <xf numFmtId="43"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5" fillId="7" borderId="0">
      <alignment vertical="center"/>
    </xf>
    <xf numFmtId="0" fontId="5" fillId="0" borderId="1">
      <alignment horizontal="distributed" vertical="center" wrapText="1"/>
    </xf>
    <xf numFmtId="0" fontId="5" fillId="0" borderId="1">
      <alignment horizontal="distributed" vertical="center" wrapText="1"/>
    </xf>
    <xf numFmtId="0" fontId="47" fillId="27" borderId="0" applyNumberFormat="0" applyBorder="0" applyAlignment="0" applyProtection="0">
      <alignment vertical="center"/>
    </xf>
    <xf numFmtId="0" fontId="54" fillId="17" borderId="0" applyNumberFormat="0" applyBorder="0" applyAlignment="0" applyProtection="0">
      <alignment vertical="center"/>
    </xf>
    <xf numFmtId="0" fontId="0" fillId="11" borderId="12" applyNumberFormat="0" applyFont="0" applyAlignment="0" applyProtection="0">
      <alignment vertical="center"/>
    </xf>
    <xf numFmtId="0" fontId="5" fillId="0" borderId="1">
      <alignment horizontal="distributed" vertical="center" wrapText="1"/>
    </xf>
    <xf numFmtId="0" fontId="45" fillId="7" borderId="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5"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9" fillId="13" borderId="13" applyNumberFormat="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4" fillId="17"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1" fontId="5" fillId="0" borderId="1">
      <alignment vertical="center"/>
      <protection locked="0"/>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1" fillId="4" borderId="13"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07"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9" fillId="13" borderId="13" applyNumberFormat="0" applyAlignment="0" applyProtection="0">
      <alignment vertical="center"/>
    </xf>
    <xf numFmtId="0" fontId="5" fillId="0" borderId="1">
      <alignment horizontal="distributed" vertical="center" wrapText="1"/>
    </xf>
    <xf numFmtId="0" fontId="1" fillId="4"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14" applyNumberFormat="0" applyFill="0" applyAlignment="0" applyProtection="0">
      <alignment vertical="center"/>
    </xf>
    <xf numFmtId="0" fontId="55" fillId="8" borderId="0">
      <alignment vertical="center"/>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8" borderId="0">
      <alignment vertical="center"/>
    </xf>
    <xf numFmtId="0" fontId="5" fillId="0" borderId="1">
      <alignment horizontal="distributed" vertical="center" wrapText="1"/>
    </xf>
    <xf numFmtId="0" fontId="49" fillId="13" borderId="13" applyNumberFormat="0" applyAlignment="0" applyProtection="0">
      <alignment vertical="center"/>
    </xf>
    <xf numFmtId="0" fontId="5" fillId="0" borderId="1">
      <alignment horizontal="distributed" vertical="center" wrapText="1"/>
    </xf>
    <xf numFmtId="0" fontId="49" fillId="13"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0" applyNumberFormat="0" applyBorder="0" applyAlignment="0" applyProtection="0">
      <alignment vertical="center"/>
    </xf>
    <xf numFmtId="0" fontId="73" fillId="10" borderId="0" applyNumberFormat="0" applyBorder="0" applyAlignment="0" applyProtection="0">
      <alignment vertical="center"/>
    </xf>
    <xf numFmtId="0" fontId="5" fillId="0" borderId="1">
      <alignment horizontal="distributed" vertical="center" wrapText="1"/>
    </xf>
    <xf numFmtId="0" fontId="69" fillId="4" borderId="13"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8" borderId="0" applyNumberFormat="0" applyBorder="0" applyAlignment="0" applyProtection="0">
      <alignment vertical="center"/>
    </xf>
    <xf numFmtId="0" fontId="123" fillId="0" borderId="29" applyNumberFormat="0" applyFill="0" applyProtection="0">
      <alignment horizontal="center" vertical="center"/>
    </xf>
    <xf numFmtId="0" fontId="45" fillId="8" borderId="0" applyNumberFormat="0" applyBorder="0" applyAlignment="0" applyProtection="0">
      <alignment vertical="center"/>
    </xf>
    <xf numFmtId="0" fontId="123" fillId="0" borderId="29" applyNumberFormat="0" applyFill="0" applyProtection="0">
      <alignment horizontal="center"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8"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0" fillId="0" borderId="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3" fillId="10" borderId="0" applyNumberFormat="0" applyBorder="0" applyAlignment="0" applyProtection="0">
      <alignment vertical="center"/>
    </xf>
    <xf numFmtId="0" fontId="1" fillId="8"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1" fillId="15" borderId="0" applyNumberFormat="0" applyBorder="0" applyAlignment="0" applyProtection="0">
      <alignment vertical="center"/>
    </xf>
    <xf numFmtId="0" fontId="7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1" fillId="0" borderId="0">
      <alignment vertical="center"/>
    </xf>
    <xf numFmtId="0" fontId="73" fillId="10" borderId="0" applyNumberFormat="0" applyBorder="0" applyAlignment="0" applyProtection="0">
      <alignment vertical="center"/>
    </xf>
    <xf numFmtId="0" fontId="31" fillId="0" borderId="0">
      <alignment vertical="center"/>
    </xf>
    <xf numFmtId="0" fontId="73" fillId="10" borderId="0" applyNumberFormat="0" applyBorder="0" applyAlignment="0" applyProtection="0">
      <alignment vertical="center"/>
    </xf>
    <xf numFmtId="0" fontId="1" fillId="4" borderId="13"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1" fillId="0" borderId="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73" fillId="10" borderId="0" applyNumberFormat="0" applyBorder="0" applyAlignment="0" applyProtection="0">
      <alignment vertical="center"/>
    </xf>
    <xf numFmtId="0" fontId="0" fillId="11" borderId="12" applyNumberFormat="0" applyFont="0" applyAlignment="0" applyProtection="0">
      <alignment vertical="center"/>
    </xf>
    <xf numFmtId="0" fontId="73" fillId="10" borderId="0" applyNumberFormat="0" applyBorder="0" applyAlignment="0" applyProtection="0">
      <alignment vertical="center"/>
    </xf>
    <xf numFmtId="0" fontId="0" fillId="11" borderId="12" applyNumberFormat="0" applyFont="0" applyAlignment="0" applyProtection="0">
      <alignment vertical="center"/>
    </xf>
    <xf numFmtId="0" fontId="73" fillId="10" borderId="0" applyNumberFormat="0" applyBorder="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73" fillId="10" borderId="0" applyNumberFormat="0" applyBorder="0" applyAlignment="0" applyProtection="0">
      <alignment vertical="center"/>
    </xf>
    <xf numFmtId="0" fontId="0" fillId="0" borderId="0">
      <alignment vertical="center"/>
    </xf>
    <xf numFmtId="0" fontId="0" fillId="11" borderId="12" applyNumberFormat="0" applyFont="0" applyAlignment="0" applyProtection="0">
      <alignment vertical="center"/>
    </xf>
    <xf numFmtId="0" fontId="73" fillId="10"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105" fillId="15" borderId="0" applyNumberFormat="0" applyBorder="0" applyAlignment="0" applyProtection="0">
      <alignment vertical="center"/>
    </xf>
    <xf numFmtId="0" fontId="73" fillId="10" borderId="0" applyNumberFormat="0" applyBorder="0" applyAlignment="0" applyProtection="0">
      <alignment vertical="center"/>
    </xf>
    <xf numFmtId="0" fontId="52" fillId="0" borderId="14" applyNumberFormat="0" applyAlignment="0" applyProtection="0">
      <alignment vertical="center"/>
    </xf>
    <xf numFmtId="0" fontId="48" fillId="7" borderId="0" applyNumberFormat="0" applyBorder="0" applyAlignment="0" applyProtection="0">
      <alignment vertical="center"/>
    </xf>
    <xf numFmtId="0" fontId="73" fillId="10" borderId="0" applyNumberFormat="0" applyBorder="0" applyAlignment="0" applyProtection="0">
      <alignment vertical="center"/>
    </xf>
    <xf numFmtId="0" fontId="1" fillId="8" borderId="0" applyNumberFormat="0" applyBorder="0" applyAlignment="0" applyProtection="0">
      <alignment vertical="center"/>
    </xf>
    <xf numFmtId="0" fontId="48" fillId="7" borderId="0" applyNumberFormat="0" applyBorder="0" applyAlignment="0" applyProtection="0">
      <alignment vertical="center"/>
    </xf>
    <xf numFmtId="0" fontId="73" fillId="10" borderId="0" applyNumberFormat="0" applyBorder="0" applyAlignment="0" applyProtection="0">
      <alignment vertical="center"/>
    </xf>
    <xf numFmtId="0" fontId="48" fillId="7" borderId="0" applyNumberFormat="0" applyBorder="0" applyAlignment="0" applyProtection="0">
      <alignment vertical="center"/>
    </xf>
    <xf numFmtId="0" fontId="73" fillId="10" borderId="0" applyNumberFormat="0" applyBorder="0" applyAlignment="0" applyProtection="0">
      <alignment vertical="center"/>
    </xf>
    <xf numFmtId="0" fontId="59"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Protection="0">
      <alignment vertical="center"/>
    </xf>
    <xf numFmtId="0" fontId="1"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22" borderId="0" applyNumberFormat="0" applyBorder="0" applyAlignment="0" applyProtection="0">
      <alignment vertical="center"/>
    </xf>
    <xf numFmtId="0" fontId="45" fillId="22" borderId="0">
      <alignment vertical="center"/>
    </xf>
    <xf numFmtId="0" fontId="45" fillId="22" borderId="0" applyProtection="0">
      <alignment vertical="center"/>
    </xf>
    <xf numFmtId="0" fontId="45" fillId="22" borderId="0" applyProtection="0">
      <alignment vertical="center"/>
    </xf>
    <xf numFmtId="0" fontId="45" fillId="22" borderId="0" applyProtection="0">
      <alignment vertical="center"/>
    </xf>
    <xf numFmtId="0" fontId="45" fillId="22" borderId="0">
      <alignment vertical="center"/>
    </xf>
    <xf numFmtId="0" fontId="45" fillId="22" borderId="0" applyProtection="0">
      <alignment vertical="center"/>
    </xf>
    <xf numFmtId="0" fontId="45" fillId="22" borderId="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45" fillId="22" borderId="0" applyNumberFormat="0" applyBorder="0" applyAlignment="0" applyProtection="0">
      <alignment vertical="center"/>
    </xf>
    <xf numFmtId="0" fontId="45" fillId="7" borderId="0" applyProtection="0">
      <alignment vertical="center"/>
    </xf>
    <xf numFmtId="0" fontId="1" fillId="0" borderId="0" applyProtection="0">
      <alignment vertical="center"/>
    </xf>
    <xf numFmtId="0" fontId="1" fillId="17"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45" fillId="7" borderId="0" applyNumberFormat="0" applyBorder="0" applyAlignment="0" applyProtection="0">
      <alignment vertical="center"/>
    </xf>
    <xf numFmtId="0" fontId="48" fillId="7" borderId="0" applyNumberFormat="0" applyBorder="0" applyAlignment="0" applyProtection="0">
      <alignment vertical="center"/>
    </xf>
    <xf numFmtId="0" fontId="1" fillId="0" borderId="0" applyProtection="0">
      <alignment vertical="center"/>
    </xf>
    <xf numFmtId="0" fontId="48" fillId="7" borderId="0">
      <alignment vertical="center"/>
    </xf>
    <xf numFmtId="0" fontId="1" fillId="0" borderId="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22"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0" fillId="0" borderId="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lignment vertical="center"/>
    </xf>
    <xf numFmtId="0" fontId="48" fillId="7" borderId="0" applyProtection="0">
      <alignment vertical="center"/>
    </xf>
    <xf numFmtId="0" fontId="48" fillId="7" borderId="0" applyProtection="0">
      <alignment vertical="center"/>
    </xf>
    <xf numFmtId="0" fontId="48" fillId="7" borderId="0" applyProtection="0">
      <alignment vertical="center"/>
    </xf>
    <xf numFmtId="0" fontId="48" fillId="7" borderId="0" applyProtection="0">
      <alignment vertical="center"/>
    </xf>
    <xf numFmtId="0" fontId="48" fillId="7" borderId="0" applyProtection="0">
      <alignment vertical="center"/>
    </xf>
    <xf numFmtId="0" fontId="48" fillId="7" borderId="0" applyProtection="0">
      <alignment vertical="center"/>
    </xf>
    <xf numFmtId="0" fontId="48" fillId="7" borderId="0" applyNumberFormat="0" applyBorder="0" applyAlignment="0" applyProtection="0">
      <alignment vertical="center"/>
    </xf>
    <xf numFmtId="0" fontId="48" fillId="7" borderId="0" applyProtection="0">
      <alignment vertical="center"/>
    </xf>
    <xf numFmtId="0" fontId="1" fillId="8" borderId="0" applyNumberFormat="0" applyBorder="0" applyAlignment="0" applyProtection="0">
      <alignment vertical="center"/>
    </xf>
    <xf numFmtId="0" fontId="48" fillId="7" borderId="0" applyProtection="0">
      <alignment vertical="center"/>
    </xf>
    <xf numFmtId="0" fontId="48" fillId="7" borderId="0" applyProtection="0">
      <alignment vertical="center"/>
    </xf>
    <xf numFmtId="0" fontId="48" fillId="7" borderId="0" applyNumberFormat="0" applyBorder="0" applyAlignment="0" applyProtection="0">
      <alignment vertical="center"/>
    </xf>
    <xf numFmtId="0" fontId="48" fillId="7" borderId="0" applyProtection="0">
      <alignment vertical="center"/>
    </xf>
    <xf numFmtId="0" fontId="1" fillId="4" borderId="19" applyNumberFormat="0" applyAlignment="0" applyProtection="0">
      <alignment vertical="center"/>
    </xf>
    <xf numFmtId="0" fontId="48" fillId="7" borderId="0">
      <alignment vertical="center"/>
    </xf>
    <xf numFmtId="0" fontId="1" fillId="4" borderId="19" applyNumberFormat="0" applyAlignment="0" applyProtection="0">
      <alignment vertical="center"/>
    </xf>
    <xf numFmtId="0" fontId="48" fillId="7" borderId="0" applyProtection="0">
      <alignment vertical="center"/>
    </xf>
    <xf numFmtId="0" fontId="1" fillId="4" borderId="19" applyNumberFormat="0" applyAlignment="0" applyProtection="0">
      <alignment vertical="center"/>
    </xf>
    <xf numFmtId="0" fontId="48" fillId="7" borderId="0" applyProtection="0">
      <alignment vertical="center"/>
    </xf>
    <xf numFmtId="0" fontId="1" fillId="4" borderId="19" applyNumberFormat="0" applyAlignment="0" applyProtection="0">
      <alignment vertical="center"/>
    </xf>
    <xf numFmtId="0" fontId="48" fillId="7" borderId="0" applyProtection="0">
      <alignment vertical="center"/>
    </xf>
    <xf numFmtId="0" fontId="54" fillId="15" borderId="0" applyNumberFormat="0" applyBorder="0" applyAlignment="0" applyProtection="0">
      <alignment vertical="center"/>
    </xf>
    <xf numFmtId="0" fontId="48" fillId="7" borderId="0" applyProtection="0">
      <alignment vertical="center"/>
    </xf>
    <xf numFmtId="0" fontId="48" fillId="7" borderId="0" applyProtection="0">
      <alignment vertical="center"/>
    </xf>
    <xf numFmtId="0" fontId="1" fillId="4" borderId="13" applyNumberFormat="0" applyAlignment="0" applyProtection="0">
      <alignment vertical="center"/>
    </xf>
    <xf numFmtId="0" fontId="31" fillId="0" borderId="0">
      <alignment vertical="center"/>
    </xf>
    <xf numFmtId="0" fontId="31" fillId="0" borderId="0">
      <alignment vertical="center"/>
    </xf>
    <xf numFmtId="0" fontId="48"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1" fillId="8" borderId="0" applyNumberFormat="0" applyBorder="0" applyAlignment="0" applyProtection="0">
      <alignment vertical="center"/>
    </xf>
    <xf numFmtId="0" fontId="97" fillId="7" borderId="0" applyNumberFormat="0" applyBorder="0" applyAlignment="0" applyProtection="0">
      <alignment vertical="center"/>
    </xf>
    <xf numFmtId="0" fontId="45" fillId="8" borderId="0" applyNumberFormat="0" applyBorder="0" applyAlignment="0" applyProtection="0">
      <alignment vertical="center"/>
    </xf>
    <xf numFmtId="0" fontId="97"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97" fillId="7" borderId="0" applyNumberFormat="0" applyBorder="0" applyAlignment="0" applyProtection="0">
      <alignment vertical="center"/>
    </xf>
    <xf numFmtId="0" fontId="1" fillId="15" borderId="0" applyNumberFormat="0" applyBorder="0" applyAlignment="0" applyProtection="0">
      <alignment vertical="center"/>
    </xf>
    <xf numFmtId="0" fontId="97"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97" fillId="7" borderId="0" applyNumberFormat="0" applyBorder="0" applyAlignment="0" applyProtection="0">
      <alignment vertical="center"/>
    </xf>
    <xf numFmtId="0" fontId="97" fillId="7"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97" fillId="7" borderId="0" applyProtection="0">
      <alignment vertical="center"/>
    </xf>
    <xf numFmtId="0" fontId="45" fillId="8" borderId="0">
      <alignment vertical="center"/>
    </xf>
    <xf numFmtId="0" fontId="97" fillId="7" borderId="0" applyProtection="0">
      <alignment vertical="center"/>
    </xf>
    <xf numFmtId="0" fontId="45" fillId="8" borderId="0">
      <alignment vertical="center"/>
    </xf>
    <xf numFmtId="0" fontId="97" fillId="7" borderId="0">
      <alignment vertical="center"/>
    </xf>
    <xf numFmtId="0" fontId="97" fillId="7" borderId="0" applyProtection="0">
      <alignment vertical="center"/>
    </xf>
    <xf numFmtId="0" fontId="97" fillId="7" borderId="0" applyProtection="0">
      <alignment vertical="center"/>
    </xf>
    <xf numFmtId="0" fontId="1" fillId="0" borderId="0">
      <alignment vertical="center"/>
    </xf>
    <xf numFmtId="0" fontId="31" fillId="0" borderId="0">
      <alignment vertical="center"/>
    </xf>
    <xf numFmtId="0" fontId="1"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68" fillId="13" borderId="0" applyProtection="0">
      <alignment vertical="center"/>
    </xf>
    <xf numFmtId="0" fontId="48" fillId="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48" fillId="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54" fillId="15" borderId="0" applyProtection="0">
      <alignment vertical="center"/>
    </xf>
    <xf numFmtId="0" fontId="54" fillId="15" borderId="0" applyProtection="0">
      <alignment vertical="center"/>
    </xf>
    <xf numFmtId="0" fontId="48" fillId="7" borderId="0" applyNumberFormat="0" applyBorder="0" applyAlignment="0" applyProtection="0">
      <alignment vertical="center"/>
    </xf>
    <xf numFmtId="0" fontId="146" fillId="24" borderId="22" applyNumberFormat="0" applyAlignment="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146" fillId="24" borderId="22" applyNumberFormat="0" applyAlignment="0" applyProtection="0">
      <alignment vertical="center"/>
    </xf>
    <xf numFmtId="0" fontId="45" fillId="8" borderId="0">
      <alignment vertical="center"/>
    </xf>
    <xf numFmtId="0" fontId="54" fillId="15" borderId="0" applyProtection="0">
      <alignment vertical="center"/>
    </xf>
    <xf numFmtId="0" fontId="48" fillId="7"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Protection="0">
      <alignment vertical="center"/>
    </xf>
    <xf numFmtId="0" fontId="1" fillId="8" borderId="0" applyNumberFormat="0" applyBorder="0" applyAlignment="0" applyProtection="0">
      <alignment vertical="center"/>
    </xf>
    <xf numFmtId="0" fontId="48" fillId="7" borderId="0" applyProtection="0">
      <alignment vertical="center"/>
    </xf>
    <xf numFmtId="0" fontId="48" fillId="7"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5" fillId="11" borderId="0" applyProtection="0">
      <alignment vertical="center"/>
    </xf>
    <xf numFmtId="0" fontId="45" fillId="8" borderId="0" applyNumberFormat="0" applyBorder="0" applyAlignment="0" applyProtection="0">
      <alignment vertical="center"/>
    </xf>
    <xf numFmtId="0" fontId="55" fillId="11" borderId="0" applyProtection="0">
      <alignment vertical="center"/>
    </xf>
    <xf numFmtId="0" fontId="45" fillId="8"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lignment vertical="center"/>
    </xf>
    <xf numFmtId="0" fontId="55" fillId="11" borderId="0" applyProtection="0">
      <alignment vertical="center"/>
    </xf>
    <xf numFmtId="43" fontId="0" fillId="0" borderId="0" applyFont="0" applyFill="0" applyBorder="0" applyAlignment="0" applyProtection="0">
      <alignment vertical="center"/>
    </xf>
    <xf numFmtId="0" fontId="1" fillId="0" borderId="0">
      <alignment vertical="center"/>
    </xf>
    <xf numFmtId="0" fontId="55" fillId="11" borderId="0" applyProtection="0">
      <alignment vertical="center"/>
    </xf>
    <xf numFmtId="0" fontId="55" fillId="11" borderId="0" applyNumberFormat="0" applyBorder="0" applyAlignment="0" applyProtection="0">
      <alignment vertical="center"/>
    </xf>
    <xf numFmtId="0" fontId="55" fillId="44" borderId="0" applyNumberFormat="0" applyBorder="0" applyAlignment="0" applyProtection="0">
      <alignment vertical="center"/>
    </xf>
    <xf numFmtId="0" fontId="55" fillId="11" borderId="0" applyProtection="0">
      <alignment vertical="center"/>
    </xf>
    <xf numFmtId="0" fontId="55" fillId="11" borderId="0" applyProtection="0">
      <alignment vertical="center"/>
    </xf>
    <xf numFmtId="0" fontId="55" fillId="44" borderId="0" applyNumberFormat="0" applyBorder="0" applyAlignment="0" applyProtection="0">
      <alignment vertical="center"/>
    </xf>
    <xf numFmtId="0" fontId="1" fillId="8" borderId="0" applyNumberFormat="0" applyBorder="0" applyAlignment="0" applyProtection="0">
      <alignment vertical="center"/>
    </xf>
    <xf numFmtId="0" fontId="55" fillId="11" borderId="0" applyNumberFormat="0" applyBorder="0" applyAlignment="0" applyProtection="0">
      <alignment vertical="center"/>
    </xf>
    <xf numFmtId="0" fontId="45" fillId="8" borderId="0" applyNumberFormat="0" applyBorder="0" applyAlignment="0" applyProtection="0">
      <alignment vertical="center"/>
    </xf>
    <xf numFmtId="0" fontId="55" fillId="11" borderId="0">
      <alignment vertical="center"/>
    </xf>
    <xf numFmtId="0" fontId="55" fillId="11" borderId="0" applyNumberFormat="0" applyBorder="0" applyAlignment="0" applyProtection="0">
      <alignment vertical="center"/>
    </xf>
    <xf numFmtId="0" fontId="55" fillId="44" borderId="0" applyNumberFormat="0" applyBorder="0" applyAlignment="0" applyProtection="0">
      <alignment vertical="center"/>
    </xf>
    <xf numFmtId="0" fontId="55" fillId="11" borderId="0" applyProtection="0">
      <alignment vertical="center"/>
    </xf>
    <xf numFmtId="0" fontId="55" fillId="11" borderId="0" applyProtection="0">
      <alignment vertical="center"/>
    </xf>
    <xf numFmtId="0" fontId="55" fillId="44" borderId="0" applyNumberFormat="0" applyBorder="0" applyAlignment="0" applyProtection="0">
      <alignment vertical="center"/>
    </xf>
    <xf numFmtId="0" fontId="55" fillId="11" borderId="0">
      <alignment vertical="center"/>
    </xf>
    <xf numFmtId="0" fontId="55" fillId="11" borderId="0" applyProtection="0">
      <alignment vertical="center"/>
    </xf>
    <xf numFmtId="0" fontId="55" fillId="11" borderId="0" applyProtection="0">
      <alignment vertical="center"/>
    </xf>
    <xf numFmtId="0" fontId="55" fillId="11" borderId="0" applyProtection="0">
      <alignment vertical="center"/>
    </xf>
    <xf numFmtId="0" fontId="1" fillId="8" borderId="0" applyNumberFormat="0" applyBorder="0" applyAlignment="0" applyProtection="0">
      <alignment vertical="center"/>
    </xf>
    <xf numFmtId="0" fontId="55" fillId="11"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5" fillId="44" borderId="0" applyNumberFormat="0" applyBorder="0" applyAlignment="0" applyProtection="0">
      <alignment vertical="center"/>
    </xf>
    <xf numFmtId="0" fontId="55" fillId="11" borderId="0" applyProtection="0">
      <alignment vertical="center"/>
    </xf>
    <xf numFmtId="0" fontId="45" fillId="8" borderId="0" applyNumberFormat="0" applyBorder="0" applyAlignment="0" applyProtection="0">
      <alignment vertical="center"/>
    </xf>
    <xf numFmtId="0" fontId="55" fillId="11"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55" fillId="44" borderId="0" applyNumberFormat="0" applyBorder="0" applyAlignment="0" applyProtection="0">
      <alignment vertical="center"/>
    </xf>
    <xf numFmtId="0" fontId="45" fillId="8" borderId="0" applyNumberFormat="0" applyBorder="0" applyAlignment="0" applyProtection="0">
      <alignment vertical="center"/>
    </xf>
    <xf numFmtId="0" fontId="55" fillId="11" borderId="0">
      <alignment vertical="center"/>
    </xf>
    <xf numFmtId="0" fontId="45" fillId="8" borderId="0" applyNumberFormat="0" applyBorder="0" applyAlignment="0" applyProtection="0">
      <alignment vertical="center"/>
    </xf>
    <xf numFmtId="0" fontId="55" fillId="11" borderId="0" applyProtection="0">
      <alignment vertical="center"/>
    </xf>
    <xf numFmtId="0" fontId="55" fillId="44" borderId="0" applyNumberFormat="0" applyBorder="0" applyAlignment="0" applyProtection="0">
      <alignment vertical="center"/>
    </xf>
    <xf numFmtId="0" fontId="1" fillId="11" borderId="0" applyNumberFormat="0" applyBorder="0" applyAlignment="0" applyProtection="0">
      <alignment vertical="center"/>
    </xf>
    <xf numFmtId="0" fontId="1" fillId="44" borderId="0" applyNumberFormat="0" applyBorder="0" applyAlignment="0" applyProtection="0">
      <alignment vertical="center"/>
    </xf>
    <xf numFmtId="0" fontId="48" fillId="7" borderId="0" applyNumberFormat="0" applyBorder="0" applyAlignment="0" applyProtection="0">
      <alignment vertical="center"/>
    </xf>
    <xf numFmtId="0" fontId="54" fillId="15" borderId="0" applyNumberFormat="0" applyBorder="0" applyAlignment="0" applyProtection="0">
      <alignment vertical="center"/>
    </xf>
    <xf numFmtId="0" fontId="48"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6" fillId="4" borderId="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1" fillId="8" borderId="0" applyNumberFormat="0" applyBorder="0" applyAlignment="0" applyProtection="0">
      <alignment vertical="center"/>
    </xf>
    <xf numFmtId="0" fontId="105" fillId="15" borderId="0" applyProtection="0">
      <alignment vertical="center"/>
    </xf>
    <xf numFmtId="0" fontId="105" fillId="15" borderId="0" applyProtection="0">
      <alignment vertical="center"/>
    </xf>
    <xf numFmtId="0" fontId="55" fillId="8" borderId="0" applyProtection="0">
      <alignment vertical="center"/>
    </xf>
    <xf numFmtId="0" fontId="55" fillId="8" borderId="0" applyProtection="0">
      <alignment vertical="center"/>
    </xf>
    <xf numFmtId="0" fontId="45" fillId="7" borderId="0" applyNumberFormat="0" applyBorder="0" applyAlignment="0" applyProtection="0">
      <alignment vertical="center"/>
    </xf>
    <xf numFmtId="0" fontId="55" fillId="8" borderId="0" applyProtection="0">
      <alignment vertical="center"/>
    </xf>
    <xf numFmtId="0" fontId="55" fillId="8" borderId="0" applyProtection="0">
      <alignment vertical="center"/>
    </xf>
    <xf numFmtId="0" fontId="48" fillId="7" borderId="0" applyNumberFormat="0" applyBorder="0" applyAlignment="0" applyProtection="0">
      <alignment vertical="center"/>
    </xf>
    <xf numFmtId="0" fontId="55" fillId="8" borderId="0" applyProtection="0">
      <alignment vertical="center"/>
    </xf>
    <xf numFmtId="0" fontId="45" fillId="7" borderId="0" applyNumberFormat="0" applyBorder="0" applyAlignment="0" applyProtection="0">
      <alignment vertical="center"/>
    </xf>
    <xf numFmtId="0" fontId="46" fillId="28" borderId="0" applyProtection="0">
      <alignment vertical="center"/>
    </xf>
    <xf numFmtId="0" fontId="46" fillId="28"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45" fillId="8"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1" fillId="0" borderId="0">
      <alignment vertical="center"/>
    </xf>
    <xf numFmtId="0" fontId="45" fillId="7" borderId="0">
      <alignment vertical="center"/>
    </xf>
    <xf numFmtId="0" fontId="31" fillId="0" borderId="0">
      <alignment vertical="center"/>
    </xf>
    <xf numFmtId="0" fontId="1" fillId="0" borderId="0">
      <alignment vertical="center"/>
    </xf>
    <xf numFmtId="0" fontId="45" fillId="7" borderId="0" applyProtection="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8" fillId="8" borderId="0" applyProtection="0">
      <alignment vertical="center"/>
    </xf>
    <xf numFmtId="0" fontId="48" fillId="8"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48"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48" fillId="8" borderId="0" applyNumberFormat="0" applyBorder="0" applyAlignment="0" applyProtection="0">
      <alignment vertical="center"/>
    </xf>
    <xf numFmtId="0" fontId="1" fillId="0" borderId="0">
      <alignment vertical="center"/>
    </xf>
    <xf numFmtId="0" fontId="48" fillId="8" borderId="0" applyNumberFormat="0" applyBorder="0" applyAlignment="0" applyProtection="0">
      <alignment vertical="center"/>
    </xf>
    <xf numFmtId="0" fontId="85" fillId="0" borderId="0">
      <alignment vertical="center"/>
    </xf>
    <xf numFmtId="0" fontId="1" fillId="0" borderId="0">
      <alignment vertical="center"/>
    </xf>
    <xf numFmtId="0" fontId="45" fillId="8" borderId="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Protection="0">
      <alignment vertical="center"/>
    </xf>
    <xf numFmtId="0" fontId="48" fillId="8" borderId="0" applyNumberFormat="0" applyBorder="0" applyAlignment="0" applyProtection="0">
      <alignment vertical="center"/>
    </xf>
    <xf numFmtId="0" fontId="48" fillId="8" borderId="0">
      <alignment vertical="center"/>
    </xf>
    <xf numFmtId="0" fontId="48" fillId="8" borderId="0" applyProtection="0">
      <alignment vertical="center"/>
    </xf>
    <xf numFmtId="0" fontId="1" fillId="15" borderId="0" applyNumberFormat="0" applyBorder="0" applyAlignment="0" applyProtection="0">
      <alignment vertical="center"/>
    </xf>
    <xf numFmtId="0" fontId="48" fillId="8" borderId="0" applyProtection="0">
      <alignment vertical="center"/>
    </xf>
    <xf numFmtId="0" fontId="48" fillId="8" borderId="0" applyProtection="0">
      <alignment vertical="center"/>
    </xf>
    <xf numFmtId="0" fontId="48" fillId="8"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97" fillId="7" borderId="0" applyProtection="0">
      <alignment vertical="center"/>
    </xf>
    <xf numFmtId="0" fontId="54" fillId="15" borderId="0" applyNumberFormat="0" applyBorder="0" applyAlignment="0" applyProtection="0">
      <alignment vertical="center"/>
    </xf>
    <xf numFmtId="0" fontId="45" fillId="8" borderId="0">
      <alignment vertical="center"/>
    </xf>
    <xf numFmtId="0" fontId="48" fillId="7" borderId="0" applyProtection="0">
      <alignment vertical="center"/>
    </xf>
    <xf numFmtId="0" fontId="54" fillId="15" borderId="0" applyNumberFormat="0" applyBorder="0" applyAlignment="0" applyProtection="0">
      <alignment vertical="center"/>
    </xf>
    <xf numFmtId="0" fontId="48" fillId="7" borderId="0" applyProtection="0">
      <alignment vertical="center"/>
    </xf>
    <xf numFmtId="0" fontId="45" fillId="8" borderId="0" applyNumberFormat="0" applyBorder="0" applyAlignment="0" applyProtection="0">
      <alignment vertical="center"/>
    </xf>
    <xf numFmtId="0" fontId="48" fillId="7" borderId="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8" fillId="7" borderId="0" applyProtection="0">
      <alignment vertical="center"/>
    </xf>
    <xf numFmtId="0" fontId="54" fillId="15" borderId="0" applyNumberFormat="0" applyBorder="0" applyAlignment="0" applyProtection="0">
      <alignment vertical="center"/>
    </xf>
    <xf numFmtId="0" fontId="48" fillId="7" borderId="0" applyProtection="0">
      <alignment vertical="center"/>
    </xf>
    <xf numFmtId="0" fontId="48" fillId="7" borderId="0" applyProtection="0">
      <alignment vertical="center"/>
    </xf>
    <xf numFmtId="0" fontId="48" fillId="7" borderId="0">
      <alignment vertical="center"/>
    </xf>
    <xf numFmtId="0" fontId="48" fillId="7" borderId="0" applyNumberFormat="0" applyBorder="0" applyAlignment="0" applyProtection="0">
      <alignment vertical="center"/>
    </xf>
    <xf numFmtId="0" fontId="1" fillId="7"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Protection="0">
      <alignment vertical="center"/>
    </xf>
    <xf numFmtId="0" fontId="45" fillId="8" borderId="0" applyNumberFormat="0" applyBorder="0" applyAlignment="0" applyProtection="0">
      <alignment vertical="center"/>
    </xf>
    <xf numFmtId="0" fontId="31" fillId="15" borderId="0" applyProtection="0">
      <alignment vertical="center"/>
    </xf>
    <xf numFmtId="0" fontId="1" fillId="0" borderId="0">
      <alignment vertical="center"/>
    </xf>
    <xf numFmtId="0" fontId="1" fillId="0" borderId="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0">
      <alignment vertical="center"/>
    </xf>
    <xf numFmtId="0" fontId="1" fillId="0" borderId="0">
      <alignment vertical="center"/>
    </xf>
    <xf numFmtId="198" fontId="5" fillId="0" borderId="1">
      <alignment vertical="center"/>
      <protection locked="0"/>
    </xf>
    <xf numFmtId="0" fontId="66" fillId="4" borderId="19" applyNumberFormat="0" applyAlignment="0" applyProtection="0">
      <alignment vertical="center"/>
    </xf>
    <xf numFmtId="0" fontId="31" fillId="15" borderId="0" applyProtection="0">
      <alignment vertical="center"/>
    </xf>
    <xf numFmtId="0" fontId="103"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03" fillId="8"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45" fillId="8" borderId="0">
      <alignment vertical="center"/>
    </xf>
    <xf numFmtId="0" fontId="0" fillId="0" borderId="0">
      <alignment vertical="center"/>
    </xf>
    <xf numFmtId="0" fontId="45" fillId="8" borderId="0" applyProtection="0">
      <alignment vertical="center"/>
    </xf>
    <xf numFmtId="0" fontId="0" fillId="0" borderId="0">
      <alignment vertical="center"/>
    </xf>
    <xf numFmtId="0" fontId="45" fillId="8" borderId="0" applyProtection="0">
      <alignment vertical="center"/>
    </xf>
    <xf numFmtId="0" fontId="0" fillId="0" borderId="0">
      <alignment vertical="center"/>
    </xf>
    <xf numFmtId="0" fontId="45" fillId="8" borderId="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1" fillId="8" borderId="0" applyNumberFormat="0" applyBorder="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78" fillId="34" borderId="0" applyProtection="0">
      <alignment vertical="center"/>
    </xf>
    <xf numFmtId="0" fontId="78" fillId="34" borderId="0" applyProtection="0">
      <alignment vertical="center"/>
    </xf>
    <xf numFmtId="0" fontId="78" fillId="34"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03" fillId="8" borderId="0" applyProtection="0">
      <alignment vertical="center"/>
    </xf>
    <xf numFmtId="0" fontId="103" fillId="8" borderId="0" applyProtection="0">
      <alignment vertical="center"/>
    </xf>
    <xf numFmtId="0" fontId="103" fillId="8" borderId="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78" fillId="42"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Protection="0">
      <alignment vertical="center"/>
    </xf>
    <xf numFmtId="0" fontId="78" fillId="42"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5" fillId="0" borderId="1" applyProtection="0">
      <alignment horizontal="distributed" vertical="center" wrapText="1"/>
    </xf>
    <xf numFmtId="0" fontId="1" fillId="0" borderId="14" applyNumberFormat="0" applyFill="0" applyAlignment="0" applyProtection="0">
      <alignment vertical="center"/>
    </xf>
    <xf numFmtId="0" fontId="5" fillId="0" borderId="1" applyProtection="0">
      <alignment horizontal="distributed" vertical="center" wrapText="1"/>
    </xf>
    <xf numFmtId="0" fontId="1" fillId="0" borderId="14" applyNumberFormat="0" applyFill="0" applyAlignment="0" applyProtection="0">
      <alignment vertical="center"/>
    </xf>
    <xf numFmtId="0" fontId="5" fillId="0" borderId="1" applyProtection="0">
      <alignment horizontal="distributed" vertical="center" wrapText="1"/>
    </xf>
    <xf numFmtId="0" fontId="84" fillId="36"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 fillId="0" borderId="1" applyProtection="0">
      <alignment horizontal="distributed" vertical="center" wrapText="1"/>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Protection="0">
      <alignment vertical="center"/>
    </xf>
    <xf numFmtId="0" fontId="48" fillId="7"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4" borderId="19" applyNumberFormat="0" applyAlignment="0" applyProtection="0">
      <alignment vertical="center"/>
    </xf>
    <xf numFmtId="0" fontId="84" fillId="36"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54" fillId="15" borderId="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22"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1" fillId="0"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45" fillId="7" borderId="0">
      <alignment vertical="center"/>
    </xf>
    <xf numFmtId="0" fontId="54" fillId="17"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198" fontId="5" fillId="0" borderId="1">
      <alignment vertical="center"/>
      <protection locked="0"/>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5" fillId="7" borderId="0" applyProtection="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1" fillId="8" borderId="0" applyNumberFormat="0" applyBorder="0" applyAlignment="0" applyProtection="0">
      <alignment vertical="center"/>
    </xf>
    <xf numFmtId="0" fontId="45" fillId="7" borderId="0" applyProtection="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lignment vertical="center"/>
    </xf>
    <xf numFmtId="0" fontId="45" fillId="7" borderId="0" applyProtection="0">
      <alignment vertical="center"/>
    </xf>
    <xf numFmtId="0" fontId="1" fillId="13" borderId="13" applyNumberFormat="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66" fillId="4" borderId="19" applyNumberFormat="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0"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45" fillId="8" borderId="0" applyProtection="0">
      <alignment vertical="center"/>
    </xf>
    <xf numFmtId="0" fontId="1" fillId="8" borderId="0" applyNumberFormat="0" applyBorder="0" applyAlignment="0" applyProtection="0">
      <alignment vertical="center"/>
    </xf>
    <xf numFmtId="0" fontId="55" fillId="16"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13"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15" borderId="0" applyNumberFormat="0" applyBorder="0" applyAlignment="0" applyProtection="0">
      <alignment vertical="center"/>
    </xf>
    <xf numFmtId="0" fontId="45" fillId="7" borderId="0" applyNumberFormat="0" applyBorder="0" applyAlignment="0" applyProtection="0">
      <alignment vertical="center"/>
    </xf>
    <xf numFmtId="0" fontId="54" fillId="17" borderId="0" applyNumberFormat="0" applyBorder="0" applyAlignment="0" applyProtection="0">
      <alignment vertical="center"/>
    </xf>
    <xf numFmtId="0" fontId="73" fillId="18"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1" fillId="0" borderId="0">
      <alignment vertical="center"/>
    </xf>
    <xf numFmtId="0" fontId="1" fillId="0" borderId="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02" fillId="15" borderId="0" applyProtection="0">
      <alignment vertical="center"/>
    </xf>
    <xf numFmtId="0" fontId="102" fillId="15" borderId="0" applyProtection="0">
      <alignment vertical="center"/>
    </xf>
    <xf numFmtId="0" fontId="102" fillId="15" borderId="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78" fillId="2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1" fillId="15" borderId="0" applyNumberFormat="0" applyBorder="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45" fillId="7" borderId="0">
      <alignment vertical="center"/>
    </xf>
    <xf numFmtId="0" fontId="54" fillId="15" borderId="0" applyNumberFormat="0" applyBorder="0" applyAlignment="0" applyProtection="0">
      <alignment vertical="center"/>
    </xf>
    <xf numFmtId="0" fontId="45" fillId="7" borderId="0" applyProtection="0">
      <alignment vertical="center"/>
    </xf>
    <xf numFmtId="0" fontId="54" fillId="15" borderId="0" applyNumberFormat="0" applyBorder="0" applyAlignment="0" applyProtection="0">
      <alignment vertical="center"/>
    </xf>
    <xf numFmtId="0" fontId="45" fillId="7" borderId="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7" borderId="0" applyProtection="0">
      <alignment vertical="center"/>
    </xf>
    <xf numFmtId="0" fontId="54" fillId="15" borderId="0" applyNumberFormat="0" applyBorder="0" applyAlignment="0" applyProtection="0">
      <alignment vertical="center"/>
    </xf>
    <xf numFmtId="0" fontId="45" fillId="7" borderId="0">
      <alignment vertical="center"/>
    </xf>
    <xf numFmtId="0" fontId="45" fillId="7" borderId="0" applyProtection="0">
      <alignment vertical="center"/>
    </xf>
    <xf numFmtId="0" fontId="1" fillId="0" borderId="0">
      <alignment vertical="center"/>
    </xf>
    <xf numFmtId="0" fontId="45" fillId="7" borderId="0" applyProtection="0">
      <alignment vertical="center"/>
    </xf>
    <xf numFmtId="0" fontId="45" fillId="7" borderId="0" applyProtection="0">
      <alignment vertical="center"/>
    </xf>
    <xf numFmtId="0" fontId="1" fillId="0" borderId="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1" fillId="8"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1" fillId="7" borderId="0" applyNumberFormat="0" applyBorder="0" applyAlignment="0" applyProtection="0">
      <alignment vertical="center"/>
    </xf>
    <xf numFmtId="0" fontId="45" fillId="8" borderId="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11" borderId="12" applyNumberFormat="0" applyFon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06"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54" fillId="15" borderId="0" applyNumberFormat="0" applyBorder="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1" fillId="17"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15"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1" fillId="0" borderId="0">
      <alignment vertical="center"/>
    </xf>
    <xf numFmtId="0" fontId="45" fillId="7"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Protection="0">
      <alignment vertical="center"/>
    </xf>
    <xf numFmtId="0" fontId="45" fillId="7" borderId="0" applyNumberFormat="0" applyBorder="0" applyAlignment="0" applyProtection="0">
      <alignment vertical="center"/>
    </xf>
    <xf numFmtId="0" fontId="45" fillId="8" borderId="0" applyProtection="0">
      <alignment vertical="center"/>
    </xf>
    <xf numFmtId="0" fontId="45" fillId="7" borderId="0">
      <alignment vertical="center"/>
    </xf>
    <xf numFmtId="0" fontId="45" fillId="7" borderId="0" applyProtection="0">
      <alignment vertical="center"/>
    </xf>
    <xf numFmtId="0" fontId="45" fillId="7" borderId="0" applyProtection="0">
      <alignment vertical="center"/>
    </xf>
    <xf numFmtId="0" fontId="1" fillId="0" borderId="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45" fillId="7" borderId="0" applyProtection="0">
      <alignment vertical="center"/>
    </xf>
    <xf numFmtId="0" fontId="1" fillId="4" borderId="13" applyNumberFormat="0" applyAlignment="0" applyProtection="0">
      <alignment vertical="center"/>
    </xf>
    <xf numFmtId="0" fontId="1" fillId="0" borderId="0">
      <alignment vertical="center"/>
    </xf>
    <xf numFmtId="0" fontId="0" fillId="11" borderId="12" applyNumberFormat="0" applyFont="0" applyAlignment="0" applyProtection="0">
      <alignment vertical="center"/>
    </xf>
    <xf numFmtId="193" fontId="1" fillId="0" borderId="0">
      <alignment vertical="center"/>
    </xf>
    <xf numFmtId="0" fontId="45" fillId="7" borderId="0" applyProtection="0">
      <alignment vertical="center"/>
    </xf>
    <xf numFmtId="0" fontId="1" fillId="4" borderId="13" applyNumberFormat="0" applyAlignment="0" applyProtection="0">
      <alignment vertical="center"/>
    </xf>
    <xf numFmtId="0" fontId="1" fillId="0" borderId="0">
      <alignment vertical="center"/>
    </xf>
    <xf numFmtId="0" fontId="0" fillId="11" borderId="12" applyNumberFormat="0" applyFont="0" applyAlignment="0" applyProtection="0">
      <alignment vertical="center"/>
    </xf>
    <xf numFmtId="188" fontId="1" fillId="0" borderId="0">
      <alignment vertical="center"/>
    </xf>
    <xf numFmtId="0" fontId="45" fillId="7" borderId="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lignment vertical="center"/>
    </xf>
    <xf numFmtId="0" fontId="1" fillId="7"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Protection="0">
      <alignment vertical="center"/>
    </xf>
    <xf numFmtId="0" fontId="1" fillId="4" borderId="13" applyNumberFormat="0" applyAlignment="0" applyProtection="0">
      <alignment vertical="center"/>
    </xf>
    <xf numFmtId="0" fontId="45" fillId="8"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1" fillId="4" borderId="19" applyNumberFormat="0" applyAlignment="0" applyProtection="0">
      <alignment vertical="center"/>
    </xf>
    <xf numFmtId="0" fontId="45" fillId="8" borderId="0" applyProtection="0">
      <alignment vertical="center"/>
    </xf>
    <xf numFmtId="206" fontId="1" fillId="0" borderId="0">
      <alignment vertical="center"/>
    </xf>
    <xf numFmtId="0" fontId="45" fillId="8" borderId="0" applyNumberFormat="0" applyBorder="0" applyAlignment="0" applyProtection="0">
      <alignment vertical="center"/>
    </xf>
    <xf numFmtId="0" fontId="45" fillId="8" borderId="0" applyProtection="0">
      <alignment vertical="center"/>
    </xf>
    <xf numFmtId="0" fontId="1" fillId="4" borderId="13" applyNumberFormat="0" applyAlignment="0" applyProtection="0">
      <alignment vertical="center"/>
    </xf>
    <xf numFmtId="0" fontId="45" fillId="8" borderId="0" applyProtection="0">
      <alignment vertical="center"/>
    </xf>
    <xf numFmtId="0" fontId="45" fillId="8" borderId="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1" fillId="4" borderId="13" applyNumberFormat="0" applyAlignment="0" applyProtection="0">
      <alignment vertical="center"/>
    </xf>
    <xf numFmtId="0" fontId="45" fillId="8" borderId="0" applyProtection="0">
      <alignment vertical="center"/>
    </xf>
    <xf numFmtId="0" fontId="45" fillId="8" borderId="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1" fillId="4" borderId="13" applyNumberFormat="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82" fillId="0" borderId="0" applyNumberForma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Protection="0">
      <alignment vertical="center"/>
    </xf>
    <xf numFmtId="0" fontId="45" fillId="8" borderId="0" applyProtection="0">
      <alignment vertical="center"/>
    </xf>
    <xf numFmtId="0" fontId="1" fillId="8" borderId="0" applyNumberFormat="0" applyBorder="0" applyAlignment="0" applyProtection="0">
      <alignment vertical="center"/>
    </xf>
    <xf numFmtId="0" fontId="45" fillId="8" borderId="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Protection="0">
      <alignment vertical="center"/>
    </xf>
    <xf numFmtId="0" fontId="45" fillId="8" borderId="0" applyProtection="0">
      <alignment vertical="center"/>
    </xf>
    <xf numFmtId="0" fontId="45" fillId="8" borderId="0">
      <alignment vertical="center"/>
    </xf>
    <xf numFmtId="0" fontId="45" fillId="8" borderId="0" applyProtection="0">
      <alignment vertical="center"/>
    </xf>
    <xf numFmtId="0" fontId="45" fillId="8" borderId="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45" fillId="8" borderId="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84"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193" fontId="1" fillId="0" borderId="0">
      <alignment vertical="center"/>
    </xf>
    <xf numFmtId="0" fontId="45" fillId="8" borderId="0" applyProtection="0">
      <alignment vertical="center"/>
    </xf>
    <xf numFmtId="193" fontId="1" fillId="0" borderId="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82" fillId="0" borderId="0" applyNumberFormat="0" applyFill="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198" fontId="5" fillId="0" borderId="1">
      <alignment vertical="center"/>
      <protection locked="0"/>
    </xf>
    <xf numFmtId="0" fontId="5" fillId="0" borderId="0">
      <alignment vertical="center"/>
    </xf>
    <xf numFmtId="0" fontId="45" fillId="8" borderId="0" applyProtection="0">
      <alignment vertical="center"/>
    </xf>
    <xf numFmtId="0" fontId="1" fillId="0" borderId="0">
      <alignment vertical="center"/>
    </xf>
    <xf numFmtId="0" fontId="45" fillId="8" borderId="0" applyProtection="0">
      <alignment vertical="center"/>
    </xf>
    <xf numFmtId="0" fontId="85" fillId="0" borderId="0">
      <alignment vertical="center"/>
    </xf>
    <xf numFmtId="0" fontId="45" fillId="8" borderId="0" applyProtection="0">
      <alignment vertical="center"/>
    </xf>
    <xf numFmtId="0" fontId="45" fillId="8" borderId="0">
      <alignment vertical="center"/>
    </xf>
    <xf numFmtId="0" fontId="54" fillId="15" borderId="0" applyNumberFormat="0" applyBorder="0" applyAlignment="0" applyProtection="0">
      <alignment vertical="center"/>
    </xf>
    <xf numFmtId="0" fontId="0" fillId="0" borderId="0">
      <alignment vertical="center"/>
    </xf>
    <xf numFmtId="0" fontId="45" fillId="8" borderId="0" applyProtection="0">
      <alignment vertical="center"/>
    </xf>
    <xf numFmtId="0" fontId="1" fillId="0" borderId="0">
      <alignment vertical="center"/>
    </xf>
    <xf numFmtId="0" fontId="45" fillId="8" borderId="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5" fillId="0" borderId="0">
      <alignment vertical="center"/>
    </xf>
    <xf numFmtId="0" fontId="52" fillId="0" borderId="25" applyNumberFormat="0" applyFill="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1" fillId="0" borderId="0">
      <alignment vertical="center"/>
    </xf>
    <xf numFmtId="0" fontId="52" fillId="0" borderId="25" applyNumberFormat="0" applyFill="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85" fillId="0" borderId="0">
      <alignment vertical="center"/>
    </xf>
    <xf numFmtId="0" fontId="52" fillId="0" borderId="25" applyNumberFormat="0" applyFill="0" applyAlignment="0" applyProtection="0">
      <alignment vertical="center"/>
    </xf>
    <xf numFmtId="0" fontId="45" fillId="8" borderId="0" applyProtection="0">
      <alignment vertical="center"/>
    </xf>
    <xf numFmtId="0" fontId="52" fillId="0" borderId="14" applyNumberFormat="0" applyFill="0" applyAlignment="0" applyProtection="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45" fillId="8" borderId="0">
      <alignment vertical="center"/>
    </xf>
    <xf numFmtId="0" fontId="1" fillId="0" borderId="0">
      <alignment vertical="center"/>
    </xf>
    <xf numFmtId="0" fontId="52" fillId="0" borderId="14" applyNumberFormat="0" applyFill="0" applyAlignment="0" applyProtection="0">
      <alignment vertical="center"/>
    </xf>
    <xf numFmtId="0" fontId="45" fillId="8" borderId="0" applyProtection="0">
      <alignment vertical="center"/>
    </xf>
    <xf numFmtId="0" fontId="85" fillId="0" borderId="0">
      <alignment vertical="center"/>
    </xf>
    <xf numFmtId="0" fontId="52" fillId="0" borderId="14" applyNumberFormat="0" applyFill="0" applyAlignment="0" applyProtection="0">
      <alignment vertical="center"/>
    </xf>
    <xf numFmtId="0" fontId="45" fillId="8" borderId="0" applyProtection="0">
      <alignment vertical="center"/>
    </xf>
    <xf numFmtId="0" fontId="52" fillId="0" borderId="14" applyNumberFormat="0" applyFill="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Protection="0">
      <alignment vertical="center"/>
    </xf>
    <xf numFmtId="0" fontId="85" fillId="0" borderId="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Protection="0">
      <alignment vertical="center"/>
    </xf>
    <xf numFmtId="0" fontId="85" fillId="0" borderId="0">
      <alignment vertical="center"/>
    </xf>
    <xf numFmtId="0" fontId="1" fillId="0" borderId="14" applyNumberFormat="0" applyFill="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66" fillId="4" borderId="19" applyNumberFormat="0" applyAlignment="0" applyProtection="0">
      <alignment vertical="center"/>
    </xf>
    <xf numFmtId="0" fontId="45" fillId="8" borderId="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1" fillId="8"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1" fillId="15"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45" fillId="7" borderId="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198" fontId="5" fillId="0" borderId="1">
      <alignment vertical="center"/>
      <protection locked="0"/>
    </xf>
    <xf numFmtId="0" fontId="45" fillId="7" borderId="0" applyProtection="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86" fillId="24" borderId="22" applyNumberFormat="0" applyAlignment="0" applyProtection="0">
      <alignment vertical="center"/>
    </xf>
    <xf numFmtId="0" fontId="1" fillId="15"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45" fillId="7" borderId="0" applyProtection="0">
      <alignment vertical="center"/>
    </xf>
    <xf numFmtId="0" fontId="1" fillId="15"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97"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45" fillId="7" borderId="0" applyProtection="0">
      <alignment vertical="center"/>
    </xf>
    <xf numFmtId="0" fontId="1" fillId="15" borderId="0" applyNumberFormat="0" applyBorder="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66" fillId="4" borderId="19" applyNumberFormat="0" applyAlignment="0" applyProtection="0">
      <alignment vertical="center"/>
    </xf>
    <xf numFmtId="0" fontId="49" fillId="13" borderId="13" applyProtection="0">
      <alignment vertical="center"/>
    </xf>
    <xf numFmtId="0" fontId="69" fillId="4" borderId="13" applyNumberFormat="0" applyAlignment="0" applyProtection="0">
      <alignment vertical="center"/>
    </xf>
    <xf numFmtId="0" fontId="45" fillId="7" borderId="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1" fillId="4" borderId="13" applyNumberFormat="0" applyAlignment="0" applyProtection="0">
      <alignment vertical="center"/>
    </xf>
    <xf numFmtId="0" fontId="45" fillId="7" borderId="0" applyNumberFormat="0" applyBorder="0" applyAlignment="0" applyProtection="0">
      <alignment vertical="center"/>
    </xf>
    <xf numFmtId="0" fontId="45" fillId="8" borderId="0" applyProtection="0">
      <alignment vertical="center"/>
    </xf>
    <xf numFmtId="0" fontId="1" fillId="4" borderId="13" applyNumberFormat="0" applyAlignment="0" applyProtection="0">
      <alignment vertical="center"/>
    </xf>
    <xf numFmtId="0" fontId="45" fillId="7" borderId="0">
      <alignment vertical="center"/>
    </xf>
    <xf numFmtId="0" fontId="45" fillId="8" borderId="0" applyProtection="0">
      <alignment vertical="center"/>
    </xf>
    <xf numFmtId="0" fontId="45" fillId="7" borderId="0" applyProtection="0">
      <alignment vertical="center"/>
    </xf>
    <xf numFmtId="0" fontId="54" fillId="15"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69" fillId="4" borderId="13" applyNumberFormat="0" applyAlignment="0" applyProtection="0">
      <alignment vertical="center"/>
    </xf>
    <xf numFmtId="0" fontId="45" fillId="8" borderId="0" applyProtection="0">
      <alignment vertical="center"/>
    </xf>
    <xf numFmtId="0" fontId="45" fillId="8"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78" fillId="25" borderId="0" applyNumberFormat="0" applyBorder="0" applyAlignment="0" applyProtection="0">
      <alignment vertical="center"/>
    </xf>
    <xf numFmtId="0" fontId="45" fillId="7" borderId="0" applyProtection="0">
      <alignment vertical="center"/>
    </xf>
    <xf numFmtId="0" fontId="45" fillId="8" borderId="0" applyNumberFormat="0" applyBorder="0" applyAlignment="0" applyProtection="0">
      <alignment vertical="center"/>
    </xf>
    <xf numFmtId="0" fontId="78" fillId="25" borderId="0" applyNumberFormat="0" applyBorder="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1" fillId="15" borderId="0" applyNumberFormat="0" applyBorder="0" applyAlignment="0" applyProtection="0">
      <alignment vertical="center"/>
    </xf>
    <xf numFmtId="0" fontId="78" fillId="9" borderId="0" applyNumberFormat="0" applyBorder="0" applyAlignment="0" applyProtection="0">
      <alignment vertical="center"/>
    </xf>
    <xf numFmtId="0" fontId="45" fillId="7" borderId="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45" fillId="7" borderId="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Protection="0">
      <alignment vertical="center"/>
    </xf>
    <xf numFmtId="193" fontId="1" fillId="0" borderId="0">
      <alignment vertical="center"/>
    </xf>
    <xf numFmtId="0" fontId="45" fillId="7" borderId="0" applyNumberFormat="0" applyBorder="0" applyAlignment="0" applyProtection="0">
      <alignment vertical="center"/>
    </xf>
    <xf numFmtId="0" fontId="78" fillId="27" borderId="0" applyNumberFormat="0" applyBorder="0" applyAlignment="0" applyProtection="0">
      <alignment vertical="center"/>
    </xf>
    <xf numFmtId="0" fontId="45" fillId="7" borderId="0" applyProtection="0">
      <alignment vertical="center"/>
    </xf>
    <xf numFmtId="0" fontId="78" fillId="27" borderId="0" applyNumberFormat="0" applyBorder="0" applyAlignment="0" applyProtection="0">
      <alignment vertical="center"/>
    </xf>
    <xf numFmtId="0" fontId="45" fillId="7" borderId="0" applyProtection="0">
      <alignment vertical="center"/>
    </xf>
    <xf numFmtId="0" fontId="78" fillId="27" borderId="0" applyNumberFormat="0" applyBorder="0" applyAlignment="0" applyProtection="0">
      <alignment vertical="center"/>
    </xf>
    <xf numFmtId="0" fontId="45" fillId="7" borderId="0" applyProtection="0">
      <alignment vertical="center"/>
    </xf>
    <xf numFmtId="0" fontId="84" fillId="36"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Protection="0">
      <alignment vertical="center"/>
    </xf>
    <xf numFmtId="0" fontId="45" fillId="7"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31" fillId="12" borderId="0" applyProtection="0">
      <alignment vertical="center"/>
    </xf>
    <xf numFmtId="0" fontId="31" fillId="12" borderId="0" applyProtection="0">
      <alignment vertical="center"/>
    </xf>
    <xf numFmtId="0" fontId="1" fillId="13" borderId="13" applyNumberFormat="0" applyAlignment="0" applyProtection="0">
      <alignment vertical="center"/>
    </xf>
    <xf numFmtId="0" fontId="45" fillId="7" borderId="0" applyNumberFormat="0" applyBorder="0" applyAlignment="0" applyProtection="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31" fillId="0" borderId="0">
      <alignment vertical="center"/>
    </xf>
    <xf numFmtId="0" fontId="1" fillId="7" borderId="0" applyNumberFormat="0" applyBorder="0" applyAlignment="0" applyProtection="0">
      <alignment vertical="center"/>
    </xf>
    <xf numFmtId="0" fontId="54" fillId="1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4" fillId="15" borderId="0" applyNumberFormat="0" applyBorder="0" applyAlignment="0" applyProtection="0">
      <alignment vertical="center"/>
    </xf>
    <xf numFmtId="0" fontId="48" fillId="7"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5" fillId="8" borderId="0" applyNumberFormat="0" applyBorder="0" applyAlignment="0" applyProtection="0">
      <alignment vertical="center"/>
    </xf>
    <xf numFmtId="0" fontId="48" fillId="7" borderId="0">
      <alignment vertical="center"/>
    </xf>
    <xf numFmtId="0" fontId="48" fillId="7" borderId="0" applyProtection="0">
      <alignment vertical="center"/>
    </xf>
    <xf numFmtId="0" fontId="1" fillId="0" borderId="14" applyNumberFormat="0" applyFill="0" applyAlignment="0" applyProtection="0">
      <alignment vertical="center"/>
    </xf>
    <xf numFmtId="0" fontId="48" fillId="7" borderId="0" applyProtection="0">
      <alignment vertical="center"/>
    </xf>
    <xf numFmtId="0" fontId="48" fillId="7" borderId="0" applyNumberFormat="0" applyBorder="0" applyAlignment="0" applyProtection="0">
      <alignment vertical="center"/>
    </xf>
    <xf numFmtId="0" fontId="48" fillId="7" borderId="0" applyProtection="0">
      <alignment vertical="center"/>
    </xf>
    <xf numFmtId="0" fontId="48" fillId="7" borderId="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Protection="0">
      <alignment vertical="center"/>
    </xf>
    <xf numFmtId="0" fontId="48" fillId="7" borderId="0" applyProtection="0">
      <alignment vertical="center"/>
    </xf>
    <xf numFmtId="0" fontId="48" fillId="7" borderId="0" applyNumberFormat="0" applyBorder="0" applyAlignment="0" applyProtection="0">
      <alignment vertical="center"/>
    </xf>
    <xf numFmtId="0" fontId="108"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8" fillId="7" borderId="0" applyNumberFormat="0" applyBorder="0" applyAlignment="0" applyProtection="0">
      <alignment vertical="center"/>
    </xf>
    <xf numFmtId="0" fontId="48" fillId="7" borderId="0">
      <alignment vertical="center"/>
    </xf>
    <xf numFmtId="0" fontId="45" fillId="8" borderId="0" applyNumberFormat="0" applyBorder="0" applyAlignment="0" applyProtection="0">
      <alignment vertical="center"/>
    </xf>
    <xf numFmtId="0" fontId="48" fillId="7" borderId="0" applyProtection="0">
      <alignment vertical="center"/>
    </xf>
    <xf numFmtId="0" fontId="45" fillId="8" borderId="0" applyNumberFormat="0" applyBorder="0" applyAlignment="0" applyProtection="0">
      <alignment vertical="center"/>
    </xf>
    <xf numFmtId="0" fontId="48" fillId="7" borderId="0" applyProtection="0">
      <alignment vertical="center"/>
    </xf>
    <xf numFmtId="0" fontId="48" fillId="7" borderId="0" applyNumberFormat="0" applyBorder="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48" fillId="7" borderId="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48" fillId="7" borderId="0" applyProtection="0">
      <alignment vertical="center"/>
    </xf>
    <xf numFmtId="193" fontId="1" fillId="0" borderId="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48" fillId="7" borderId="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193" fontId="1" fillId="0" borderId="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48" fillId="7" borderId="0" applyProtection="0">
      <alignment vertical="center"/>
    </xf>
    <xf numFmtId="0" fontId="48" fillId="7" borderId="0" applyNumberFormat="0" applyBorder="0" applyAlignment="0" applyProtection="0">
      <alignment vertical="center"/>
    </xf>
    <xf numFmtId="0" fontId="48" fillId="7" borderId="0" applyProtection="0">
      <alignment vertical="center"/>
    </xf>
    <xf numFmtId="0" fontId="48" fillId="7" borderId="0" applyProtection="0">
      <alignment vertical="center"/>
    </xf>
    <xf numFmtId="0" fontId="48" fillId="7" borderId="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48" fillId="7" borderId="0" applyNumberFormat="0" applyBorder="0" applyAlignment="0" applyProtection="0">
      <alignment vertical="center"/>
    </xf>
    <xf numFmtId="0" fontId="45" fillId="8" borderId="0">
      <alignment vertical="center"/>
    </xf>
    <xf numFmtId="0" fontId="1" fillId="7"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45" fillId="8" borderId="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16" borderId="0" applyNumberFormat="0" applyBorder="0" applyAlignment="0" applyProtection="0">
      <alignment vertical="center"/>
    </xf>
    <xf numFmtId="0" fontId="55" fillId="8" borderId="0" applyProtection="0">
      <alignment vertical="center"/>
    </xf>
    <xf numFmtId="0" fontId="55" fillId="8" borderId="0" applyProtection="0">
      <alignment vertical="center"/>
    </xf>
    <xf numFmtId="0" fontId="55" fillId="8" borderId="0" applyNumberFormat="0" applyBorder="0" applyAlignment="0" applyProtection="0">
      <alignment vertical="center"/>
    </xf>
    <xf numFmtId="0" fontId="78" fillId="38" borderId="0" applyProtection="0">
      <alignment vertical="center"/>
    </xf>
    <xf numFmtId="0" fontId="78" fillId="38" borderId="0" applyProtection="0">
      <alignment vertical="center"/>
    </xf>
    <xf numFmtId="0" fontId="55" fillId="8" borderId="0" applyNumberFormat="0" applyBorder="0" applyAlignment="0" applyProtection="0">
      <alignment vertical="center"/>
    </xf>
    <xf numFmtId="0" fontId="55" fillId="16" borderId="0" applyNumberFormat="0" applyBorder="0" applyAlignment="0" applyProtection="0">
      <alignment vertical="center"/>
    </xf>
    <xf numFmtId="0" fontId="55" fillId="8" borderId="0" applyProtection="0">
      <alignment vertical="center"/>
    </xf>
    <xf numFmtId="0" fontId="1" fillId="4" borderId="13" applyNumberFormat="0" applyAlignment="0" applyProtection="0">
      <alignment vertical="center"/>
    </xf>
    <xf numFmtId="0" fontId="55" fillId="8" borderId="0" applyProtection="0">
      <alignment vertical="center"/>
    </xf>
    <xf numFmtId="0" fontId="55" fillId="16" borderId="0" applyNumberFormat="0" applyBorder="0" applyAlignment="0" applyProtection="0">
      <alignment vertical="center"/>
    </xf>
    <xf numFmtId="0" fontId="55" fillId="8" borderId="0" applyNumberFormat="0" applyBorder="0" applyAlignment="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45" fillId="8" borderId="0" applyProtection="0">
      <alignment vertical="center"/>
    </xf>
    <xf numFmtId="0" fontId="55" fillId="16" borderId="0" applyNumberFormat="0" applyBorder="0" applyAlignment="0" applyProtection="0">
      <alignment vertical="center"/>
    </xf>
    <xf numFmtId="0" fontId="1" fillId="8" borderId="0" applyNumberFormat="0" applyBorder="0" applyAlignment="0" applyProtection="0">
      <alignment vertical="center"/>
    </xf>
    <xf numFmtId="0" fontId="55" fillId="8" borderId="0" applyProtection="0">
      <alignment vertical="center"/>
    </xf>
    <xf numFmtId="0" fontId="55" fillId="8" borderId="0" applyProtection="0">
      <alignment vertical="center"/>
    </xf>
    <xf numFmtId="0" fontId="1" fillId="4" borderId="13" applyNumberFormat="0" applyAlignment="0" applyProtection="0">
      <alignment vertical="center"/>
    </xf>
    <xf numFmtId="0" fontId="55" fillId="8" borderId="0" applyProtection="0">
      <alignment vertical="center"/>
    </xf>
    <xf numFmtId="0" fontId="55" fillId="16" borderId="0" applyNumberFormat="0" applyBorder="0" applyAlignment="0" applyProtection="0">
      <alignment vertical="center"/>
    </xf>
    <xf numFmtId="0" fontId="55" fillId="8" borderId="0" applyProtection="0">
      <alignment vertical="center"/>
    </xf>
    <xf numFmtId="0" fontId="55" fillId="8" borderId="0" applyProtection="0">
      <alignment vertical="center"/>
    </xf>
    <xf numFmtId="0" fontId="55" fillId="8" borderId="0" applyProtection="0">
      <alignment vertical="center"/>
    </xf>
    <xf numFmtId="0" fontId="55" fillId="8" borderId="0" applyNumberFormat="0" applyBorder="0" applyAlignment="0" applyProtection="0">
      <alignment vertical="center"/>
    </xf>
    <xf numFmtId="0" fontId="55" fillId="16" borderId="0" applyNumberFormat="0" applyBorder="0" applyAlignment="0" applyProtection="0">
      <alignment vertical="center"/>
    </xf>
    <xf numFmtId="0" fontId="55" fillId="8" borderId="0">
      <alignment vertical="center"/>
    </xf>
    <xf numFmtId="0" fontId="55" fillId="8" borderId="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54" fillId="17"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54" fillId="15" borderId="0" applyNumberFormat="0" applyBorder="0" applyAlignment="0" applyProtection="0">
      <alignment vertical="center"/>
    </xf>
    <xf numFmtId="0" fontId="45" fillId="7" borderId="0">
      <alignment vertical="center"/>
    </xf>
    <xf numFmtId="0" fontId="1" fillId="8"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5" fillId="8" borderId="0" applyNumberFormat="0" applyBorder="0" applyAlignment="0" applyProtection="0">
      <alignment vertical="center"/>
    </xf>
    <xf numFmtId="0" fontId="45" fillId="7" borderId="0">
      <alignment vertical="center"/>
    </xf>
    <xf numFmtId="0" fontId="45" fillId="8" borderId="0" applyNumberFormat="0" applyBorder="0" applyAlignment="0" applyProtection="0">
      <alignment vertical="center"/>
    </xf>
    <xf numFmtId="0" fontId="45" fillId="7" borderId="0" applyProtection="0">
      <alignment vertical="center"/>
    </xf>
    <xf numFmtId="0" fontId="1" fillId="8"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lignment vertical="center"/>
    </xf>
    <xf numFmtId="0" fontId="45" fillId="8" borderId="0" applyNumberFormat="0" applyBorder="0" applyAlignment="0" applyProtection="0">
      <alignment vertical="center"/>
    </xf>
    <xf numFmtId="0" fontId="45" fillId="7" borderId="0" applyProtection="0">
      <alignment vertical="center"/>
    </xf>
    <xf numFmtId="0" fontId="48" fillId="8" borderId="0" applyProtection="0">
      <alignment vertical="center"/>
    </xf>
    <xf numFmtId="0" fontId="48" fillId="8" borderId="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1" fillId="4" borderId="13" applyNumberFormat="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54" fillId="15" borderId="0" applyNumberFormat="0" applyBorder="0" applyAlignment="0" applyProtection="0">
      <alignment vertical="center"/>
    </xf>
    <xf numFmtId="0" fontId="45" fillId="7" borderId="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45" fillId="7" borderId="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Protection="0">
      <alignment vertical="center"/>
    </xf>
    <xf numFmtId="0" fontId="0" fillId="11" borderId="12" applyNumberFormat="0" applyFont="0" applyAlignment="0" applyProtection="0">
      <alignment vertical="center"/>
    </xf>
    <xf numFmtId="0" fontId="45" fillId="7" borderId="0" applyProtection="0">
      <alignment vertical="center"/>
    </xf>
    <xf numFmtId="0" fontId="1" fillId="0" borderId="0">
      <alignment vertical="center"/>
    </xf>
    <xf numFmtId="0" fontId="45" fillId="7" borderId="0" applyProtection="0">
      <alignment vertical="center"/>
    </xf>
    <xf numFmtId="0" fontId="1" fillId="0" borderId="0">
      <alignment vertical="center"/>
    </xf>
    <xf numFmtId="0" fontId="45" fillId="7" borderId="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45" fillId="8"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Alignment="0" applyProtection="0">
      <alignment vertical="center"/>
    </xf>
    <xf numFmtId="0" fontId="1" fillId="7" borderId="0" applyNumberFormat="0" applyBorder="0" applyAlignment="0" applyProtection="0">
      <alignment vertical="center"/>
    </xf>
    <xf numFmtId="0" fontId="54" fillId="15" borderId="0" applyNumberFormat="0" applyBorder="0" applyAlignment="0" applyProtection="0">
      <alignment vertical="center"/>
    </xf>
    <xf numFmtId="0" fontId="103" fillId="8" borderId="0" applyNumberFormat="0" applyBorder="0" applyAlignment="0" applyProtection="0">
      <alignment vertical="center"/>
    </xf>
    <xf numFmtId="0" fontId="1" fillId="17" borderId="0" applyNumberFormat="0" applyBorder="0" applyAlignment="0" applyProtection="0">
      <alignment vertical="center"/>
    </xf>
    <xf numFmtId="0" fontId="97" fillId="7" borderId="0" applyNumberFormat="0" applyBorder="0" applyAlignment="0" applyProtection="0">
      <alignment vertical="center"/>
    </xf>
    <xf numFmtId="0" fontId="97" fillId="7" borderId="0" applyNumberFormat="0" applyBorder="0" applyAlignment="0" applyProtection="0">
      <alignment vertical="center"/>
    </xf>
    <xf numFmtId="0" fontId="97" fillId="7" borderId="0" applyNumberFormat="0" applyBorder="0" applyAlignment="0" applyProtection="0">
      <alignment vertical="center"/>
    </xf>
    <xf numFmtId="0" fontId="97" fillId="7" borderId="0" applyProtection="0">
      <alignment vertical="center"/>
    </xf>
    <xf numFmtId="0" fontId="97" fillId="7" borderId="0" applyProtection="0">
      <alignment vertical="center"/>
    </xf>
    <xf numFmtId="0" fontId="97" fillId="7" borderId="0" applyProtection="0">
      <alignment vertical="center"/>
    </xf>
    <xf numFmtId="0" fontId="1" fillId="4" borderId="19" applyNumberFormat="0" applyAlignment="0" applyProtection="0">
      <alignment vertical="center"/>
    </xf>
    <xf numFmtId="0" fontId="97" fillId="7" borderId="0" applyProtection="0">
      <alignment vertical="center"/>
    </xf>
    <xf numFmtId="0" fontId="1" fillId="4" borderId="19" applyNumberFormat="0" applyAlignment="0" applyProtection="0">
      <alignment vertical="center"/>
    </xf>
    <xf numFmtId="0" fontId="97" fillId="7" borderId="0" applyProtection="0">
      <alignment vertical="center"/>
    </xf>
    <xf numFmtId="0" fontId="1" fillId="4" borderId="19" applyNumberFormat="0" applyAlignment="0" applyProtection="0">
      <alignment vertical="center"/>
    </xf>
    <xf numFmtId="0" fontId="97" fillId="7" borderId="0" applyProtection="0">
      <alignment vertical="center"/>
    </xf>
    <xf numFmtId="0" fontId="97" fillId="7" borderId="0" applyNumberFormat="0" applyBorder="0" applyAlignment="0" applyProtection="0">
      <alignment vertical="center"/>
    </xf>
    <xf numFmtId="0" fontId="97" fillId="7" borderId="0">
      <alignment vertical="center"/>
    </xf>
    <xf numFmtId="0" fontId="97" fillId="7" borderId="0" applyProtection="0">
      <alignment vertical="center"/>
    </xf>
    <xf numFmtId="0" fontId="97" fillId="7" borderId="0" applyNumberFormat="0" applyBorder="0" applyAlignment="0" applyProtection="0">
      <alignment vertical="center"/>
    </xf>
    <xf numFmtId="0" fontId="31" fillId="0" borderId="0">
      <alignment vertical="center"/>
    </xf>
    <xf numFmtId="0" fontId="1" fillId="0" borderId="0">
      <alignment vertical="center"/>
    </xf>
    <xf numFmtId="0" fontId="1" fillId="4" borderId="19" applyNumberFormat="0" applyAlignment="0" applyProtection="0">
      <alignment vertical="center"/>
    </xf>
    <xf numFmtId="0" fontId="97" fillId="7" borderId="0" applyProtection="0">
      <alignment vertical="center"/>
    </xf>
    <xf numFmtId="0" fontId="51" fillId="0" borderId="0">
      <alignment vertical="center"/>
    </xf>
    <xf numFmtId="0" fontId="1" fillId="0" borderId="0">
      <alignment vertical="center"/>
    </xf>
    <xf numFmtId="0" fontId="97" fillId="7" borderId="0" applyProtection="0">
      <alignment vertical="center"/>
    </xf>
    <xf numFmtId="0" fontId="97" fillId="7" borderId="0" applyProtection="0">
      <alignment vertical="center"/>
    </xf>
    <xf numFmtId="0" fontId="97" fillId="7" borderId="0">
      <alignment vertical="center"/>
    </xf>
    <xf numFmtId="0" fontId="97" fillId="7" borderId="0" applyProtection="0">
      <alignment vertical="center"/>
    </xf>
    <xf numFmtId="0" fontId="1" fillId="7" borderId="0" applyNumberFormat="0" applyBorder="0" applyAlignment="0" applyProtection="0">
      <alignment vertical="center"/>
    </xf>
    <xf numFmtId="0" fontId="97" fillId="7" borderId="0" applyProtection="0">
      <alignment vertical="center"/>
    </xf>
    <xf numFmtId="0" fontId="97" fillId="7" borderId="0" applyProtection="0">
      <alignment vertical="center"/>
    </xf>
    <xf numFmtId="0" fontId="31" fillId="0" borderId="0">
      <alignment vertical="center"/>
    </xf>
    <xf numFmtId="0" fontId="1" fillId="0" borderId="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97" fillId="7" borderId="0" applyProtection="0">
      <alignment vertical="center"/>
    </xf>
    <xf numFmtId="0" fontId="31" fillId="0" borderId="0">
      <alignment vertical="center"/>
    </xf>
    <xf numFmtId="0" fontId="97" fillId="7" borderId="0" applyProtection="0">
      <alignment vertical="center"/>
    </xf>
    <xf numFmtId="0" fontId="97" fillId="7" borderId="0" applyProtection="0">
      <alignment vertical="center"/>
    </xf>
    <xf numFmtId="0" fontId="97" fillId="7" borderId="0" applyProtection="0">
      <alignment vertical="center"/>
    </xf>
    <xf numFmtId="0" fontId="0" fillId="11" borderId="12" applyNumberFormat="0" applyFont="0" applyAlignment="0" applyProtection="0">
      <alignment vertical="center"/>
    </xf>
    <xf numFmtId="0" fontId="97" fillId="7" borderId="0" applyProtection="0">
      <alignment vertical="center"/>
    </xf>
    <xf numFmtId="0" fontId="97" fillId="7" borderId="0" applyProtection="0">
      <alignment vertical="center"/>
    </xf>
    <xf numFmtId="0" fontId="1" fillId="7"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7" borderId="0" applyNumberFormat="0" applyBorder="0" applyAlignment="0" applyProtection="0">
      <alignment vertical="center"/>
    </xf>
    <xf numFmtId="0" fontId="54" fillId="15" borderId="0" applyNumberFormat="0" applyBorder="0" applyAlignment="0" applyProtection="0">
      <alignment vertical="center"/>
    </xf>
    <xf numFmtId="0" fontId="69" fillId="3" borderId="13" applyNumberFormat="0" applyAlignment="0" applyProtection="0">
      <alignment vertical="center"/>
    </xf>
    <xf numFmtId="0" fontId="5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lignment vertical="center"/>
    </xf>
    <xf numFmtId="1" fontId="5" fillId="0" borderId="1">
      <alignment vertical="center"/>
      <protection locked="0"/>
    </xf>
    <xf numFmtId="0" fontId="45" fillId="8" borderId="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1" fillId="13" borderId="13" applyNumberFormat="0" applyAlignment="0" applyProtection="0">
      <alignment vertical="center"/>
    </xf>
    <xf numFmtId="0" fontId="45" fillId="8" borderId="0" applyProtection="0">
      <alignment vertical="center"/>
    </xf>
    <xf numFmtId="0" fontId="1" fillId="13" borderId="13" applyNumberFormat="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Protection="0">
      <alignment vertical="center"/>
    </xf>
    <xf numFmtId="0" fontId="45" fillId="8" borderId="0" applyProtection="0">
      <alignment vertical="center"/>
    </xf>
    <xf numFmtId="0" fontId="45" fillId="8" borderId="0" applyProtection="0">
      <alignment vertical="center"/>
    </xf>
    <xf numFmtId="0" fontId="45" fillId="8" borderId="0">
      <alignment vertical="center"/>
    </xf>
    <xf numFmtId="0" fontId="45" fillId="8" borderId="0" applyProtection="0">
      <alignment vertical="center"/>
    </xf>
    <xf numFmtId="0" fontId="1" fillId="13" borderId="13" applyNumberFormat="0" applyAlignment="0" applyProtection="0">
      <alignment vertical="center"/>
    </xf>
    <xf numFmtId="0" fontId="45" fillId="8" borderId="0" applyProtection="0">
      <alignment vertical="center"/>
    </xf>
    <xf numFmtId="0" fontId="45" fillId="8" borderId="0" applyProtection="0">
      <alignment vertical="center"/>
    </xf>
    <xf numFmtId="0" fontId="54" fillId="15" borderId="0" applyNumberFormat="0" applyBorder="0" applyAlignment="0" applyProtection="0">
      <alignment vertical="center"/>
    </xf>
    <xf numFmtId="0" fontId="45" fillId="8" borderId="0">
      <alignment vertical="center"/>
    </xf>
    <xf numFmtId="0" fontId="45" fillId="8" borderId="0" applyProtection="0">
      <alignment vertical="center"/>
    </xf>
    <xf numFmtId="0" fontId="45" fillId="8" borderId="0" applyProtection="0">
      <alignment vertical="center"/>
    </xf>
    <xf numFmtId="0" fontId="1" fillId="13" borderId="13" applyNumberFormat="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98" fillId="13" borderId="13" applyNumberFormat="0" applyAlignment="0" applyProtection="0">
      <alignment vertical="center"/>
    </xf>
    <xf numFmtId="0" fontId="45" fillId="8" borderId="0" applyNumberFormat="0" applyBorder="0" applyAlignment="0" applyProtection="0">
      <alignment vertical="center"/>
    </xf>
    <xf numFmtId="198" fontId="5" fillId="0" borderId="1">
      <alignment vertical="center"/>
      <protection locked="0"/>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Protection="0">
      <alignment vertical="center"/>
    </xf>
    <xf numFmtId="0" fontId="0" fillId="11" borderId="12" applyNumberFormat="0" applyFont="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Protection="0">
      <alignment vertical="center"/>
    </xf>
    <xf numFmtId="0" fontId="45" fillId="8" borderId="0">
      <alignment vertical="center"/>
    </xf>
    <xf numFmtId="0" fontId="49" fillId="13" borderId="13" applyNumberFormat="0" applyAlignment="0" applyProtection="0">
      <alignment vertical="center"/>
    </xf>
    <xf numFmtId="0" fontId="45" fillId="8" borderId="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7" borderId="0" applyNumberFormat="0" applyBorder="0" applyAlignment="0" applyProtection="0">
      <alignment vertical="center"/>
    </xf>
    <xf numFmtId="0" fontId="1" fillId="8" borderId="0" applyNumberFormat="0" applyBorder="0" applyAlignment="0" applyProtection="0">
      <alignment vertical="center"/>
    </xf>
    <xf numFmtId="0" fontId="95" fillId="0" borderId="21" applyNumberFormat="0" applyFill="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03"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Protection="0">
      <alignment vertical="center"/>
    </xf>
    <xf numFmtId="0" fontId="1" fillId="0" borderId="0">
      <alignment vertical="center"/>
    </xf>
    <xf numFmtId="0" fontId="45" fillId="8" borderId="0" applyProtection="0">
      <alignment vertical="center"/>
    </xf>
    <xf numFmtId="0" fontId="45" fillId="8" borderId="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78" fillId="2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45" fillId="7"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1"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1"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45" fillId="8" borderId="0">
      <alignment vertical="center"/>
    </xf>
    <xf numFmtId="0" fontId="0"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193" fontId="1" fillId="0" borderId="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3" applyNumberFormat="0" applyAlignment="0" applyProtection="0">
      <alignment vertical="center"/>
    </xf>
    <xf numFmtId="0" fontId="55" fillId="8" borderId="0">
      <alignment vertical="center"/>
    </xf>
    <xf numFmtId="0" fontId="55" fillId="8" borderId="0" applyNumberFormat="0" applyBorder="0" applyAlignment="0" applyProtection="0">
      <alignment vertical="center"/>
    </xf>
    <xf numFmtId="0" fontId="0" fillId="11" borderId="12" applyNumberFormat="0" applyFont="0" applyAlignment="0" applyProtection="0">
      <alignment vertical="center"/>
    </xf>
    <xf numFmtId="0" fontId="55" fillId="8" borderId="0" applyNumberFormat="0" applyBorder="0" applyAlignment="0" applyProtection="0">
      <alignment vertical="center"/>
    </xf>
    <xf numFmtId="0" fontId="0" fillId="11" borderId="12" applyNumberFormat="0" applyFont="0" applyAlignment="0" applyProtection="0">
      <alignment vertical="center"/>
    </xf>
    <xf numFmtId="0" fontId="55" fillId="8" borderId="0">
      <alignment vertical="center"/>
    </xf>
    <xf numFmtId="0" fontId="0" fillId="11" borderId="12" applyNumberFormat="0" applyFont="0" applyAlignment="0" applyProtection="0">
      <alignment vertical="center"/>
    </xf>
    <xf numFmtId="0" fontId="55" fillId="16" borderId="0" applyNumberFormat="0" applyBorder="0" applyAlignment="0" applyProtection="0">
      <alignment vertical="center"/>
    </xf>
    <xf numFmtId="0" fontId="0" fillId="11" borderId="12" applyNumberFormat="0" applyFont="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8" borderId="0">
      <alignment vertical="center"/>
    </xf>
    <xf numFmtId="0" fontId="55" fillId="16"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45" fillId="8" borderId="0">
      <alignment vertical="center"/>
    </xf>
    <xf numFmtId="0" fontId="45" fillId="8" borderId="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top"/>
    </xf>
    <xf numFmtId="0" fontId="1" fillId="0" borderId="14" applyNumberFormat="0" applyFill="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8" fillId="8" borderId="0" applyNumberFormat="0" applyBorder="0" applyAlignment="0" applyProtection="0">
      <alignment vertical="center"/>
    </xf>
    <xf numFmtId="0" fontId="48" fillId="8" borderId="0">
      <alignment vertical="center"/>
    </xf>
    <xf numFmtId="0" fontId="1" fillId="0" borderId="0">
      <alignment vertical="center"/>
    </xf>
    <xf numFmtId="0" fontId="31" fillId="0" borderId="0" applyProtection="0">
      <alignment vertical="center"/>
    </xf>
    <xf numFmtId="0" fontId="48" fillId="8" borderId="0" applyNumberFormat="0" applyBorder="0" applyAlignment="0" applyProtection="0">
      <alignment vertical="center"/>
    </xf>
    <xf numFmtId="0" fontId="1" fillId="0" borderId="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lignment vertical="center"/>
    </xf>
    <xf numFmtId="0" fontId="48" fillId="8"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0">
      <alignment vertical="center"/>
    </xf>
    <xf numFmtId="0" fontId="1" fillId="0" borderId="0">
      <alignment vertical="center"/>
    </xf>
    <xf numFmtId="0" fontId="48" fillId="8" borderId="0" applyNumberFormat="0" applyBorder="0" applyAlignment="0" applyProtection="0">
      <alignment vertical="center"/>
    </xf>
    <xf numFmtId="0" fontId="1" fillId="0" borderId="0">
      <alignment vertical="center"/>
    </xf>
    <xf numFmtId="0" fontId="1" fillId="0" borderId="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8"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48" fillId="8"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lignment vertical="center"/>
    </xf>
    <xf numFmtId="0" fontId="48"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84" fillId="15" borderId="0" applyNumberFormat="0" applyBorder="0" applyAlignment="0" applyProtection="0">
      <alignment vertical="center"/>
    </xf>
    <xf numFmtId="0" fontId="45" fillId="8" borderId="0" applyNumberFormat="0" applyBorder="0" applyAlignment="0" applyProtection="0">
      <alignment vertical="center"/>
    </xf>
    <xf numFmtId="188" fontId="1" fillId="0" borderId="0">
      <alignment vertical="center"/>
    </xf>
    <xf numFmtId="0" fontId="1" fillId="0" borderId="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top"/>
    </xf>
    <xf numFmtId="197" fontId="1" fillId="0" borderId="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lignment vertical="center"/>
    </xf>
    <xf numFmtId="203"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lignment vertical="center"/>
    </xf>
    <xf numFmtId="188"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31"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85" fillId="0" borderId="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06"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7"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45" fillId="7"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1" fillId="15"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1" fillId="8" borderId="0" applyNumberFormat="0" applyBorder="0" applyAlignment="0" applyProtection="0">
      <alignment vertical="center"/>
    </xf>
    <xf numFmtId="0" fontId="45" fillId="7" borderId="0">
      <alignment vertical="center"/>
    </xf>
    <xf numFmtId="0" fontId="54" fillId="15"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5" fillId="16"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78" fillId="32"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2" fillId="0" borderId="25" applyNumberFormat="0" applyFill="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66" fillId="4" borderId="19" applyNumberFormat="0" applyAlignment="0" applyProtection="0">
      <alignment vertical="center"/>
    </xf>
    <xf numFmtId="0" fontId="45" fillId="8" borderId="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45" fillId="7" borderId="0" applyNumberFormat="0" applyBorder="0" applyAlignment="0" applyProtection="0">
      <alignment vertical="center"/>
    </xf>
    <xf numFmtId="0" fontId="45" fillId="7" borderId="0">
      <alignment vertical="center"/>
    </xf>
    <xf numFmtId="0" fontId="0" fillId="11" borderId="12" applyNumberFormat="0" applyFont="0" applyAlignment="0" applyProtection="0">
      <alignment vertical="center"/>
    </xf>
    <xf numFmtId="0" fontId="45" fillId="8" borderId="0">
      <alignment vertical="center"/>
    </xf>
    <xf numFmtId="0" fontId="45" fillId="7" borderId="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193" fontId="1"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lignment vertical="center"/>
    </xf>
    <xf numFmtId="0" fontId="1" fillId="0" borderId="0">
      <alignment vertical="center"/>
    </xf>
    <xf numFmtId="0" fontId="1" fillId="0" borderId="0">
      <alignment vertical="center"/>
    </xf>
    <xf numFmtId="0" fontId="0" fillId="0" borderId="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0" borderId="0">
      <alignment vertical="top"/>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05" fillId="15" borderId="0" applyNumberFormat="0" applyBorder="0" applyAlignment="0" applyProtection="0">
      <alignment vertical="center"/>
    </xf>
    <xf numFmtId="0" fontId="7" fillId="0" borderId="0">
      <alignment vertical="center"/>
    </xf>
    <xf numFmtId="0" fontId="55" fillId="16" borderId="0" applyNumberFormat="0" applyBorder="0" applyAlignment="0" applyProtection="0">
      <alignment vertical="center"/>
    </xf>
    <xf numFmtId="0" fontId="4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69" fillId="4" borderId="13" applyNumberFormat="0" applyAlignment="0" applyProtection="0">
      <alignment vertical="center"/>
    </xf>
    <xf numFmtId="0" fontId="55" fillId="16"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16"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8" borderId="0" applyNumberFormat="0" applyBorder="0" applyAlignment="0" applyProtection="0">
      <alignment vertical="center"/>
    </xf>
    <xf numFmtId="0" fontId="1" fillId="8" borderId="0" applyNumberFormat="0" applyBorder="0" applyAlignment="0" applyProtection="0">
      <alignment vertical="center"/>
    </xf>
    <xf numFmtId="0" fontId="55" fillId="8" borderId="0">
      <alignment vertical="center"/>
    </xf>
    <xf numFmtId="0" fontId="55" fillId="16"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8" borderId="0">
      <alignment vertical="center"/>
    </xf>
    <xf numFmtId="0" fontId="45" fillId="7" borderId="0" applyNumberFormat="0" applyBorder="0" applyAlignment="0" applyProtection="0">
      <alignment vertical="center"/>
    </xf>
    <xf numFmtId="0" fontId="45" fillId="7" borderId="0">
      <alignment vertical="center"/>
    </xf>
    <xf numFmtId="0" fontId="84" fillId="15" borderId="0" applyNumberFormat="0" applyBorder="0" applyAlignment="0" applyProtection="0">
      <alignment vertical="center"/>
    </xf>
    <xf numFmtId="0" fontId="45" fillId="7" borderId="0">
      <alignment vertical="center"/>
    </xf>
    <xf numFmtId="0" fontId="45" fillId="8" borderId="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1" fillId="15"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1" fillId="3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31" fillId="0" borderId="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5" fillId="7" borderId="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102" fillId="17" borderId="0" applyNumberFormat="0" applyBorder="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45" fillId="7" borderId="0">
      <alignment vertical="center"/>
    </xf>
    <xf numFmtId="0" fontId="31" fillId="0" borderId="0">
      <alignment vertical="center"/>
    </xf>
    <xf numFmtId="0" fontId="31" fillId="0" borderId="0">
      <alignment vertical="center"/>
    </xf>
    <xf numFmtId="0" fontId="1" fillId="0" borderId="0">
      <alignment vertical="center"/>
    </xf>
    <xf numFmtId="0" fontId="45" fillId="7" borderId="0" applyNumberFormat="0" applyBorder="0" applyAlignment="0" applyProtection="0">
      <alignment vertical="center"/>
    </xf>
    <xf numFmtId="0" fontId="31" fillId="0" borderId="0">
      <alignment vertical="center"/>
    </xf>
    <xf numFmtId="0" fontId="1" fillId="0" borderId="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8" borderId="0" applyNumberFormat="0" applyBorder="0" applyAlignment="0" applyProtection="0">
      <alignment vertical="center"/>
    </xf>
    <xf numFmtId="0" fontId="54" fillId="17"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45" fillId="8" borderId="0" applyNumberFormat="0" applyBorder="0" applyAlignment="0" applyProtection="0">
      <alignment vertical="center"/>
    </xf>
    <xf numFmtId="0" fontId="55" fillId="8" borderId="0" applyNumberFormat="0" applyBorder="0" applyAlignment="0" applyProtection="0">
      <alignment vertical="center"/>
    </xf>
    <xf numFmtId="0" fontId="45" fillId="8" borderId="0" applyNumberFormat="0" applyBorder="0" applyAlignment="0" applyProtection="0">
      <alignment vertical="center"/>
    </xf>
    <xf numFmtId="0" fontId="55" fillId="8" borderId="0" applyNumberFormat="0" applyBorder="0" applyAlignment="0" applyProtection="0">
      <alignment vertical="center"/>
    </xf>
    <xf numFmtId="0" fontId="45" fillId="8" borderId="0" applyNumberFormat="0" applyBorder="0" applyAlignment="0" applyProtection="0">
      <alignment vertical="center"/>
    </xf>
    <xf numFmtId="0" fontId="55" fillId="16" borderId="0" applyNumberFormat="0" applyBorder="0" applyAlignment="0" applyProtection="0">
      <alignment vertical="center"/>
    </xf>
    <xf numFmtId="0" fontId="45" fillId="8" borderId="0" applyNumberFormat="0" applyBorder="0" applyAlignment="0" applyProtection="0">
      <alignment vertical="center"/>
    </xf>
    <xf numFmtId="0" fontId="55" fillId="8"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45" fillId="8" borderId="0" applyNumberFormat="0" applyBorder="0" applyAlignment="0" applyProtection="0">
      <alignment vertical="center"/>
    </xf>
    <xf numFmtId="0" fontId="55" fillId="8" borderId="0" applyNumberFormat="0" applyBorder="0" applyAlignment="0" applyProtection="0">
      <alignment vertical="center"/>
    </xf>
    <xf numFmtId="0" fontId="55" fillId="16" borderId="0" applyNumberFormat="0" applyBorder="0" applyAlignment="0" applyProtection="0">
      <alignment vertical="center"/>
    </xf>
    <xf numFmtId="0" fontId="45" fillId="7" borderId="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16" borderId="0" applyNumberFormat="0" applyBorder="0" applyAlignment="0" applyProtection="0">
      <alignment vertical="center"/>
    </xf>
    <xf numFmtId="0" fontId="97" fillId="8" borderId="0" applyNumberFormat="0" applyBorder="0" applyAlignment="0" applyProtection="0">
      <alignment vertical="center"/>
    </xf>
    <xf numFmtId="0" fontId="45" fillId="8" borderId="0" applyNumberFormat="0" applyBorder="0" applyAlignment="0" applyProtection="0">
      <alignment vertical="center"/>
    </xf>
    <xf numFmtId="0" fontId="97" fillId="8" borderId="0" applyNumberFormat="0" applyBorder="0" applyAlignment="0" applyProtection="0">
      <alignment vertical="center"/>
    </xf>
    <xf numFmtId="0" fontId="45" fillId="8" borderId="0" applyNumberFormat="0" applyBorder="0" applyAlignment="0" applyProtection="0">
      <alignment vertical="center"/>
    </xf>
    <xf numFmtId="0" fontId="97" fillId="8" borderId="0" applyNumberFormat="0" applyBorder="0" applyAlignment="0" applyProtection="0">
      <alignment vertical="center"/>
    </xf>
    <xf numFmtId="0" fontId="45" fillId="8" borderId="0" applyNumberFormat="0" applyBorder="0" applyAlignment="0" applyProtection="0">
      <alignment vertical="center"/>
    </xf>
    <xf numFmtId="0" fontId="97"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97" fillId="8" borderId="0" applyNumberFormat="0" applyBorder="0" applyAlignment="0" applyProtection="0">
      <alignment vertical="center"/>
    </xf>
    <xf numFmtId="0" fontId="97" fillId="8" borderId="0" applyNumberFormat="0" applyBorder="0" applyAlignment="0" applyProtection="0">
      <alignment vertical="center"/>
    </xf>
    <xf numFmtId="0" fontId="97" fillId="8" borderId="0">
      <alignment vertical="center"/>
    </xf>
    <xf numFmtId="0" fontId="97"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97" fillId="8" borderId="0">
      <alignment vertical="center"/>
    </xf>
    <xf numFmtId="0" fontId="97" fillId="8" borderId="0" applyNumberFormat="0" applyBorder="0" applyAlignment="0" applyProtection="0">
      <alignment vertical="center"/>
    </xf>
    <xf numFmtId="0" fontId="97" fillId="8" borderId="0">
      <alignment vertical="center"/>
    </xf>
    <xf numFmtId="0" fontId="97" fillId="8" borderId="0" applyNumberFormat="0" applyBorder="0" applyAlignment="0" applyProtection="0">
      <alignment vertical="center"/>
    </xf>
    <xf numFmtId="0" fontId="97" fillId="8" borderId="0" applyNumberFormat="0" applyBorder="0" applyAlignment="0" applyProtection="0">
      <alignment vertical="center"/>
    </xf>
    <xf numFmtId="0" fontId="97"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48" fillId="8" borderId="0" applyNumberFormat="0" applyBorder="0" applyAlignment="0" applyProtection="0">
      <alignment vertical="center"/>
    </xf>
    <xf numFmtId="0" fontId="48" fillId="8" borderId="0">
      <alignment vertical="center"/>
    </xf>
    <xf numFmtId="0" fontId="48" fillId="8" borderId="0" applyNumberFormat="0" applyBorder="0" applyAlignment="0" applyProtection="0">
      <alignment vertical="center"/>
    </xf>
    <xf numFmtId="0" fontId="48" fillId="8" borderId="0">
      <alignment vertical="center"/>
    </xf>
    <xf numFmtId="0" fontId="48" fillId="8" borderId="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45" fillId="8" borderId="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198" fontId="5" fillId="0" borderId="1">
      <alignment vertical="center"/>
      <protection locked="0"/>
    </xf>
    <xf numFmtId="0" fontId="112"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107" fillId="7" borderId="0" applyNumberFormat="0" applyBorder="0" applyAlignment="0" applyProtection="0">
      <alignment vertical="center"/>
    </xf>
    <xf numFmtId="0" fontId="1" fillId="4" borderId="19" applyNumberFormat="0" applyAlignment="0" applyProtection="0">
      <alignment vertical="center"/>
    </xf>
    <xf numFmtId="0" fontId="107" fillId="7" borderId="0" applyNumberFormat="0" applyBorder="0" applyAlignment="0" applyProtection="0">
      <alignment vertical="center"/>
    </xf>
    <xf numFmtId="0" fontId="45" fillId="8" borderId="0" applyNumberFormat="0" applyBorder="0" applyAlignment="0" applyProtection="0">
      <alignment vertical="center"/>
    </xf>
    <xf numFmtId="198" fontId="5" fillId="0" borderId="1">
      <alignment vertical="center"/>
      <protection locked="0"/>
    </xf>
    <xf numFmtId="0" fontId="48" fillId="8" borderId="0" applyNumberFormat="0" applyBorder="0" applyAlignment="0" applyProtection="0">
      <alignment vertical="center"/>
    </xf>
    <xf numFmtId="198" fontId="5" fillId="0" borderId="1">
      <alignment vertical="center"/>
      <protection locked="0"/>
    </xf>
    <xf numFmtId="0" fontId="107" fillId="7" borderId="0" applyNumberFormat="0" applyBorder="0" applyAlignment="0" applyProtection="0">
      <alignment vertical="center"/>
    </xf>
    <xf numFmtId="198" fontId="5" fillId="0" borderId="1">
      <alignment vertical="center"/>
      <protection locked="0"/>
    </xf>
    <xf numFmtId="0" fontId="55" fillId="8" borderId="0" applyNumberFormat="0" applyBorder="0" applyAlignment="0" applyProtection="0">
      <alignment vertical="center"/>
    </xf>
    <xf numFmtId="0" fontId="112"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07"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1" fillId="13" borderId="13" applyNumberFormat="0" applyAlignment="0" applyProtection="0">
      <alignment vertical="center"/>
    </xf>
    <xf numFmtId="0" fontId="97" fillId="7"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52" fillId="0" borderId="14"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1" fillId="4" borderId="19" applyNumberFormat="0" applyAlignment="0" applyProtection="0">
      <alignment vertical="center"/>
    </xf>
    <xf numFmtId="0" fontId="1" fillId="0" borderId="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1" fillId="0" borderId="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48" fillId="8" borderId="0" applyNumberFormat="0" applyBorder="0" applyAlignment="0" applyProtection="0">
      <alignment vertical="center"/>
    </xf>
    <xf numFmtId="0" fontId="66" fillId="4" borderId="19" applyNumberFormat="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66" fillId="4" borderId="19" applyNumberFormat="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1" fillId="15" borderId="0" applyNumberFormat="0" applyBorder="0" applyAlignment="0" applyProtection="0">
      <alignment vertical="center"/>
    </xf>
    <xf numFmtId="0" fontId="48" fillId="8" borderId="0">
      <alignment vertical="center"/>
    </xf>
    <xf numFmtId="0" fontId="1" fillId="0" borderId="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lignment vertical="center"/>
    </xf>
    <xf numFmtId="0" fontId="48" fillId="8" borderId="0" applyNumberFormat="0" applyBorder="0" applyAlignment="0" applyProtection="0">
      <alignment vertical="center"/>
    </xf>
    <xf numFmtId="0" fontId="0"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03" fillId="8" borderId="0" applyNumberFormat="0" applyBorder="0" applyAlignment="0" applyProtection="0">
      <alignment vertical="center"/>
    </xf>
    <xf numFmtId="0" fontId="45" fillId="8" borderId="0" applyNumberFormat="0" applyBorder="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86" fillId="24" borderId="22"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66" fillId="3"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11" borderId="12" applyNumberFormat="0" applyFont="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97" fillId="7" borderId="0" applyNumberFormat="0" applyBorder="0" applyAlignment="0" applyProtection="0">
      <alignment vertical="center"/>
    </xf>
    <xf numFmtId="0" fontId="97" fillId="7" borderId="0" applyNumberFormat="0" applyBorder="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5" fillId="8" borderId="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78" fillId="2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0"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54" fillId="17" borderId="0" applyNumberFormat="0" applyBorder="0" applyAlignment="0" applyProtection="0">
      <alignment vertical="center"/>
    </xf>
    <xf numFmtId="198" fontId="5" fillId="0" borderId="1">
      <alignment vertical="center"/>
      <protection locked="0"/>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1" fillId="8" borderId="0" applyNumberFormat="0" applyBorder="0" applyAlignment="0" applyProtection="0">
      <alignment vertical="center"/>
    </xf>
    <xf numFmtId="0" fontId="1" fillId="0" borderId="0">
      <alignment vertical="center"/>
    </xf>
    <xf numFmtId="0" fontId="51" fillId="0" borderId="0">
      <alignment vertical="center"/>
    </xf>
    <xf numFmtId="0" fontId="0" fillId="11" borderId="12" applyNumberFormat="0" applyFont="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1" fillId="15" borderId="0" applyNumberFormat="0" applyBorder="0" applyAlignment="0" applyProtection="0">
      <alignment vertical="center"/>
    </xf>
    <xf numFmtId="0" fontId="49" fillId="13" borderId="13" applyNumberFormat="0" applyAlignment="0" applyProtection="0">
      <alignment vertical="center"/>
    </xf>
    <xf numFmtId="0" fontId="45" fillId="7" borderId="0" applyNumberFormat="0" applyBorder="0" applyAlignment="0" applyProtection="0">
      <alignment vertical="center"/>
    </xf>
    <xf numFmtId="0" fontId="49" fillId="13" borderId="13"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1" fillId="8"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102" fillId="1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1" fillId="4" borderId="13"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103"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03"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5" fillId="16"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55" fillId="8" borderId="0" applyNumberFormat="0" applyBorder="0" applyAlignment="0" applyProtection="0">
      <alignment vertical="center"/>
    </xf>
    <xf numFmtId="0" fontId="45" fillId="8" borderId="0" applyNumberFormat="0" applyBorder="0" applyAlignment="0" applyProtection="0">
      <alignment vertical="center"/>
    </xf>
    <xf numFmtId="0" fontId="55" fillId="8" borderId="0">
      <alignment vertical="center"/>
    </xf>
    <xf numFmtId="0" fontId="45" fillId="8" borderId="0">
      <alignment vertical="center"/>
    </xf>
    <xf numFmtId="0" fontId="55" fillId="16" borderId="0" applyNumberFormat="0" applyBorder="0" applyAlignment="0" applyProtection="0">
      <alignment vertical="center"/>
    </xf>
    <xf numFmtId="0" fontId="45" fillId="8" borderId="0" applyNumberFormat="0" applyBorder="0" applyAlignment="0" applyProtection="0">
      <alignment vertical="center"/>
    </xf>
    <xf numFmtId="0" fontId="55" fillId="16"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02" fillId="17"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02"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7" borderId="0" applyNumberFormat="0" applyBorder="0" applyAlignment="0" applyProtection="0">
      <alignment vertical="center"/>
    </xf>
    <xf numFmtId="0" fontId="103" fillId="8" borderId="0" applyNumberFormat="0" applyBorder="0" applyAlignment="0" applyProtection="0">
      <alignment vertical="center"/>
    </xf>
    <xf numFmtId="0" fontId="1"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lignment vertical="center"/>
    </xf>
    <xf numFmtId="0" fontId="48" fillId="8" borderId="0" applyNumberFormat="0" applyBorder="0" applyAlignment="0" applyProtection="0">
      <alignment vertical="center"/>
    </xf>
    <xf numFmtId="0" fontId="1"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66" fillId="3" borderId="19" applyNumberFormat="0" applyAlignment="0" applyProtection="0">
      <alignment vertical="center"/>
    </xf>
    <xf numFmtId="0" fontId="45" fillId="8" borderId="0" applyNumberFormat="0" applyBorder="0" applyAlignment="0" applyProtection="0">
      <alignment vertical="center"/>
    </xf>
    <xf numFmtId="0" fontId="66" fillId="3" borderId="19" applyNumberFormat="0" applyAlignment="0" applyProtection="0">
      <alignment vertical="center"/>
    </xf>
    <xf numFmtId="0" fontId="45" fillId="8" borderId="0" applyNumberFormat="0" applyBorder="0" applyAlignment="0" applyProtection="0">
      <alignment vertical="center"/>
    </xf>
    <xf numFmtId="0" fontId="66" fillId="3" borderId="19" applyNumberFormat="0" applyAlignment="0" applyProtection="0">
      <alignment vertical="center"/>
    </xf>
    <xf numFmtId="0" fontId="52" fillId="0" borderId="14" applyNumberFormat="0" applyAlignment="0" applyProtection="0">
      <alignment vertical="center"/>
    </xf>
    <xf numFmtId="0" fontId="45" fillId="8" borderId="0" applyNumberFormat="0" applyBorder="0" applyAlignment="0" applyProtection="0">
      <alignment vertical="center"/>
    </xf>
    <xf numFmtId="0" fontId="52" fillId="0" borderId="14"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97" fillId="7" borderId="0">
      <alignment vertical="center"/>
    </xf>
    <xf numFmtId="0" fontId="97" fillId="7" borderId="0" applyNumberFormat="0" applyBorder="0" applyAlignment="0" applyProtection="0">
      <alignment vertical="center"/>
    </xf>
    <xf numFmtId="0" fontId="97" fillId="7" borderId="0" applyNumberFormat="0" applyBorder="0" applyAlignment="0" applyProtection="0">
      <alignment vertical="center"/>
    </xf>
    <xf numFmtId="0" fontId="97" fillId="7" borderId="0">
      <alignment vertical="center"/>
    </xf>
    <xf numFmtId="0" fontId="97" fillId="7" borderId="0" applyNumberFormat="0" applyBorder="0" applyAlignment="0" applyProtection="0">
      <alignment vertical="center"/>
    </xf>
    <xf numFmtId="0" fontId="45" fillId="8" borderId="0" applyNumberFormat="0" applyBorder="0" applyAlignment="0" applyProtection="0">
      <alignment vertical="center"/>
    </xf>
    <xf numFmtId="0" fontId="97" fillId="7" borderId="0" applyNumberFormat="0" applyBorder="0" applyAlignment="0" applyProtection="0">
      <alignment vertical="center"/>
    </xf>
    <xf numFmtId="0" fontId="97" fillId="7" borderId="0">
      <alignment vertical="center"/>
    </xf>
    <xf numFmtId="0" fontId="97" fillId="7" borderId="0">
      <alignment vertical="center"/>
    </xf>
    <xf numFmtId="0" fontId="45" fillId="8" borderId="0" applyNumberFormat="0" applyBorder="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7" fillId="7" borderId="0">
      <alignment vertical="center"/>
    </xf>
    <xf numFmtId="0" fontId="97" fillId="7" borderId="0" applyNumberFormat="0" applyBorder="0" applyAlignment="0" applyProtection="0">
      <alignment vertical="center"/>
    </xf>
    <xf numFmtId="0" fontId="1" fillId="7" borderId="0" applyNumberFormat="0" applyBorder="0" applyAlignment="0" applyProtection="0">
      <alignment vertical="center"/>
    </xf>
    <xf numFmtId="0" fontId="1" fillId="4" borderId="19" applyNumberFormat="0" applyAlignment="0" applyProtection="0">
      <alignment vertical="center"/>
    </xf>
    <xf numFmtId="0" fontId="1" fillId="7" borderId="0" applyNumberFormat="0" applyBorder="0" applyAlignment="0" applyProtection="0">
      <alignment vertical="center"/>
    </xf>
    <xf numFmtId="0" fontId="103" fillId="8" borderId="0" applyNumberFormat="0" applyBorder="0" applyAlignment="0" applyProtection="0">
      <alignment vertical="center"/>
    </xf>
    <xf numFmtId="0" fontId="103" fillId="8" borderId="0" applyNumberFormat="0" applyBorder="0" applyAlignment="0" applyProtection="0">
      <alignment vertical="center"/>
    </xf>
    <xf numFmtId="0" fontId="103" fillId="8" borderId="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103"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198" fontId="5" fillId="0" borderId="1">
      <alignment vertical="center"/>
      <protection locked="0"/>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06"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lignment vertical="center"/>
    </xf>
    <xf numFmtId="41" fontId="0" fillId="0" borderId="0" applyFon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8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05"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7" fillId="29"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7" fillId="0" borderId="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13" borderId="13"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85" fillId="0" borderId="0">
      <alignment vertical="center"/>
    </xf>
    <xf numFmtId="0" fontId="45" fillId="8" borderId="0" applyNumberFormat="0" applyBorder="0" applyAlignment="0" applyProtection="0">
      <alignment vertical="center"/>
    </xf>
    <xf numFmtId="0" fontId="107"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52" fillId="0" borderId="25"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03" fillId="8" borderId="0" applyNumberFormat="0" applyBorder="0" applyAlignment="0" applyProtection="0">
      <alignment vertical="center"/>
    </xf>
    <xf numFmtId="0" fontId="1" fillId="8" borderId="0" applyNumberFormat="0" applyBorder="0" applyAlignment="0" applyProtection="0">
      <alignment vertical="center"/>
    </xf>
    <xf numFmtId="0" fontId="105"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08"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top"/>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45" fillId="8" borderId="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193"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5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188" fontId="1" fillId="0" borderId="0">
      <alignment vertical="center"/>
    </xf>
    <xf numFmtId="0" fontId="45" fillId="8" borderId="0">
      <alignment vertical="center"/>
    </xf>
    <xf numFmtId="0" fontId="45" fillId="8" borderId="0">
      <alignment vertical="center"/>
    </xf>
    <xf numFmtId="0" fontId="45" fillId="8"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198" fontId="5" fillId="0" borderId="1">
      <alignment vertical="center"/>
      <protection locked="0"/>
    </xf>
    <xf numFmtId="0" fontId="45" fillId="8" borderId="0">
      <alignment vertical="center"/>
    </xf>
    <xf numFmtId="0" fontId="31" fillId="0" borderId="0">
      <alignment vertical="center"/>
    </xf>
    <xf numFmtId="0" fontId="1" fillId="8"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198" fontId="5" fillId="0" borderId="1">
      <alignment vertical="center"/>
      <protection locked="0"/>
    </xf>
    <xf numFmtId="0" fontId="1" fillId="8" borderId="0" applyNumberFormat="0" applyBorder="0" applyAlignment="0" applyProtection="0">
      <alignment vertical="center"/>
    </xf>
    <xf numFmtId="0" fontId="45" fillId="8" borderId="0">
      <alignment vertical="center"/>
    </xf>
    <xf numFmtId="0" fontId="45" fillId="8" borderId="0">
      <alignment vertical="center"/>
    </xf>
    <xf numFmtId="1" fontId="5" fillId="0" borderId="1">
      <alignment vertical="center"/>
      <protection locked="0"/>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1" fillId="0"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31" fillId="0" borderId="0">
      <alignment vertical="center"/>
    </xf>
    <xf numFmtId="0" fontId="1" fillId="0" borderId="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130"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3" applyNumberFormat="0" applyAlignment="0" applyProtection="0">
      <alignment vertical="center"/>
    </xf>
    <xf numFmtId="0" fontId="1" fillId="8" borderId="0" applyNumberFormat="0" applyBorder="0" applyAlignment="0" applyProtection="0">
      <alignment vertical="center"/>
    </xf>
    <xf numFmtId="0" fontId="31" fillId="0" borderId="0">
      <alignment vertical="center"/>
    </xf>
    <xf numFmtId="0" fontId="1" fillId="4" borderId="19" applyNumberFormat="0" applyAlignment="0" applyProtection="0">
      <alignment vertical="center"/>
    </xf>
    <xf numFmtId="0" fontId="45" fillId="8"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84" fillId="36" borderId="0" applyNumberFormat="0" applyBorder="0" applyAlignment="0" applyProtection="0">
      <alignment vertical="center"/>
    </xf>
    <xf numFmtId="0" fontId="31" fillId="0" borderId="0">
      <alignment vertical="center"/>
    </xf>
    <xf numFmtId="0" fontId="3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0" borderId="0">
      <alignment vertical="center"/>
    </xf>
    <xf numFmtId="0" fontId="3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242" fontId="0" fillId="0" borderId="0" applyFon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4" fillId="0" borderId="0">
      <alignment vertical="center"/>
    </xf>
    <xf numFmtId="0" fontId="1" fillId="0" borderId="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198" fontId="5" fillId="0" borderId="1">
      <alignment vertical="center"/>
      <protection locked="0"/>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45" fillId="8"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4" borderId="19"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3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69" fillId="4" borderId="13" applyNumberFormat="0" applyAlignment="0" applyProtection="0">
      <alignment vertical="center"/>
    </xf>
    <xf numFmtId="0" fontId="1" fillId="7"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51" fillId="0" borderId="0">
      <alignment vertical="center"/>
    </xf>
    <xf numFmtId="193"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1" fillId="0" borderId="0">
      <alignment vertical="center"/>
    </xf>
    <xf numFmtId="193"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5" fillId="8" borderId="0" applyNumberFormat="0" applyBorder="0" applyAlignment="0" applyProtection="0">
      <alignment vertical="center"/>
    </xf>
    <xf numFmtId="0" fontId="55" fillId="8" borderId="0">
      <alignment vertical="center"/>
    </xf>
    <xf numFmtId="0" fontId="1" fillId="15" borderId="0" applyNumberFormat="0" applyBorder="0" applyAlignment="0" applyProtection="0">
      <alignment vertical="center"/>
    </xf>
    <xf numFmtId="0" fontId="55" fillId="8" borderId="0" applyNumberFormat="0" applyBorder="0" applyAlignment="0" applyProtection="0">
      <alignment vertical="center"/>
    </xf>
    <xf numFmtId="0" fontId="55" fillId="16" borderId="0" applyNumberFormat="0" applyBorder="0" applyAlignment="0" applyProtection="0">
      <alignment vertical="center"/>
    </xf>
    <xf numFmtId="0" fontId="55" fillId="8" borderId="0" applyNumberFormat="0" applyBorder="0" applyAlignment="0" applyProtection="0">
      <alignment vertical="center"/>
    </xf>
    <xf numFmtId="0" fontId="1" fillId="15" borderId="0" applyNumberFormat="0" applyBorder="0" applyAlignment="0" applyProtection="0">
      <alignment vertical="center"/>
    </xf>
    <xf numFmtId="0" fontId="55" fillId="16" borderId="0" applyNumberFormat="0" applyBorder="0" applyAlignment="0" applyProtection="0">
      <alignment vertical="center"/>
    </xf>
    <xf numFmtId="0" fontId="1" fillId="13" borderId="13" applyNumberFormat="0" applyAlignment="0" applyProtection="0">
      <alignment vertical="center"/>
    </xf>
    <xf numFmtId="0" fontId="55" fillId="16" borderId="0" applyNumberFormat="0" applyBorder="0" applyAlignment="0" applyProtection="0">
      <alignment vertical="center"/>
    </xf>
    <xf numFmtId="0" fontId="55" fillId="8" borderId="0" applyNumberFormat="0" applyBorder="0" applyAlignment="0" applyProtection="0">
      <alignment vertical="center"/>
    </xf>
    <xf numFmtId="0" fontId="1" fillId="15"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103"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03" fillId="8" borderId="0" applyNumberFormat="0" applyBorder="0" applyAlignment="0" applyProtection="0">
      <alignment vertical="center"/>
    </xf>
    <xf numFmtId="0" fontId="52" fillId="0" borderId="14" applyNumberFormat="0" applyFill="0" applyAlignment="0" applyProtection="0">
      <alignment vertical="center"/>
    </xf>
    <xf numFmtId="0" fontId="1" fillId="8" borderId="0" applyNumberFormat="0" applyBorder="0" applyAlignment="0" applyProtection="0">
      <alignment vertical="center"/>
    </xf>
    <xf numFmtId="0" fontId="103"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103"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03" fillId="8" borderId="0" applyNumberFormat="0" applyBorder="0" applyAlignment="0" applyProtection="0">
      <alignment vertical="center"/>
    </xf>
    <xf numFmtId="0" fontId="1" fillId="0" borderId="0">
      <alignment vertical="center"/>
    </xf>
    <xf numFmtId="0" fontId="103"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0" borderId="0" applyNumberFormat="0" applyFill="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0" borderId="0">
      <alignment vertical="center"/>
    </xf>
    <xf numFmtId="0" fontId="1" fillId="4" borderId="13" applyNumberFormat="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49" fillId="13" borderId="13" applyNumberFormat="0" applyAlignment="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78" fillId="4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lignment vertical="center"/>
    </xf>
    <xf numFmtId="0" fontId="78" fillId="4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pplyNumberForma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4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45" fillId="8" borderId="0">
      <alignment vertical="center"/>
    </xf>
    <xf numFmtId="0" fontId="86" fillId="24" borderId="22"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98" fillId="13" borderId="13"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12" fillId="8" borderId="0" applyNumberFormat="0" applyBorder="0" applyAlignment="0" applyProtection="0">
      <alignment vertical="center"/>
    </xf>
    <xf numFmtId="0" fontId="1" fillId="0" borderId="0">
      <alignment vertical="center"/>
    </xf>
    <xf numFmtId="0" fontId="1" fillId="0" borderId="0">
      <alignment vertical="center"/>
    </xf>
    <xf numFmtId="0" fontId="103" fillId="8" borderId="0" applyNumberFormat="0" applyBorder="0" applyAlignment="0" applyProtection="0">
      <alignment vertical="center"/>
    </xf>
    <xf numFmtId="0" fontId="103" fillId="8" borderId="0" applyNumberFormat="0" applyBorder="0" applyAlignment="0" applyProtection="0">
      <alignment vertical="center"/>
    </xf>
    <xf numFmtId="0" fontId="103" fillId="8" borderId="0" applyNumberFormat="0" applyBorder="0" applyAlignment="0" applyProtection="0">
      <alignment vertical="center"/>
    </xf>
    <xf numFmtId="0" fontId="31" fillId="0" borderId="0">
      <alignment vertical="center"/>
    </xf>
    <xf numFmtId="0" fontId="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31" fillId="0" borderId="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0" borderId="14" applyNumberFormat="0" applyFill="0" applyAlignment="0" applyProtection="0">
      <alignment vertical="center"/>
    </xf>
    <xf numFmtId="193" fontId="1" fillId="0" borderId="0">
      <alignment vertical="center"/>
    </xf>
    <xf numFmtId="0" fontId="31" fillId="0" borderId="0">
      <alignment vertical="center"/>
    </xf>
    <xf numFmtId="0" fontId="0" fillId="11" borderId="12" applyNumberFormat="0" applyFont="0" applyAlignment="0" applyProtection="0">
      <alignment vertical="center"/>
    </xf>
    <xf numFmtId="0" fontId="45" fillId="8" borderId="0">
      <alignment vertical="center"/>
    </xf>
    <xf numFmtId="1" fontId="5" fillId="0" borderId="1">
      <alignment vertical="center"/>
      <protection locked="0"/>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lignment vertical="center"/>
    </xf>
    <xf numFmtId="0" fontId="1" fillId="4" borderId="19" applyNumberFormat="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0" fillId="0" borderId="0">
      <alignment vertical="center"/>
    </xf>
    <xf numFmtId="0" fontId="45" fillId="8" borderId="0">
      <alignment vertical="center"/>
    </xf>
    <xf numFmtId="0" fontId="31" fillId="0" borderId="0">
      <alignment vertical="center"/>
    </xf>
    <xf numFmtId="0" fontId="45" fillId="8" borderId="0" applyNumberFormat="0" applyBorder="0" applyAlignment="0" applyProtection="0">
      <alignment vertical="center"/>
    </xf>
    <xf numFmtId="0" fontId="1" fillId="0" borderId="0">
      <alignment vertical="top"/>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13" borderId="13"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4" fillId="17" borderId="0" applyNumberFormat="0" applyBorder="0" applyAlignment="0" applyProtection="0">
      <alignment vertical="center"/>
    </xf>
    <xf numFmtId="0" fontId="45" fillId="7"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7" borderId="0">
      <alignment vertical="center"/>
    </xf>
    <xf numFmtId="0" fontId="1" fillId="13" borderId="13" applyNumberFormat="0" applyAlignment="0" applyProtection="0">
      <alignment vertical="center"/>
    </xf>
    <xf numFmtId="0" fontId="45" fillId="7" borderId="0" applyNumberFormat="0" applyBorder="0" applyAlignment="0" applyProtection="0">
      <alignment vertical="center"/>
    </xf>
    <xf numFmtId="0" fontId="54" fillId="1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0" fontId="45" fillId="8" borderId="0">
      <alignment vertical="center"/>
    </xf>
    <xf numFmtId="0" fontId="45" fillId="7" borderId="0">
      <alignment vertical="center"/>
    </xf>
    <xf numFmtId="0" fontId="45" fillId="8" borderId="0" applyNumberFormat="0" applyBorder="0" applyAlignment="0" applyProtection="0">
      <alignment vertical="center"/>
    </xf>
    <xf numFmtId="0" fontId="45" fillId="7" borderId="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7" borderId="0">
      <alignment vertical="center"/>
    </xf>
    <xf numFmtId="0" fontId="54" fillId="15" borderId="0" applyNumberFormat="0" applyBorder="0" applyAlignment="0" applyProtection="0">
      <alignment vertical="center"/>
    </xf>
    <xf numFmtId="0" fontId="45" fillId="7" borderId="0" applyNumberFormat="0" applyBorder="0" applyAlignment="0" applyProtection="0">
      <alignment vertical="center"/>
    </xf>
    <xf numFmtId="0" fontId="0" fillId="11" borderId="12" applyNumberFormat="0" applyFont="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198" fontId="5" fillId="0" borderId="1">
      <alignment vertical="center"/>
      <protection locked="0"/>
    </xf>
    <xf numFmtId="0" fontId="45" fillId="8" borderId="0" applyNumberFormat="0" applyBorder="0" applyAlignment="0" applyProtection="0">
      <alignment vertical="center"/>
    </xf>
    <xf numFmtId="0" fontId="45" fillId="8" borderId="0">
      <alignment vertical="center"/>
    </xf>
    <xf numFmtId="0" fontId="5" fillId="0" borderId="0">
      <alignment vertical="center"/>
    </xf>
    <xf numFmtId="0" fontId="54"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1" fillId="4" borderId="19"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84" fillId="15" borderId="0" applyNumberFormat="0" applyBorder="0" applyAlignment="0" applyProtection="0">
      <alignment vertical="center"/>
    </xf>
    <xf numFmtId="0" fontId="0" fillId="0" borderId="0" applyNumberFormat="0" applyFon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15" borderId="0" applyNumberFormat="0" applyBorder="0" applyAlignment="0" applyProtection="0">
      <alignment vertical="center"/>
    </xf>
    <xf numFmtId="0" fontId="45" fillId="8" borderId="0">
      <alignment vertical="center"/>
    </xf>
    <xf numFmtId="0" fontId="74" fillId="0" borderId="0">
      <alignment vertical="center"/>
    </xf>
    <xf numFmtId="193" fontId="1" fillId="0" borderId="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31" fillId="0" borderId="0">
      <alignment vertical="center"/>
    </xf>
    <xf numFmtId="0" fontId="1" fillId="8" borderId="0" applyNumberFormat="0" applyBorder="0" applyAlignment="0" applyProtection="0">
      <alignment vertical="center"/>
    </xf>
    <xf numFmtId="0" fontId="78" fillId="2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48"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top"/>
    </xf>
    <xf numFmtId="0" fontId="1" fillId="0" borderId="0">
      <alignment vertical="top"/>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lignment vertical="center"/>
    </xf>
    <xf numFmtId="0" fontId="66" fillId="4" borderId="19" applyNumberFormat="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14" applyNumberFormat="0" applyFill="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14" applyNumberFormat="0" applyFill="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14" applyNumberFormat="0" applyFill="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0">
      <alignment vertical="center"/>
    </xf>
    <xf numFmtId="0" fontId="1" fillId="0" borderId="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0">
      <alignment vertical="center"/>
    </xf>
    <xf numFmtId="0" fontId="48" fillId="8" borderId="0" applyNumberFormat="0" applyBorder="0" applyAlignment="0" applyProtection="0">
      <alignment vertical="center"/>
    </xf>
    <xf numFmtId="0" fontId="1" fillId="0" borderId="14" applyNumberFormat="0" applyFill="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0">
      <alignment vertical="center"/>
    </xf>
    <xf numFmtId="0" fontId="48" fillId="8" borderId="0" applyNumberFormat="0" applyBorder="0" applyAlignment="0" applyProtection="0">
      <alignment vertical="center"/>
    </xf>
    <xf numFmtId="0" fontId="1" fillId="4" borderId="13" applyNumberFormat="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4" borderId="13" applyNumberFormat="0" applyAlignment="0" applyProtection="0">
      <alignment vertical="center"/>
    </xf>
    <xf numFmtId="0" fontId="48"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0">
      <alignment vertical="center"/>
    </xf>
    <xf numFmtId="0" fontId="48"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54" fillId="17" borderId="0" applyNumberFormat="0" applyBorder="0" applyAlignment="0" applyProtection="0">
      <alignment vertical="center"/>
    </xf>
    <xf numFmtId="0" fontId="3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188"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1" fillId="13" borderId="13"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78" fillId="32"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top"/>
    </xf>
    <xf numFmtId="0" fontId="1" fillId="8" borderId="0" applyNumberFormat="0" applyBorder="0" applyAlignment="0" applyProtection="0">
      <alignment vertical="center"/>
    </xf>
    <xf numFmtId="0" fontId="45" fillId="8" borderId="0">
      <alignment vertical="center"/>
    </xf>
    <xf numFmtId="0" fontId="52" fillId="0" borderId="25"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2" fillId="0" borderId="25" applyNumberFormat="0" applyFill="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52" fillId="0" borderId="25" applyNumberFormat="0" applyFill="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73" fillId="1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84" fillId="15"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84"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31" fillId="0" borderId="0">
      <alignment vertical="center"/>
    </xf>
    <xf numFmtId="0" fontId="85" fillId="0" borderId="0">
      <alignment vertical="center"/>
    </xf>
    <xf numFmtId="0" fontId="1"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5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31" fillId="0" borderId="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45" fillId="8" borderId="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2"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horizontal="left" vertical="center" wrapText="1"/>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1" fillId="17"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1" fillId="0" borderId="1" applyNumberFormat="0">
      <alignment vertical="center"/>
    </xf>
    <xf numFmtId="0" fontId="45" fillId="8" borderId="0" applyNumberFormat="0" applyBorder="0" applyAlignment="0" applyProtection="0">
      <alignment vertical="center"/>
    </xf>
    <xf numFmtId="0" fontId="51" fillId="0" borderId="1" applyNumberFormat="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lignment vertical="center"/>
    </xf>
    <xf numFmtId="0" fontId="1" fillId="0" borderId="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07"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pplyBorder="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13" borderId="13"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lignment vertical="center"/>
    </xf>
    <xf numFmtId="0" fontId="8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84" fillId="36"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7" fillId="27"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1" fillId="4" borderId="19" applyNumberFormat="0" applyAlignment="0" applyProtection="0">
      <alignment vertical="center"/>
    </xf>
    <xf numFmtId="0" fontId="45" fillId="8" borderId="0">
      <alignment vertical="center"/>
    </xf>
    <xf numFmtId="0" fontId="45" fillId="8" borderId="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02" fillId="17"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78" fillId="42"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45" fillId="8" borderId="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7"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22"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03" fillId="8" borderId="0" applyNumberFormat="0" applyBorder="0" applyAlignment="0" applyProtection="0">
      <alignment vertical="center"/>
    </xf>
    <xf numFmtId="0" fontId="54" fillId="15" borderId="0" applyNumberFormat="0" applyBorder="0" applyAlignment="0" applyProtection="0">
      <alignment vertical="center"/>
    </xf>
    <xf numFmtId="0" fontId="103" fillId="8" borderId="0">
      <alignment vertical="center"/>
    </xf>
    <xf numFmtId="0" fontId="103" fillId="8" borderId="0" applyNumberFormat="0" applyBorder="0" applyAlignment="0" applyProtection="0">
      <alignment vertical="center"/>
    </xf>
    <xf numFmtId="0" fontId="1" fillId="8" borderId="0" applyNumberFormat="0" applyBorder="0" applyAlignment="0" applyProtection="0">
      <alignment vertical="center"/>
    </xf>
    <xf numFmtId="0" fontId="103"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193" fontId="1" fillId="0" borderId="0">
      <alignment vertical="center"/>
    </xf>
    <xf numFmtId="0" fontId="45" fillId="8" borderId="0">
      <alignment vertical="center"/>
    </xf>
    <xf numFmtId="188" fontId="1" fillId="0" borderId="0">
      <alignment vertical="center"/>
    </xf>
    <xf numFmtId="0" fontId="45" fillId="8" borderId="0">
      <alignment vertical="center"/>
    </xf>
    <xf numFmtId="197"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66"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198" fontId="5" fillId="0" borderId="1">
      <alignment vertical="center"/>
      <protection locked="0"/>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66" fillId="4" borderId="19"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42"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36" borderId="0" applyNumberFormat="0" applyBorder="0" applyAlignment="0" applyProtection="0">
      <alignment vertical="center"/>
    </xf>
    <xf numFmtId="0" fontId="1" fillId="8" borderId="0" applyNumberFormat="0" applyBorder="0" applyAlignment="0" applyProtection="0">
      <alignment vertical="center"/>
    </xf>
    <xf numFmtId="0" fontId="102" fillId="15" borderId="0" applyNumberFormat="0" applyBorder="0" applyAlignment="0" applyProtection="0">
      <alignment vertical="center"/>
    </xf>
    <xf numFmtId="1" fontId="5" fillId="0" borderId="1">
      <alignment vertical="center"/>
      <protection locked="0"/>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27" borderId="0" applyNumberFormat="0" applyBorder="0" applyAlignment="0" applyProtection="0">
      <alignment vertical="center"/>
    </xf>
    <xf numFmtId="0" fontId="45" fillId="8" borderId="0" applyNumberFormat="0" applyBorder="0" applyAlignment="0" applyProtection="0">
      <alignment vertical="center"/>
    </xf>
    <xf numFmtId="0" fontId="78" fillId="27"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78" fillId="27" borderId="0" applyNumberFormat="0" applyBorder="0" applyAlignment="0" applyProtection="0">
      <alignment vertical="center"/>
    </xf>
    <xf numFmtId="0" fontId="45" fillId="8" borderId="0" applyNumberFormat="0" applyBorder="0" applyAlignment="0" applyProtection="0">
      <alignment vertical="center"/>
    </xf>
    <xf numFmtId="0" fontId="78" fillId="27"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78" fillId="2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193" fontId="1" fillId="0" borderId="0">
      <alignment vertical="center"/>
    </xf>
    <xf numFmtId="0" fontId="45" fillId="8" borderId="0" applyNumberFormat="0" applyBorder="0" applyAlignment="0" applyProtection="0">
      <alignment vertical="center"/>
    </xf>
    <xf numFmtId="0" fontId="105" fillId="15"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03" fillId="8" borderId="0" applyNumberFormat="0" applyBorder="0" applyAlignment="0" applyProtection="0">
      <alignment vertical="center"/>
    </xf>
    <xf numFmtId="0" fontId="103"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0" fillId="0" borderId="0">
      <alignment vertical="center"/>
    </xf>
    <xf numFmtId="0" fontId="45" fillId="7" borderId="0" applyNumberFormat="0" applyBorder="0" applyAlignment="0" applyProtection="0">
      <alignment vertical="center"/>
    </xf>
    <xf numFmtId="0" fontId="78" fillId="42"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03"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3" fillId="8" borderId="0" applyNumberFormat="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45" fillId="8" borderId="0">
      <alignment vertical="center"/>
    </xf>
    <xf numFmtId="0" fontId="1" fillId="4" borderId="13"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1" fillId="0" borderId="0">
      <alignment vertical="center"/>
    </xf>
    <xf numFmtId="0" fontId="45" fillId="8" borderId="0" applyNumberFormat="0" applyBorder="0" applyAlignment="0" applyProtection="0">
      <alignment vertical="center"/>
    </xf>
    <xf numFmtId="0" fontId="3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3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3" borderId="13"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15"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86" fillId="24" borderId="22"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193" fontId="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69" fillId="3" borderId="13" applyNumberFormat="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0" borderId="0">
      <alignment vertical="top"/>
    </xf>
    <xf numFmtId="0" fontId="31" fillId="0" borderId="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4" borderId="13"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0" borderId="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7" fillId="22" borderId="0" applyNumberFormat="0" applyBorder="0" applyAlignment="0" applyProtection="0">
      <alignment vertical="center"/>
    </xf>
    <xf numFmtId="0" fontId="45" fillId="8" borderId="0">
      <alignment vertical="center"/>
    </xf>
    <xf numFmtId="0" fontId="45" fillId="8" borderId="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45" fillId="8" borderId="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lignment vertical="center"/>
    </xf>
    <xf numFmtId="0" fontId="54" fillId="17" borderId="0" applyNumberFormat="0" applyBorder="0" applyAlignment="0" applyProtection="0">
      <alignment vertical="center"/>
    </xf>
    <xf numFmtId="0" fontId="45" fillId="8" borderId="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69" fillId="4" borderId="13" applyNumberFormat="0" applyAlignment="0" applyProtection="0">
      <alignment vertical="center"/>
    </xf>
    <xf numFmtId="0" fontId="45" fillId="8" borderId="0">
      <alignment vertical="center"/>
    </xf>
    <xf numFmtId="0" fontId="69" fillId="4" borderId="13" applyNumberFormat="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82" fillId="0" borderId="0" applyNumberFormat="0" applyFill="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226" fontId="1" fillId="0" borderId="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54" fillId="17" borderId="0" applyNumberFormat="0" applyBorder="0" applyAlignment="0" applyProtection="0">
      <alignment vertical="center"/>
    </xf>
    <xf numFmtId="0" fontId="45" fillId="8" borderId="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84" fillId="36" borderId="0" applyNumberFormat="0" applyBorder="0" applyAlignment="0" applyProtection="0">
      <alignment vertical="center"/>
    </xf>
    <xf numFmtId="0" fontId="1" fillId="8" borderId="0" applyNumberFormat="0" applyBorder="0" applyAlignment="0" applyProtection="0">
      <alignment vertical="center"/>
    </xf>
    <xf numFmtId="0" fontId="132"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32" fillId="0"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17"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7" borderId="0" applyNumberFormat="0" applyBorder="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193" fontId="1" fillId="0" borderId="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105"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78" fillId="27"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78" fillId="31"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222" fontId="0" fillId="0" borderId="0" applyFont="0" applyFill="0" applyBorder="0" applyAlignment="0" applyProtection="0">
      <alignment vertical="center"/>
    </xf>
    <xf numFmtId="188" fontId="1" fillId="0"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2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13"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6" fillId="31"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22" borderId="0" applyNumberFormat="0" applyBorder="0" applyAlignment="0" applyProtection="0">
      <alignment vertical="center"/>
    </xf>
    <xf numFmtId="0" fontId="45" fillId="8" borderId="0" applyNumberFormat="0" applyBorder="0" applyAlignment="0" applyProtection="0">
      <alignment vertical="center"/>
    </xf>
    <xf numFmtId="0" fontId="46" fillId="2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31" fillId="0" borderId="0">
      <alignment vertical="center"/>
    </xf>
    <xf numFmtId="0" fontId="1" fillId="4"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0" borderId="0">
      <alignment vertical="top"/>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1" fillId="4" borderId="19" applyNumberFormat="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1" fontId="5" fillId="0" borderId="1">
      <alignment vertical="center"/>
      <protection locked="0"/>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31" fillId="0" borderId="0">
      <alignment vertical="center"/>
    </xf>
    <xf numFmtId="0" fontId="45"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5"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0" borderId="0">
      <alignment vertical="center"/>
    </xf>
    <xf numFmtId="0" fontId="1" fillId="0" borderId="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203"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3" borderId="13" applyNumberFormat="0" applyAlignment="0" applyProtection="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45" fillId="8"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45" fillId="8" borderId="0" applyNumberFormat="0" applyBorder="0" applyAlignment="0" applyProtection="0">
      <alignment vertical="center"/>
    </xf>
    <xf numFmtId="0" fontId="78" fillId="42" borderId="0" applyNumberFormat="0" applyBorder="0" applyAlignment="0" applyProtection="0">
      <alignment vertical="center"/>
    </xf>
    <xf numFmtId="0" fontId="45" fillId="8" borderId="0" applyNumberFormat="0" applyBorder="0" applyAlignment="0" applyProtection="0">
      <alignment vertical="center"/>
    </xf>
    <xf numFmtId="0" fontId="103" fillId="8" borderId="0" applyNumberFormat="0" applyBorder="0" applyAlignment="0" applyProtection="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17" borderId="0" applyNumberFormat="0" applyBorder="0" applyAlignment="0" applyProtection="0">
      <alignment vertical="center"/>
    </xf>
    <xf numFmtId="0" fontId="1" fillId="0" borderId="0" applyNumberFormat="0" applyFill="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0" fontId="45" fillId="8" borderId="0">
      <alignment vertical="center"/>
    </xf>
    <xf numFmtId="0" fontId="54" fillId="1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193" fontId="1" fillId="0" borderId="0">
      <alignment vertical="center"/>
    </xf>
    <xf numFmtId="0" fontId="45" fillId="8"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1" fillId="4" borderId="19" applyNumberFormat="0" applyAlignment="0" applyProtection="0">
      <alignment vertical="center"/>
    </xf>
    <xf numFmtId="0" fontId="45" fillId="8" borderId="0" applyNumberFormat="0" applyBorder="0" applyAlignment="0" applyProtection="0">
      <alignment vertical="center"/>
    </xf>
    <xf numFmtId="0" fontId="78"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0" fillId="11" borderId="12" applyNumberFormat="0" applyFont="0" applyAlignment="0" applyProtection="0">
      <alignment vertical="center"/>
    </xf>
    <xf numFmtId="0" fontId="45" fillId="8" borderId="0" applyNumberFormat="0" applyBorder="0" applyAlignment="0" applyProtection="0">
      <alignment vertical="center"/>
    </xf>
    <xf numFmtId="0" fontId="97" fillId="7" borderId="0" applyNumberFormat="0" applyBorder="0" applyAlignment="0" applyProtection="0">
      <alignment vertical="center"/>
    </xf>
    <xf numFmtId="0" fontId="54" fillId="15" borderId="0" applyNumberFormat="0" applyBorder="0" applyAlignment="0" applyProtection="0">
      <alignment vertical="center"/>
    </xf>
    <xf numFmtId="0" fontId="97" fillId="7" borderId="0" applyNumberFormat="0" applyBorder="0" applyAlignment="0" applyProtection="0">
      <alignment vertical="center"/>
    </xf>
    <xf numFmtId="0" fontId="103"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3" fillId="8"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198" fontId="5" fillId="0" borderId="1">
      <alignment vertical="center"/>
      <protection locked="0"/>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0" fillId="0" borderId="0">
      <alignment vertical="center"/>
    </xf>
    <xf numFmtId="0" fontId="0" fillId="11" borderId="12" applyNumberFormat="0" applyFon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0" fillId="0" borderId="0">
      <alignment vertical="center"/>
    </xf>
    <xf numFmtId="0" fontId="1" fillId="0" borderId="0">
      <alignment vertical="center"/>
    </xf>
    <xf numFmtId="188" fontId="1" fillId="0" borderId="0">
      <alignment vertical="center"/>
    </xf>
    <xf numFmtId="0" fontId="1" fillId="0" borderId="0">
      <alignment vertical="center"/>
    </xf>
    <xf numFmtId="0" fontId="84" fillId="15" borderId="0" applyNumberFormat="0" applyBorder="0" applyAlignment="0" applyProtection="0">
      <alignment vertical="center"/>
    </xf>
    <xf numFmtId="0" fontId="1" fillId="4" borderId="13" applyNumberFormat="0" applyAlignment="0" applyProtection="0">
      <alignment vertical="center"/>
    </xf>
    <xf numFmtId="0" fontId="8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52" fillId="0" borderId="14"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9" fillId="3" borderId="13" applyNumberFormat="0" applyAlignment="0" applyProtection="0">
      <alignment vertical="center"/>
    </xf>
    <xf numFmtId="0" fontId="45" fillId="8"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0" fillId="11" borderId="12" applyNumberFormat="0" applyFon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96" fillId="8"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96"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9" borderId="0" applyNumberFormat="0" applyBorder="0" applyAlignment="0" applyProtection="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69" fillId="4" borderId="13"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193" fontId="1" fillId="0" borderId="0">
      <alignment vertical="center"/>
    </xf>
    <xf numFmtId="0" fontId="45"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0" fillId="0" borderId="0">
      <alignment vertical="center"/>
    </xf>
    <xf numFmtId="0" fontId="1" fillId="0" borderId="14" applyNumberFormat="0" applyFill="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21" applyNumberFormat="0" applyFill="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57" fillId="0" borderId="0">
      <alignment vertical="center"/>
    </xf>
    <xf numFmtId="0" fontId="84" fillId="15" borderId="0" applyNumberFormat="0" applyBorder="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51" fillId="0" borderId="0">
      <alignment vertical="center"/>
    </xf>
    <xf numFmtId="0" fontId="5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51" fillId="0" borderId="0">
      <alignment vertical="center"/>
    </xf>
    <xf numFmtId="0" fontId="51" fillId="0" borderId="0">
      <alignment vertical="center"/>
    </xf>
    <xf numFmtId="0" fontId="1" fillId="0" borderId="0">
      <alignment vertical="center"/>
    </xf>
    <xf numFmtId="0" fontId="1" fillId="0" borderId="0">
      <alignment vertical="center"/>
    </xf>
    <xf numFmtId="0" fontId="0" fillId="0" borderId="0">
      <alignment vertical="center"/>
    </xf>
    <xf numFmtId="0" fontId="51" fillId="0" borderId="0">
      <alignment vertical="center"/>
    </xf>
    <xf numFmtId="0" fontId="5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31" fillId="0" borderId="0">
      <alignment vertical="center"/>
    </xf>
    <xf numFmtId="0" fontId="1" fillId="0" borderId="0">
      <alignment vertical="center"/>
    </xf>
    <xf numFmtId="0" fontId="69" fillId="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9" fillId="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9" fillId="3" borderId="13" applyNumberFormat="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193" fontId="1" fillId="0" borderId="0">
      <alignment vertical="center"/>
    </xf>
    <xf numFmtId="0" fontId="1" fillId="0" borderId="0">
      <alignment vertical="center"/>
    </xf>
    <xf numFmtId="0" fontId="3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5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193" fontId="1" fillId="0" borderId="0">
      <alignment vertical="center"/>
    </xf>
    <xf numFmtId="193" fontId="1" fillId="0" borderId="0">
      <alignment vertical="center"/>
    </xf>
    <xf numFmtId="0" fontId="1" fillId="0" borderId="0">
      <alignment vertical="center"/>
    </xf>
    <xf numFmtId="0" fontId="5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0" borderId="0">
      <alignment vertical="center"/>
    </xf>
    <xf numFmtId="193"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0" borderId="0">
      <alignment vertical="center"/>
    </xf>
    <xf numFmtId="0" fontId="31" fillId="0" borderId="0">
      <alignment vertical="center"/>
    </xf>
    <xf numFmtId="0" fontId="1" fillId="0" borderId="0">
      <alignment vertical="center"/>
    </xf>
    <xf numFmtId="0" fontId="1" fillId="0" borderId="0">
      <alignment vertical="center"/>
    </xf>
    <xf numFmtId="0" fontId="51" fillId="0" borderId="0">
      <alignment vertical="center"/>
    </xf>
    <xf numFmtId="0" fontId="51" fillId="0" borderId="0">
      <alignment vertical="center"/>
    </xf>
    <xf numFmtId="0" fontId="1" fillId="0" borderId="0">
      <alignment vertical="center"/>
    </xf>
    <xf numFmtId="0" fontId="1" fillId="0" borderId="0">
      <alignment vertical="center"/>
    </xf>
    <xf numFmtId="0" fontId="1" fillId="0" borderId="0">
      <alignment vertical="center"/>
    </xf>
    <xf numFmtId="0" fontId="5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84" fillId="36" borderId="0" applyNumberFormat="0" applyBorder="0" applyAlignment="0" applyProtection="0">
      <alignment vertical="center"/>
    </xf>
    <xf numFmtId="0" fontId="54" fillId="15"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0" fillId="0" borderId="0">
      <alignment vertical="center"/>
    </xf>
    <xf numFmtId="0" fontId="1" fillId="0" borderId="0">
      <alignment vertical="center"/>
    </xf>
    <xf numFmtId="0" fontId="1"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85"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15" borderId="0" applyNumberFormat="0" applyBorder="0" applyAlignment="0" applyProtection="0">
      <alignment vertical="center"/>
    </xf>
    <xf numFmtId="0" fontId="0"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0">
      <alignment vertical="center"/>
    </xf>
    <xf numFmtId="0" fontId="85"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15" borderId="0" applyNumberFormat="0" applyBorder="0" applyAlignment="0" applyProtection="0">
      <alignment vertical="center"/>
    </xf>
    <xf numFmtId="0" fontId="1" fillId="0" borderId="0">
      <alignment vertical="center"/>
    </xf>
    <xf numFmtId="0" fontId="0" fillId="0" borderId="0">
      <alignment vertical="center"/>
    </xf>
    <xf numFmtId="0" fontId="1" fillId="4" borderId="19" applyNumberFormat="0" applyAlignment="0" applyProtection="0">
      <alignment vertical="center"/>
    </xf>
    <xf numFmtId="0" fontId="1" fillId="0" borderId="0">
      <alignment vertical="top"/>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1" fillId="0" borderId="0">
      <alignment vertical="center"/>
    </xf>
    <xf numFmtId="0" fontId="0"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4" borderId="19"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7" borderId="0" applyNumberFormat="0" applyBorder="0" applyAlignment="0" applyProtection="0">
      <alignment vertical="center"/>
    </xf>
    <xf numFmtId="0" fontId="1" fillId="0" borderId="0">
      <alignment vertical="center"/>
    </xf>
    <xf numFmtId="0" fontId="1" fillId="0" borderId="0">
      <alignment vertical="center"/>
    </xf>
    <xf numFmtId="0" fontId="49" fillId="1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49" fillId="13" borderId="13" applyNumberFormat="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8"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13" borderId="13" applyNumberForma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13" borderId="13" applyNumberFormat="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3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0" fillId="0" borderId="0">
      <alignment vertical="center"/>
    </xf>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193" fontId="1" fillId="0" borderId="0">
      <alignment vertical="center"/>
    </xf>
    <xf numFmtId="0" fontId="31" fillId="0" borderId="0">
      <alignment vertical="center"/>
    </xf>
    <xf numFmtId="0" fontId="31" fillId="0" borderId="0">
      <alignment vertical="center"/>
    </xf>
    <xf numFmtId="188" fontId="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1" fillId="4" borderId="19" applyNumberFormat="0" applyAlignment="0" applyProtection="0">
      <alignment vertical="center"/>
    </xf>
    <xf numFmtId="0" fontId="0" fillId="0" borderId="0">
      <alignment vertical="center"/>
    </xf>
    <xf numFmtId="0" fontId="1" fillId="0" borderId="0">
      <alignment vertical="center"/>
    </xf>
    <xf numFmtId="0" fontId="54" fillId="15" borderId="0" applyNumberFormat="0" applyBorder="0" applyAlignment="0" applyProtection="0">
      <alignment vertical="center"/>
    </xf>
    <xf numFmtId="0" fontId="74" fillId="0" borderId="0">
      <alignment vertical="center"/>
    </xf>
    <xf numFmtId="201" fontId="1" fillId="0" borderId="0">
      <alignment vertical="center"/>
    </xf>
    <xf numFmtId="0" fontId="1" fillId="0" borderId="0">
      <alignment vertical="center"/>
    </xf>
    <xf numFmtId="201"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top"/>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0">
      <alignment vertical="center"/>
    </xf>
    <xf numFmtId="0" fontId="31" fillId="0" borderId="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0" fillId="0" borderId="0">
      <alignment vertical="center"/>
    </xf>
    <xf numFmtId="0" fontId="1" fillId="0" borderId="0">
      <alignment vertical="center"/>
    </xf>
    <xf numFmtId="20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8" fontId="5" fillId="0" borderId="1">
      <alignment vertical="center"/>
      <protection locked="0"/>
    </xf>
    <xf numFmtId="0" fontId="66"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54" fillId="15" borderId="0" applyNumberFormat="0" applyBorder="0" applyAlignment="0" applyProtection="0">
      <alignment vertical="center"/>
    </xf>
    <xf numFmtId="0" fontId="1" fillId="0" borderId="0">
      <alignment vertical="center"/>
    </xf>
    <xf numFmtId="206" fontId="1" fillId="0" borderId="0">
      <alignment vertical="center"/>
    </xf>
    <xf numFmtId="0" fontId="1" fillId="0" borderId="0">
      <alignment vertical="center"/>
    </xf>
    <xf numFmtId="193" fontId="1" fillId="0" borderId="0">
      <alignment vertical="center"/>
    </xf>
    <xf numFmtId="0" fontId="1" fillId="0" borderId="0">
      <alignment vertical="center"/>
    </xf>
    <xf numFmtId="193" fontId="1" fillId="0" borderId="0">
      <alignment vertical="center"/>
    </xf>
    <xf numFmtId="0" fontId="1" fillId="0" borderId="0">
      <alignment vertical="center"/>
    </xf>
    <xf numFmtId="193" fontId="1" fillId="0" borderId="0">
      <alignment vertical="center"/>
    </xf>
    <xf numFmtId="0" fontId="1" fillId="0" borderId="0">
      <alignment vertical="top"/>
    </xf>
    <xf numFmtId="0" fontId="1" fillId="0" borderId="0">
      <alignment vertical="center"/>
    </xf>
    <xf numFmtId="206" fontId="109" fillId="0" borderId="0">
      <alignment vertical="center"/>
    </xf>
    <xf numFmtId="0" fontId="1" fillId="0" borderId="0">
      <alignment vertical="center"/>
    </xf>
    <xf numFmtId="206"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195" fontId="1" fillId="0" borderId="0">
      <alignment vertical="center"/>
    </xf>
    <xf numFmtId="0" fontId="1" fillId="4" borderId="19" applyNumberFormat="0" applyAlignment="0" applyProtection="0">
      <alignment vertical="center"/>
    </xf>
    <xf numFmtId="0" fontId="1" fillId="0" borderId="0">
      <alignment vertical="center"/>
    </xf>
    <xf numFmtId="195"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top"/>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195" fontId="1" fillId="0" borderId="0">
      <alignment vertical="center"/>
    </xf>
    <xf numFmtId="0" fontId="1" fillId="4" borderId="19" applyNumberFormat="0" applyAlignment="0" applyProtection="0">
      <alignment vertical="center"/>
    </xf>
    <xf numFmtId="0" fontId="1" fillId="0" borderId="0">
      <alignment vertical="center"/>
    </xf>
    <xf numFmtId="195" fontId="1" fillId="0" borderId="0">
      <alignment vertical="center"/>
    </xf>
    <xf numFmtId="0" fontId="1" fillId="0" borderId="0">
      <alignment vertical="center"/>
    </xf>
    <xf numFmtId="195"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226" fontId="1" fillId="0" borderId="0">
      <alignment vertical="center"/>
    </xf>
    <xf numFmtId="0" fontId="1" fillId="4" borderId="19" applyNumberFormat="0" applyAlignment="0" applyProtection="0">
      <alignment vertical="center"/>
    </xf>
    <xf numFmtId="0" fontId="1" fillId="0" borderId="0">
      <alignment vertical="center"/>
    </xf>
    <xf numFmtId="226" fontId="1" fillId="0" borderId="0">
      <alignment vertical="center"/>
    </xf>
    <xf numFmtId="0" fontId="1" fillId="4" borderId="19" applyNumberFormat="0" applyAlignment="0" applyProtection="0">
      <alignment vertical="center"/>
    </xf>
    <xf numFmtId="0" fontId="1" fillId="0" borderId="0">
      <alignment vertical="center"/>
    </xf>
    <xf numFmtId="226"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31" fillId="0" borderId="0">
      <alignment vertical="center"/>
    </xf>
    <xf numFmtId="0" fontId="1" fillId="0" borderId="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4" borderId="19" applyNumberFormat="0" applyAlignment="0" applyProtection="0">
      <alignment vertical="center"/>
    </xf>
    <xf numFmtId="193" fontId="1" fillId="0" borderId="0">
      <alignment vertical="center"/>
    </xf>
    <xf numFmtId="0" fontId="1" fillId="0" borderId="0">
      <alignment vertical="center"/>
    </xf>
    <xf numFmtId="0" fontId="54" fillId="15" borderId="0" applyNumberFormat="0" applyBorder="0" applyAlignment="0" applyProtection="0">
      <alignment vertical="center"/>
    </xf>
    <xf numFmtId="0" fontId="3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203" fontId="1" fillId="0" borderId="0">
      <alignment vertical="center"/>
    </xf>
    <xf numFmtId="0" fontId="1" fillId="0" borderId="0">
      <alignment vertical="center"/>
    </xf>
    <xf numFmtId="0" fontId="1" fillId="4" borderId="19" applyNumberFormat="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4" borderId="19" applyNumberFormat="0" applyAlignment="0" applyProtection="0">
      <alignment vertical="center"/>
    </xf>
    <xf numFmtId="0" fontId="31" fillId="0" borderId="0">
      <alignment vertical="center"/>
    </xf>
    <xf numFmtId="0" fontId="85" fillId="0" borderId="0">
      <alignment vertical="center"/>
    </xf>
    <xf numFmtId="0" fontId="1" fillId="0" borderId="0">
      <alignment vertical="center"/>
    </xf>
    <xf numFmtId="0" fontId="1" fillId="4" borderId="19" applyNumberFormat="0" applyAlignment="0" applyProtection="0">
      <alignment vertical="center"/>
    </xf>
    <xf numFmtId="0" fontId="31" fillId="0" borderId="0">
      <alignment vertical="center"/>
    </xf>
    <xf numFmtId="0" fontId="1" fillId="0" borderId="0">
      <alignment vertical="center"/>
    </xf>
    <xf numFmtId="0" fontId="85" fillId="0" borderId="0">
      <alignment vertical="center"/>
    </xf>
    <xf numFmtId="198" fontId="5" fillId="0" borderId="1">
      <alignment vertical="center"/>
      <protection locked="0"/>
    </xf>
    <xf numFmtId="0" fontId="85" fillId="0" borderId="0">
      <alignment vertical="center"/>
    </xf>
    <xf numFmtId="0" fontId="85" fillId="0" borderId="0">
      <alignment vertical="center"/>
    </xf>
    <xf numFmtId="0" fontId="1" fillId="15" borderId="0" applyNumberFormat="0" applyBorder="0" applyAlignment="0" applyProtection="0">
      <alignment vertical="center"/>
    </xf>
    <xf numFmtId="0" fontId="85" fillId="0" borderId="0">
      <alignment vertical="center"/>
    </xf>
    <xf numFmtId="0" fontId="85" fillId="0" borderId="0">
      <alignment vertical="center"/>
    </xf>
    <xf numFmtId="0" fontId="8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85" fillId="0" borderId="0">
      <alignment vertical="center"/>
    </xf>
    <xf numFmtId="0" fontId="10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5" fillId="0" borderId="0">
      <alignment vertical="center"/>
    </xf>
    <xf numFmtId="0" fontId="0" fillId="0" borderId="0">
      <alignment vertical="center"/>
    </xf>
    <xf numFmtId="0" fontId="1" fillId="15"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30"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4" borderId="13" applyNumberFormat="0" applyAlignment="0" applyProtection="0">
      <alignment vertical="center"/>
    </xf>
    <xf numFmtId="0" fontId="31" fillId="0" borderId="0">
      <alignment vertical="center"/>
    </xf>
    <xf numFmtId="0" fontId="5" fillId="0" borderId="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5" fillId="0" borderId="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31" fillId="0" borderId="0">
      <alignment vertical="center"/>
    </xf>
    <xf numFmtId="0" fontId="5" fillId="0" borderId="0">
      <alignment vertical="center"/>
    </xf>
    <xf numFmtId="0" fontId="31" fillId="0" borderId="0">
      <alignment vertical="center"/>
    </xf>
    <xf numFmtId="0" fontId="31" fillId="0" borderId="0">
      <alignment vertical="center"/>
    </xf>
    <xf numFmtId="0" fontId="0" fillId="11" borderId="12" applyNumberFormat="0" applyFon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14" applyNumberFormat="0" applyFill="0" applyAlignment="0" applyProtection="0">
      <alignment vertical="center"/>
    </xf>
    <xf numFmtId="0" fontId="31" fillId="0" borderId="0">
      <alignment vertical="center"/>
    </xf>
    <xf numFmtId="0" fontId="1" fillId="0" borderId="0">
      <alignment vertical="center"/>
    </xf>
    <xf numFmtId="0" fontId="31" fillId="0" borderId="0">
      <alignment vertical="center"/>
    </xf>
    <xf numFmtId="0" fontId="1" fillId="4" borderId="13" applyNumberFormat="0" applyAlignment="0" applyProtection="0">
      <alignment vertical="center"/>
    </xf>
    <xf numFmtId="0" fontId="31" fillId="0" borderId="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85" fillId="0" borderId="0">
      <alignment vertical="center"/>
    </xf>
    <xf numFmtId="0" fontId="1" fillId="0" borderId="0">
      <alignment vertical="center"/>
    </xf>
    <xf numFmtId="0" fontId="31" fillId="0" borderId="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31" fillId="0" borderId="0">
      <alignment vertical="center"/>
    </xf>
    <xf numFmtId="0" fontId="57" fillId="0" borderId="0">
      <alignment vertical="center"/>
    </xf>
    <xf numFmtId="0" fontId="1" fillId="0" borderId="0">
      <alignment vertical="center"/>
    </xf>
    <xf numFmtId="0" fontId="1" fillId="0" borderId="0">
      <alignment vertical="center"/>
    </xf>
    <xf numFmtId="0" fontId="31" fillId="0" borderId="0">
      <alignment vertical="center"/>
    </xf>
    <xf numFmtId="0" fontId="1" fillId="15" borderId="0" applyNumberFormat="0" applyBorder="0" applyAlignment="0" applyProtection="0">
      <alignment vertical="center"/>
    </xf>
    <xf numFmtId="0" fontId="85" fillId="0" borderId="0">
      <alignment vertical="center"/>
    </xf>
    <xf numFmtId="0" fontId="1" fillId="0" borderId="0">
      <alignment vertical="center"/>
    </xf>
    <xf numFmtId="0" fontId="1" fillId="0" borderId="0">
      <alignment vertical="center"/>
    </xf>
    <xf numFmtId="0" fontId="85" fillId="0" borderId="0">
      <alignment vertical="center"/>
    </xf>
    <xf numFmtId="0" fontId="1" fillId="0" borderId="0">
      <alignment vertical="center"/>
    </xf>
    <xf numFmtId="0" fontId="31" fillId="0" borderId="0">
      <alignment vertical="center"/>
    </xf>
    <xf numFmtId="0" fontId="85" fillId="0" borderId="0">
      <alignment vertical="center"/>
    </xf>
    <xf numFmtId="0" fontId="0" fillId="0" borderId="0">
      <alignment vertical="center"/>
    </xf>
    <xf numFmtId="0" fontId="31" fillId="0" borderId="0">
      <alignment vertical="center"/>
    </xf>
    <xf numFmtId="0" fontId="1" fillId="0" borderId="0">
      <alignment vertical="center"/>
    </xf>
    <xf numFmtId="0" fontId="31" fillId="0" borderId="0">
      <alignment vertical="center"/>
    </xf>
    <xf numFmtId="0" fontId="85"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66" fillId="4" borderId="19" applyNumberFormat="0" applyAlignment="0" applyProtection="0">
      <alignment vertical="center"/>
    </xf>
    <xf numFmtId="0" fontId="1" fillId="15" borderId="0" applyNumberFormat="0" applyBorder="0" applyAlignment="0" applyProtection="0">
      <alignment vertical="center"/>
    </xf>
    <xf numFmtId="0" fontId="0" fillId="0" borderId="0">
      <alignment vertical="center"/>
    </xf>
    <xf numFmtId="0" fontId="0"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197"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46" fillId="9" borderId="0" applyNumberFormat="0" applyBorder="0" applyAlignment="0" applyProtection="0">
      <alignment vertical="center"/>
    </xf>
    <xf numFmtId="0" fontId="0" fillId="0" borderId="0">
      <alignment vertical="center"/>
    </xf>
    <xf numFmtId="0" fontId="31" fillId="0" borderId="0">
      <alignment vertical="center"/>
    </xf>
    <xf numFmtId="0" fontId="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54" fillId="17"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2" fillId="0" borderId="0">
      <alignment vertical="center"/>
    </xf>
    <xf numFmtId="0" fontId="1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47" fillId="2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31" fillId="0" borderId="0">
      <alignment vertical="center"/>
    </xf>
    <xf numFmtId="0" fontId="1" fillId="0" borderId="0">
      <alignment horizontal="left" vertical="center" wrapText="1"/>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1" fillId="0" borderId="0">
      <alignment vertical="center"/>
    </xf>
    <xf numFmtId="0" fontId="105" fillId="15" borderId="0" applyNumberFormat="0" applyBorder="0" applyAlignment="0" applyProtection="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31" fillId="0" borderId="0">
      <alignment vertical="center"/>
    </xf>
    <xf numFmtId="0" fontId="54" fillId="17" borderId="0" applyNumberFormat="0" applyBorder="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54" fillId="15" borderId="0" applyNumberFormat="0" applyBorder="0" applyAlignment="0" applyProtection="0">
      <alignment vertical="center"/>
    </xf>
    <xf numFmtId="0" fontId="1" fillId="0" borderId="0">
      <alignment vertical="center"/>
    </xf>
    <xf numFmtId="193" fontId="1" fillId="0" borderId="0">
      <alignment vertical="center"/>
    </xf>
    <xf numFmtId="0" fontId="31" fillId="0" borderId="0">
      <alignment vertical="center"/>
    </xf>
    <xf numFmtId="0" fontId="0"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4" borderId="19" applyNumberFormat="0" applyAlignment="0" applyProtection="0">
      <alignment vertical="center"/>
    </xf>
    <xf numFmtId="0" fontId="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206" fontId="1" fillId="0" borderId="0">
      <alignment vertical="center"/>
    </xf>
    <xf numFmtId="0" fontId="54" fillId="15" borderId="0" applyNumberFormat="0" applyBorder="0" applyAlignment="0" applyProtection="0">
      <alignment vertical="center"/>
    </xf>
    <xf numFmtId="0" fontId="31" fillId="0" borderId="0">
      <alignment vertical="center"/>
    </xf>
    <xf numFmtId="0" fontId="1" fillId="0" borderId="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30" fillId="0" borderId="0">
      <alignment vertical="center"/>
    </xf>
    <xf numFmtId="0" fontId="31" fillId="0" borderId="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0" fillId="0" borderId="0">
      <alignment vertical="center"/>
    </xf>
    <xf numFmtId="0" fontId="1" fillId="4" borderId="19" applyNumberFormat="0" applyAlignment="0" applyProtection="0">
      <alignment vertical="center"/>
    </xf>
    <xf numFmtId="0" fontId="1" fillId="0" borderId="0">
      <alignment vertical="center"/>
    </xf>
    <xf numFmtId="201" fontId="1" fillId="0" borderId="0">
      <alignment vertical="center"/>
    </xf>
    <xf numFmtId="201" fontId="1" fillId="0" borderId="0">
      <alignment vertical="center"/>
    </xf>
    <xf numFmtId="0" fontId="1" fillId="0" borderId="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31" fillId="0" borderId="0">
      <alignment vertical="center"/>
    </xf>
    <xf numFmtId="0" fontId="1" fillId="4" borderId="19"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31" fillId="0" borderId="0">
      <alignment vertical="center"/>
    </xf>
    <xf numFmtId="0" fontId="0" fillId="11" borderId="12" applyNumberFormat="0" applyFont="0" applyAlignment="0" applyProtection="0">
      <alignment vertical="center"/>
    </xf>
    <xf numFmtId="193" fontId="1" fillId="0" borderId="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1" fillId="0" borderId="0">
      <alignment vertical="center"/>
    </xf>
    <xf numFmtId="0" fontId="0" fillId="11" borderId="12" applyNumberFormat="0" applyFont="0" applyAlignment="0" applyProtection="0">
      <alignment vertical="center"/>
    </xf>
    <xf numFmtId="188" fontId="1" fillId="0" borderId="0">
      <alignment vertical="center"/>
    </xf>
    <xf numFmtId="0" fontId="1" fillId="4" borderId="13" applyNumberFormat="0" applyAlignment="0" applyProtection="0">
      <alignment vertical="center"/>
    </xf>
    <xf numFmtId="0" fontId="1" fillId="0" borderId="0">
      <alignment vertical="center"/>
    </xf>
    <xf numFmtId="0" fontId="0" fillId="11" borderId="12" applyNumberFormat="0" applyFont="0" applyAlignment="0" applyProtection="0">
      <alignment vertical="center"/>
    </xf>
    <xf numFmtId="193" fontId="1" fillId="0" borderId="0">
      <alignment vertical="center"/>
    </xf>
    <xf numFmtId="193" fontId="1" fillId="0" borderId="0">
      <alignment vertical="center"/>
    </xf>
    <xf numFmtId="0" fontId="0" fillId="11" borderId="12" applyNumberFormat="0" applyFont="0" applyAlignment="0" applyProtection="0">
      <alignment vertical="center"/>
    </xf>
    <xf numFmtId="188" fontId="1" fillId="0" borderId="0">
      <alignment vertical="center"/>
    </xf>
    <xf numFmtId="0" fontId="1" fillId="17" borderId="0" applyNumberFormat="0" applyBorder="0" applyAlignment="0" applyProtection="0">
      <alignment vertical="center"/>
    </xf>
    <xf numFmtId="0" fontId="1" fillId="4" borderId="13" applyNumberFormat="0" applyAlignment="0" applyProtection="0">
      <alignment vertical="center"/>
    </xf>
    <xf numFmtId="201" fontId="1" fillId="0" borderId="0">
      <alignment vertical="center"/>
    </xf>
    <xf numFmtId="193" fontId="1" fillId="0" borderId="0">
      <alignment vertical="center"/>
    </xf>
    <xf numFmtId="193" fontId="1" fillId="0" borderId="0">
      <alignment vertical="center"/>
    </xf>
    <xf numFmtId="193" fontId="1" fillId="0" borderId="0">
      <alignment vertical="center"/>
    </xf>
    <xf numFmtId="193" fontId="1" fillId="0" borderId="0">
      <alignment vertical="center"/>
    </xf>
    <xf numFmtId="0" fontId="84" fillId="15" borderId="0" applyNumberFormat="0" applyBorder="0" applyAlignment="0" applyProtection="0">
      <alignment vertical="center"/>
    </xf>
    <xf numFmtId="193" fontId="1" fillId="0" borderId="0">
      <alignment vertical="center"/>
    </xf>
    <xf numFmtId="0" fontId="1" fillId="0" borderId="0">
      <alignment vertical="top"/>
    </xf>
    <xf numFmtId="0" fontId="1" fillId="4" borderId="19" applyNumberFormat="0" applyAlignment="0" applyProtection="0">
      <alignment vertical="center"/>
    </xf>
    <xf numFmtId="206" fontId="1" fillId="0" borderId="0">
      <alignment vertical="center"/>
    </xf>
    <xf numFmtId="0" fontId="1" fillId="4" borderId="19" applyNumberFormat="0" applyAlignment="0" applyProtection="0">
      <alignment vertical="center"/>
    </xf>
    <xf numFmtId="206" fontId="1" fillId="0" borderId="0">
      <alignment vertical="center"/>
    </xf>
    <xf numFmtId="0" fontId="1" fillId="4" borderId="19" applyNumberFormat="0" applyAlignment="0" applyProtection="0">
      <alignment vertical="center"/>
    </xf>
    <xf numFmtId="206" fontId="1" fillId="0" borderId="0">
      <alignment vertical="center"/>
    </xf>
    <xf numFmtId="0" fontId="1" fillId="4" borderId="19" applyNumberFormat="0" applyAlignment="0" applyProtection="0">
      <alignment vertical="center"/>
    </xf>
    <xf numFmtId="206" fontId="1" fillId="0" borderId="0">
      <alignment vertical="center"/>
    </xf>
    <xf numFmtId="0" fontId="1" fillId="4" borderId="19" applyNumberFormat="0" applyAlignment="0" applyProtection="0">
      <alignment vertical="center"/>
    </xf>
    <xf numFmtId="206" fontId="1" fillId="0" borderId="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0" borderId="0">
      <alignment vertical="center"/>
    </xf>
    <xf numFmtId="193" fontId="1" fillId="0" borderId="0">
      <alignment vertical="center"/>
    </xf>
    <xf numFmtId="193" fontId="1" fillId="0" borderId="0">
      <alignment vertical="center"/>
    </xf>
    <xf numFmtId="193" fontId="1" fillId="0" borderId="0">
      <alignment vertical="center"/>
    </xf>
    <xf numFmtId="193" fontId="1" fillId="0" borderId="0">
      <alignment vertical="center"/>
    </xf>
    <xf numFmtId="0" fontId="1" fillId="0" borderId="0">
      <alignment vertical="center"/>
    </xf>
    <xf numFmtId="0" fontId="1" fillId="0" borderId="0">
      <alignment vertical="center"/>
    </xf>
    <xf numFmtId="226"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226" fontId="1" fillId="0" borderId="0">
      <alignment vertical="center"/>
    </xf>
    <xf numFmtId="0" fontId="1" fillId="0" borderId="0">
      <alignment vertical="center"/>
    </xf>
    <xf numFmtId="0" fontId="1" fillId="0" borderId="0">
      <alignment vertical="center"/>
    </xf>
    <xf numFmtId="0" fontId="78" fillId="31"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188" fontId="1" fillId="0" borderId="0">
      <alignment vertical="center"/>
    </xf>
    <xf numFmtId="0" fontId="54" fillId="15" borderId="0" applyNumberFormat="0" applyBorder="0" applyAlignment="0" applyProtection="0">
      <alignment vertical="center"/>
    </xf>
    <xf numFmtId="188" fontId="1" fillId="0" borderId="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188" fontId="1" fillId="0" borderId="0">
      <alignment vertical="center"/>
    </xf>
    <xf numFmtId="0" fontId="54" fillId="15" borderId="0" applyNumberFormat="0" applyBorder="0" applyAlignment="0" applyProtection="0">
      <alignment vertical="center"/>
    </xf>
    <xf numFmtId="201" fontId="1" fillId="0" borderId="0">
      <alignment vertical="center"/>
    </xf>
    <xf numFmtId="201" fontId="1" fillId="0" borderId="0">
      <alignment vertical="center"/>
    </xf>
    <xf numFmtId="0" fontId="1" fillId="0" borderId="0">
      <alignment vertical="center"/>
    </xf>
    <xf numFmtId="0" fontId="0"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top"/>
    </xf>
    <xf numFmtId="0" fontId="1"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1" fontId="1" fillId="0" borderId="0">
      <alignment vertical="center"/>
    </xf>
    <xf numFmtId="0" fontId="1" fillId="0" borderId="0">
      <alignment vertical="center"/>
    </xf>
    <xf numFmtId="0" fontId="1" fillId="0" borderId="0">
      <alignment vertical="top"/>
    </xf>
    <xf numFmtId="193" fontId="1" fillId="0" borderId="0">
      <alignment vertical="center"/>
    </xf>
    <xf numFmtId="0" fontId="1" fillId="0" borderId="0">
      <alignment vertical="top"/>
    </xf>
    <xf numFmtId="0" fontId="1" fillId="0" borderId="0">
      <alignment vertical="center"/>
    </xf>
    <xf numFmtId="213"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213" fontId="1" fillId="0" borderId="0">
      <alignment vertical="center"/>
    </xf>
    <xf numFmtId="0" fontId="1" fillId="0" borderId="0">
      <alignment vertical="center"/>
    </xf>
    <xf numFmtId="213" fontId="1" fillId="0" borderId="0">
      <alignment vertical="center"/>
    </xf>
    <xf numFmtId="0" fontId="1" fillId="0" borderId="0">
      <alignment vertical="center"/>
    </xf>
    <xf numFmtId="213"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197"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4" fillId="15" borderId="0" applyNumberFormat="0" applyBorder="0" applyAlignment="0" applyProtection="0">
      <alignment vertical="center"/>
    </xf>
    <xf numFmtId="0" fontId="0" fillId="0" borderId="0">
      <alignment vertical="center"/>
    </xf>
    <xf numFmtId="0" fontId="31" fillId="0" borderId="0">
      <alignment vertical="center"/>
    </xf>
    <xf numFmtId="197" fontId="1" fillId="0" borderId="0">
      <alignment vertical="center"/>
    </xf>
    <xf numFmtId="0" fontId="54" fillId="15" borderId="0" applyNumberFormat="0" applyBorder="0" applyAlignment="0" applyProtection="0">
      <alignment vertical="center"/>
    </xf>
    <xf numFmtId="0" fontId="1" fillId="0" borderId="0">
      <alignment vertical="center"/>
    </xf>
    <xf numFmtId="197" fontId="1" fillId="0" borderId="0">
      <alignment vertical="center"/>
    </xf>
    <xf numFmtId="0" fontId="1" fillId="0" borderId="0">
      <alignment vertical="center"/>
    </xf>
    <xf numFmtId="197" fontId="1" fillId="0" borderId="0">
      <alignment vertical="center"/>
    </xf>
    <xf numFmtId="0" fontId="1" fillId="0" borderId="0">
      <alignment vertical="center"/>
    </xf>
    <xf numFmtId="197"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97"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52" fillId="0" borderId="25" applyNumberFormat="0" applyFill="0" applyAlignment="0" applyProtection="0">
      <alignment vertical="center"/>
    </xf>
    <xf numFmtId="0" fontId="1" fillId="0" borderId="0">
      <alignment vertical="center"/>
    </xf>
    <xf numFmtId="0" fontId="31" fillId="0" borderId="0">
      <alignment vertical="center"/>
    </xf>
    <xf numFmtId="0" fontId="52" fillId="0" borderId="2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31" fillId="0" borderId="0">
      <alignment vertical="center"/>
    </xf>
    <xf numFmtId="0" fontId="31" fillId="0" borderId="0">
      <alignment vertical="center"/>
    </xf>
    <xf numFmtId="0" fontId="31" fillId="0" borderId="0" applyProtection="0">
      <alignment vertical="center"/>
    </xf>
    <xf numFmtId="0" fontId="31" fillId="0" borderId="0">
      <alignment vertical="center"/>
    </xf>
    <xf numFmtId="0" fontId="1" fillId="0" borderId="0">
      <alignment vertical="center"/>
    </xf>
    <xf numFmtId="188" fontId="1" fillId="0" borderId="0">
      <alignment vertical="center"/>
    </xf>
    <xf numFmtId="197" fontId="1" fillId="0" borderId="0">
      <alignment vertical="center"/>
    </xf>
    <xf numFmtId="0" fontId="1" fillId="0" borderId="0">
      <alignment vertical="center"/>
    </xf>
    <xf numFmtId="0" fontId="1" fillId="0" borderId="0">
      <alignment vertical="center"/>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188" fontId="1" fillId="0" borderId="0">
      <alignment vertical="center"/>
    </xf>
    <xf numFmtId="0" fontId="31" fillId="0" borderId="0">
      <alignment vertical="center"/>
    </xf>
    <xf numFmtId="203" fontId="1" fillId="0" borderId="0">
      <alignment vertical="center"/>
    </xf>
    <xf numFmtId="0" fontId="1" fillId="0" borderId="0">
      <alignment vertical="center"/>
    </xf>
    <xf numFmtId="188" fontId="1" fillId="0" borderId="0">
      <alignment vertical="center"/>
    </xf>
    <xf numFmtId="0" fontId="1" fillId="0" borderId="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31" fillId="0" borderId="0">
      <alignment vertical="center"/>
    </xf>
    <xf numFmtId="197" fontId="1" fillId="0" borderId="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188"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201" fontId="1" fillId="0" borderId="0">
      <alignment vertical="center"/>
    </xf>
    <xf numFmtId="0" fontId="54" fillId="15" borderId="0" applyNumberFormat="0" applyBorder="0" applyAlignment="0" applyProtection="0">
      <alignment vertical="center"/>
    </xf>
    <xf numFmtId="0" fontId="3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193" fontId="1" fillId="0" borderId="0">
      <alignment vertical="center"/>
    </xf>
    <xf numFmtId="0" fontId="31" fillId="0" borderId="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31" fillId="0" borderId="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193"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193"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9"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181" fontId="1" fillId="0" borderId="0">
      <alignment vertical="center"/>
    </xf>
    <xf numFmtId="188" fontId="1" fillId="0" borderId="0">
      <alignment vertical="center"/>
    </xf>
    <xf numFmtId="181" fontId="1" fillId="0" borderId="0">
      <alignment vertical="center"/>
    </xf>
    <xf numFmtId="0" fontId="1" fillId="0" borderId="0">
      <alignment vertical="top"/>
    </xf>
    <xf numFmtId="0" fontId="1" fillId="0" borderId="0">
      <alignment vertical="top"/>
    </xf>
    <xf numFmtId="0" fontId="1" fillId="0" borderId="0">
      <alignment vertical="center"/>
    </xf>
    <xf numFmtId="0" fontId="3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31" fillId="0" borderId="0">
      <alignment vertical="center"/>
    </xf>
    <xf numFmtId="0" fontId="1" fillId="4" borderId="13" applyNumberFormat="0" applyAlignment="0" applyProtection="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31" fillId="0" borderId="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01" fontId="1" fillId="0" borderId="0">
      <alignment vertical="center"/>
    </xf>
    <xf numFmtId="0" fontId="54" fillId="15" borderId="0" applyNumberFormat="0" applyBorder="0" applyAlignment="0" applyProtection="0">
      <alignment vertical="center"/>
    </xf>
    <xf numFmtId="0" fontId="1" fillId="0" borderId="0">
      <alignment vertical="center"/>
    </xf>
    <xf numFmtId="201" fontId="1" fillId="0" borderId="0">
      <alignment vertical="center"/>
    </xf>
    <xf numFmtId="0" fontId="1" fillId="0" borderId="0">
      <alignment vertical="center"/>
    </xf>
    <xf numFmtId="0" fontId="1" fillId="0" borderId="0">
      <alignment vertical="center"/>
    </xf>
    <xf numFmtId="0" fontId="74" fillId="0" borderId="0">
      <alignment vertical="center"/>
    </xf>
    <xf numFmtId="0" fontId="54" fillId="17"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2"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15" borderId="0" applyNumberFormat="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lignment vertical="center"/>
    </xf>
    <xf numFmtId="1" fontId="5" fillId="0" borderId="1">
      <alignment vertical="center"/>
      <protection locked="0"/>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21" applyNumberFormat="0" applyFill="0" applyAlignment="0" applyProtection="0">
      <alignment vertical="center"/>
    </xf>
    <xf numFmtId="0" fontId="1" fillId="0" borderId="0">
      <alignment vertical="center"/>
    </xf>
    <xf numFmtId="0" fontId="1" fillId="0" borderId="0">
      <alignment vertical="center"/>
    </xf>
    <xf numFmtId="0" fontId="74"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7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74" fillId="0" borderId="0">
      <alignment vertical="center"/>
    </xf>
    <xf numFmtId="0" fontId="1" fillId="15" borderId="0" applyNumberFormat="0" applyBorder="0" applyAlignment="0" applyProtection="0">
      <alignment vertical="center"/>
    </xf>
    <xf numFmtId="0" fontId="7" fillId="0" borderId="0">
      <alignment vertical="center"/>
    </xf>
    <xf numFmtId="0" fontId="54" fillId="15" borderId="0" applyNumberFormat="0" applyBorder="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74" fillId="0" borderId="0">
      <alignment vertical="center"/>
    </xf>
    <xf numFmtId="0" fontId="1" fillId="0" borderId="0">
      <alignment vertical="center"/>
    </xf>
    <xf numFmtId="0" fontId="74" fillId="0" borderId="0">
      <alignment vertical="center"/>
    </xf>
    <xf numFmtId="0" fontId="31" fillId="0" borderId="0">
      <alignment vertical="center"/>
    </xf>
    <xf numFmtId="193" fontId="1" fillId="0" borderId="0">
      <alignment vertical="center"/>
    </xf>
    <xf numFmtId="0" fontId="31" fillId="0" borderId="0">
      <alignment vertical="center"/>
    </xf>
    <xf numFmtId="0" fontId="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213" fontId="1" fillId="0" borderId="0">
      <alignment vertical="center"/>
    </xf>
    <xf numFmtId="0" fontId="54" fillId="15" borderId="0" applyNumberFormat="0" applyBorder="0" applyAlignment="0" applyProtection="0">
      <alignment vertical="center"/>
    </xf>
    <xf numFmtId="213" fontId="1" fillId="0" borderId="0">
      <alignment vertical="center"/>
    </xf>
    <xf numFmtId="213"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31" fillId="0"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0">
      <alignment vertical="center"/>
    </xf>
    <xf numFmtId="0" fontId="0" fillId="11" borderId="12" applyNumberFormat="0" applyFont="0" applyAlignment="0" applyProtection="0">
      <alignment vertical="center"/>
    </xf>
    <xf numFmtId="193" fontId="1" fillId="0" borderId="0">
      <alignment vertical="center"/>
    </xf>
    <xf numFmtId="0" fontId="0" fillId="11" borderId="12" applyNumberFormat="0" applyFont="0" applyAlignment="0" applyProtection="0">
      <alignment vertical="center"/>
    </xf>
    <xf numFmtId="0" fontId="68" fillId="0" borderId="0" applyNumberFormat="0" applyBorder="0" applyProtection="0">
      <alignment vertical="center"/>
    </xf>
    <xf numFmtId="197" fontId="1" fillId="0" borderId="0">
      <alignment vertical="center"/>
    </xf>
    <xf numFmtId="197" fontId="1" fillId="0" borderId="0">
      <alignment vertical="center"/>
    </xf>
    <xf numFmtId="0" fontId="1" fillId="0" borderId="0">
      <alignment vertical="center"/>
    </xf>
    <xf numFmtId="197"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14" applyNumberFormat="0" applyFill="0" applyAlignment="0" applyProtection="0">
      <alignment vertical="center"/>
    </xf>
    <xf numFmtId="0" fontId="1" fillId="0" borderId="0">
      <alignment vertical="top"/>
    </xf>
    <xf numFmtId="0" fontId="1" fillId="0" borderId="0">
      <alignment vertical="top"/>
    </xf>
    <xf numFmtId="0" fontId="1" fillId="0" borderId="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84"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78" fillId="25" borderId="0" applyNumberFormat="0" applyBorder="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2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78" fillId="2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54" fillId="17" borderId="0" applyNumberFormat="0" applyBorder="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1"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49" fillId="13" borderId="13" applyNumberFormat="0" applyAlignment="0" applyProtection="0">
      <alignment vertical="center"/>
    </xf>
    <xf numFmtId="0" fontId="47" fillId="29" borderId="0" applyNumberFormat="0" applyBorder="0" applyAlignment="0" applyProtection="0">
      <alignment vertical="center"/>
    </xf>
    <xf numFmtId="0" fontId="31" fillId="0" borderId="0">
      <alignment vertical="center"/>
    </xf>
    <xf numFmtId="0" fontId="31" fillId="0" borderId="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47" fillId="29" borderId="0" applyNumberFormat="0" applyBorder="0" applyAlignment="0" applyProtection="0">
      <alignment vertical="center"/>
    </xf>
    <xf numFmtId="0" fontId="31" fillId="0" borderId="0">
      <alignment vertical="center"/>
    </xf>
    <xf numFmtId="0" fontId="1" fillId="0" borderId="0">
      <alignment vertical="center"/>
    </xf>
    <xf numFmtId="0" fontId="1" fillId="13" borderId="13" applyNumberFormat="0" applyAlignment="0" applyProtection="0">
      <alignment vertical="center"/>
    </xf>
    <xf numFmtId="0" fontId="47" fillId="29" borderId="0" applyNumberFormat="0" applyBorder="0" applyAlignment="0" applyProtection="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13" borderId="13" applyNumberFormat="0" applyAlignment="0" applyProtection="0">
      <alignment vertical="center"/>
    </xf>
    <xf numFmtId="0" fontId="47" fillId="29" borderId="0" applyNumberFormat="0" applyBorder="0" applyAlignment="0" applyProtection="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top"/>
    </xf>
    <xf numFmtId="0" fontId="1" fillId="0" borderId="0">
      <alignment vertical="top"/>
    </xf>
    <xf numFmtId="0" fontId="3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193"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top"/>
    </xf>
    <xf numFmtId="0" fontId="1" fillId="0" borderId="0">
      <alignment vertical="top"/>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47" fillId="29" borderId="0" applyNumberFormat="0" applyBorder="0" applyAlignment="0" applyProtection="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47" fillId="2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7" fillId="29" borderId="0" applyNumberFormat="0" applyBorder="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2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0" fillId="0" borderId="0">
      <alignment vertical="center"/>
    </xf>
    <xf numFmtId="0" fontId="31" fillId="0" borderId="0">
      <alignment vertical="center"/>
    </xf>
    <xf numFmtId="0" fontId="0"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7"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0" fillId="0" borderId="0">
      <alignment vertical="center"/>
    </xf>
    <xf numFmtId="188"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22"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78" fillId="22" borderId="0" applyNumberFormat="0" applyBorder="0" applyAlignment="0" applyProtection="0">
      <alignment vertical="center"/>
    </xf>
    <xf numFmtId="0" fontId="7" fillId="0" borderId="0">
      <alignment vertical="center"/>
    </xf>
    <xf numFmtId="0" fontId="78" fillId="22" borderId="0" applyNumberFormat="0" applyBorder="0" applyAlignment="0" applyProtection="0">
      <alignment vertical="center"/>
    </xf>
    <xf numFmtId="0" fontId="1" fillId="0" borderId="0">
      <alignment vertical="center"/>
    </xf>
    <xf numFmtId="188" fontId="1" fillId="0" borderId="0">
      <alignment vertical="center"/>
    </xf>
    <xf numFmtId="188"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188"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84" fillId="1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78" fillId="25" borderId="0" applyNumberFormat="0" applyBorder="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3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52"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5"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5" fillId="0" borderId="0">
      <alignment vertical="center"/>
    </xf>
    <xf numFmtId="0" fontId="1" fillId="0" borderId="0">
      <alignment vertical="center"/>
    </xf>
    <xf numFmtId="0" fontId="51" fillId="0" borderId="0">
      <alignment vertical="center"/>
    </xf>
    <xf numFmtId="0" fontId="1" fillId="0" borderId="0">
      <alignment vertical="center"/>
    </xf>
    <xf numFmtId="0" fontId="1" fillId="0" borderId="0">
      <alignment vertical="center"/>
    </xf>
    <xf numFmtId="0" fontId="1" fillId="0" borderId="0">
      <alignment vertical="center"/>
    </xf>
    <xf numFmtId="0" fontId="69" fillId="3" borderId="13" applyNumberFormat="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27" borderId="0" applyNumberFormat="0" applyBorder="0" applyAlignment="0" applyProtection="0">
      <alignment vertical="center"/>
    </xf>
    <xf numFmtId="0" fontId="31" fillId="0" borderId="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1" fillId="0" borderId="0">
      <alignment vertical="center"/>
    </xf>
    <xf numFmtId="0" fontId="31" fillId="0" borderId="0">
      <alignment vertical="center"/>
    </xf>
    <xf numFmtId="0" fontId="54" fillId="15" borderId="0" applyNumberFormat="0" applyBorder="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0" borderId="0">
      <alignment vertical="center"/>
    </xf>
    <xf numFmtId="193" fontId="1" fillId="0" borderId="0">
      <alignment vertical="center"/>
    </xf>
    <xf numFmtId="0" fontId="1" fillId="0" borderId="0">
      <alignment vertical="center"/>
    </xf>
    <xf numFmtId="193" fontId="1" fillId="0" borderId="0">
      <alignment vertical="center"/>
    </xf>
    <xf numFmtId="0" fontId="31" fillId="0" borderId="0">
      <alignment vertical="center"/>
    </xf>
    <xf numFmtId="193" fontId="1" fillId="0" borderId="0">
      <alignment vertical="center"/>
    </xf>
    <xf numFmtId="0" fontId="3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31" fillId="0" borderId="0">
      <alignment vertical="center"/>
    </xf>
    <xf numFmtId="193"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0" fillId="11" borderId="12" applyNumberFormat="0" applyFont="0" applyAlignment="0" applyProtection="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3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193"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alignment vertical="center"/>
    </xf>
    <xf numFmtId="0" fontId="122" fillId="15" borderId="0" applyNumberFormat="0" applyBorder="0" applyAlignment="0" applyProtection="0">
      <alignment vertical="center"/>
    </xf>
    <xf numFmtId="0" fontId="3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54" fillId="1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4" borderId="19" applyNumberFormat="0" applyAlignment="0" applyProtection="0">
      <alignment vertical="center"/>
    </xf>
    <xf numFmtId="0" fontId="84" fillId="36" borderId="0" applyNumberFormat="0" applyBorder="0" applyAlignment="0" applyProtection="0">
      <alignment vertical="center"/>
    </xf>
    <xf numFmtId="0" fontId="1" fillId="0" borderId="0">
      <alignment vertical="top"/>
    </xf>
    <xf numFmtId="0" fontId="1" fillId="0" borderId="0">
      <alignment vertical="center"/>
    </xf>
    <xf numFmtId="0" fontId="1" fillId="4" borderId="19" applyNumberFormat="0" applyAlignment="0" applyProtection="0">
      <alignment vertical="center"/>
    </xf>
    <xf numFmtId="0" fontId="84" fillId="36" borderId="0" applyNumberFormat="0" applyBorder="0" applyAlignment="0" applyProtection="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84" fillId="15" borderId="0" applyNumberFormat="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31" fillId="0" borderId="0">
      <alignment vertical="center"/>
    </xf>
    <xf numFmtId="0" fontId="1" fillId="13" borderId="13" applyNumberFormat="0" applyAlignment="0" applyProtection="0">
      <alignment vertical="center"/>
    </xf>
    <xf numFmtId="0" fontId="1" fillId="0" borderId="0">
      <alignment vertical="top"/>
    </xf>
    <xf numFmtId="0" fontId="1" fillId="0" borderId="0">
      <alignment vertical="top"/>
    </xf>
    <xf numFmtId="0" fontId="31" fillId="0" borderId="0">
      <alignment vertical="center"/>
    </xf>
    <xf numFmtId="193" fontId="1" fillId="0" borderId="0">
      <alignment vertical="center"/>
    </xf>
    <xf numFmtId="0" fontId="1" fillId="0" borderId="0">
      <alignment vertical="top"/>
    </xf>
    <xf numFmtId="0" fontId="54" fillId="15" borderId="0" applyNumberFormat="0" applyBorder="0" applyAlignment="0" applyProtection="0">
      <alignment vertical="center"/>
    </xf>
    <xf numFmtId="0" fontId="31" fillId="0" borderId="0">
      <alignment vertical="center"/>
    </xf>
    <xf numFmtId="0" fontId="51" fillId="0" borderId="0">
      <alignment vertical="center"/>
    </xf>
    <xf numFmtId="0" fontId="1" fillId="0" borderId="0">
      <alignment vertical="center"/>
    </xf>
    <xf numFmtId="0" fontId="51" fillId="0" borderId="0">
      <alignment vertical="center"/>
    </xf>
    <xf numFmtId="0" fontId="1" fillId="0" borderId="0">
      <alignment vertical="center"/>
    </xf>
    <xf numFmtId="0" fontId="5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193" fontId="1" fillId="0" borderId="0">
      <alignment vertical="center"/>
    </xf>
    <xf numFmtId="193" fontId="1" fillId="0" borderId="0">
      <alignment vertical="center"/>
    </xf>
    <xf numFmtId="0" fontId="1" fillId="0" borderId="0">
      <alignment vertical="center"/>
    </xf>
    <xf numFmtId="0" fontId="51" fillId="0" borderId="0">
      <alignment vertical="center"/>
    </xf>
    <xf numFmtId="0" fontId="31" fillId="0" borderId="0">
      <alignment vertical="center"/>
    </xf>
    <xf numFmtId="0" fontId="31" fillId="0" borderId="0">
      <alignment vertical="center"/>
    </xf>
    <xf numFmtId="193" fontId="1" fillId="0" borderId="0">
      <alignment vertical="center"/>
    </xf>
    <xf numFmtId="193" fontId="1" fillId="0" borderId="0">
      <alignment vertical="center"/>
    </xf>
    <xf numFmtId="0" fontId="1" fillId="0" borderId="0">
      <alignment vertical="center"/>
    </xf>
    <xf numFmtId="0" fontId="31" fillId="0" borderId="0">
      <alignment vertical="center"/>
    </xf>
    <xf numFmtId="193"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4" borderId="13" applyNumberFormat="0" applyAlignment="0" applyProtection="0">
      <alignment vertical="center"/>
    </xf>
    <xf numFmtId="0" fontId="1" fillId="0" borderId="0">
      <alignment vertical="center"/>
    </xf>
    <xf numFmtId="0" fontId="1" fillId="4" borderId="13"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31" fillId="0" borderId="0">
      <alignment vertical="center"/>
    </xf>
    <xf numFmtId="0" fontId="7"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51" fillId="0" borderId="0">
      <alignment vertical="center"/>
    </xf>
    <xf numFmtId="0" fontId="3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84" fillId="17"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3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31" fillId="0" borderId="0">
      <alignment vertical="center"/>
    </xf>
    <xf numFmtId="0" fontId="3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31" fillId="0" borderId="0">
      <alignment vertical="center"/>
    </xf>
    <xf numFmtId="0" fontId="31" fillId="0" borderId="0">
      <alignment vertical="center"/>
    </xf>
    <xf numFmtId="0" fontId="54" fillId="15" borderId="0" applyNumberFormat="0" applyBorder="0" applyAlignment="0" applyProtection="0">
      <alignment vertical="center"/>
    </xf>
    <xf numFmtId="0" fontId="31" fillId="0" borderId="0">
      <alignment vertical="center"/>
    </xf>
    <xf numFmtId="0" fontId="31" fillId="0" borderId="0">
      <alignment vertical="center"/>
    </xf>
    <xf numFmtId="0" fontId="54" fillId="15" borderId="0" applyNumberFormat="0" applyBorder="0" applyAlignment="0" applyProtection="0">
      <alignment vertical="center"/>
    </xf>
    <xf numFmtId="0" fontId="31" fillId="0" borderId="0">
      <alignment vertical="center"/>
    </xf>
    <xf numFmtId="0" fontId="31" fillId="0" borderId="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3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54" fillId="15" borderId="0" applyNumberFormat="0" applyBorder="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1" fillId="13" borderId="13" applyNumberFormat="0" applyAlignment="0" applyProtection="0">
      <alignment vertical="center"/>
    </xf>
    <xf numFmtId="0" fontId="31" fillId="0" borderId="0">
      <alignment vertical="center"/>
    </xf>
    <xf numFmtId="0" fontId="1" fillId="13" borderId="13" applyNumberFormat="0" applyAlignment="0" applyProtection="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0" borderId="0">
      <alignment vertical="center"/>
    </xf>
    <xf numFmtId="0" fontId="31" fillId="0" borderId="0">
      <alignment vertical="center"/>
    </xf>
    <xf numFmtId="0" fontId="51" fillId="0" borderId="0">
      <alignment vertical="center"/>
    </xf>
    <xf numFmtId="0" fontId="31" fillId="0" borderId="0">
      <alignment vertical="center"/>
    </xf>
    <xf numFmtId="0" fontId="1" fillId="0" borderId="0">
      <alignment vertical="center"/>
    </xf>
    <xf numFmtId="0" fontId="5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6" fillId="24" borderId="22" applyNumberFormat="0" applyAlignment="0" applyProtection="0">
      <alignment vertical="center"/>
    </xf>
    <xf numFmtId="0" fontId="1" fillId="0" borderId="0">
      <alignment vertical="center"/>
    </xf>
    <xf numFmtId="0" fontId="1" fillId="0" borderId="0">
      <alignment vertical="center"/>
    </xf>
    <xf numFmtId="0" fontId="86" fillId="24"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4" borderId="19" applyNumberFormat="0" applyAlignment="0" applyProtection="0">
      <alignment vertical="center"/>
    </xf>
    <xf numFmtId="0" fontId="31" fillId="0" borderId="0">
      <alignment vertical="center"/>
    </xf>
    <xf numFmtId="0" fontId="31" fillId="0" borderId="0">
      <alignment vertical="center"/>
    </xf>
    <xf numFmtId="0" fontId="1" fillId="0" borderId="0">
      <alignment vertical="center"/>
    </xf>
    <xf numFmtId="0" fontId="54" fillId="15"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26" fillId="0" borderId="0" applyNumberFormat="0" applyBorder="0" applyAlignment="0" applyProtection="0">
      <alignment vertical="top"/>
      <protection locked="0"/>
    </xf>
    <xf numFmtId="0" fontId="126" fillId="0" borderId="0" applyNumberFormat="0" applyFill="0" applyBorder="0" applyAlignment="0" applyProtection="0">
      <alignment vertical="top"/>
      <protection locked="0"/>
    </xf>
    <xf numFmtId="0" fontId="162" fillId="0" borderId="0" applyNumberFormat="0" applyFill="0" applyBorder="0" applyAlignment="0" applyProtection="0">
      <alignment vertical="center"/>
    </xf>
    <xf numFmtId="0" fontId="78" fillId="27" borderId="0" applyNumberFormat="0" applyBorder="0" applyAlignment="0" applyProtection="0">
      <alignment vertical="center"/>
    </xf>
    <xf numFmtId="0" fontId="126" fillId="0" borderId="0" applyNumberFormat="0" applyFill="0" applyBorder="0" applyAlignment="0" applyProtection="0">
      <alignment vertical="top"/>
      <protection locked="0"/>
    </xf>
    <xf numFmtId="193" fontId="1" fillId="0" borderId="0">
      <alignment vertical="center"/>
    </xf>
    <xf numFmtId="0" fontId="163" fillId="0" borderId="0" applyNumberFormat="0" applyFill="0" applyBorder="0" applyAlignment="0" applyProtection="0">
      <alignment vertical="center"/>
    </xf>
    <xf numFmtId="0" fontId="46" fillId="9"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7" fillId="0" borderId="0" applyFill="0" applyBorder="0" applyAlignment="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1" fontId="5" fillId="0" borderId="1">
      <alignment vertical="center"/>
      <protection locked="0"/>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36" fillId="15"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84" fillId="36" borderId="0" applyNumberFormat="0" applyBorder="0" applyAlignment="0" applyProtection="0">
      <alignment vertical="center"/>
    </xf>
    <xf numFmtId="0" fontId="54" fillId="15" borderId="0" applyNumberFormat="0" applyBorder="0" applyAlignment="0" applyProtection="0">
      <alignment vertical="center"/>
    </xf>
    <xf numFmtId="0" fontId="84" fillId="36" borderId="0" applyNumberFormat="0" applyBorder="0" applyAlignment="0" applyProtection="0">
      <alignment vertical="center"/>
    </xf>
    <xf numFmtId="0" fontId="54" fillId="15" borderId="0" applyNumberFormat="0" applyBorder="0" applyAlignment="0" applyProtection="0">
      <alignment vertical="center"/>
    </xf>
    <xf numFmtId="0" fontId="84" fillId="36"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5" borderId="0" applyNumberFormat="0" applyBorder="0" applyAlignment="0" applyProtection="0">
      <alignment vertical="center"/>
    </xf>
    <xf numFmtId="0" fontId="84" fillId="17" borderId="0" applyNumberFormat="0" applyBorder="0" applyAlignment="0" applyProtection="0">
      <alignment vertical="center"/>
    </xf>
    <xf numFmtId="0" fontId="0" fillId="11" borderId="12" applyNumberFormat="0" applyFont="0" applyAlignment="0" applyProtection="0">
      <alignment vertical="center"/>
    </xf>
    <xf numFmtId="0" fontId="102" fillId="17" borderId="0" applyNumberFormat="0" applyBorder="0" applyAlignment="0" applyProtection="0">
      <alignment vertical="center"/>
    </xf>
    <xf numFmtId="0" fontId="102" fillId="17" borderId="0" applyNumberFormat="0" applyBorder="0" applyAlignment="0" applyProtection="0">
      <alignment vertical="center"/>
    </xf>
    <xf numFmtId="0" fontId="1" fillId="15" borderId="0" applyNumberFormat="0" applyBorder="0" applyAlignment="0" applyProtection="0">
      <alignment vertical="center"/>
    </xf>
    <xf numFmtId="0" fontId="102" fillId="17" borderId="0" applyNumberFormat="0" applyBorder="0" applyAlignment="0" applyProtection="0">
      <alignment vertical="center"/>
    </xf>
    <xf numFmtId="0" fontId="1" fillId="17" borderId="0" applyNumberFormat="0" applyBorder="0" applyAlignment="0" applyProtection="0">
      <alignment vertical="center"/>
    </xf>
    <xf numFmtId="1" fontId="5" fillId="0" borderId="1">
      <alignment vertical="center"/>
      <protection locked="0"/>
    </xf>
    <xf numFmtId="0" fontId="84" fillId="17" borderId="0" applyNumberFormat="0" applyBorder="0" applyAlignment="0" applyProtection="0">
      <alignment vertical="center"/>
    </xf>
    <xf numFmtId="0" fontId="1" fillId="17" borderId="0" applyNumberFormat="0" applyBorder="0" applyAlignment="0" applyProtection="0">
      <alignment vertical="center"/>
    </xf>
    <xf numFmtId="198" fontId="5" fillId="0" borderId="1">
      <alignment vertical="center"/>
      <protection locked="0"/>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198" fontId="5" fillId="0" borderId="1">
      <alignment vertical="center"/>
      <protection locked="0"/>
    </xf>
    <xf numFmtId="0" fontId="54" fillId="15"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84" fillId="17"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84" fillId="17"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78" fillId="31"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78" fillId="31"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1" fontId="5" fillId="0" borderId="1">
      <alignment vertical="center"/>
      <protection locked="0"/>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1" fillId="4" borderId="19" applyNumberFormat="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1" fillId="4" borderId="19" applyNumberForma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36"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02" fillId="17" borderId="0" applyNumberFormat="0" applyBorder="0" applyAlignment="0" applyProtection="0">
      <alignment vertical="center"/>
    </xf>
    <xf numFmtId="0" fontId="102" fillId="17" borderId="0" applyNumberFormat="0" applyBorder="0" applyAlignment="0" applyProtection="0">
      <alignment vertical="center"/>
    </xf>
    <xf numFmtId="0" fontId="1" fillId="0" borderId="14" applyNumberFormat="0" applyFill="0" applyAlignment="0" applyProtection="0">
      <alignment vertical="center"/>
    </xf>
    <xf numFmtId="0" fontId="102" fillId="17" borderId="0" applyNumberFormat="0" applyBorder="0" applyAlignment="0" applyProtection="0">
      <alignment vertical="center"/>
    </xf>
    <xf numFmtId="0" fontId="1" fillId="0" borderId="14" applyNumberFormat="0" applyFill="0" applyAlignment="0" applyProtection="0">
      <alignment vertical="center"/>
    </xf>
    <xf numFmtId="0" fontId="102" fillId="17" borderId="0" applyNumberFormat="0" applyBorder="0" applyAlignment="0" applyProtection="0">
      <alignment vertical="center"/>
    </xf>
    <xf numFmtId="1" fontId="5" fillId="0" borderId="1">
      <alignment vertical="center"/>
      <protection locked="0"/>
    </xf>
    <xf numFmtId="0" fontId="1" fillId="17" borderId="0" applyNumberFormat="0" applyBorder="0" applyAlignment="0" applyProtection="0">
      <alignment vertical="center"/>
    </xf>
    <xf numFmtId="0" fontId="1" fillId="15" borderId="0" applyNumberFormat="0" applyBorder="0" applyAlignment="0" applyProtection="0">
      <alignment vertical="center"/>
    </xf>
    <xf numFmtId="0" fontId="1" fillId="17"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05"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84" fillId="36" borderId="0" applyNumberFormat="0" applyBorder="0" applyAlignment="0" applyProtection="0">
      <alignment vertical="center"/>
    </xf>
    <xf numFmtId="0" fontId="8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05"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1"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46" fillId="24" borderId="22"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78" fillId="31" borderId="0" applyNumberFormat="0" applyBorder="0" applyAlignment="0" applyProtection="0">
      <alignment vertical="center"/>
    </xf>
    <xf numFmtId="0" fontId="54" fillId="15" borderId="0" applyNumberFormat="0" applyBorder="0" applyAlignment="0" applyProtection="0">
      <alignment vertical="center"/>
    </xf>
    <xf numFmtId="0" fontId="78" fillId="31"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82" fillId="0" borderId="0" applyNumberFormat="0" applyFill="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193" fontId="1" fillId="0"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84" fillId="17" borderId="0" applyNumberFormat="0" applyBorder="0" applyAlignment="0" applyProtection="0">
      <alignment vertical="center"/>
    </xf>
    <xf numFmtId="0" fontId="1" fillId="17" borderId="0" applyNumberFormat="0" applyBorder="0" applyAlignment="0" applyProtection="0">
      <alignment vertical="center"/>
    </xf>
    <xf numFmtId="1" fontId="5" fillId="0" borderId="1">
      <alignment vertical="center"/>
      <protection locked="0"/>
    </xf>
    <xf numFmtId="0" fontId="1" fillId="17" borderId="0" applyNumberFormat="0" applyBorder="0" applyAlignment="0" applyProtection="0">
      <alignment vertical="center"/>
    </xf>
    <xf numFmtId="0" fontId="84" fillId="36"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84" fillId="15" borderId="0" applyNumberFormat="0" applyBorder="0" applyAlignment="0" applyProtection="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198" fontId="5" fillId="0" borderId="1">
      <alignment vertical="center"/>
      <protection locked="0"/>
    </xf>
    <xf numFmtId="0" fontId="1" fillId="15"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84" fillId="36" borderId="0" applyNumberFormat="0" applyBorder="0" applyAlignment="0" applyProtection="0">
      <alignment vertical="center"/>
    </xf>
    <xf numFmtId="0" fontId="1" fillId="17" borderId="0" applyNumberFormat="0" applyBorder="0" applyAlignment="0" applyProtection="0">
      <alignment vertical="center"/>
    </xf>
    <xf numFmtId="0" fontId="1" fillId="0" borderId="14" applyNumberFormat="0" applyFill="0" applyAlignment="0" applyProtection="0">
      <alignment vertical="center"/>
    </xf>
    <xf numFmtId="0" fontId="1" fillId="17"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15" borderId="0" applyNumberFormat="0" applyBorder="0" applyAlignment="0" applyProtection="0">
      <alignment vertical="center"/>
    </xf>
    <xf numFmtId="0" fontId="1" fillId="36" borderId="0" applyNumberFormat="0" applyBorder="0" applyAlignment="0" applyProtection="0">
      <alignment vertical="center"/>
    </xf>
    <xf numFmtId="0" fontId="102"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08" fillId="17"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108" fillId="17" borderId="0" applyNumberFormat="0" applyBorder="0" applyAlignment="0" applyProtection="0">
      <alignment vertical="center"/>
    </xf>
    <xf numFmtId="0" fontId="108" fillId="17" borderId="0" applyNumberFormat="0" applyBorder="0" applyAlignment="0" applyProtection="0">
      <alignment vertical="center"/>
    </xf>
    <xf numFmtId="0" fontId="84" fillId="36" borderId="0" applyNumberFormat="0" applyBorder="0" applyAlignment="0" applyProtection="0">
      <alignment vertical="center"/>
    </xf>
    <xf numFmtId="0" fontId="66" fillId="4" borderId="19" applyNumberFormat="0" applyAlignment="0" applyProtection="0">
      <alignment vertical="center"/>
    </xf>
    <xf numFmtId="0" fontId="122"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64" fillId="15" borderId="0" applyNumberFormat="0" applyBorder="0" applyAlignment="0" applyProtection="0">
      <alignment vertical="center"/>
    </xf>
    <xf numFmtId="0" fontId="1" fillId="15" borderId="0" applyNumberFormat="0" applyBorder="0" applyAlignment="0" applyProtection="0">
      <alignment vertical="center"/>
    </xf>
    <xf numFmtId="0" fontId="108"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02"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1" fillId="15" borderId="0" applyNumberFormat="0" applyBorder="0" applyAlignment="0" applyProtection="0">
      <alignment vertical="center"/>
    </xf>
    <xf numFmtId="0" fontId="8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02" fillId="17" borderId="0" applyNumberFormat="0" applyBorder="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73" fillId="1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05" fillId="15" borderId="0" applyNumberFormat="0" applyBorder="0" applyAlignment="0" applyProtection="0">
      <alignment vertical="center"/>
    </xf>
    <xf numFmtId="0" fontId="1" fillId="15" borderId="0" applyNumberFormat="0" applyBorder="0" applyAlignment="0" applyProtection="0">
      <alignment vertical="center"/>
    </xf>
    <xf numFmtId="0" fontId="105"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7" borderId="0" applyNumberFormat="0" applyBorder="0" applyAlignment="0" applyProtection="0">
      <alignment vertical="center"/>
    </xf>
    <xf numFmtId="0" fontId="105" fillId="15" borderId="0" applyNumberFormat="0" applyBorder="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105"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22" fillId="15" borderId="0" applyNumberFormat="0" applyBorder="0" applyAlignment="0" applyProtection="0">
      <alignment vertical="center"/>
    </xf>
    <xf numFmtId="0" fontId="122"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08" fillId="15" borderId="0" applyNumberFormat="0" applyBorder="0" applyAlignment="0" applyProtection="0">
      <alignment vertical="center"/>
    </xf>
    <xf numFmtId="0" fontId="54" fillId="15" borderId="0" applyNumberFormat="0" applyBorder="0" applyAlignment="0" applyProtection="0">
      <alignment vertical="center"/>
    </xf>
    <xf numFmtId="0" fontId="108" fillId="15" borderId="0" applyNumberFormat="0" applyBorder="0" applyAlignment="0" applyProtection="0">
      <alignment vertical="center"/>
    </xf>
    <xf numFmtId="0" fontId="108" fillId="15" borderId="0" applyNumberFormat="0" applyBorder="0" applyAlignment="0" applyProtection="0">
      <alignment vertical="center"/>
    </xf>
    <xf numFmtId="0" fontId="54" fillId="15" borderId="0" applyNumberFormat="0" applyBorder="0" applyAlignment="0" applyProtection="0">
      <alignment vertical="center"/>
    </xf>
    <xf numFmtId="0" fontId="108"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73" fillId="1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78" fillId="22" borderId="0" applyNumberFormat="0" applyBorder="0" applyAlignment="0" applyProtection="0">
      <alignment vertical="center"/>
    </xf>
    <xf numFmtId="0" fontId="54" fillId="15" borderId="0" applyNumberFormat="0" applyBorder="0" applyAlignment="0" applyProtection="0">
      <alignment vertical="center"/>
    </xf>
    <xf numFmtId="0" fontId="78" fillId="22"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2" fillId="0" borderId="14" applyNumberFormat="0" applyFill="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193" fontId="1" fillId="0" borderId="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78" fillId="9"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193" fontId="1" fillId="0" borderId="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69" fillId="3" borderId="13"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66" fillId="3" borderId="19" applyNumberFormat="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 fontId="5" fillId="0" borderId="1">
      <alignment vertical="center"/>
      <protection locked="0"/>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1" fillId="4" borderId="19" applyNumberFormat="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1" fillId="4" borderId="13" applyNumberFormat="0" applyAlignment="0" applyProtection="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1" fillId="15" borderId="0" applyNumberFormat="0" applyBorder="0" applyAlignment="0" applyProtection="0">
      <alignment vertical="center"/>
    </xf>
    <xf numFmtId="0" fontId="1" fillId="36" borderId="0" applyNumberFormat="0" applyBorder="0" applyAlignment="0" applyProtection="0">
      <alignment vertical="center"/>
    </xf>
    <xf numFmtId="0" fontId="1" fillId="15" borderId="0" applyNumberFormat="0" applyBorder="0" applyAlignment="0" applyProtection="0">
      <alignment vertical="center"/>
    </xf>
    <xf numFmtId="0" fontId="54" fillId="17" borderId="0" applyNumberFormat="0" applyBorder="0" applyAlignment="0" applyProtection="0">
      <alignment vertical="center"/>
    </xf>
    <xf numFmtId="193" fontId="1" fillId="0" borderId="0">
      <alignment vertical="center"/>
    </xf>
    <xf numFmtId="0" fontId="54"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05"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05"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8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05" fillId="15" borderId="0" applyNumberFormat="0" applyBorder="0" applyAlignment="0" applyProtection="0">
      <alignment vertical="center"/>
    </xf>
    <xf numFmtId="0" fontId="105"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198" fontId="5" fillId="0" borderId="1">
      <alignment vertical="center"/>
      <protection locked="0"/>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05" fillId="15" borderId="0" applyNumberFormat="0" applyBorder="0" applyAlignment="0" applyProtection="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0" borderId="14" applyNumberFormat="0" applyFill="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84" fillId="15" borderId="0" applyNumberFormat="0" applyBorder="0" applyAlignment="0" applyProtection="0">
      <alignment vertical="center"/>
    </xf>
    <xf numFmtId="0" fontId="52" fillId="0" borderId="14" applyNumberFormat="0" applyFill="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1" fillId="4" borderId="19" applyNumberFormat="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104" fillId="0" borderId="0" applyNumberFormat="0" applyFill="0" applyBorder="0" applyAlignment="0" applyProtection="0">
      <alignment vertical="center"/>
    </xf>
    <xf numFmtId="0" fontId="84" fillId="15" borderId="0" applyNumberFormat="0" applyBorder="0" applyAlignment="0" applyProtection="0">
      <alignment vertical="center"/>
    </xf>
    <xf numFmtId="0" fontId="104" fillId="0" borderId="0" applyNumberFormat="0" applyFill="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1" fontId="5" fillId="0" borderId="1">
      <alignment vertical="center"/>
      <protection locked="0"/>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2" fillId="0" borderId="14"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1" fontId="5" fillId="0" borderId="1">
      <alignment vertical="center"/>
      <protection locked="0"/>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08"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78" fillId="32"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86" fillId="24" borderId="22" applyNumberFormat="0" applyAlignment="0" applyProtection="0">
      <alignment vertical="center"/>
    </xf>
    <xf numFmtId="0" fontId="54" fillId="15" borderId="0" applyNumberFormat="0" applyBorder="0" applyAlignment="0" applyProtection="0">
      <alignment vertical="center"/>
    </xf>
    <xf numFmtId="0" fontId="86" fillId="24" borderId="22" applyNumberFormat="0" applyAlignment="0" applyProtection="0">
      <alignment vertical="center"/>
    </xf>
    <xf numFmtId="0" fontId="54" fillId="15" borderId="0" applyNumberFormat="0" applyBorder="0" applyAlignment="0" applyProtection="0">
      <alignment vertical="center"/>
    </xf>
    <xf numFmtId="0" fontId="86" fillId="24" borderId="22" applyNumberFormat="0" applyAlignment="0" applyProtection="0">
      <alignment vertical="center"/>
    </xf>
    <xf numFmtId="0" fontId="54" fillId="15" borderId="0" applyNumberFormat="0" applyBorder="0" applyAlignment="0" applyProtection="0">
      <alignment vertical="center"/>
    </xf>
    <xf numFmtId="0" fontId="86" fillId="24" borderId="22" applyNumberFormat="0" applyAlignment="0" applyProtection="0">
      <alignment vertical="center"/>
    </xf>
    <xf numFmtId="0" fontId="54" fillId="15" borderId="0" applyNumberFormat="0" applyBorder="0" applyAlignment="0" applyProtection="0">
      <alignment vertical="center"/>
    </xf>
    <xf numFmtId="0" fontId="86" fillId="24" borderId="22"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193" fontId="1"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47" fillId="27"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2" fillId="0" borderId="14"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73" fillId="18" borderId="0" applyNumberFormat="0" applyBorder="0" applyAlignment="0" applyProtection="0">
      <alignment vertical="center"/>
    </xf>
    <xf numFmtId="0" fontId="54" fillId="15" borderId="0" applyNumberFormat="0" applyBorder="0" applyAlignment="0" applyProtection="0">
      <alignment vertical="center"/>
    </xf>
    <xf numFmtId="0" fontId="73" fillId="18" borderId="0" applyNumberFormat="0" applyBorder="0" applyAlignment="0" applyProtection="0">
      <alignment vertical="center"/>
    </xf>
    <xf numFmtId="0" fontId="1" fillId="0" borderId="14" applyNumberFormat="0" applyFill="0" applyAlignment="0" applyProtection="0">
      <alignment vertical="center"/>
    </xf>
    <xf numFmtId="193" fontId="1" fillId="0" borderId="0">
      <alignment vertical="center"/>
    </xf>
    <xf numFmtId="0" fontId="73" fillId="18" borderId="0" applyNumberFormat="0" applyBorder="0" applyAlignment="0" applyProtection="0">
      <alignment vertical="center"/>
    </xf>
    <xf numFmtId="193" fontId="1" fillId="0" borderId="0">
      <alignment vertical="center"/>
    </xf>
    <xf numFmtId="0" fontId="73" fillId="1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78" fillId="42"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198" fontId="5" fillId="0" borderId="1">
      <alignment vertical="center"/>
      <protection locked="0"/>
    </xf>
    <xf numFmtId="0" fontId="1" fillId="4" borderId="19"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105" fillId="15" borderId="0" applyNumberFormat="0" applyBorder="0" applyAlignment="0" applyProtection="0">
      <alignment vertical="center"/>
    </xf>
    <xf numFmtId="0" fontId="0" fillId="11" borderId="12" applyNumberFormat="0" applyFont="0" applyAlignment="0" applyProtection="0">
      <alignment vertical="center"/>
    </xf>
    <xf numFmtId="193" fontId="1" fillId="0" borderId="0">
      <alignment vertical="center"/>
    </xf>
    <xf numFmtId="0" fontId="0" fillId="11" borderId="12" applyNumberFormat="0" applyFont="0" applyAlignment="0" applyProtection="0">
      <alignment vertical="center"/>
    </xf>
    <xf numFmtId="0" fontId="105"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2" fillId="0" borderId="14" applyNumberFormat="0" applyFill="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05" fillId="15" borderId="0" applyNumberFormat="0" applyBorder="0" applyAlignment="0" applyProtection="0">
      <alignment vertical="center"/>
    </xf>
    <xf numFmtId="0" fontId="105"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105" fillId="15" borderId="0" applyNumberFormat="0" applyBorder="0" applyAlignment="0" applyProtection="0">
      <alignment vertical="center"/>
    </xf>
    <xf numFmtId="0" fontId="105"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0" fillId="11" borderId="12" applyNumberFormat="0" applyFont="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98" fontId="5" fillId="0" borderId="1">
      <alignment vertical="center"/>
      <protection locked="0"/>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1"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78" fillId="31" borderId="0" applyNumberFormat="0" applyBorder="0" applyAlignment="0" applyProtection="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193" fontId="1" fillId="0" borderId="0">
      <alignment vertical="center"/>
    </xf>
    <xf numFmtId="0" fontId="1" fillId="13" borderId="13" applyNumberFormat="0" applyAlignment="0" applyProtection="0">
      <alignment vertical="center"/>
    </xf>
    <xf numFmtId="193" fontId="1" fillId="0" borderId="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14" applyNumberFormat="0" applyFill="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69"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3" borderId="13"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25" fillId="0" borderId="0">
      <alignment vertical="center"/>
    </xf>
    <xf numFmtId="0" fontId="54" fillId="15" borderId="0" applyNumberFormat="0" applyBorder="0" applyAlignment="0" applyProtection="0">
      <alignment vertical="center"/>
    </xf>
    <xf numFmtId="0" fontId="125" fillId="0" borderId="0">
      <alignment vertical="center"/>
    </xf>
    <xf numFmtId="193" fontId="1" fillId="0" borderId="0">
      <alignment vertical="center"/>
    </xf>
    <xf numFmtId="0" fontId="125" fillId="0" borderId="0">
      <alignment vertical="center"/>
    </xf>
    <xf numFmtId="193" fontId="1" fillId="0" borderId="0">
      <alignment vertical="center"/>
    </xf>
    <xf numFmtId="0" fontId="125" fillId="0" borderId="0">
      <alignment vertical="center"/>
    </xf>
    <xf numFmtId="0" fontId="54" fillId="15" borderId="0" applyNumberFormat="0" applyBorder="0" applyAlignment="0" applyProtection="0">
      <alignment vertical="center"/>
    </xf>
    <xf numFmtId="0" fontId="125" fillId="0" borderId="0">
      <alignment vertical="center"/>
    </xf>
    <xf numFmtId="0" fontId="125"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2" fillId="0" borderId="14" applyNumberFormat="0" applyFill="0" applyAlignment="0" applyProtection="0">
      <alignment vertical="center"/>
    </xf>
    <xf numFmtId="0" fontId="54" fillId="15" borderId="0" applyNumberFormat="0" applyBorder="0" applyAlignment="0" applyProtection="0">
      <alignment vertical="center"/>
    </xf>
    <xf numFmtId="0" fontId="52" fillId="0" borderId="14" applyNumberFormat="0" applyFill="0" applyAlignment="0" applyProtection="0">
      <alignment vertical="center"/>
    </xf>
    <xf numFmtId="193" fontId="1" fillId="0" borderId="0">
      <alignment vertical="center"/>
    </xf>
    <xf numFmtId="0" fontId="52" fillId="0" borderId="14" applyNumberFormat="0" applyFill="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193" fontId="1" fillId="0" borderId="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193" fontId="1" fillId="0" borderId="0">
      <alignment vertical="center"/>
    </xf>
    <xf numFmtId="0" fontId="1" fillId="4" borderId="19" applyNumberFormat="0" applyAlignment="0" applyProtection="0">
      <alignment vertical="center"/>
    </xf>
    <xf numFmtId="193" fontId="1" fillId="0" borderId="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0" fontId="1" fillId="4" borderId="13" applyNumberForma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05" fillId="15" borderId="0" applyNumberFormat="0" applyBorder="0" applyAlignment="0" applyProtection="0">
      <alignment vertical="center"/>
    </xf>
    <xf numFmtId="0" fontId="54" fillId="15" borderId="0" applyNumberFormat="0" applyBorder="0" applyAlignment="0" applyProtection="0">
      <alignment vertical="center"/>
    </xf>
    <xf numFmtId="0" fontId="78" fillId="27"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05"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1" fontId="5" fillId="0" borderId="1">
      <alignment vertical="center"/>
      <protection locked="0"/>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78" fillId="9"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3" borderId="13" applyNumberFormat="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8" fontId="5" fillId="0" borderId="1">
      <alignment vertical="center"/>
      <protection locked="0"/>
    </xf>
    <xf numFmtId="0" fontId="1" fillId="0" borderId="0">
      <alignment vertical="center"/>
    </xf>
    <xf numFmtId="198" fontId="5" fillId="0" borderId="1">
      <alignment vertical="center"/>
      <protection locked="0"/>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198" fontId="5" fillId="0" borderId="1">
      <alignment vertical="center"/>
      <protection locked="0"/>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86" fillId="24" borderId="22"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6" fillId="4" borderId="19"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11" borderId="12" applyNumberFormat="0" applyFon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49" fillId="13"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05" fillId="15" borderId="0" applyNumberFormat="0" applyBorder="0" applyAlignment="0" applyProtection="0">
      <alignment vertical="center"/>
    </xf>
    <xf numFmtId="0" fontId="105"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2" fillId="0" borderId="14"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1" fillId="0" borderId="14" applyNumberFormat="0" applyFill="0" applyAlignment="0" applyProtection="0">
      <alignment vertical="center"/>
    </xf>
    <xf numFmtId="193" fontId="1" fillId="0" borderId="0">
      <alignment vertical="center"/>
    </xf>
    <xf numFmtId="0" fontId="1" fillId="0" borderId="14" applyNumberFormat="0" applyFill="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19" applyNumberFormat="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1" fontId="5" fillId="0" borderId="1">
      <alignment vertical="center"/>
      <protection locked="0"/>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4" borderId="13" applyNumberFormat="0" applyAlignment="0" applyProtection="0">
      <alignment vertical="center"/>
    </xf>
    <xf numFmtId="0" fontId="54" fillId="15" borderId="0" applyNumberFormat="0" applyBorder="0" applyAlignment="0" applyProtection="0">
      <alignment vertical="center"/>
    </xf>
    <xf numFmtId="0" fontId="102" fillId="17" borderId="0" applyNumberFormat="0" applyBorder="0" applyAlignment="0" applyProtection="0">
      <alignment vertical="center"/>
    </xf>
    <xf numFmtId="0" fontId="102" fillId="17" borderId="0" applyNumberFormat="0" applyBorder="0" applyAlignment="0" applyProtection="0">
      <alignment vertical="center"/>
    </xf>
    <xf numFmtId="0" fontId="105" fillId="15" borderId="0" applyNumberFormat="0" applyBorder="0" applyAlignment="0" applyProtection="0">
      <alignment vertical="center"/>
    </xf>
    <xf numFmtId="0" fontId="105"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11" borderId="12" applyNumberFormat="0" applyFon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1"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93" fontId="1" fillId="0" borderId="0">
      <alignment vertical="center"/>
    </xf>
    <xf numFmtId="193" fontId="1"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 fillId="13" borderId="13" applyNumberFormat="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 fillId="0" borderId="14" applyNumberFormat="0" applyFill="0" applyAlignment="0" applyProtection="0">
      <alignment vertical="center"/>
    </xf>
    <xf numFmtId="0" fontId="165" fillId="0" borderId="14" applyNumberFormat="0" applyFill="0" applyAlignment="0" applyProtection="0">
      <alignment vertical="center"/>
    </xf>
    <xf numFmtId="0" fontId="1" fillId="13" borderId="13" applyNumberFormat="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0" fillId="11" borderId="12" applyNumberFormat="0" applyFont="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0" fontId="165" fillId="0" borderId="14" applyNumberFormat="0" applyFill="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93" fontId="1" fillId="0" borderId="0">
      <alignment vertical="center"/>
    </xf>
    <xf numFmtId="193" fontId="1" fillId="0" borderId="0">
      <alignment vertical="center"/>
    </xf>
    <xf numFmtId="0" fontId="166" fillId="0" borderId="0" applyNumberFormat="0" applyBorder="0" applyAlignment="0" applyProtection="0">
      <alignment vertical="top"/>
      <protection locked="0"/>
    </xf>
    <xf numFmtId="0" fontId="167" fillId="0" borderId="0" applyNumberFormat="0" applyFill="0" applyBorder="0" applyAlignment="0" applyProtection="0">
      <alignment vertical="center"/>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93" fontId="1" fillId="0" borderId="0">
      <alignment vertical="center"/>
    </xf>
    <xf numFmtId="193" fontId="1" fillId="0" borderId="0">
      <alignment vertical="center"/>
    </xf>
    <xf numFmtId="0" fontId="166" fillId="0" borderId="0" applyNumberFormat="0" applyBorder="0" applyAlignment="0" applyProtection="0">
      <alignment vertical="top"/>
      <protection locked="0"/>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241" fontId="0" fillId="0" borderId="0" applyFont="0" applyFill="0" applyBorder="0" applyAlignment="0" applyProtection="0">
      <alignment vertical="center"/>
    </xf>
    <xf numFmtId="0" fontId="1" fillId="0" borderId="14" applyNumberFormat="0" applyFill="0" applyAlignment="0" applyProtection="0">
      <alignment vertical="center"/>
    </xf>
    <xf numFmtId="241"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241"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241"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42"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8" fontId="5" fillId="0" borderId="1">
      <alignment vertical="center"/>
      <protection locked="0"/>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25"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25"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82" fillId="0" borderId="0" applyNumberFormat="0" applyFill="0" applyBorder="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1" fillId="0" borderId="14" applyNumberFormat="0" applyFill="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25" applyNumberFormat="0" applyFill="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78" fillId="27" borderId="0" applyNumberFormat="0" applyBorder="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1" fillId="0" borderId="14" applyNumberFormat="0" applyFill="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1" fillId="4" borderId="19"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1" fillId="0" borderId="14" applyNumberFormat="0" applyFill="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1" fillId="4" borderId="19"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1" fillId="13" borderId="13"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1" fillId="13" borderId="13"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1" fillId="13" borderId="13"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1" fillId="0" borderId="14" applyNumberFormat="0" applyFill="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1" fontId="5" fillId="0" borderId="1">
      <alignment vertical="center"/>
      <protection locked="0"/>
    </xf>
    <xf numFmtId="0" fontId="52" fillId="0" borderId="14" applyNumberFormat="0" applyAlignment="0" applyProtection="0">
      <alignment vertical="center"/>
    </xf>
    <xf numFmtId="1" fontId="5" fillId="0" borderId="1">
      <alignment vertical="center"/>
      <protection locked="0"/>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66" fillId="3" borderId="19"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1" fontId="5" fillId="0" borderId="1">
      <alignment vertical="center"/>
      <protection locked="0"/>
    </xf>
    <xf numFmtId="0" fontId="52" fillId="0" borderId="14" applyNumberFormat="0" applyAlignment="0" applyProtection="0">
      <alignment vertical="center"/>
    </xf>
    <xf numFmtId="1" fontId="5" fillId="0" borderId="1">
      <alignment vertical="center"/>
      <protection locked="0"/>
    </xf>
    <xf numFmtId="0" fontId="52" fillId="0" borderId="14" applyNumberFormat="0" applyAlignment="0" applyProtection="0">
      <alignment vertical="center"/>
    </xf>
    <xf numFmtId="0" fontId="66" fillId="4" borderId="19"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0" fillId="11" borderId="12" applyNumberFormat="0" applyFon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66" fillId="3" borderId="19"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66" fillId="4" borderId="19"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66" fillId="4" borderId="19"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1" fillId="0" borderId="14" applyNumberFormat="0" applyFill="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1" fontId="5" fillId="0" borderId="1">
      <alignment vertical="center"/>
      <protection locked="0"/>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4" borderId="13" applyNumberFormat="0" applyAlignment="0" applyProtection="0">
      <alignment vertical="center"/>
    </xf>
    <xf numFmtId="0" fontId="52" fillId="0" borderId="14"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198" fontId="5" fillId="0" borderId="1">
      <alignment vertical="center"/>
      <protection locked="0"/>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86" fillId="24" borderId="22"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0" fillId="11" borderId="12" applyNumberFormat="0" applyFon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0" fillId="11" borderId="12" applyNumberFormat="0" applyFon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0" fillId="11" borderId="12" applyNumberFormat="0" applyFon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78" fillId="42" borderId="0" applyNumberFormat="0" applyBorder="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0" fillId="11" borderId="12" applyNumberFormat="0" applyFont="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0" fillId="11" borderId="12" applyNumberFormat="0" applyFont="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0" fillId="11" borderId="12" applyNumberFormat="0" applyFon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4" borderId="19"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0" fillId="11" borderId="12" applyNumberFormat="0" applyFon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69" fillId="4" borderId="13"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4" borderId="19"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78" fillId="9" borderId="0" applyNumberFormat="0" applyBorder="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78" fillId="9" borderId="0" applyNumberFormat="0" applyBorder="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78" fillId="9" borderId="0" applyNumberFormat="0" applyBorder="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78" fillId="9" borderId="0" applyNumberFormat="0" applyBorder="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78" fillId="9" borderId="0" applyNumberFormat="0" applyBorder="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13" borderId="13"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13" borderId="13"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4" borderId="19"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4" borderId="19"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1" fillId="4" borderId="19" applyNumberFormat="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1" fillId="13" borderId="13" applyNumberFormat="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8" fontId="5" fillId="0" borderId="1">
      <alignment vertical="center"/>
      <protection locked="0"/>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49" fillId="13" borderId="13" applyNumberFormat="0" applyAlignment="0" applyProtection="0">
      <alignment vertical="center"/>
    </xf>
    <xf numFmtId="0" fontId="52" fillId="0" borderId="14" applyNumberFormat="0" applyFill="0" applyAlignment="0" applyProtection="0">
      <alignment vertical="center"/>
    </xf>
    <xf numFmtId="0" fontId="49" fillId="13" borderId="13" applyNumberFormat="0" applyAlignment="0" applyProtection="0">
      <alignment vertical="center"/>
    </xf>
    <xf numFmtId="0" fontId="52" fillId="0" borderId="14" applyNumberFormat="0" applyFill="0" applyAlignment="0" applyProtection="0">
      <alignment vertical="center"/>
    </xf>
    <xf numFmtId="0" fontId="49" fillId="13" borderId="13"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4" borderId="19" applyNumberFormat="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198" fontId="5" fillId="0" borderId="1">
      <alignment vertical="center"/>
      <protection locked="0"/>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78" fillId="31" borderId="0" applyNumberFormat="0" applyBorder="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13" borderId="13" applyNumberFormat="0" applyAlignment="0" applyProtection="0">
      <alignment vertical="center"/>
    </xf>
    <xf numFmtId="0" fontId="52" fillId="0" borderId="14" applyNumberFormat="0" applyFill="0" applyAlignment="0" applyProtection="0">
      <alignment vertical="center"/>
    </xf>
    <xf numFmtId="0" fontId="1" fillId="13" borderId="13" applyNumberFormat="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52" fillId="0" borderId="25"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4" borderId="19" applyNumberFormat="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2"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78" fillId="2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86" fillId="24" borderId="22"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3"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3"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3"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04" fillId="0" borderId="0" applyNumberForma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04" fillId="0" borderId="0" applyNumberFormat="0" applyFill="0" applyBorder="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66"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1" fillId="0" borderId="14" applyNumberFormat="0" applyFill="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1" fillId="0" borderId="14" applyNumberFormat="0" applyFill="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1" fillId="0" borderId="14" applyNumberFormat="0" applyFill="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8"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69" fillId="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9" fillId="4"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4" borderId="19"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3"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 fontId="5" fillId="0" borderId="1">
      <alignment vertical="center"/>
      <protection locked="0"/>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11"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2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2"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0" borderId="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242"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243" fontId="0" fillId="0" borderId="0" applyFont="0" applyFill="0" applyBorder="0" applyAlignment="0" applyProtection="0">
      <alignment vertical="center"/>
    </xf>
    <xf numFmtId="2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4" borderId="13" applyNumberFormat="0" applyAlignment="0" applyProtection="0">
      <alignment vertical="center"/>
    </xf>
    <xf numFmtId="241" fontId="0" fillId="0" borderId="0" applyFont="0" applyFill="0" applyBorder="0" applyAlignment="0" applyProtection="0">
      <alignment vertical="center"/>
    </xf>
    <xf numFmtId="0" fontId="1" fillId="4" borderId="13" applyNumberFormat="0" applyAlignment="0" applyProtection="0">
      <alignment vertical="center"/>
    </xf>
    <xf numFmtId="241" fontId="0" fillId="0" borderId="0" applyFont="0" applyFill="0" applyBorder="0" applyAlignment="0" applyProtection="0">
      <alignment vertical="center"/>
    </xf>
    <xf numFmtId="0" fontId="1" fillId="4" borderId="13" applyNumberFormat="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0" fontId="0" fillId="11" borderId="12" applyNumberFormat="0" applyFont="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0" fontId="1" fillId="13" borderId="13" applyNumberFormat="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0" fontId="1" fillId="13" borderId="13" applyNumberFormat="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41" fontId="0" fillId="0" borderId="0" applyFont="0" applyFill="0" applyBorder="0" applyAlignment="0" applyProtection="0">
      <alignment vertical="center"/>
    </xf>
    <xf numFmtId="241" fontId="0" fillId="0" borderId="0" applyFont="0" applyFill="0" applyBorder="0" applyAlignment="0" applyProtection="0">
      <alignment vertical="center"/>
    </xf>
    <xf numFmtId="197" fontId="0" fillId="0" borderId="0" applyFont="0" applyFill="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6" fillId="3"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1" fontId="5" fillId="0" borderId="1">
      <alignment vertical="center"/>
      <protection locked="0"/>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7" fillId="9" borderId="0" applyNumberFormat="0" applyBorder="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9"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1" fillId="0"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1" fillId="4" borderId="19" applyNumberFormat="0" applyAlignment="0" applyProtection="0">
      <alignment vertical="center"/>
    </xf>
    <xf numFmtId="0" fontId="69" fillId="3" borderId="13" applyNumberFormat="0" applyAlignment="0" applyProtection="0">
      <alignment vertical="center"/>
    </xf>
    <xf numFmtId="0" fontId="1" fillId="4" borderId="19" applyNumberFormat="0" applyAlignment="0" applyProtection="0">
      <alignment vertical="center"/>
    </xf>
    <xf numFmtId="0" fontId="69" fillId="3" borderId="13" applyNumberFormat="0" applyAlignment="0" applyProtection="0">
      <alignment vertical="center"/>
    </xf>
    <xf numFmtId="0" fontId="1" fillId="4" borderId="19"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1" fillId="0"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1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9"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47" fillId="31" borderId="0" applyNumberFormat="0" applyBorder="0" applyAlignment="0" applyProtection="0">
      <alignment vertical="center"/>
    </xf>
    <xf numFmtId="0" fontId="69" fillId="3" borderId="13" applyNumberFormat="0" applyAlignment="0" applyProtection="0">
      <alignment vertical="center"/>
    </xf>
    <xf numFmtId="0" fontId="78" fillId="31" borderId="0" applyNumberFormat="0" applyBorder="0" applyAlignment="0" applyProtection="0">
      <alignment vertical="center"/>
    </xf>
    <xf numFmtId="0" fontId="69" fillId="3" borderId="13" applyNumberFormat="0" applyAlignment="0" applyProtection="0">
      <alignment vertical="center"/>
    </xf>
    <xf numFmtId="0" fontId="78" fillId="31" borderId="0" applyNumberFormat="0" applyBorder="0" applyAlignment="0" applyProtection="0">
      <alignment vertical="center"/>
    </xf>
    <xf numFmtId="0" fontId="69" fillId="3" borderId="13" applyNumberFormat="0" applyAlignment="0" applyProtection="0">
      <alignment vertical="center"/>
    </xf>
    <xf numFmtId="0" fontId="78" fillId="31" borderId="0" applyNumberFormat="0" applyBorder="0" applyAlignment="0" applyProtection="0">
      <alignment vertical="center"/>
    </xf>
    <xf numFmtId="0" fontId="69" fillId="3" borderId="13" applyNumberFormat="0" applyAlignment="0" applyProtection="0">
      <alignment vertical="center"/>
    </xf>
    <xf numFmtId="0" fontId="78" fillId="31" borderId="0" applyNumberFormat="0" applyBorder="0" applyAlignment="0" applyProtection="0">
      <alignment vertical="center"/>
    </xf>
    <xf numFmtId="0" fontId="69" fillId="3" borderId="13" applyNumberFormat="0" applyAlignment="0" applyProtection="0">
      <alignment vertical="center"/>
    </xf>
    <xf numFmtId="0" fontId="78" fillId="31" borderId="0" applyNumberFormat="0" applyBorder="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78" fillId="31" borderId="0" applyNumberFormat="0" applyBorder="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78" fillId="31" borderId="0" applyNumberFormat="0" applyBorder="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69" fillId="3" borderId="13" applyNumberFormat="0" applyAlignment="0" applyProtection="0">
      <alignment vertical="center"/>
    </xf>
    <xf numFmtId="0" fontId="0" fillId="11" borderId="12" applyNumberFormat="0" applyFon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6" fillId="3" borderId="19"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0" fillId="11" borderId="12" applyNumberFormat="0" applyFont="0" applyAlignment="0" applyProtection="0">
      <alignment vertical="center"/>
    </xf>
    <xf numFmtId="0" fontId="69" fillId="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4" borderId="13" applyNumberFormat="0" applyAlignment="0" applyProtection="0">
      <alignment vertical="center"/>
    </xf>
    <xf numFmtId="0" fontId="78" fillId="31"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78" fillId="31"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78" fillId="31"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78" fillId="31"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47" fillId="31" borderId="0" applyNumberFormat="0" applyBorder="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0" fillId="11" borderId="12" applyNumberFormat="0" applyFon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0" fillId="11" borderId="12" applyNumberFormat="0" applyFont="0" applyAlignment="0" applyProtection="0">
      <alignment vertical="center"/>
    </xf>
    <xf numFmtId="0" fontId="69" fillId="3" borderId="13" applyNumberFormat="0" applyAlignment="0" applyProtection="0">
      <alignment vertical="center"/>
    </xf>
    <xf numFmtId="0" fontId="0" fillId="11" borderId="12" applyNumberFormat="0" applyFont="0" applyAlignment="0" applyProtection="0">
      <alignment vertical="center"/>
    </xf>
    <xf numFmtId="0" fontId="69" fillId="3" borderId="13" applyNumberFormat="0" applyAlignment="0" applyProtection="0">
      <alignment vertical="center"/>
    </xf>
    <xf numFmtId="0" fontId="0" fillId="11" borderId="12" applyNumberFormat="0" applyFon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0" borderId="0">
      <alignment vertical="center"/>
    </xf>
    <xf numFmtId="0" fontId="1" fillId="0" borderId="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1" fillId="1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47" fillId="9"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69" fillId="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4" borderId="13" applyNumberFormat="0" applyAlignment="0" applyProtection="0">
      <alignment vertical="center"/>
    </xf>
    <xf numFmtId="0" fontId="1" fillId="0" borderId="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1" fontId="5" fillId="0" borderId="1">
      <alignment vertical="center"/>
      <protection locked="0"/>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1" fontId="5" fillId="0" borderId="1">
      <alignment vertical="center"/>
      <protection locked="0"/>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9"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78" fillId="9"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1" fontId="5" fillId="0" borderId="1">
      <alignment vertical="center"/>
      <protection locked="0"/>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47" fillId="27"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95" fillId="0" borderId="21" applyNumberFormat="0" applyFill="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73" fillId="18"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13" borderId="13" applyNumberFormat="0" applyAlignment="0" applyProtection="0">
      <alignment vertical="center"/>
    </xf>
    <xf numFmtId="0" fontId="1" fillId="4" borderId="13" applyNumberFormat="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1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1" fontId="5" fillId="0" borderId="1">
      <alignment vertical="center"/>
      <protection locked="0"/>
    </xf>
    <xf numFmtId="1" fontId="5" fillId="0" borderId="1">
      <alignment vertical="center"/>
      <protection locked="0"/>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0" borderId="0" applyNumberFormat="0" applyFill="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1" fontId="5" fillId="0" borderId="1">
      <alignment vertical="center"/>
      <protection locked="0"/>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73" fillId="18"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47" fillId="27"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198" fontId="5" fillId="0" borderId="1">
      <alignment vertical="center"/>
      <protection locked="0"/>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1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78" fillId="22"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1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1" fontId="5" fillId="0" borderId="1">
      <alignment vertical="center"/>
      <protection locked="0"/>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1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47" fillId="9"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47" fillId="9"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47" fillId="9"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78" fillId="31"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0" borderId="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6"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198" fontId="5" fillId="0" borderId="1">
      <alignment vertical="center"/>
      <protection locked="0"/>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69" fillId="4" borderId="13" applyNumberFormat="0" applyAlignment="0" applyProtection="0">
      <alignment vertical="center"/>
    </xf>
    <xf numFmtId="0" fontId="69" fillId="4" borderId="13" applyNumberFormat="0" applyAlignment="0" applyProtection="0">
      <alignment vertical="center"/>
    </xf>
    <xf numFmtId="0" fontId="73" fillId="18"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1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1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1" fontId="5" fillId="0" borderId="1">
      <alignment vertical="center"/>
      <protection locked="0"/>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13"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73" fillId="18"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0" fillId="11" borderId="12" applyNumberFormat="0" applyFon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1" fontId="5" fillId="0" borderId="1">
      <alignment vertical="center"/>
      <protection locked="0"/>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9"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73" fillId="18" borderId="0" applyNumberFormat="0" applyBorder="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1" fillId="4" borderId="13" applyNumberFormat="0" applyAlignment="0" applyProtection="0">
      <alignment vertical="center"/>
    </xf>
    <xf numFmtId="0" fontId="69"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00" fillId="4" borderId="13" applyNumberFormat="0" applyAlignment="0" applyProtection="0">
      <alignment vertical="center"/>
    </xf>
    <xf numFmtId="0" fontId="1"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4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4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46" fillId="24" borderId="22" applyNumberFormat="0" applyAlignment="0" applyProtection="0">
      <alignment vertical="center"/>
    </xf>
    <xf numFmtId="0" fontId="86" fillId="24" borderId="22" applyNumberFormat="0" applyAlignment="0" applyProtection="0">
      <alignment vertical="center"/>
    </xf>
    <xf numFmtId="0" fontId="14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46" fillId="24"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146" fillId="24" borderId="22" applyNumberFormat="0" applyAlignment="0" applyProtection="0">
      <alignment vertical="center"/>
    </xf>
    <xf numFmtId="198" fontId="5" fillId="0" borderId="1">
      <alignment vertical="center"/>
      <protection locked="0"/>
    </xf>
    <xf numFmtId="0" fontId="146" fillId="24" borderId="22" applyNumberFormat="0" applyAlignment="0" applyProtection="0">
      <alignment vertical="center"/>
    </xf>
    <xf numFmtId="0" fontId="1" fillId="0" borderId="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 fillId="0" borderId="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 fillId="0" borderId="0">
      <alignment vertical="center"/>
    </xf>
    <xf numFmtId="0" fontId="146" fillId="24" borderId="22" applyNumberFormat="0" applyAlignment="0" applyProtection="0">
      <alignment vertical="center"/>
    </xf>
    <xf numFmtId="0" fontId="82" fillId="0" borderId="0" applyNumberFormat="0" applyFill="0" applyBorder="0" applyAlignment="0" applyProtection="0">
      <alignment vertical="center"/>
    </xf>
    <xf numFmtId="0" fontId="146" fillId="24" borderId="22" applyNumberFormat="0" applyAlignment="0" applyProtection="0">
      <alignment vertical="center"/>
    </xf>
    <xf numFmtId="0" fontId="82" fillId="0" borderId="0" applyNumberFormat="0" applyFill="0" applyBorder="0" applyAlignment="0" applyProtection="0">
      <alignment vertical="center"/>
    </xf>
    <xf numFmtId="0" fontId="146" fillId="24" borderId="22" applyNumberFormat="0" applyAlignment="0" applyProtection="0">
      <alignment vertical="center"/>
    </xf>
    <xf numFmtId="0" fontId="82" fillId="0" borderId="0" applyNumberFormat="0" applyFill="0" applyBorder="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 fillId="0" borderId="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0" fillId="11" borderId="12" applyNumberFormat="0" applyFon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 fillId="0" borderId="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 fillId="0" borderId="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46" fillId="24" borderId="22" applyNumberFormat="0" applyAlignment="0" applyProtection="0">
      <alignment vertical="center"/>
    </xf>
    <xf numFmtId="0" fontId="1" fillId="4" borderId="19" applyNumberFormat="0" applyAlignment="0" applyProtection="0">
      <alignment vertical="center"/>
    </xf>
    <xf numFmtId="0" fontId="146" fillId="24" borderId="22" applyNumberFormat="0" applyAlignment="0" applyProtection="0">
      <alignment vertical="center"/>
    </xf>
    <xf numFmtId="0" fontId="1" fillId="4" borderId="19" applyNumberFormat="0" applyAlignment="0" applyProtection="0">
      <alignment vertical="center"/>
    </xf>
    <xf numFmtId="0" fontId="146" fillId="24" borderId="22" applyNumberFormat="0" applyAlignment="0" applyProtection="0">
      <alignment vertical="center"/>
    </xf>
    <xf numFmtId="0" fontId="1" fillId="4" borderId="19"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4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1" fontId="5" fillId="0" borderId="1">
      <alignment vertical="center"/>
      <protection locked="0"/>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4" borderId="19"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0" borderId="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4" borderId="19"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24" borderId="22" applyNumberFormat="0" applyAlignment="0" applyProtection="0">
      <alignment vertical="center"/>
    </xf>
    <xf numFmtId="0" fontId="86" fillId="24" borderId="22" applyNumberFormat="0" applyAlignment="0" applyProtection="0">
      <alignment vertical="center"/>
    </xf>
    <xf numFmtId="0" fontId="1" fillId="24" borderId="22" applyNumberFormat="0" applyAlignment="0" applyProtection="0">
      <alignment vertical="center"/>
    </xf>
    <xf numFmtId="0" fontId="86" fillId="24" borderId="22" applyNumberFormat="0" applyAlignment="0" applyProtection="0">
      <alignment vertical="center"/>
    </xf>
    <xf numFmtId="0" fontId="1"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86" fillId="24" borderId="22" applyNumberFormat="0" applyAlignment="0" applyProtection="0">
      <alignment vertical="center"/>
    </xf>
    <xf numFmtId="0" fontId="1" fillId="24" borderId="22" applyNumberFormat="0" applyAlignment="0" applyProtection="0">
      <alignment vertical="center"/>
    </xf>
    <xf numFmtId="0" fontId="86" fillId="24" borderId="22" applyNumberFormat="0" applyAlignment="0" applyProtection="0">
      <alignment vertical="center"/>
    </xf>
    <xf numFmtId="0" fontId="1" fillId="24" borderId="22" applyNumberFormat="0" applyAlignment="0" applyProtection="0">
      <alignment vertical="center"/>
    </xf>
    <xf numFmtId="0" fontId="86" fillId="24" borderId="22" applyNumberFormat="0" applyAlignment="0" applyProtection="0">
      <alignment vertical="center"/>
    </xf>
    <xf numFmtId="0" fontId="168" fillId="24" borderId="22" applyNumberFormat="0" applyAlignment="0" applyProtection="0">
      <alignment vertical="center"/>
    </xf>
    <xf numFmtId="0" fontId="78" fillId="32" borderId="0" applyNumberFormat="0" applyBorder="0" applyAlignment="0" applyProtection="0">
      <alignment vertical="center"/>
    </xf>
    <xf numFmtId="0" fontId="168" fillId="24" borderId="22" applyNumberFormat="0" applyAlignment="0" applyProtection="0">
      <alignment vertical="center"/>
    </xf>
    <xf numFmtId="0" fontId="1"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66" fillId="4" borderId="19" applyNumberForma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0" fillId="11" borderId="12" applyNumberFormat="0" applyFon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13" borderId="13" applyNumberForma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4" fillId="0" borderId="0" applyNumberFormat="0" applyFill="0" applyBorder="0" applyAlignment="0" applyProtection="0">
      <alignment vertical="center"/>
    </xf>
    <xf numFmtId="0" fontId="1"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lignment vertical="center"/>
    </xf>
    <xf numFmtId="0" fontId="1"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23" fillId="0" borderId="29" applyNumberFormat="0" applyFill="0" applyProtection="0">
      <alignment horizontal="left" vertical="center"/>
    </xf>
    <xf numFmtId="0" fontId="123" fillId="0" borderId="29" applyNumberFormat="0" applyFill="0" applyProtection="0">
      <alignment horizontal="left" vertical="center"/>
    </xf>
    <xf numFmtId="0" fontId="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4" borderId="19"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4" borderId="19" applyNumberFormat="0" applyAlignment="0" applyProtection="0">
      <alignment vertical="center"/>
    </xf>
    <xf numFmtId="0" fontId="82" fillId="0" borderId="0" applyNumberFormat="0" applyFill="0" applyBorder="0" applyAlignment="0" applyProtection="0">
      <alignment vertical="center"/>
    </xf>
    <xf numFmtId="198" fontId="5" fillId="0" borderId="1">
      <alignment vertical="center"/>
      <protection locked="0"/>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98" fontId="5" fillId="0" borderId="1">
      <alignment vertical="center"/>
      <protection locked="0"/>
    </xf>
    <xf numFmtId="0" fontId="1" fillId="0" borderId="0">
      <alignment vertical="center"/>
    </xf>
    <xf numFmtId="198" fontId="5" fillId="0" borderId="1">
      <alignment vertical="center"/>
      <protection locked="0"/>
    </xf>
    <xf numFmtId="0" fontId="82" fillId="0" borderId="0" applyNumberFormat="0" applyFill="0" applyBorder="0" applyAlignment="0" applyProtection="0">
      <alignment vertical="center"/>
    </xf>
    <xf numFmtId="198" fontId="5" fillId="0" borderId="1">
      <alignment vertical="center"/>
      <protection locked="0"/>
    </xf>
    <xf numFmtId="0" fontId="82" fillId="0" borderId="0" applyNumberFormat="0" applyFill="0" applyBorder="0" applyAlignment="0" applyProtection="0">
      <alignment vertical="center"/>
    </xf>
    <xf numFmtId="198" fontId="5" fillId="0" borderId="1">
      <alignment vertical="center"/>
      <protection locked="0"/>
    </xf>
    <xf numFmtId="0" fontId="82" fillId="0" borderId="0" applyNumberFormat="0" applyFill="0" applyBorder="0" applyAlignment="0" applyProtection="0">
      <alignment vertical="center"/>
    </xf>
    <xf numFmtId="198" fontId="5" fillId="0" borderId="1">
      <alignment vertical="center"/>
      <protection locked="0"/>
    </xf>
    <xf numFmtId="0" fontId="8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0" fillId="11" borderId="12" applyNumberFormat="0" applyFont="0" applyAlignment="0" applyProtection="0">
      <alignment vertical="center"/>
    </xf>
    <xf numFmtId="0" fontId="82" fillId="0" borderId="0" applyNumberFormat="0" applyFill="0" applyBorder="0" applyAlignment="0" applyProtection="0">
      <alignment vertical="center"/>
    </xf>
    <xf numFmtId="0" fontId="0" fillId="11" borderId="12" applyNumberFormat="0" applyFon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4" borderId="19"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2" fillId="0" borderId="0" applyNumberFormat="0" applyFill="0" applyBorder="0" applyAlignment="0" applyProtection="0">
      <alignment vertical="center"/>
    </xf>
    <xf numFmtId="0" fontId="1" fillId="0" borderId="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4" borderId="19"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9" fillId="13" borderId="13" applyNumberFormat="0" applyAlignment="0" applyProtection="0">
      <alignment vertical="center"/>
    </xf>
    <xf numFmtId="0" fontId="82" fillId="0" borderId="0" applyNumberFormat="0" applyFill="0" applyBorder="0" applyAlignment="0" applyProtection="0">
      <alignment vertical="center"/>
    </xf>
    <xf numFmtId="0" fontId="49" fillId="13" borderId="13" applyNumberFormat="0" applyAlignment="0" applyProtection="0">
      <alignment vertical="center"/>
    </xf>
    <xf numFmtId="0" fontId="82" fillId="0" borderId="0" applyNumberFormat="0" applyFill="0" applyBorder="0" applyAlignment="0" applyProtection="0">
      <alignment vertical="center"/>
    </xf>
    <xf numFmtId="0" fontId="49" fillId="13" borderId="13" applyNumberFormat="0" applyAlignment="0" applyProtection="0">
      <alignment vertical="center"/>
    </xf>
    <xf numFmtId="0" fontId="8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69" fillId="0" borderId="0" applyNumberFormat="0" applyFill="0" applyBorder="0" applyAlignment="0" applyProtection="0">
      <alignment vertical="center"/>
    </xf>
    <xf numFmtId="0" fontId="170" fillId="0" borderId="21" applyNumberFormat="0" applyFill="0" applyAlignment="0" applyProtection="0">
      <alignment vertical="center"/>
    </xf>
    <xf numFmtId="0" fontId="1"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1" fillId="0" borderId="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1" fillId="0" borderId="0">
      <alignment vertical="center"/>
    </xf>
    <xf numFmtId="0" fontId="1" fillId="0" borderId="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1" borderId="12" applyNumberFormat="0" applyFont="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21" applyNumberFormat="0" applyFill="0" applyAlignment="0" applyProtection="0">
      <alignment vertical="center"/>
    </xf>
    <xf numFmtId="0" fontId="95" fillId="0" borderId="21" applyNumberFormat="0" applyFill="0" applyAlignment="0" applyProtection="0">
      <alignment vertical="center"/>
    </xf>
    <xf numFmtId="0" fontId="0" fillId="11" borderId="12" applyNumberFormat="0" applyFont="0" applyAlignment="0" applyProtection="0">
      <alignment vertical="center"/>
    </xf>
    <xf numFmtId="0" fontId="1" fillId="0" borderId="21" applyNumberFormat="0" applyFill="0" applyAlignment="0" applyProtection="0">
      <alignment vertical="center"/>
    </xf>
    <xf numFmtId="0" fontId="95" fillId="0" borderId="21" applyNumberFormat="0" applyFill="0" applyAlignment="0" applyProtection="0">
      <alignment vertical="center"/>
    </xf>
    <xf numFmtId="0" fontId="1"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1" fillId="0" borderId="21" applyNumberFormat="0" applyFill="0" applyAlignment="0" applyProtection="0">
      <alignment vertical="center"/>
    </xf>
    <xf numFmtId="0" fontId="95" fillId="0" borderId="21" applyNumberFormat="0" applyFill="0" applyAlignment="0" applyProtection="0">
      <alignment vertical="center"/>
    </xf>
    <xf numFmtId="0" fontId="1" fillId="0" borderId="21" applyNumberFormat="0" applyFill="0" applyAlignment="0" applyProtection="0">
      <alignment vertical="center"/>
    </xf>
    <xf numFmtId="0" fontId="95" fillId="0" borderId="21" applyNumberFormat="0" applyFill="0" applyAlignment="0" applyProtection="0">
      <alignment vertical="center"/>
    </xf>
    <xf numFmtId="195" fontId="0" fillId="0" borderId="0" applyFont="0" applyFill="0" applyBorder="0" applyAlignment="0" applyProtection="0">
      <alignment vertical="center"/>
    </xf>
    <xf numFmtId="206" fontId="0" fillId="0" borderId="0" applyFont="0" applyFill="0" applyBorder="0" applyAlignment="0" applyProtection="0">
      <alignment vertical="center"/>
    </xf>
    <xf numFmtId="197" fontId="0" fillId="0" borderId="0" applyFont="0" applyFill="0" applyBorder="0" applyAlignment="0" applyProtection="0">
      <alignment vertical="center"/>
    </xf>
    <xf numFmtId="176" fontId="0" fillId="0" borderId="0" applyFont="0" applyFill="0" applyBorder="0" applyAlignment="0" applyProtection="0">
      <alignment vertical="center"/>
    </xf>
    <xf numFmtId="0" fontId="9"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11" borderId="12"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44"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3" fontId="0" fillId="0" borderId="0" applyFont="0" applyFill="0" applyBorder="0" applyAlignment="0" applyProtection="0">
      <alignment vertical="center"/>
    </xf>
    <xf numFmtId="43" fontId="0" fillId="0" borderId="0" applyFont="0" applyFill="0" applyBorder="0" applyAlignment="0" applyProtection="0">
      <alignment vertical="center"/>
    </xf>
    <xf numFmtId="18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3"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3"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3"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3"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3" fontId="1"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08" fontId="9" fillId="0" borderId="0" applyFill="0" applyBorder="0" applyProtection="0">
      <alignment horizontal="righ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4" borderId="19" applyNumberFormat="0" applyAlignment="0" applyProtection="0">
      <alignment vertical="center"/>
    </xf>
    <xf numFmtId="245"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19" applyNumberFormat="0" applyAlignment="0" applyProtection="0">
      <alignment vertical="center"/>
    </xf>
    <xf numFmtId="193" fontId="1" fillId="0" borderId="0">
      <alignment vertical="center"/>
    </xf>
    <xf numFmtId="193" fontId="1" fillId="0" borderId="0">
      <alignment vertical="center"/>
    </xf>
    <xf numFmtId="0" fontId="1" fillId="4" borderId="19" applyNumberFormat="0" applyAlignment="0" applyProtection="0">
      <alignment vertical="center"/>
    </xf>
    <xf numFmtId="193" fontId="1" fillId="0" borderId="0">
      <alignment vertical="center"/>
    </xf>
    <xf numFmtId="193" fontId="1" fillId="0" borderId="0">
      <alignment vertical="center"/>
    </xf>
    <xf numFmtId="193" fontId="1" fillId="0" borderId="0">
      <alignment vertical="center"/>
    </xf>
    <xf numFmtId="193" fontId="1"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226" fontId="0" fillId="0" borderId="0" applyFont="0" applyFill="0" applyBorder="0" applyAlignment="0" applyProtection="0">
      <alignment vertical="center"/>
    </xf>
    <xf numFmtId="193" fontId="1" fillId="0" borderId="0">
      <alignment vertical="center"/>
    </xf>
    <xf numFmtId="193" fontId="1" fillId="0" borderId="0">
      <alignment vertical="center"/>
    </xf>
    <xf numFmtId="41" fontId="0" fillId="0" borderId="0" applyFont="0" applyFill="0" applyBorder="0" applyAlignment="0" applyProtection="0">
      <alignment vertical="center"/>
    </xf>
    <xf numFmtId="226" fontId="0" fillId="0" borderId="0" applyFont="0" applyFill="0" applyBorder="0" applyAlignment="0" applyProtection="0">
      <alignment vertical="center"/>
    </xf>
    <xf numFmtId="245"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19" applyNumberFormat="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1" fillId="0" borderId="0">
      <alignment vertical="center"/>
    </xf>
    <xf numFmtId="245" fontId="0" fillId="0" borderId="0" applyFont="0" applyFill="0" applyBorder="0" applyAlignment="0" applyProtection="0">
      <alignment vertical="center"/>
    </xf>
    <xf numFmtId="193" fontId="1" fillId="0" borderId="0">
      <alignment vertical="center"/>
    </xf>
    <xf numFmtId="193" fontId="1" fillId="0" borderId="0">
      <alignment vertical="center"/>
    </xf>
    <xf numFmtId="41" fontId="0" fillId="0" borderId="0" applyFont="0" applyFill="0" applyBorder="0" applyAlignment="0" applyProtection="0">
      <alignment vertical="center"/>
    </xf>
    <xf numFmtId="245"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1" fillId="0" borderId="0">
      <alignment vertical="center"/>
    </xf>
    <xf numFmtId="0" fontId="165" fillId="55" borderId="0" applyNumberFormat="0" applyBorder="0" applyAlignment="0" applyProtection="0">
      <alignment vertical="center"/>
    </xf>
    <xf numFmtId="193" fontId="1" fillId="0" borderId="0">
      <alignment vertical="center"/>
    </xf>
    <xf numFmtId="0" fontId="1" fillId="0" borderId="0">
      <alignment vertical="center"/>
    </xf>
    <xf numFmtId="0" fontId="165" fillId="56" borderId="0" applyNumberFormat="0" applyBorder="0" applyAlignment="0" applyProtection="0">
      <alignment vertical="center"/>
    </xf>
    <xf numFmtId="193" fontId="1" fillId="0" borderId="0">
      <alignment vertical="center"/>
    </xf>
    <xf numFmtId="0" fontId="165" fillId="57" borderId="0" applyNumberFormat="0" applyBorder="0" applyAlignment="0" applyProtection="0">
      <alignment vertical="center"/>
    </xf>
    <xf numFmtId="0" fontId="165" fillId="58" borderId="0" applyNumberFormat="0" applyBorder="0" applyAlignment="0" applyProtection="0">
      <alignment vertical="center"/>
    </xf>
    <xf numFmtId="193" fontId="1" fillId="0" borderId="0">
      <alignment vertical="center"/>
    </xf>
    <xf numFmtId="0" fontId="1" fillId="0" borderId="0">
      <alignment vertical="center"/>
    </xf>
    <xf numFmtId="0" fontId="1"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47" fillId="9"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47" fillId="9"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47" fillId="9"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42"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0" fillId="11" borderId="12" applyNumberFormat="0" applyFon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0" fillId="11" borderId="12" applyNumberFormat="0" applyFont="0" applyAlignment="0" applyProtection="0">
      <alignment vertical="center"/>
    </xf>
    <xf numFmtId="0" fontId="47" fillId="9" borderId="0" applyNumberFormat="0" applyBorder="0" applyAlignment="0" applyProtection="0">
      <alignment vertical="center"/>
    </xf>
    <xf numFmtId="0" fontId="0" fillId="11" borderId="12" applyNumberFormat="0" applyFon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 fillId="0" borderId="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 fillId="0" borderId="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49" fillId="13" borderId="13" applyNumberFormat="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 fillId="4" borderId="19" applyNumberFormat="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 fillId="0" borderId="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 fillId="13" borderId="13" applyNumberFormat="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 fillId="0" borderId="0">
      <alignment vertical="center"/>
    </xf>
    <xf numFmtId="0" fontId="1" fillId="31" borderId="0" applyNumberFormat="0" applyBorder="0" applyAlignment="0" applyProtection="0">
      <alignment vertical="center"/>
    </xf>
    <xf numFmtId="0" fontId="78" fillId="9" borderId="0" applyNumberFormat="0" applyBorder="0" applyAlignment="0" applyProtection="0">
      <alignment vertical="center"/>
    </xf>
    <xf numFmtId="0" fontId="1" fillId="31" borderId="0" applyNumberFormat="0" applyBorder="0" applyAlignment="0" applyProtection="0">
      <alignment vertical="center"/>
    </xf>
    <xf numFmtId="0" fontId="78" fillId="9" borderId="0" applyNumberFormat="0" applyBorder="0" applyAlignment="0" applyProtection="0">
      <alignment vertical="center"/>
    </xf>
    <xf numFmtId="0" fontId="1" fillId="31"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1" fillId="0" borderId="0">
      <alignment vertical="center"/>
    </xf>
    <xf numFmtId="0" fontId="66" fillId="3" borderId="19" applyNumberFormat="0" applyAlignment="0" applyProtection="0">
      <alignment vertical="center"/>
    </xf>
    <xf numFmtId="0" fontId="1" fillId="0" borderId="0">
      <alignment vertical="center"/>
    </xf>
    <xf numFmtId="0" fontId="1" fillId="0" borderId="0">
      <alignment vertical="center"/>
    </xf>
    <xf numFmtId="0" fontId="78" fillId="9" borderId="0" applyNumberFormat="0" applyBorder="0" applyAlignment="0" applyProtection="0">
      <alignment vertical="center"/>
    </xf>
    <xf numFmtId="0" fontId="1" fillId="0" borderId="0">
      <alignment vertical="center"/>
    </xf>
    <xf numFmtId="0" fontId="46" fillId="9" borderId="0" applyNumberFormat="0" applyBorder="0" applyAlignment="0" applyProtection="0">
      <alignment vertical="center"/>
    </xf>
    <xf numFmtId="0" fontId="78" fillId="42" borderId="0" applyNumberFormat="0" applyBorder="0" applyAlignment="0" applyProtection="0">
      <alignment vertical="center"/>
    </xf>
    <xf numFmtId="0" fontId="46" fillId="9" borderId="0" applyNumberFormat="0" applyBorder="0" applyAlignment="0" applyProtection="0">
      <alignment vertical="center"/>
    </xf>
    <xf numFmtId="0" fontId="78" fillId="42" borderId="0" applyNumberFormat="0" applyBorder="0" applyAlignment="0" applyProtection="0">
      <alignment vertical="center"/>
    </xf>
    <xf numFmtId="0" fontId="1" fillId="42" borderId="0" applyNumberFormat="0" applyBorder="0" applyAlignment="0" applyProtection="0">
      <alignment vertical="center"/>
    </xf>
    <xf numFmtId="0" fontId="78" fillId="42" borderId="0" applyNumberFormat="0" applyBorder="0" applyAlignment="0" applyProtection="0">
      <alignment vertical="center"/>
    </xf>
    <xf numFmtId="0" fontId="1"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 fillId="42" borderId="0" applyNumberFormat="0" applyBorder="0" applyAlignment="0" applyProtection="0">
      <alignment vertical="center"/>
    </xf>
    <xf numFmtId="0" fontId="78" fillId="42" borderId="0" applyNumberFormat="0" applyBorder="0" applyAlignment="0" applyProtection="0">
      <alignment vertical="center"/>
    </xf>
    <xf numFmtId="0" fontId="1" fillId="42" borderId="0" applyNumberFormat="0" applyBorder="0" applyAlignment="0" applyProtection="0">
      <alignment vertical="center"/>
    </xf>
    <xf numFmtId="0" fontId="78" fillId="42" borderId="0" applyNumberFormat="0" applyBorder="0" applyAlignment="0" applyProtection="0">
      <alignment vertical="center"/>
    </xf>
    <xf numFmtId="0" fontId="1"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13" borderId="13" applyNumberFormat="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0" fillId="11" borderId="12" applyNumberFormat="0" applyFont="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47"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47"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47"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1" fillId="0" borderId="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1" fillId="13" borderId="13" applyNumberFormat="0" applyAlignment="0" applyProtection="0">
      <alignment vertical="center"/>
    </xf>
    <xf numFmtId="0" fontId="47" fillId="31" borderId="0" applyNumberFormat="0" applyBorder="0" applyAlignment="0" applyProtection="0">
      <alignment vertical="center"/>
    </xf>
    <xf numFmtId="0" fontId="1" fillId="13" borderId="13" applyNumberFormat="0" applyAlignment="0" applyProtection="0">
      <alignment vertical="center"/>
    </xf>
    <xf numFmtId="0" fontId="47" fillId="31" borderId="0" applyNumberFormat="0" applyBorder="0" applyAlignment="0" applyProtection="0">
      <alignment vertical="center"/>
    </xf>
    <xf numFmtId="0" fontId="1" fillId="13" borderId="13" applyNumberFormat="0" applyAlignment="0" applyProtection="0">
      <alignment vertical="center"/>
    </xf>
    <xf numFmtId="0" fontId="47" fillId="31" borderId="0" applyNumberFormat="0" applyBorder="0" applyAlignment="0" applyProtection="0">
      <alignment vertical="center"/>
    </xf>
    <xf numFmtId="0" fontId="1" fillId="13" borderId="13" applyNumberFormat="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1" fillId="0" borderId="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1" fillId="0" borderId="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1" fillId="13" borderId="13" applyNumberFormat="0" applyAlignment="0" applyProtection="0">
      <alignment vertical="center"/>
    </xf>
    <xf numFmtId="0" fontId="47" fillId="31" borderId="0" applyNumberFormat="0" applyBorder="0" applyAlignment="0" applyProtection="0">
      <alignment vertical="center"/>
    </xf>
    <xf numFmtId="0" fontId="1" fillId="13" borderId="13" applyNumberFormat="0" applyAlignment="0" applyProtection="0">
      <alignment vertical="center"/>
    </xf>
    <xf numFmtId="0" fontId="47" fillId="31" borderId="0" applyNumberFormat="0" applyBorder="0" applyAlignment="0" applyProtection="0">
      <alignment vertical="center"/>
    </xf>
    <xf numFmtId="0" fontId="1" fillId="13" borderId="13" applyNumberFormat="0" applyAlignment="0" applyProtection="0">
      <alignment vertical="center"/>
    </xf>
    <xf numFmtId="0" fontId="47" fillId="31" borderId="0" applyNumberFormat="0" applyBorder="0" applyAlignment="0" applyProtection="0">
      <alignment vertical="center"/>
    </xf>
    <xf numFmtId="0" fontId="1" fillId="0" borderId="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1" fillId="13" borderId="13" applyNumberFormat="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1" fillId="0" borderId="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0" borderId="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0" borderId="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0" borderId="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0" borderId="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0" borderId="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0" borderId="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13" borderId="13" applyNumberFormat="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0" borderId="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0" borderId="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31" borderId="0" applyNumberFormat="0" applyBorder="0" applyAlignment="0" applyProtection="0">
      <alignment vertical="center"/>
    </xf>
    <xf numFmtId="0" fontId="1" fillId="0" borderId="0">
      <alignment vertical="center"/>
    </xf>
    <xf numFmtId="0" fontId="46" fillId="59" borderId="0" applyNumberFormat="0" applyBorder="0" applyAlignment="0" applyProtection="0">
      <alignment vertical="center"/>
    </xf>
    <xf numFmtId="0" fontId="78" fillId="31" borderId="0" applyNumberFormat="0" applyBorder="0" applyAlignment="0" applyProtection="0">
      <alignment vertical="center"/>
    </xf>
    <xf numFmtId="0" fontId="46" fillId="59" borderId="0" applyNumberFormat="0" applyBorder="0" applyAlignment="0" applyProtection="0">
      <alignment vertical="center"/>
    </xf>
    <xf numFmtId="0" fontId="78" fillId="31" borderId="0" applyNumberFormat="0" applyBorder="0" applyAlignment="0" applyProtection="0">
      <alignment vertical="center"/>
    </xf>
    <xf numFmtId="0" fontId="1"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4" borderId="19" applyNumberFormat="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1"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47"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47"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47"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47"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 fillId="13" borderId="13" applyNumberFormat="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 fillId="0" borderId="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 fillId="0" borderId="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 fillId="0" borderId="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 fillId="0" borderId="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22" borderId="0" applyNumberFormat="0" applyBorder="0" applyAlignment="0" applyProtection="0">
      <alignment vertical="center"/>
    </xf>
    <xf numFmtId="0" fontId="1" fillId="0" borderId="0">
      <alignment vertical="center"/>
    </xf>
    <xf numFmtId="0" fontId="66" fillId="4" borderId="19" applyNumberFormat="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47" fillId="22" borderId="0" applyNumberFormat="0" applyBorder="0" applyAlignment="0" applyProtection="0">
      <alignment vertical="center"/>
    </xf>
    <xf numFmtId="0" fontId="0" fillId="11" borderId="12" applyNumberFormat="0" applyFont="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 fillId="0" borderId="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0" borderId="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0" borderId="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13" borderId="13" applyNumberFormat="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0" borderId="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0" borderId="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78" fillId="22" borderId="0" applyNumberFormat="0" applyBorder="0" applyAlignment="0" applyProtection="0">
      <alignment vertical="center"/>
    </xf>
    <xf numFmtId="1" fontId="5" fillId="0" borderId="1">
      <alignment vertical="center"/>
      <protection locked="0"/>
    </xf>
    <xf numFmtId="0" fontId="78" fillId="22" borderId="0" applyNumberFormat="0" applyBorder="0" applyAlignment="0" applyProtection="0">
      <alignment vertical="center"/>
    </xf>
    <xf numFmtId="1" fontId="5" fillId="0" borderId="1">
      <alignment vertical="center"/>
      <protection locked="0"/>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0" borderId="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0" borderId="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78" fillId="22" borderId="0" applyNumberFormat="0" applyBorder="0" applyAlignment="0" applyProtection="0">
      <alignment vertical="center"/>
    </xf>
    <xf numFmtId="0" fontId="0" fillId="11" borderId="12" applyNumberFormat="0" applyFont="0" applyAlignment="0" applyProtection="0">
      <alignment vertical="center"/>
    </xf>
    <xf numFmtId="0" fontId="78" fillId="22" borderId="0" applyNumberFormat="0" applyBorder="0" applyAlignment="0" applyProtection="0">
      <alignment vertical="center"/>
    </xf>
    <xf numFmtId="0" fontId="0" fillId="11" borderId="12" applyNumberFormat="0" applyFont="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0" borderId="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0" borderId="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22"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78" fillId="22" borderId="0" applyNumberFormat="0" applyBorder="0" applyAlignment="0" applyProtection="0">
      <alignment vertical="center"/>
    </xf>
    <xf numFmtId="0" fontId="1" fillId="22" borderId="0" applyNumberFormat="0" applyBorder="0" applyAlignment="0" applyProtection="0">
      <alignment vertical="center"/>
    </xf>
    <xf numFmtId="0" fontId="78" fillId="22" borderId="0" applyNumberFormat="0" applyBorder="0" applyAlignment="0" applyProtection="0">
      <alignment vertical="center"/>
    </xf>
    <xf numFmtId="0" fontId="1"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78" fillId="22" borderId="0" applyNumberFormat="0" applyBorder="0" applyAlignment="0" applyProtection="0">
      <alignment vertical="center"/>
    </xf>
    <xf numFmtId="0" fontId="1" fillId="22" borderId="0" applyNumberFormat="0" applyBorder="0" applyAlignment="0" applyProtection="0">
      <alignment vertical="center"/>
    </xf>
    <xf numFmtId="0" fontId="78" fillId="22" borderId="0" applyNumberFormat="0" applyBorder="0" applyAlignment="0" applyProtection="0">
      <alignment vertical="center"/>
    </xf>
    <xf numFmtId="0" fontId="1" fillId="22" borderId="0" applyNumberFormat="0" applyBorder="0" applyAlignment="0" applyProtection="0">
      <alignment vertical="center"/>
    </xf>
    <xf numFmtId="0" fontId="78" fillId="22" borderId="0" applyNumberFormat="0" applyBorder="0" applyAlignment="0" applyProtection="0">
      <alignment vertical="center"/>
    </xf>
    <xf numFmtId="0" fontId="1"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7" fillId="29"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7" fillId="29" borderId="0" applyNumberFormat="0" applyBorder="0" applyAlignment="0" applyProtection="0">
      <alignment vertical="center"/>
    </xf>
    <xf numFmtId="0" fontId="78" fillId="25" borderId="0" applyNumberFormat="0" applyBorder="0" applyAlignment="0" applyProtection="0">
      <alignment vertical="center"/>
    </xf>
    <xf numFmtId="0" fontId="0" fillId="11" borderId="12" applyNumberFormat="0" applyFont="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7" fillId="29"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7" fillId="29"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7" fillId="2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0" fontId="49" fillId="13" borderId="13" applyNumberFormat="0" applyAlignment="0" applyProtection="0">
      <alignment vertical="center"/>
    </xf>
    <xf numFmtId="0" fontId="47" fillId="29" borderId="0" applyNumberFormat="0" applyBorder="0" applyAlignment="0" applyProtection="0">
      <alignment vertical="center"/>
    </xf>
    <xf numFmtId="0" fontId="49" fillId="13" borderId="13" applyNumberFormat="0" applyAlignment="0" applyProtection="0">
      <alignment vertical="center"/>
    </xf>
    <xf numFmtId="0" fontId="47" fillId="29" borderId="0" applyNumberFormat="0" applyBorder="0" applyAlignment="0" applyProtection="0">
      <alignment vertical="center"/>
    </xf>
    <xf numFmtId="0" fontId="1" fillId="13" borderId="13" applyNumberFormat="0" applyAlignment="0" applyProtection="0">
      <alignment vertical="center"/>
    </xf>
    <xf numFmtId="0" fontId="47" fillId="29"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0" fontId="49" fillId="1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1" fillId="13" borderId="13" applyNumberFormat="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9" fillId="13" borderId="13" applyNumberFormat="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9" fillId="13" borderId="13" applyNumberFormat="0" applyAlignment="0" applyProtection="0">
      <alignment vertical="center"/>
    </xf>
    <xf numFmtId="0" fontId="47" fillId="29" borderId="0" applyNumberFormat="0" applyBorder="0" applyAlignment="0" applyProtection="0">
      <alignment vertical="center"/>
    </xf>
    <xf numFmtId="0" fontId="49" fillId="13" borderId="13" applyNumberFormat="0" applyAlignment="0" applyProtection="0">
      <alignment vertical="center"/>
    </xf>
    <xf numFmtId="0" fontId="47" fillId="29" borderId="0" applyNumberFormat="0" applyBorder="0" applyAlignment="0" applyProtection="0">
      <alignment vertical="center"/>
    </xf>
    <xf numFmtId="0" fontId="1" fillId="13" borderId="13" applyNumberFormat="0" applyAlignment="0" applyProtection="0">
      <alignment vertical="center"/>
    </xf>
    <xf numFmtId="0" fontId="47" fillId="29"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9" fillId="13" borderId="13" applyNumberFormat="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 fillId="0" borderId="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 fillId="0" borderId="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0" fillId="11" borderId="12" applyNumberFormat="0" applyFont="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0" fillId="11" borderId="12" applyNumberFormat="0" applyFont="0" applyAlignment="0" applyProtection="0">
      <alignment vertical="center"/>
    </xf>
    <xf numFmtId="0" fontId="78" fillId="25" borderId="0" applyNumberFormat="0" applyBorder="0" applyAlignment="0" applyProtection="0">
      <alignment vertical="center"/>
    </xf>
    <xf numFmtId="0" fontId="1" fillId="0" borderId="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1" fillId="0" borderId="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1" fillId="13" borderId="13" applyNumberFormat="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1" fillId="0" borderId="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 fillId="0" borderId="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 fillId="0" borderId="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78" fillId="25" borderId="0" applyNumberFormat="0" applyBorder="0" applyAlignment="0" applyProtection="0">
      <alignment vertical="center"/>
    </xf>
    <xf numFmtId="0" fontId="1" fillId="25" borderId="0" applyNumberFormat="0" applyBorder="0" applyAlignment="0" applyProtection="0">
      <alignment vertical="center"/>
    </xf>
    <xf numFmtId="0" fontId="78" fillId="25" borderId="0" applyNumberFormat="0" applyBorder="0" applyAlignment="0" applyProtection="0">
      <alignment vertical="center"/>
    </xf>
    <xf numFmtId="0" fontId="1"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1" fillId="25" borderId="0" applyNumberFormat="0" applyBorder="0" applyAlignment="0" applyProtection="0">
      <alignment vertical="center"/>
    </xf>
    <xf numFmtId="0" fontId="78" fillId="25" borderId="0" applyNumberFormat="0" applyBorder="0" applyAlignment="0" applyProtection="0">
      <alignment vertical="center"/>
    </xf>
    <xf numFmtId="0" fontId="1" fillId="25" borderId="0" applyNumberFormat="0" applyBorder="0" applyAlignment="0" applyProtection="0">
      <alignment vertical="center"/>
    </xf>
    <xf numFmtId="0" fontId="1"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0" fillId="11" borderId="12" applyNumberFormat="0" applyFont="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7"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7" fillId="9" borderId="0" applyNumberFormat="0" applyBorder="0" applyAlignment="0" applyProtection="0">
      <alignment vertical="center"/>
    </xf>
    <xf numFmtId="0" fontId="1" fillId="4" borderId="19" applyNumberFormat="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7"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7"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13" borderId="13" applyNumberForma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0" fillId="11" borderId="12" applyNumberFormat="0" applyFont="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13" borderId="13" applyNumberFormat="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9" fillId="13" borderId="13" applyNumberFormat="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9" borderId="0" applyNumberFormat="0" applyBorder="0" applyAlignment="0" applyProtection="0">
      <alignment vertical="center"/>
    </xf>
    <xf numFmtId="0" fontId="1" fillId="0" borderId="0">
      <alignment vertical="center"/>
    </xf>
    <xf numFmtId="0" fontId="46" fillId="9" borderId="0" applyNumberFormat="0" applyBorder="0" applyAlignment="0" applyProtection="0">
      <alignment vertical="center"/>
    </xf>
    <xf numFmtId="0" fontId="78" fillId="9" borderId="0" applyNumberFormat="0" applyBorder="0" applyAlignment="0" applyProtection="0">
      <alignment vertical="center"/>
    </xf>
    <xf numFmtId="0" fontId="46"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 fillId="9" borderId="0" applyNumberFormat="0" applyBorder="0" applyAlignment="0" applyProtection="0">
      <alignment vertical="center"/>
    </xf>
    <xf numFmtId="0" fontId="78" fillId="9" borderId="0" applyNumberFormat="0" applyBorder="0" applyAlignment="0" applyProtection="0">
      <alignment vertical="center"/>
    </xf>
    <xf numFmtId="0" fontId="1" fillId="9" borderId="0" applyNumberFormat="0" applyBorder="0" applyAlignment="0" applyProtection="0">
      <alignment vertical="center"/>
    </xf>
    <xf numFmtId="0" fontId="78" fillId="9" borderId="0" applyNumberFormat="0" applyBorder="0" applyAlignment="0" applyProtection="0">
      <alignment vertical="center"/>
    </xf>
    <xf numFmtId="0" fontId="1"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47"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47"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47"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0" fillId="11" borderId="12" applyNumberFormat="0" applyFont="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47"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47"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0" fillId="11" borderId="12" applyNumberFormat="0" applyFont="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1" fillId="0" borderId="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9" fillId="13" borderId="13" applyNumberFormat="0" applyAlignment="0" applyProtection="0">
      <alignment vertical="center"/>
    </xf>
    <xf numFmtId="0" fontId="1" fillId="0" borderId="0">
      <alignment vertical="center"/>
    </xf>
    <xf numFmtId="0" fontId="49" fillId="13" borderId="13" applyNumberFormat="0" applyAlignment="0" applyProtection="0">
      <alignment vertical="center"/>
    </xf>
    <xf numFmtId="0" fontId="1" fillId="0" borderId="0">
      <alignment vertical="center"/>
    </xf>
    <xf numFmtId="0" fontId="1" fillId="0" borderId="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1" fillId="13" borderId="13" applyNumberFormat="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1" fillId="0" borderId="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1" fillId="0" borderId="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0" fillId="11" borderId="12" applyNumberFormat="0" applyFont="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1" fillId="0" borderId="0">
      <alignment vertical="center"/>
    </xf>
    <xf numFmtId="0" fontId="78" fillId="27" borderId="0" applyNumberFormat="0" applyBorder="0" applyAlignment="0" applyProtection="0">
      <alignment vertical="center"/>
    </xf>
    <xf numFmtId="0" fontId="1" fillId="13" borderId="13" applyNumberFormat="0" applyAlignment="0" applyProtection="0">
      <alignment vertical="center"/>
    </xf>
    <xf numFmtId="0" fontId="78" fillId="27" borderId="0" applyNumberFormat="0" applyBorder="0" applyAlignment="0" applyProtection="0">
      <alignment vertical="center"/>
    </xf>
    <xf numFmtId="0" fontId="1" fillId="0" borderId="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1" fillId="0" borderId="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27" borderId="0" applyNumberFormat="0" applyBorder="0" applyAlignment="0" applyProtection="0">
      <alignment vertical="center"/>
    </xf>
    <xf numFmtId="0" fontId="1" fillId="0" borderId="0">
      <alignment vertical="center"/>
    </xf>
    <xf numFmtId="0" fontId="46" fillId="10" borderId="0" applyNumberFormat="0" applyBorder="0" applyAlignment="0" applyProtection="0">
      <alignment vertical="center"/>
    </xf>
    <xf numFmtId="0" fontId="78" fillId="27" borderId="0" applyNumberFormat="0" applyBorder="0" applyAlignment="0" applyProtection="0">
      <alignment vertical="center"/>
    </xf>
    <xf numFmtId="0" fontId="46" fillId="10" borderId="0" applyNumberFormat="0" applyBorder="0" applyAlignment="0" applyProtection="0">
      <alignment vertical="center"/>
    </xf>
    <xf numFmtId="0" fontId="78" fillId="27" borderId="0" applyNumberFormat="0" applyBorder="0" applyAlignment="0" applyProtection="0">
      <alignment vertical="center"/>
    </xf>
    <xf numFmtId="0" fontId="1"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78" fillId="27" borderId="0" applyNumberFormat="0" applyBorder="0" applyAlignment="0" applyProtection="0">
      <alignment vertical="center"/>
    </xf>
    <xf numFmtId="246" fontId="51" fillId="0" borderId="29" applyFill="0" applyProtection="0">
      <alignment horizontal="right" vertical="center"/>
    </xf>
    <xf numFmtId="246" fontId="51" fillId="0" borderId="29" applyFill="0" applyProtection="0">
      <alignment horizontal="right" vertical="center"/>
    </xf>
    <xf numFmtId="0" fontId="51" fillId="0" borderId="8" applyNumberFormat="0" applyFill="0" applyProtection="0">
      <alignment horizontal="left" vertical="center"/>
    </xf>
    <xf numFmtId="0" fontId="1"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1" fillId="0" borderId="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1" fillId="0" borderId="0">
      <alignment vertical="center"/>
    </xf>
    <xf numFmtId="0" fontId="73" fillId="18" borderId="0" applyNumberFormat="0" applyBorder="0" applyAlignment="0" applyProtection="0">
      <alignment vertical="center"/>
    </xf>
    <xf numFmtId="0" fontId="0" fillId="11" borderId="12" applyNumberFormat="0" applyFont="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1" fillId="0" borderId="0">
      <alignment vertical="center"/>
    </xf>
    <xf numFmtId="0" fontId="73"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1" fillId="4" borderId="19" applyNumberFormat="0" applyAlignment="0" applyProtection="0">
      <alignment vertical="center"/>
    </xf>
    <xf numFmtId="0" fontId="73" fillId="18" borderId="0" applyNumberFormat="0" applyBorder="0" applyAlignment="0" applyProtection="0">
      <alignment vertical="center"/>
    </xf>
    <xf numFmtId="0" fontId="1" fillId="4" borderId="19" applyNumberFormat="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1" fillId="0" borderId="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1" fillId="0" borderId="0">
      <alignment vertical="center"/>
    </xf>
    <xf numFmtId="0" fontId="1" fillId="18" borderId="0" applyNumberFormat="0" applyBorder="0" applyAlignment="0" applyProtection="0">
      <alignment vertical="center"/>
    </xf>
    <xf numFmtId="0" fontId="73" fillId="18" borderId="0" applyNumberFormat="0" applyBorder="0" applyAlignment="0" applyProtection="0">
      <alignment vertical="center"/>
    </xf>
    <xf numFmtId="0" fontId="1" fillId="18" borderId="0" applyNumberFormat="0" applyBorder="0" applyAlignment="0" applyProtection="0">
      <alignment vertical="center"/>
    </xf>
    <xf numFmtId="0" fontId="73" fillId="18" borderId="0" applyNumberFormat="0" applyBorder="0" applyAlignment="0" applyProtection="0">
      <alignment vertical="center"/>
    </xf>
    <xf numFmtId="0" fontId="1"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73" fillId="18" borderId="0" applyNumberFormat="0" applyBorder="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3"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3"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3"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3"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3"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 fontId="5" fillId="0" borderId="1">
      <alignment vertical="center"/>
      <protection locked="0"/>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1" fillId="13" borderId="13"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1" fillId="13" borderId="13"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3" borderId="19" applyNumberFormat="0" applyAlignment="0" applyProtection="0">
      <alignment vertical="center"/>
    </xf>
    <xf numFmtId="198" fontId="5" fillId="0" borderId="1">
      <alignment vertical="center"/>
      <protection locked="0"/>
    </xf>
    <xf numFmtId="0" fontId="66" fillId="3" borderId="19" applyNumberFormat="0" applyAlignment="0" applyProtection="0">
      <alignment vertical="center"/>
    </xf>
    <xf numFmtId="198" fontId="5" fillId="0" borderId="1">
      <alignment vertical="center"/>
      <protection locked="0"/>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1" fillId="13" borderId="13" applyNumberFormat="0" applyAlignment="0" applyProtection="0">
      <alignment vertical="center"/>
    </xf>
    <xf numFmtId="0" fontId="66" fillId="3" borderId="19" applyNumberFormat="0" applyAlignment="0" applyProtection="0">
      <alignment vertical="center"/>
    </xf>
    <xf numFmtId="198" fontId="5" fillId="0" borderId="1">
      <alignment vertical="center"/>
      <protection locked="0"/>
    </xf>
    <xf numFmtId="0" fontId="66" fillId="3" borderId="19" applyNumberFormat="0" applyAlignment="0" applyProtection="0">
      <alignment vertical="center"/>
    </xf>
    <xf numFmtId="198" fontId="5" fillId="0" borderId="1">
      <alignment vertical="center"/>
      <protection locked="0"/>
    </xf>
    <xf numFmtId="0" fontId="66" fillId="3" borderId="19" applyNumberFormat="0" applyAlignment="0" applyProtection="0">
      <alignment vertical="center"/>
    </xf>
    <xf numFmtId="198" fontId="5" fillId="0" borderId="1">
      <alignment vertical="center"/>
      <protection locked="0"/>
    </xf>
    <xf numFmtId="0" fontId="66" fillId="3" borderId="19" applyNumberFormat="0" applyAlignment="0" applyProtection="0">
      <alignment vertical="center"/>
    </xf>
    <xf numFmtId="198" fontId="5" fillId="0" borderId="1">
      <alignment vertical="center"/>
      <protection locked="0"/>
    </xf>
    <xf numFmtId="0" fontId="66" fillId="3" borderId="19" applyNumberFormat="0" applyAlignment="0" applyProtection="0">
      <alignment vertical="center"/>
    </xf>
    <xf numFmtId="198" fontId="5" fillId="0" borderId="1">
      <alignment vertical="center"/>
      <protection locked="0"/>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49" fillId="13" borderId="13"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3"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1" fillId="4" borderId="19" applyNumberFormat="0" applyAlignment="0" applyProtection="0">
      <alignment vertical="center"/>
    </xf>
    <xf numFmtId="0" fontId="66" fillId="3" borderId="19" applyNumberFormat="0" applyAlignment="0" applyProtection="0">
      <alignment vertical="center"/>
    </xf>
    <xf numFmtId="0" fontId="1" fillId="4"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1" fillId="4"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1" fillId="4"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1" fillId="4"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1" fillId="4"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0" borderId="0">
      <alignment vertical="center"/>
    </xf>
    <xf numFmtId="0" fontId="1" fillId="0" borderId="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0" fillId="11" borderId="12" applyNumberFormat="0" applyFon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13" borderId="13" applyNumberFormat="0" applyAlignment="0" applyProtection="0">
      <alignment vertical="center"/>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198" fontId="5" fillId="0" borderId="1">
      <alignment vertical="center"/>
      <protection locked="0"/>
    </xf>
    <xf numFmtId="0" fontId="66" fillId="4" borderId="19" applyNumberFormat="0" applyAlignment="0" applyProtection="0">
      <alignment vertical="center"/>
    </xf>
    <xf numFmtId="0" fontId="1" fillId="4"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66" fillId="3"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98"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3"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98"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51" fillId="0" borderId="1" applyNumberFormat="0">
      <alignment vertical="center"/>
    </xf>
    <xf numFmtId="0" fontId="66" fillId="4" borderId="19" applyNumberFormat="0" applyAlignment="0" applyProtection="0">
      <alignment vertical="center"/>
    </xf>
    <xf numFmtId="0" fontId="51" fillId="0" borderId="1" applyNumberFormat="0">
      <alignment vertical="center"/>
    </xf>
    <xf numFmtId="0" fontId="66" fillId="4" borderId="19" applyNumberFormat="0" applyAlignment="0" applyProtection="0">
      <alignment vertical="center"/>
    </xf>
    <xf numFmtId="0" fontId="51" fillId="0" borderId="1" applyNumberFormat="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198" fontId="5" fillId="0" borderId="1">
      <alignment vertical="center"/>
      <protection locked="0"/>
    </xf>
    <xf numFmtId="0" fontId="1" fillId="4" borderId="19" applyNumberFormat="0" applyAlignment="0" applyProtection="0">
      <alignment vertical="center"/>
    </xf>
    <xf numFmtId="198"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98"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98"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98" fontId="5" fillId="0" borderId="1">
      <alignment vertical="center"/>
      <protection locked="0"/>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49"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98"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98"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98"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0" fillId="11" borderId="12" applyNumberFormat="0" applyFon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 fontId="5" fillId="0" borderId="1">
      <alignment vertical="center"/>
      <protection locked="0"/>
    </xf>
    <xf numFmtId="0" fontId="1" fillId="4" borderId="19" applyNumberFormat="0" applyAlignment="0" applyProtection="0">
      <alignment vertical="center"/>
    </xf>
    <xf numFmtId="1" fontId="5" fillId="0" borderId="1">
      <alignment vertical="center"/>
      <protection locked="0"/>
    </xf>
    <xf numFmtId="0" fontId="1" fillId="4" borderId="19" applyNumberFormat="0" applyAlignment="0" applyProtection="0">
      <alignment vertical="center"/>
    </xf>
    <xf numFmtId="1"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198" fontId="5" fillId="0" borderId="1">
      <alignment vertical="center"/>
      <protection locked="0"/>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13" borderId="13"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1" fillId="4" borderId="19" applyNumberFormat="0" applyAlignment="0" applyProtection="0">
      <alignment vertical="center"/>
    </xf>
    <xf numFmtId="0" fontId="66" fillId="4" borderId="19"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1" fontId="5" fillId="0" borderId="1">
      <alignment vertical="center"/>
      <protection locked="0"/>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98"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198" fontId="5" fillId="0" borderId="1">
      <alignment vertical="center"/>
      <protection locked="0"/>
    </xf>
    <xf numFmtId="0" fontId="49" fillId="13" borderId="13" applyNumberFormat="0" applyAlignment="0" applyProtection="0">
      <alignment vertical="center"/>
    </xf>
    <xf numFmtId="0" fontId="49" fillId="13" borderId="13" applyNumberFormat="0" applyAlignment="0" applyProtection="0">
      <alignment vertical="center"/>
    </xf>
    <xf numFmtId="198" fontId="5" fillId="0" borderId="1">
      <alignment vertical="center"/>
      <protection locked="0"/>
    </xf>
    <xf numFmtId="0" fontId="49"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6" fillId="9" borderId="0" applyNumberFormat="0" applyBorder="0" applyAlignment="0" applyProtection="0">
      <alignment vertical="center"/>
    </xf>
    <xf numFmtId="0" fontId="1" fillId="13" borderId="13" applyNumberFormat="0" applyAlignment="0" applyProtection="0">
      <alignment vertical="center"/>
    </xf>
    <xf numFmtId="0" fontId="46" fillId="9" borderId="0" applyNumberFormat="0" applyBorder="0" applyAlignment="0" applyProtection="0">
      <alignment vertical="center"/>
    </xf>
    <xf numFmtId="0" fontId="1" fillId="13" borderId="13" applyNumberFormat="0" applyAlignment="0" applyProtection="0">
      <alignment vertical="center"/>
    </xf>
    <xf numFmtId="0" fontId="46" fillId="59" borderId="0" applyNumberFormat="0" applyBorder="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1" fontId="5" fillId="0" borderId="1">
      <alignment vertical="center"/>
      <protection locked="0"/>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1" fontId="5" fillId="0" borderId="1">
      <alignment vertical="center"/>
      <protection locked="0"/>
    </xf>
    <xf numFmtId="0" fontId="1" fillId="13" borderId="13" applyNumberFormat="0" applyAlignment="0" applyProtection="0">
      <alignment vertical="center"/>
    </xf>
    <xf numFmtId="0" fontId="1" fillId="13" borderId="13" applyNumberFormat="0" applyAlignment="0" applyProtection="0">
      <alignment vertical="center"/>
    </xf>
    <xf numFmtId="1" fontId="5" fillId="0" borderId="1">
      <alignment vertical="center"/>
      <protection locked="0"/>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198" fontId="5" fillId="0" borderId="1">
      <alignment vertical="center"/>
      <protection locked="0"/>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1" fontId="5" fillId="0" borderId="1">
      <alignment vertical="center"/>
      <protection locked="0"/>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0">
      <alignment vertical="center"/>
    </xf>
    <xf numFmtId="0" fontId="1" fillId="13" borderId="13" applyNumberFormat="0" applyAlignment="0" applyProtection="0">
      <alignment vertical="center"/>
    </xf>
    <xf numFmtId="0" fontId="1" fillId="0" borderId="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0" borderId="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1" fontId="5" fillId="0" borderId="1">
      <alignment vertical="center"/>
      <protection locked="0"/>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1" fontId="5" fillId="0" borderId="1">
      <alignment vertical="center"/>
      <protection locked="0"/>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1" fontId="5" fillId="0" borderId="1">
      <alignment vertical="center"/>
      <protection locked="0"/>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0" fillId="11" borderId="12" applyNumberFormat="0" applyFon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1" fontId="5" fillId="0" borderId="1">
      <alignment vertical="center"/>
      <protection locked="0"/>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1" fillId="13" borderId="13" applyNumberFormat="0" applyAlignment="0" applyProtection="0">
      <alignment vertical="center"/>
    </xf>
    <xf numFmtId="0" fontId="49" fillId="13" borderId="13"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124" fillId="4" borderId="19"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0" fontId="98" fillId="13" borderId="13" applyNumberFormat="0" applyAlignment="0" applyProtection="0">
      <alignment vertical="center"/>
    </xf>
    <xf numFmtId="1" fontId="51" fillId="0" borderId="29" applyFill="0" applyProtection="0">
      <alignment horizontal="center" vertical="center"/>
    </xf>
    <xf numFmtId="1" fontId="51" fillId="0" borderId="29" applyFill="0" applyProtection="0">
      <alignment horizontal="center"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1"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1"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1"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1" borderId="12" applyNumberFormat="0" applyFont="0" applyAlignment="0" applyProtection="0">
      <alignment vertical="center"/>
    </xf>
    <xf numFmtId="1" fontId="5" fillId="0" borderId="1">
      <alignment vertical="center"/>
      <protection locked="0"/>
    </xf>
    <xf numFmtId="193"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93"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 fillId="0" borderId="0">
      <alignment vertical="center"/>
    </xf>
    <xf numFmtId="1" fontId="5" fillId="0" borderId="1">
      <alignment vertical="center"/>
      <protection locked="0"/>
    </xf>
    <xf numFmtId="1" fontId="5" fillId="0" borderId="1">
      <alignment vertical="center"/>
      <protection locked="0"/>
    </xf>
    <xf numFmtId="0" fontId="1" fillId="0" borderId="0">
      <alignment vertical="center"/>
    </xf>
    <xf numFmtId="1" fontId="5" fillId="0" borderId="1">
      <alignment vertical="center"/>
      <protection locked="0"/>
    </xf>
    <xf numFmtId="1" fontId="5" fillId="0" borderId="1">
      <alignment vertical="center"/>
      <protection locked="0"/>
    </xf>
    <xf numFmtId="0" fontId="0" fillId="11" borderId="12" applyNumberFormat="0" applyFont="0" applyAlignment="0" applyProtection="0">
      <alignment vertical="center"/>
    </xf>
    <xf numFmtId="0" fontId="30"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1"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1"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1"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1"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1"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72" fillId="0" borderId="0" applyNumberFormat="0" applyFill="0" applyBorder="0" applyAlignment="0" applyProtection="0">
      <alignment vertical="center"/>
    </xf>
    <xf numFmtId="213" fontId="0" fillId="0" borderId="0" applyFont="0" applyFill="0" applyBorder="0" applyAlignment="0" applyProtection="0">
      <alignment vertical="center"/>
    </xf>
    <xf numFmtId="247" fontId="0" fillId="0" borderId="0" applyFont="0" applyFill="0" applyBorder="0" applyAlignment="0" applyProtection="0">
      <alignment vertical="center"/>
    </xf>
    <xf numFmtId="0" fontId="5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193" fontId="1" fillId="0" borderId="0">
      <alignment vertical="center"/>
    </xf>
    <xf numFmtId="193" fontId="1" fillId="0" borderId="0">
      <alignment vertical="center"/>
    </xf>
    <xf numFmtId="0" fontId="125" fillId="0" borderId="0">
      <alignment vertical="center"/>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3" fontId="1" fillId="0" borderId="0">
      <alignment vertical="center"/>
    </xf>
    <xf numFmtId="193" fontId="1" fillId="0" borderId="0">
      <alignment vertical="center"/>
    </xf>
    <xf numFmtId="198" fontId="5" fillId="0" borderId="1">
      <alignment vertical="center"/>
      <protection locked="0"/>
    </xf>
    <xf numFmtId="0" fontId="1" fillId="0" borderId="0">
      <alignment vertical="center"/>
    </xf>
    <xf numFmtId="198" fontId="5" fillId="0" borderId="1">
      <alignment vertical="center"/>
      <protection locked="0"/>
    </xf>
    <xf numFmtId="0" fontId="0" fillId="11" borderId="12" applyNumberFormat="0" applyFont="0" applyAlignment="0" applyProtection="0">
      <alignment vertical="center"/>
    </xf>
    <xf numFmtId="198" fontId="5" fillId="0" borderId="1">
      <alignment vertical="center"/>
      <protection locked="0"/>
    </xf>
    <xf numFmtId="0" fontId="0" fillId="11" borderId="12" applyNumberFormat="0" applyFont="0" applyAlignment="0" applyProtection="0">
      <alignment vertical="center"/>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198" fontId="5" fillId="0" borderId="1">
      <alignment vertical="center"/>
      <protection locked="0"/>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11" borderId="12" applyNumberFormat="0" applyFont="0" applyAlignment="0" applyProtection="0">
      <alignment vertical="center"/>
    </xf>
    <xf numFmtId="0" fontId="30" fillId="0" borderId="0">
      <alignment vertical="center"/>
    </xf>
    <xf numFmtId="0" fontId="0" fillId="11" borderId="12" applyNumberFormat="0" applyFont="0" applyAlignment="0" applyProtection="0">
      <alignment vertical="center"/>
    </xf>
    <xf numFmtId="0" fontId="30" fillId="0" borderId="0">
      <alignment vertical="center"/>
    </xf>
    <xf numFmtId="0" fontId="0" fillId="11" borderId="12" applyNumberFormat="0" applyFont="0" applyAlignment="0" applyProtection="0">
      <alignment vertical="center"/>
    </xf>
    <xf numFmtId="0" fontId="30" fillId="0" borderId="0">
      <alignment vertical="center"/>
    </xf>
    <xf numFmtId="0" fontId="0" fillId="11" borderId="12" applyNumberFormat="0" applyFont="0" applyAlignment="0" applyProtection="0">
      <alignment vertical="center"/>
    </xf>
    <xf numFmtId="0" fontId="30" fillId="0" borderId="0">
      <alignment vertical="center"/>
    </xf>
    <xf numFmtId="0" fontId="30" fillId="0" borderId="0">
      <alignment vertical="center"/>
    </xf>
    <xf numFmtId="0" fontId="51" fillId="0" borderId="0">
      <alignment vertical="center"/>
    </xf>
    <xf numFmtId="0" fontId="51" fillId="0" borderId="0">
      <alignment vertical="center"/>
    </xf>
    <xf numFmtId="0" fontId="51" fillId="0" borderId="0">
      <alignment vertical="center"/>
    </xf>
    <xf numFmtId="0" fontId="1" fillId="0" borderId="0">
      <alignment vertical="center"/>
    </xf>
    <xf numFmtId="0" fontId="51" fillId="0" borderId="0">
      <alignment vertical="center"/>
    </xf>
    <xf numFmtId="0" fontId="0" fillId="11" borderId="12" applyNumberFormat="0" applyFont="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74" fillId="0" borderId="0">
      <alignment vertical="top"/>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193" fontId="1"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0" fillId="0" borderId="0">
      <alignment vertical="center"/>
    </xf>
    <xf numFmtId="0" fontId="1" fillId="0" borderId="0">
      <alignment vertical="center"/>
    </xf>
    <xf numFmtId="0" fontId="1" fillId="0" borderId="0">
      <alignment vertical="center"/>
    </xf>
    <xf numFmtId="0" fontId="51" fillId="0" borderId="0">
      <alignment vertical="center"/>
    </xf>
    <xf numFmtId="0" fontId="117" fillId="0" borderId="0">
      <alignment vertical="center"/>
    </xf>
    <xf numFmtId="0" fontId="145" fillId="0" borderId="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78" fillId="42" borderId="0" applyNumberFormat="0" applyBorder="0" applyAlignment="0" applyProtection="0">
      <alignment vertical="center"/>
    </xf>
    <xf numFmtId="0" fontId="46" fillId="59" borderId="0" applyNumberFormat="0" applyBorder="0" applyAlignment="0" applyProtection="0">
      <alignment vertical="center"/>
    </xf>
    <xf numFmtId="0" fontId="46" fillId="59" borderId="0" applyNumberFormat="0" applyBorder="0" applyAlignment="0" applyProtection="0">
      <alignment vertical="center"/>
    </xf>
    <xf numFmtId="0" fontId="46" fillId="59" borderId="0" applyNumberFormat="0" applyBorder="0" applyAlignment="0" applyProtection="0">
      <alignment vertical="center"/>
    </xf>
    <xf numFmtId="0" fontId="46" fillId="59" borderId="0" applyNumberFormat="0" applyBorder="0" applyAlignment="0" applyProtection="0">
      <alignment vertical="center"/>
    </xf>
    <xf numFmtId="0" fontId="78" fillId="31"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78" fillId="22"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78" fillId="25"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78" fillId="9"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78" fillId="27" borderId="0" applyNumberFormat="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0" fillId="18" borderId="0" applyNumberFormat="0" applyBorder="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1" fillId="0" borderId="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0" fillId="11" borderId="12" applyNumberFormat="0" applyFont="0" applyAlignment="0" applyProtection="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0" fontId="51" fillId="0" borderId="1" applyNumberFormat="0">
      <alignment vertical="center"/>
    </xf>
    <xf numFmtId="43" fontId="0" fillId="0" borderId="0" applyFont="0" applyFill="0" applyBorder="0" applyAlignment="0" applyProtection="0">
      <alignment vertical="center"/>
    </xf>
    <xf numFmtId="248" fontId="0" fillId="0" borderId="0" applyFont="0" applyFill="0" applyBorder="0" applyAlignment="0" applyProtection="0">
      <alignment vertical="center"/>
    </xf>
    <xf numFmtId="249" fontId="0" fillId="0" borderId="0" applyFont="0" applyFill="0" applyBorder="0" applyAlignment="0" applyProtection="0">
      <alignment vertical="center"/>
    </xf>
    <xf numFmtId="0" fontId="1" fillId="0" borderId="0">
      <alignment vertical="center"/>
    </xf>
  </cellStyleXfs>
  <cellXfs count="333">
    <xf numFmtId="0" fontId="0" fillId="0" borderId="0" xfId="0" applyAlignment="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Border="1" applyAlignment="1"/>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17423" applyNumberFormat="1" applyFont="1" applyFill="1" applyBorder="1" applyAlignment="1" applyProtection="1">
      <alignment horizontal="left" vertical="center"/>
    </xf>
    <xf numFmtId="0" fontId="6" fillId="0" borderId="0" xfId="14" applyNumberFormat="1" applyFont="1" applyFill="1" applyAlignment="1" applyProtection="1">
      <alignment horizontal="center" vertical="center"/>
    </xf>
    <xf numFmtId="0" fontId="1" fillId="0" borderId="0" xfId="0" applyFont="1" applyAlignment="1"/>
    <xf numFmtId="0" fontId="5" fillId="0" borderId="0" xfId="14" applyFont="1" applyAlignment="1">
      <alignment vertical="center"/>
    </xf>
    <xf numFmtId="0" fontId="5" fillId="0" borderId="0" xfId="14" applyFont="1" applyAlignment="1"/>
    <xf numFmtId="0" fontId="7" fillId="0" borderId="0" xfId="14" applyFont="1" applyAlignment="1">
      <alignment horizontal="righ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Fill="1" applyAlignment="1"/>
    <xf numFmtId="49" fontId="5" fillId="0" borderId="1" xfId="0" applyNumberFormat="1" applyFont="1" applyFill="1" applyBorder="1" applyAlignment="1">
      <alignment horizontal="justify" vertical="center"/>
    </xf>
    <xf numFmtId="2" fontId="5" fillId="0" borderId="1" xfId="0" applyNumberFormat="1" applyFont="1" applyFill="1" applyBorder="1" applyAlignment="1" applyProtection="1">
      <alignment horizontal="right" vertical="center" wrapText="1"/>
    </xf>
    <xf numFmtId="0" fontId="5" fillId="0" borderId="0" xfId="0" applyFont="1" applyFill="1" applyAlignment="1">
      <alignment vertical="center"/>
    </xf>
    <xf numFmtId="0" fontId="9" fillId="0" borderId="3" xfId="0" applyFont="1" applyBorder="1" applyAlignment="1">
      <alignment horizontal="left" vertical="center" wrapText="1"/>
    </xf>
    <xf numFmtId="0" fontId="0" fillId="0" borderId="0" xfId="0" applyNumberFormat="1" applyFill="1" applyAlignment="1">
      <alignment horizontal="left" vertical="center" wrapText="1"/>
    </xf>
    <xf numFmtId="0" fontId="1" fillId="0" borderId="0" xfId="16563" applyFont="1" applyFill="1" applyAlignment="1">
      <alignment vertical="center"/>
    </xf>
    <xf numFmtId="0" fontId="10" fillId="0" borderId="0" xfId="16563" applyFont="1" applyFill="1" applyAlignment="1">
      <alignment horizontal="center" vertical="center"/>
    </xf>
    <xf numFmtId="0" fontId="7" fillId="0" borderId="0"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vertical="center"/>
    </xf>
    <xf numFmtId="3" fontId="7" fillId="0" borderId="1"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right" vertical="center"/>
    </xf>
    <xf numFmtId="0" fontId="1" fillId="0" borderId="0" xfId="16559" applyFont="1" applyFill="1" applyAlignment="1">
      <alignment horizontal="left" vertical="center"/>
    </xf>
    <xf numFmtId="0" fontId="1" fillId="0" borderId="0" xfId="16559" applyFont="1" applyFill="1" applyAlignment="1">
      <alignment vertical="center"/>
    </xf>
    <xf numFmtId="0" fontId="12" fillId="0" borderId="0" xfId="23958" applyFont="1" applyFill="1" applyAlignment="1">
      <alignment horizontal="center" vertical="center" wrapText="1"/>
    </xf>
    <xf numFmtId="0" fontId="7" fillId="0" borderId="0" xfId="23958" applyFont="1" applyFill="1" applyAlignment="1">
      <alignment horizontal="right" vertical="center"/>
    </xf>
    <xf numFmtId="0" fontId="4" fillId="0" borderId="1" xfId="23958" applyFont="1" applyFill="1" applyBorder="1" applyAlignment="1">
      <alignment horizontal="center" vertical="center" wrapText="1"/>
    </xf>
    <xf numFmtId="0" fontId="7" fillId="0" borderId="1" xfId="23958" applyFont="1" applyFill="1" applyBorder="1" applyAlignment="1">
      <alignment horizontal="left" vertical="center"/>
    </xf>
    <xf numFmtId="3" fontId="13" fillId="0" borderId="1" xfId="23958" applyNumberFormat="1" applyFont="1" applyFill="1" applyBorder="1" applyAlignment="1">
      <alignment horizontal="center" vertical="center" wrapText="1"/>
    </xf>
    <xf numFmtId="193" fontId="13" fillId="0" borderId="1" xfId="0" applyNumberFormat="1" applyFont="1" applyFill="1" applyBorder="1" applyAlignment="1" applyProtection="1">
      <alignment horizontal="center" vertical="center" wrapText="1"/>
    </xf>
    <xf numFmtId="0" fontId="5" fillId="0" borderId="0" xfId="23958" applyFont="1" applyFill="1" applyAlignment="1">
      <alignment horizontal="left" vertical="center" wrapText="1"/>
    </xf>
    <xf numFmtId="250" fontId="14" fillId="0" borderId="0" xfId="31137" applyNumberFormat="1" applyFont="1" applyFill="1" applyAlignment="1">
      <alignment vertical="center"/>
    </xf>
    <xf numFmtId="0" fontId="6" fillId="0" borderId="0" xfId="31137" applyFont="1" applyFill="1" applyBorder="1" applyAlignment="1">
      <alignment horizontal="center" vertical="center"/>
    </xf>
    <xf numFmtId="0" fontId="15" fillId="0" borderId="0" xfId="31137" applyFont="1" applyFill="1" applyBorder="1" applyAlignment="1">
      <alignment horizontal="center" vertical="center"/>
    </xf>
    <xf numFmtId="0" fontId="5" fillId="0" borderId="0" xfId="31137" applyFont="1" applyFill="1" applyBorder="1" applyAlignment="1">
      <alignment horizontal="center" vertical="center"/>
    </xf>
    <xf numFmtId="250" fontId="5" fillId="0" borderId="0" xfId="31137" applyNumberFormat="1" applyFont="1" applyFill="1" applyBorder="1" applyAlignment="1">
      <alignment horizontal="right" vertical="center"/>
    </xf>
    <xf numFmtId="0" fontId="8" fillId="0" borderId="1" xfId="31137" applyFont="1" applyFill="1" applyBorder="1" applyAlignment="1">
      <alignment horizontal="center" vertical="center" wrapText="1"/>
    </xf>
    <xf numFmtId="250" fontId="8" fillId="0" borderId="1" xfId="31137" applyNumberFormat="1" applyFont="1" applyFill="1" applyBorder="1" applyAlignment="1">
      <alignment horizontal="center" vertical="center" wrapText="1"/>
    </xf>
    <xf numFmtId="10" fontId="0" fillId="0" borderId="0" xfId="0" applyNumberFormat="1" applyFill="1" applyAlignment="1"/>
    <xf numFmtId="0" fontId="8" fillId="0" borderId="1" xfId="31137" applyFont="1" applyFill="1" applyBorder="1" applyAlignment="1">
      <alignment horizontal="left" vertical="center" wrapText="1" indent="1"/>
    </xf>
    <xf numFmtId="10" fontId="16" fillId="0" borderId="0" xfId="31462" applyNumberFormat="1" applyFont="1" applyFill="1" applyAlignment="1"/>
    <xf numFmtId="0" fontId="5" fillId="0" borderId="1" xfId="31462" applyFont="1" applyFill="1" applyBorder="1" applyAlignment="1">
      <alignment horizontal="left" vertical="center" indent="2"/>
    </xf>
    <xf numFmtId="250" fontId="5" fillId="0" borderId="1" xfId="32277" applyNumberFormat="1" applyFont="1" applyFill="1" applyBorder="1" applyAlignment="1">
      <alignment horizontal="center" vertical="center"/>
    </xf>
    <xf numFmtId="0" fontId="5" fillId="0" borderId="1" xfId="31462" applyNumberFormat="1" applyFont="1" applyFill="1" applyBorder="1" applyAlignment="1" applyProtection="1">
      <alignment horizontal="left" vertical="center" indent="3"/>
    </xf>
    <xf numFmtId="0" fontId="17" fillId="0" borderId="1" xfId="31462" applyNumberFormat="1" applyFont="1" applyFill="1" applyBorder="1" applyAlignment="1" applyProtection="1">
      <alignment horizontal="left" vertical="center" indent="3"/>
    </xf>
    <xf numFmtId="250" fontId="17" fillId="0" borderId="1" xfId="32277" applyNumberFormat="1" applyFont="1" applyFill="1" applyBorder="1" applyAlignment="1">
      <alignment horizontal="center" vertical="center"/>
    </xf>
    <xf numFmtId="193" fontId="18" fillId="0" borderId="1" xfId="0" applyNumberFormat="1" applyFont="1" applyFill="1" applyBorder="1" applyAlignment="1">
      <alignment horizontal="center" vertical="center"/>
    </xf>
    <xf numFmtId="0" fontId="8" fillId="0" borderId="1" xfId="31462" applyNumberFormat="1" applyFont="1" applyFill="1" applyBorder="1" applyAlignment="1" applyProtection="1">
      <alignment horizontal="left" vertical="center" indent="1"/>
    </xf>
    <xf numFmtId="251" fontId="8" fillId="0" borderId="1" xfId="31137" applyNumberFormat="1" applyFont="1" applyFill="1" applyBorder="1" applyAlignment="1">
      <alignment horizontal="center" vertical="center" wrapText="1"/>
    </xf>
    <xf numFmtId="0" fontId="8" fillId="0" borderId="1" xfId="31462" applyFont="1" applyFill="1" applyBorder="1" applyAlignment="1">
      <alignment horizontal="center" vertical="center"/>
    </xf>
    <xf numFmtId="251" fontId="8" fillId="0" borderId="1" xfId="31462" applyNumberFormat="1" applyFont="1" applyFill="1" applyBorder="1" applyAlignment="1">
      <alignment horizontal="center" vertical="center"/>
    </xf>
    <xf numFmtId="203" fontId="14" fillId="0" borderId="0" xfId="31137" applyNumberFormat="1" applyFont="1" applyFill="1" applyAlignment="1">
      <alignment vertical="center"/>
    </xf>
    <xf numFmtId="0" fontId="6" fillId="0" borderId="0" xfId="17423" applyNumberFormat="1" applyFont="1" applyFill="1" applyBorder="1" applyAlignment="1" applyProtection="1">
      <alignment horizontal="center" vertical="center"/>
    </xf>
    <xf numFmtId="0" fontId="15" fillId="0" borderId="0" xfId="17423" applyNumberFormat="1" applyFont="1" applyFill="1" applyBorder="1" applyAlignment="1" applyProtection="1">
      <alignment horizontal="center" vertical="center"/>
    </xf>
    <xf numFmtId="0" fontId="14" fillId="0" borderId="0" xfId="31137" applyFont="1" applyFill="1" applyBorder="1" applyAlignment="1">
      <alignment horizontal="center" vertical="center"/>
    </xf>
    <xf numFmtId="203" fontId="5" fillId="0" borderId="0" xfId="31137" applyNumberFormat="1" applyFont="1" applyFill="1" applyBorder="1" applyAlignment="1">
      <alignment horizontal="right" vertical="center"/>
    </xf>
    <xf numFmtId="203" fontId="8" fillId="0" borderId="1" xfId="31137" applyNumberFormat="1" applyFont="1" applyFill="1" applyBorder="1" applyAlignment="1">
      <alignment horizontal="center" vertical="center" wrapText="1"/>
    </xf>
    <xf numFmtId="193" fontId="8" fillId="0" borderId="1" xfId="31137" applyNumberFormat="1" applyFont="1" applyFill="1" applyBorder="1" applyAlignment="1">
      <alignment horizontal="center" vertical="center" wrapText="1"/>
    </xf>
    <xf numFmtId="193" fontId="5" fillId="0" borderId="1" xfId="31137" applyNumberFormat="1" applyFont="1" applyFill="1" applyBorder="1" applyAlignment="1">
      <alignment horizontal="center" vertical="center"/>
    </xf>
    <xf numFmtId="193" fontId="5" fillId="0" borderId="1" xfId="0" applyNumberFormat="1" applyFont="1" applyFill="1" applyBorder="1" applyAlignment="1">
      <alignment horizontal="center" vertical="center"/>
    </xf>
    <xf numFmtId="0" fontId="5" fillId="0" borderId="1" xfId="31462" applyFont="1" applyFill="1" applyBorder="1" applyAlignment="1">
      <alignment horizontal="left" vertical="center" indent="3"/>
    </xf>
    <xf numFmtId="0" fontId="5" fillId="0" borderId="1" xfId="31462" applyNumberFormat="1" applyFont="1" applyFill="1" applyBorder="1" applyAlignment="1" applyProtection="1">
      <alignment horizontal="left" vertical="center" wrapText="1" indent="3"/>
    </xf>
    <xf numFmtId="193" fontId="8" fillId="0" borderId="1" xfId="0" applyNumberFormat="1" applyFont="1" applyFill="1" applyBorder="1" applyAlignment="1">
      <alignment horizontal="center" vertical="center"/>
    </xf>
    <xf numFmtId="193" fontId="8" fillId="0" borderId="1" xfId="31137" applyNumberFormat="1" applyFont="1" applyFill="1" applyBorder="1" applyAlignment="1">
      <alignment horizontal="center" vertical="center"/>
    </xf>
    <xf numFmtId="0" fontId="19" fillId="0" borderId="0" xfId="31462" applyFont="1" applyFill="1" applyBorder="1" applyAlignment="1">
      <alignment horizontal="left" vertical="center" wrapText="1"/>
    </xf>
    <xf numFmtId="203" fontId="19" fillId="0" borderId="0" xfId="31462" applyNumberFormat="1" applyFont="1" applyFill="1" applyBorder="1" applyAlignment="1">
      <alignment horizontal="left" vertical="center" wrapText="1"/>
    </xf>
    <xf numFmtId="0" fontId="0" fillId="0" borderId="0" xfId="23954" applyFont="1" applyFill="1" applyAlignment="1"/>
    <xf numFmtId="0" fontId="6" fillId="0" borderId="0" xfId="23954" applyFont="1" applyFill="1" applyAlignment="1">
      <alignment horizontal="center" vertical="center"/>
    </xf>
    <xf numFmtId="0" fontId="20" fillId="0" borderId="0" xfId="23954" applyFont="1" applyFill="1" applyAlignment="1"/>
    <xf numFmtId="10" fontId="5" fillId="0" borderId="0" xfId="23954" applyNumberFormat="1" applyFont="1" applyFill="1" applyAlignment="1">
      <alignment horizontal="center"/>
    </xf>
    <xf numFmtId="0" fontId="8" fillId="0" borderId="1" xfId="23954" applyFont="1" applyFill="1" applyBorder="1" applyAlignment="1">
      <alignment horizontal="center" vertical="center" wrapText="1"/>
    </xf>
    <xf numFmtId="0" fontId="5" fillId="0" borderId="1" xfId="23954" applyFont="1" applyFill="1" applyBorder="1" applyAlignment="1">
      <alignment vertical="center" wrapText="1"/>
    </xf>
    <xf numFmtId="203" fontId="5" fillId="0" borderId="1" xfId="23954" applyNumberFormat="1" applyFont="1" applyFill="1" applyBorder="1" applyAlignment="1">
      <alignment horizontal="right" vertical="center"/>
    </xf>
    <xf numFmtId="0" fontId="5" fillId="0" borderId="1" xfId="23954" applyFont="1" applyFill="1" applyBorder="1" applyAlignment="1">
      <alignment vertical="center"/>
    </xf>
    <xf numFmtId="193" fontId="5" fillId="0" borderId="1" xfId="23954" applyNumberFormat="1" applyFont="1" applyFill="1" applyBorder="1" applyAlignment="1">
      <alignment horizontal="right" vertical="center"/>
    </xf>
    <xf numFmtId="0" fontId="21" fillId="0" borderId="1" xfId="23954" applyFont="1" applyFill="1" applyBorder="1" applyAlignment="1">
      <alignment horizontal="center" vertical="center" wrapText="1"/>
    </xf>
    <xf numFmtId="203" fontId="8" fillId="0" borderId="1" xfId="23954" applyNumberFormat="1" applyFont="1" applyFill="1" applyBorder="1" applyAlignment="1">
      <alignment horizontal="right" vertical="center"/>
    </xf>
    <xf numFmtId="0" fontId="21" fillId="0" borderId="1" xfId="23954" applyFont="1" applyFill="1" applyBorder="1" applyAlignment="1">
      <alignment horizontal="left" vertical="center" wrapText="1"/>
    </xf>
    <xf numFmtId="0" fontId="1" fillId="0" borderId="1" xfId="32465" applyBorder="1">
      <alignment vertical="center"/>
    </xf>
    <xf numFmtId="0" fontId="5" fillId="0" borderId="1" xfId="32465" applyFont="1" applyBorder="1">
      <alignment vertical="center"/>
    </xf>
    <xf numFmtId="0" fontId="5" fillId="0" borderId="1" xfId="23954" applyFont="1" applyFill="1" applyBorder="1" applyAlignment="1">
      <alignment horizontal="left" vertical="center" wrapText="1"/>
    </xf>
    <xf numFmtId="0" fontId="17" fillId="0" borderId="0" xfId="17423" applyNumberFormat="1" applyFont="1" applyFill="1" applyBorder="1" applyAlignment="1" applyProtection="1">
      <alignment horizontal="left" vertical="center"/>
    </xf>
    <xf numFmtId="0" fontId="6" fillId="0" borderId="0" xfId="0" applyFont="1" applyAlignment="1">
      <alignment horizontal="center" vertical="center"/>
    </xf>
    <xf numFmtId="0" fontId="20" fillId="0" borderId="0" xfId="0" applyFont="1" applyAlignment="1"/>
    <xf numFmtId="0" fontId="5" fillId="0" borderId="0" xfId="0" applyFont="1" applyAlignment="1">
      <alignment horizontal="center"/>
    </xf>
    <xf numFmtId="0" fontId="22"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left" vertical="center"/>
    </xf>
    <xf numFmtId="0" fontId="5" fillId="0" borderId="1" xfId="0" applyFont="1" applyBorder="1" applyAlignment="1">
      <alignment vertical="center" wrapText="1"/>
    </xf>
    <xf numFmtId="193" fontId="5" fillId="0" borderId="1" xfId="0" applyNumberFormat="1" applyFont="1" applyFill="1" applyBorder="1" applyAlignment="1">
      <alignment horizontal="right" vertical="center"/>
    </xf>
    <xf numFmtId="0" fontId="5" fillId="0" borderId="1" xfId="0" applyFont="1" applyBorder="1" applyAlignment="1">
      <alignment vertical="center"/>
    </xf>
    <xf numFmtId="0" fontId="0" fillId="0" borderId="1" xfId="0" applyBorder="1" applyAlignment="1"/>
    <xf numFmtId="0" fontId="21" fillId="0" borderId="1" xfId="0" applyFont="1" applyBorder="1" applyAlignment="1">
      <alignment horizontal="center" vertical="center" wrapText="1"/>
    </xf>
    <xf numFmtId="193" fontId="8" fillId="0" borderId="1" xfId="0" applyNumberFormat="1" applyFont="1" applyFill="1" applyBorder="1" applyAlignment="1">
      <alignment horizontal="right" vertical="center"/>
    </xf>
    <xf numFmtId="0" fontId="21" fillId="0" borderId="1" xfId="0" applyFont="1" applyFill="1" applyBorder="1" applyAlignment="1">
      <alignment horizontal="left" vertical="center" wrapText="1"/>
    </xf>
    <xf numFmtId="0" fontId="1" fillId="0" borderId="1" xfId="32465" applyFill="1" applyBorder="1" applyAlignment="1">
      <alignment vertical="center"/>
    </xf>
    <xf numFmtId="0" fontId="5" fillId="0" borderId="1" xfId="32465" applyFont="1" applyFill="1" applyBorder="1" applyAlignment="1">
      <alignment vertical="center"/>
    </xf>
    <xf numFmtId="0" fontId="5" fillId="0" borderId="1" xfId="0" applyFont="1" applyFill="1" applyBorder="1" applyAlignment="1">
      <alignment horizontal="left" vertical="center" wrapText="1"/>
    </xf>
    <xf numFmtId="2" fontId="8" fillId="0" borderId="1" xfId="0" applyNumberFormat="1" applyFont="1" applyBorder="1" applyAlignment="1" applyProtection="1">
      <alignment horizontal="center" vertical="center" wrapText="1"/>
    </xf>
    <xf numFmtId="203" fontId="5" fillId="0" borderId="1" xfId="0" applyNumberFormat="1" applyFont="1" applyBorder="1" applyAlignment="1">
      <alignment vertical="center" wrapText="1"/>
    </xf>
    <xf numFmtId="10" fontId="5" fillId="0" borderId="1" xfId="0" applyNumberFormat="1" applyFont="1" applyBorder="1" applyAlignment="1">
      <alignment vertical="center" wrapText="1"/>
    </xf>
    <xf numFmtId="0" fontId="5" fillId="0" borderId="1" xfId="0" applyFont="1" applyBorder="1" applyAlignment="1">
      <alignment horizontal="left" vertical="center" wrapText="1"/>
    </xf>
    <xf numFmtId="193" fontId="5" fillId="0" borderId="1" xfId="29578" applyNumberFormat="1" applyFont="1" applyFill="1" applyBorder="1" applyAlignment="1">
      <alignment horizontal="right" vertical="center"/>
    </xf>
    <xf numFmtId="203" fontId="5" fillId="0" borderId="1" xfId="0" applyNumberFormat="1" applyFont="1" applyBorder="1" applyAlignment="1">
      <alignment horizontal="right" vertical="center" wrapText="1"/>
    </xf>
    <xf numFmtId="10" fontId="5" fillId="0" borderId="1" xfId="0" applyNumberFormat="1" applyFont="1" applyBorder="1" applyAlignment="1">
      <alignment horizontal="right" vertical="center" wrapText="1"/>
    </xf>
    <xf numFmtId="193" fontId="8" fillId="0" borderId="1" xfId="29578" applyNumberFormat="1" applyFont="1" applyFill="1" applyBorder="1" applyAlignment="1">
      <alignment horizontal="right" vertical="center"/>
    </xf>
    <xf numFmtId="0" fontId="8" fillId="0" borderId="1" xfId="0" applyFont="1" applyBorder="1" applyAlignment="1">
      <alignment horizontal="left" vertical="center" wrapText="1"/>
    </xf>
    <xf numFmtId="1" fontId="5" fillId="0" borderId="1" xfId="32465" applyNumberFormat="1" applyFont="1" applyFill="1" applyBorder="1" applyAlignment="1" applyProtection="1">
      <alignment horizontal="left" vertical="center"/>
      <protection locked="0"/>
    </xf>
    <xf numFmtId="2" fontId="6" fillId="0" borderId="0" xfId="0" applyNumberFormat="1" applyFont="1" applyFill="1" applyAlignment="1" applyProtection="1">
      <alignment horizontal="center" vertical="center"/>
    </xf>
    <xf numFmtId="0" fontId="1" fillId="0" borderId="0" xfId="0" applyFont="1" applyAlignment="1">
      <alignment horizontal="center" vertical="center"/>
    </xf>
    <xf numFmtId="31" fontId="5" fillId="0" borderId="0" xfId="0" applyNumberFormat="1" applyFont="1" applyAlignment="1" applyProtection="1">
      <alignment horizontal="left"/>
    </xf>
    <xf numFmtId="2" fontId="5" fillId="0" borderId="0" xfId="0" applyNumberFormat="1" applyFont="1" applyAlignment="1"/>
    <xf numFmtId="2" fontId="5" fillId="0" borderId="0" xfId="0" applyNumberFormat="1" applyFont="1" applyAlignment="1" applyProtection="1">
      <alignment horizontal="center" vertical="center"/>
    </xf>
    <xf numFmtId="0" fontId="5" fillId="0" borderId="0" xfId="0" applyFont="1" applyAlignment="1">
      <alignment vertical="center"/>
    </xf>
    <xf numFmtId="49" fontId="5" fillId="0" borderId="1" xfId="0" applyNumberFormat="1" applyFont="1" applyFill="1" applyBorder="1" applyAlignment="1" applyProtection="1">
      <alignment horizontal="left" vertical="center" wrapText="1" indent="1"/>
    </xf>
    <xf numFmtId="2" fontId="5" fillId="0" borderId="1" xfId="0" applyNumberFormat="1" applyFont="1" applyFill="1" applyBorder="1" applyAlignment="1" applyProtection="1">
      <alignment vertical="center" wrapText="1"/>
    </xf>
    <xf numFmtId="198" fontId="5" fillId="0" borderId="1" xfId="16554" applyNumberFormat="1" applyFont="1" applyFill="1" applyBorder="1" applyAlignment="1" applyProtection="1">
      <alignment vertical="center" wrapText="1"/>
    </xf>
    <xf numFmtId="49" fontId="5" fillId="0" borderId="1" xfId="0" applyNumberFormat="1" applyFont="1" applyFill="1" applyBorder="1" applyAlignment="1" applyProtection="1">
      <alignment horizontal="left" vertical="center" wrapText="1" indent="3"/>
    </xf>
    <xf numFmtId="0" fontId="5" fillId="0" borderId="1" xfId="0" applyFont="1" applyBorder="1" applyAlignment="1"/>
    <xf numFmtId="2" fontId="5" fillId="0" borderId="1" xfId="0" applyNumberFormat="1" applyFont="1" applyBorder="1" applyAlignment="1" applyProtection="1">
      <alignment horizontal="center" vertical="center" wrapText="1"/>
    </xf>
    <xf numFmtId="0" fontId="1" fillId="0" borderId="0" xfId="0" applyFont="1" applyFill="1" applyAlignment="1">
      <alignment horizontal="center" vertical="center"/>
    </xf>
    <xf numFmtId="2" fontId="5" fillId="0" borderId="0" xfId="0" applyNumberFormat="1" applyFont="1" applyAlignment="1">
      <alignment vertical="center"/>
    </xf>
    <xf numFmtId="49" fontId="6" fillId="0" borderId="0" xfId="16554" applyNumberFormat="1" applyFont="1" applyFill="1" applyAlignment="1">
      <alignment horizontal="center" vertical="center"/>
    </xf>
    <xf numFmtId="0" fontId="20" fillId="0" borderId="0" xfId="0" applyFont="1" applyAlignment="1">
      <alignment vertical="center"/>
    </xf>
    <xf numFmtId="49" fontId="5" fillId="0" borderId="0" xfId="16554" applyNumberFormat="1" applyFont="1" applyFill="1" applyAlignment="1"/>
    <xf numFmtId="0" fontId="5" fillId="0" borderId="0" xfId="16554" applyFont="1" applyFill="1" applyAlignment="1">
      <alignment horizontal="center"/>
    </xf>
    <xf numFmtId="49" fontId="8" fillId="0" borderId="4" xfId="16554" applyNumberFormat="1" applyFont="1" applyFill="1" applyBorder="1" applyAlignment="1">
      <alignment horizontal="center" vertical="center"/>
    </xf>
    <xf numFmtId="0" fontId="5" fillId="0" borderId="1" xfId="0" applyNumberFormat="1" applyFont="1" applyFill="1" applyBorder="1" applyAlignment="1" applyProtection="1">
      <alignment horizontal="left" vertical="center"/>
    </xf>
    <xf numFmtId="0" fontId="5" fillId="0" borderId="1" xfId="16554" applyNumberFormat="1" applyFont="1" applyFill="1" applyBorder="1" applyAlignment="1">
      <alignment horizontal="right" vertical="center" wrapText="1"/>
    </xf>
    <xf numFmtId="0" fontId="5" fillId="0" borderId="1" xfId="16554" applyNumberFormat="1" applyFont="1" applyFill="1" applyBorder="1" applyAlignment="1" applyProtection="1">
      <alignment horizontal="right" vertical="center"/>
    </xf>
    <xf numFmtId="10" fontId="5" fillId="0" borderId="1" xfId="66" applyNumberFormat="1" applyFont="1" applyFill="1" applyBorder="1" applyAlignment="1">
      <alignment vertical="center" wrapText="1"/>
    </xf>
    <xf numFmtId="0" fontId="23" fillId="2" borderId="1" xfId="0" applyFont="1" applyFill="1" applyBorder="1" applyAlignment="1">
      <alignment vertical="center" wrapText="1"/>
    </xf>
    <xf numFmtId="0" fontId="5" fillId="0" borderId="2" xfId="0" applyNumberFormat="1" applyFont="1" applyFill="1" applyBorder="1" applyAlignment="1" applyProtection="1">
      <alignment horizontal="left" vertical="center"/>
    </xf>
    <xf numFmtId="49" fontId="8" fillId="0" borderId="2" xfId="16554" applyNumberFormat="1" applyFont="1" applyFill="1" applyBorder="1" applyAlignment="1" applyProtection="1">
      <alignment horizontal="center" vertical="center"/>
    </xf>
    <xf numFmtId="252" fontId="8" fillId="0" borderId="1" xfId="16554" applyNumberFormat="1" applyFont="1" applyFill="1" applyBorder="1" applyAlignment="1" applyProtection="1">
      <alignment horizontal="right" vertical="center" wrapText="1"/>
    </xf>
    <xf numFmtId="203" fontId="8" fillId="0" borderId="1" xfId="66" applyNumberFormat="1" applyFont="1" applyFill="1" applyBorder="1" applyAlignment="1">
      <alignment vertical="center" wrapText="1"/>
    </xf>
    <xf numFmtId="0" fontId="5" fillId="3" borderId="0" xfId="17423" applyNumberFormat="1" applyFont="1" applyFill="1" applyBorder="1" applyAlignment="1" applyProtection="1">
      <alignment horizontal="left" vertical="center"/>
    </xf>
    <xf numFmtId="2" fontId="6" fillId="3" borderId="0" xfId="0" applyNumberFormat="1" applyFont="1" applyFill="1" applyBorder="1" applyAlignment="1" applyProtection="1">
      <alignment horizontal="center" vertical="center"/>
    </xf>
    <xf numFmtId="2" fontId="6" fillId="0" borderId="0" xfId="0" applyNumberFormat="1" applyFont="1" applyFill="1" applyBorder="1" applyAlignment="1" applyProtection="1">
      <alignment horizontal="center" vertical="center"/>
    </xf>
    <xf numFmtId="0" fontId="1" fillId="3" borderId="0" xfId="0" applyFont="1" applyFill="1" applyAlignment="1">
      <alignment horizontal="center" vertical="center"/>
    </xf>
    <xf numFmtId="31" fontId="13" fillId="3" borderId="0" xfId="0" applyNumberFormat="1" applyFont="1" applyFill="1" applyBorder="1" applyAlignment="1" applyProtection="1">
      <alignment horizontal="left"/>
    </xf>
    <xf numFmtId="31" fontId="13" fillId="0" borderId="0" xfId="0" applyNumberFormat="1" applyFont="1" applyFill="1" applyBorder="1" applyAlignment="1" applyProtection="1">
      <alignment horizontal="left"/>
    </xf>
    <xf numFmtId="2" fontId="13" fillId="3" borderId="0" xfId="0" applyNumberFormat="1" applyFont="1" applyFill="1" applyBorder="1" applyAlignment="1" applyProtection="1">
      <alignment horizontal="right" vertical="center"/>
    </xf>
    <xf numFmtId="2" fontId="5" fillId="3" borderId="0" xfId="0" applyNumberFormat="1" applyFont="1" applyFill="1" applyBorder="1" applyAlignment="1" applyProtection="1">
      <alignment horizontal="center" vertical="center"/>
    </xf>
    <xf numFmtId="0" fontId="1" fillId="3" borderId="0" xfId="0" applyFont="1" applyFill="1" applyAlignment="1">
      <alignment vertical="center"/>
    </xf>
    <xf numFmtId="0" fontId="11" fillId="4" borderId="1" xfId="0" applyNumberFormat="1" applyFont="1" applyFill="1" applyBorder="1" applyAlignment="1" applyProtection="1">
      <alignment horizontal="center" vertical="center"/>
    </xf>
    <xf numFmtId="2" fontId="8" fillId="3" borderId="1" xfId="0" applyNumberFormat="1" applyFont="1" applyFill="1" applyBorder="1" applyAlignment="1" applyProtection="1">
      <alignment horizontal="center" vertical="center" wrapText="1"/>
    </xf>
    <xf numFmtId="2" fontId="8" fillId="0" borderId="1"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vertical="center"/>
    </xf>
    <xf numFmtId="2" fontId="24" fillId="3" borderId="1" xfId="0" applyNumberFormat="1" applyFont="1" applyFill="1" applyBorder="1" applyAlignment="1" applyProtection="1">
      <alignment horizontal="center" vertical="center" wrapText="1"/>
    </xf>
    <xf numFmtId="2" fontId="24" fillId="3" borderId="1" xfId="0" applyNumberFormat="1" applyFont="1" applyFill="1" applyBorder="1" applyAlignment="1">
      <alignment horizontal="center" vertical="center" wrapText="1"/>
    </xf>
    <xf numFmtId="2" fontId="25" fillId="3" borderId="1" xfId="0" applyNumberFormat="1" applyFont="1" applyFill="1" applyBorder="1" applyAlignment="1" applyProtection="1">
      <alignment vertical="center" wrapText="1"/>
    </xf>
    <xf numFmtId="0" fontId="1" fillId="3" borderId="1" xfId="0" applyFont="1" applyFill="1" applyBorder="1" applyAlignment="1">
      <alignment vertical="center"/>
    </xf>
    <xf numFmtId="0" fontId="7" fillId="3" borderId="1" xfId="0" applyNumberFormat="1" applyFont="1" applyFill="1" applyBorder="1" applyAlignment="1" applyProtection="1">
      <alignment vertical="center"/>
    </xf>
    <xf numFmtId="0" fontId="0" fillId="3" borderId="1" xfId="0" applyFill="1" applyBorder="1" applyAlignment="1"/>
    <xf numFmtId="10" fontId="0" fillId="3" borderId="1" xfId="0" applyNumberFormat="1" applyFill="1" applyBorder="1" applyAlignment="1"/>
    <xf numFmtId="3" fontId="7" fillId="3" borderId="1" xfId="0" applyNumberFormat="1" applyFont="1" applyFill="1" applyBorder="1" applyAlignment="1" applyProtection="1">
      <alignment horizontal="right" vertical="center"/>
    </xf>
    <xf numFmtId="2" fontId="1" fillId="3" borderId="0" xfId="0" applyNumberFormat="1" applyFont="1" applyFill="1" applyAlignment="1">
      <alignment vertical="center"/>
    </xf>
    <xf numFmtId="0" fontId="11" fillId="3" borderId="1" xfId="0" applyNumberFormat="1" applyFont="1" applyFill="1" applyBorder="1" applyAlignment="1" applyProtection="1">
      <alignment horizontal="left" vertical="center"/>
    </xf>
    <xf numFmtId="0" fontId="7" fillId="3" borderId="1" xfId="0" applyNumberFormat="1" applyFont="1" applyFill="1" applyBorder="1" applyAlignment="1" applyProtection="1">
      <alignment horizontal="left" vertical="center"/>
    </xf>
    <xf numFmtId="0" fontId="8" fillId="3" borderId="1" xfId="0" applyFont="1" applyFill="1" applyBorder="1" applyAlignment="1">
      <alignment horizontal="center" vertical="center"/>
    </xf>
    <xf numFmtId="0" fontId="8" fillId="0" borderId="1" xfId="0" applyFont="1" applyFill="1" applyBorder="1" applyAlignment="1">
      <alignment horizontal="distributed" vertical="center"/>
    </xf>
    <xf numFmtId="49" fontId="26" fillId="0" borderId="0" xfId="16554" applyNumberFormat="1" applyFont="1" applyFill="1" applyAlignment="1">
      <alignment horizontal="center" vertical="center"/>
    </xf>
    <xf numFmtId="0" fontId="17" fillId="0" borderId="1" xfId="0" applyFont="1" applyFill="1" applyBorder="1" applyAlignment="1">
      <alignment horizontal="center" vertical="center"/>
    </xf>
    <xf numFmtId="203" fontId="5" fillId="0" borderId="1" xfId="66" applyNumberFormat="1" applyFont="1" applyFill="1" applyBorder="1" applyAlignment="1">
      <alignment vertical="center" wrapText="1"/>
    </xf>
    <xf numFmtId="0" fontId="17" fillId="0" borderId="1" xfId="0" applyNumberFormat="1" applyFont="1" applyFill="1" applyBorder="1" applyAlignment="1">
      <alignment horizontal="center" vertical="center"/>
    </xf>
    <xf numFmtId="0" fontId="27" fillId="0" borderId="1" xfId="0" applyFont="1" applyFill="1" applyBorder="1" applyAlignment="1">
      <alignment horizontal="right" vertical="center"/>
    </xf>
    <xf numFmtId="0" fontId="17" fillId="0" borderId="1" xfId="0" applyFont="1" applyFill="1" applyBorder="1" applyAlignment="1">
      <alignment vertical="center"/>
    </xf>
    <xf numFmtId="0" fontId="17" fillId="0" borderId="1" xfId="0" applyFont="1" applyFill="1" applyBorder="1" applyAlignment="1">
      <alignment horizontal="right" vertical="center"/>
    </xf>
    <xf numFmtId="0" fontId="7" fillId="3" borderId="2" xfId="0" applyNumberFormat="1" applyFont="1" applyFill="1" applyBorder="1" applyAlignment="1" applyProtection="1">
      <alignment horizontal="left" vertical="center"/>
    </xf>
    <xf numFmtId="193" fontId="8" fillId="0" borderId="1" xfId="16554" applyNumberFormat="1" applyFont="1" applyFill="1" applyBorder="1" applyAlignment="1" applyProtection="1">
      <alignment horizontal="right" vertical="center"/>
    </xf>
    <xf numFmtId="49" fontId="8" fillId="0" borderId="4" xfId="16554" applyNumberFormat="1" applyFont="1" applyFill="1" applyBorder="1" applyAlignment="1" applyProtection="1">
      <alignment horizontal="left" vertical="center"/>
    </xf>
    <xf numFmtId="1" fontId="28" fillId="0" borderId="5" xfId="0" applyNumberFormat="1" applyFont="1" applyFill="1" applyBorder="1" applyAlignment="1" applyProtection="1">
      <alignment horizontal="center" vertical="center"/>
      <protection locked="0"/>
    </xf>
    <xf numFmtId="253" fontId="5" fillId="0" borderId="1" xfId="16554" applyNumberFormat="1" applyFont="1" applyFill="1" applyBorder="1" applyAlignment="1" applyProtection="1">
      <alignment horizontal="right" vertical="center"/>
    </xf>
    <xf numFmtId="49" fontId="8" fillId="0" borderId="1" xfId="16554" applyNumberFormat="1" applyFont="1" applyFill="1" applyBorder="1" applyAlignment="1" applyProtection="1">
      <alignment horizontal="left" vertical="center"/>
    </xf>
    <xf numFmtId="0" fontId="5" fillId="0" borderId="0" xfId="16554" applyFont="1" applyFill="1" applyAlignment="1"/>
    <xf numFmtId="49" fontId="5" fillId="0" borderId="4" xfId="16554" applyNumberFormat="1" applyFont="1" applyFill="1" applyBorder="1" applyAlignment="1" applyProtection="1">
      <alignment horizontal="left" vertical="center"/>
    </xf>
    <xf numFmtId="0" fontId="6" fillId="0" borderId="0" xfId="0" applyFont="1" applyFill="1" applyAlignment="1">
      <alignment horizontal="center" vertical="center"/>
    </xf>
    <xf numFmtId="0" fontId="20" fillId="0" borderId="0" xfId="0" applyFont="1" applyFill="1" applyAlignment="1">
      <alignment horizontal="left"/>
    </xf>
    <xf numFmtId="0" fontId="21" fillId="0" borderId="0" xfId="0" applyFont="1" applyFill="1" applyAlignment="1">
      <alignment vertical="center"/>
    </xf>
    <xf numFmtId="0" fontId="5" fillId="0" borderId="0" xfId="0" applyFont="1" applyFill="1" applyAlignment="1">
      <alignment horizontal="center"/>
    </xf>
    <xf numFmtId="0" fontId="8" fillId="0" borderId="1" xfId="0" applyFont="1" applyFill="1" applyBorder="1" applyAlignment="1">
      <alignment horizontal="center" vertical="center"/>
    </xf>
    <xf numFmtId="0" fontId="7" fillId="0" borderId="0" xfId="0" applyFont="1" applyAlignment="1">
      <alignment vertical="center"/>
    </xf>
    <xf numFmtId="3" fontId="5" fillId="0" borderId="1" xfId="0" applyNumberFormat="1" applyFont="1" applyFill="1" applyBorder="1" applyAlignment="1" applyProtection="1">
      <alignment vertical="center"/>
    </xf>
    <xf numFmtId="0" fontId="5" fillId="0" borderId="1" xfId="0" applyFont="1" applyFill="1" applyBorder="1" applyAlignment="1">
      <alignment vertical="center"/>
    </xf>
    <xf numFmtId="0" fontId="18" fillId="0" borderId="1" xfId="0" applyFont="1" applyFill="1" applyBorder="1" applyAlignment="1">
      <alignment horizontal="center" vertical="center"/>
    </xf>
    <xf numFmtId="3" fontId="8" fillId="0" borderId="1" xfId="0" applyNumberFormat="1" applyFont="1" applyFill="1" applyBorder="1" applyAlignment="1" applyProtection="1">
      <alignment horizontal="center" vertical="center"/>
    </xf>
    <xf numFmtId="1" fontId="8" fillId="0" borderId="1" xfId="0" applyNumberFormat="1" applyFont="1" applyFill="1" applyBorder="1" applyAlignment="1">
      <alignment horizontal="center" vertical="center"/>
    </xf>
    <xf numFmtId="3" fontId="8" fillId="0" borderId="1" xfId="0" applyNumberFormat="1" applyFont="1" applyFill="1" applyBorder="1" applyAlignment="1" applyProtection="1">
      <alignment vertical="center"/>
    </xf>
    <xf numFmtId="0" fontId="29" fillId="0" borderId="1"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left" vertical="center"/>
    </xf>
    <xf numFmtId="0" fontId="29" fillId="0" borderId="1" xfId="0" applyFont="1" applyFill="1" applyBorder="1" applyAlignment="1">
      <alignment horizontal="center" vertical="center"/>
    </xf>
    <xf numFmtId="0" fontId="30" fillId="0" borderId="1" xfId="0" applyFont="1" applyFill="1" applyBorder="1" applyAlignment="1">
      <alignment vertical="center"/>
    </xf>
    <xf numFmtId="0" fontId="8" fillId="0" borderId="1" xfId="0" applyFont="1" applyFill="1" applyBorder="1" applyAlignment="1">
      <alignment vertical="center"/>
    </xf>
    <xf numFmtId="0" fontId="30" fillId="0" borderId="1" xfId="0" applyFont="1" applyBorder="1" applyAlignment="1">
      <alignment vertical="center"/>
    </xf>
    <xf numFmtId="0" fontId="8" fillId="0" borderId="1" xfId="0" applyFont="1" applyBorder="1" applyAlignment="1">
      <alignment vertical="center"/>
    </xf>
    <xf numFmtId="1" fontId="29" fillId="0" borderId="1" xfId="31462" applyNumberFormat="1" applyFont="1" applyFill="1" applyBorder="1" applyAlignment="1">
      <alignment horizontal="center" vertical="center" wrapText="1"/>
    </xf>
    <xf numFmtId="2" fontId="8" fillId="0" borderId="2" xfId="0" applyNumberFormat="1" applyFont="1" applyBorder="1" applyAlignment="1" applyProtection="1">
      <alignment horizontal="center" vertical="center" wrapText="1"/>
    </xf>
    <xf numFmtId="2" fontId="8" fillId="0" borderId="6" xfId="0" applyNumberFormat="1" applyFont="1" applyBorder="1" applyAlignment="1" applyProtection="1">
      <alignment horizontal="center" vertical="center" wrapText="1"/>
    </xf>
    <xf numFmtId="2" fontId="8" fillId="0" borderId="7" xfId="0" applyNumberFormat="1" applyFont="1" applyBorder="1" applyAlignment="1" applyProtection="1">
      <alignment horizontal="center" vertical="center" wrapText="1"/>
    </xf>
    <xf numFmtId="10" fontId="5" fillId="0" borderId="1" xfId="0" applyNumberFormat="1" applyFont="1" applyFill="1" applyBorder="1" applyAlignment="1" applyProtection="1">
      <alignment vertical="center" wrapText="1"/>
    </xf>
    <xf numFmtId="193" fontId="27" fillId="0" borderId="1" xfId="0" applyNumberFormat="1" applyFont="1" applyFill="1" applyBorder="1" applyAlignment="1">
      <alignment horizontal="center" vertical="center" wrapText="1"/>
    </xf>
    <xf numFmtId="10" fontId="5" fillId="0" borderId="1" xfId="16554" applyNumberFormat="1" applyFont="1" applyFill="1" applyBorder="1" applyAlignment="1" applyProtection="1">
      <alignment vertical="center" wrapText="1"/>
    </xf>
    <xf numFmtId="0" fontId="31" fillId="0" borderId="0" xfId="11375" applyFill="1">
      <alignment vertical="center"/>
    </xf>
    <xf numFmtId="49" fontId="5" fillId="0" borderId="1" xfId="0" applyNumberFormat="1" applyFont="1" applyFill="1" applyBorder="1" applyAlignment="1" applyProtection="1">
      <alignment horizontal="left" vertical="center" wrapText="1" indent="2"/>
    </xf>
    <xf numFmtId="193" fontId="8" fillId="0" borderId="1" xfId="0" applyNumberFormat="1" applyFont="1" applyFill="1" applyBorder="1" applyAlignment="1" applyProtection="1">
      <alignment horizontal="center" vertical="center" wrapText="1"/>
    </xf>
    <xf numFmtId="0" fontId="32" fillId="0" borderId="1" xfId="31216" applyFont="1" applyFill="1" applyBorder="1" applyAlignment="1">
      <alignment vertical="center" wrapText="1"/>
    </xf>
    <xf numFmtId="49" fontId="32" fillId="0" borderId="1" xfId="64228" applyNumberFormat="1" applyFont="1" applyFill="1" applyBorder="1" applyAlignment="1">
      <alignment horizontal="left" vertical="center" wrapText="1" shrinkToFit="1"/>
    </xf>
    <xf numFmtId="0" fontId="27" fillId="0" borderId="1" xfId="0" applyNumberFormat="1" applyFont="1" applyFill="1" applyBorder="1" applyAlignment="1">
      <alignment horizontal="left" vertical="center" wrapText="1"/>
    </xf>
    <xf numFmtId="0" fontId="32" fillId="0" borderId="1" xfId="31216" applyFont="1" applyFill="1" applyBorder="1" applyAlignment="1">
      <alignment vertical="center"/>
    </xf>
    <xf numFmtId="0" fontId="33" fillId="0" borderId="8" xfId="0" applyNumberFormat="1" applyFont="1" applyFill="1" applyBorder="1" applyAlignment="1">
      <alignment horizontal="left" vertical="center" wrapText="1"/>
    </xf>
    <xf numFmtId="0" fontId="33" fillId="0" borderId="1" xfId="0" applyNumberFormat="1" applyFont="1" applyFill="1" applyBorder="1" applyAlignment="1">
      <alignment horizontal="left" vertical="center" wrapText="1"/>
    </xf>
    <xf numFmtId="49" fontId="27" fillId="0" borderId="1" xfId="64228" applyNumberFormat="1" applyFont="1" applyFill="1" applyBorder="1" applyAlignment="1">
      <alignment horizontal="left" vertical="center" wrapText="1" shrinkToFit="1"/>
    </xf>
    <xf numFmtId="49" fontId="34" fillId="0" borderId="1" xfId="64228" applyNumberFormat="1" applyFont="1" applyFill="1" applyBorder="1" applyAlignment="1">
      <alignment horizontal="left" vertical="center" wrapText="1" shrinkToFit="1"/>
    </xf>
    <xf numFmtId="193" fontId="35" fillId="0" borderId="1" xfId="31216" applyNumberFormat="1" applyFont="1" applyFill="1" applyBorder="1" applyAlignment="1">
      <alignment horizontal="center" vertical="center" wrapText="1"/>
    </xf>
    <xf numFmtId="193" fontId="35" fillId="0" borderId="8" xfId="0" applyNumberFormat="1" applyFont="1" applyFill="1" applyBorder="1" applyAlignment="1">
      <alignment horizontal="center" vertical="center" wrapText="1"/>
    </xf>
    <xf numFmtId="193" fontId="8" fillId="0" borderId="1" xfId="0" applyNumberFormat="1" applyFont="1" applyBorder="1" applyAlignment="1" applyProtection="1">
      <alignment horizontal="center" vertical="center" wrapText="1"/>
    </xf>
    <xf numFmtId="2" fontId="36" fillId="0" borderId="0" xfId="0" applyNumberFormat="1" applyFont="1" applyFill="1" applyBorder="1" applyAlignment="1" applyProtection="1">
      <alignment horizontal="center" vertical="center"/>
    </xf>
    <xf numFmtId="31" fontId="13" fillId="0" borderId="0" xfId="0" applyNumberFormat="1" applyFont="1" applyBorder="1" applyAlignment="1" applyProtection="1">
      <alignment horizontal="left"/>
    </xf>
    <xf numFmtId="2" fontId="7" fillId="0" borderId="0" xfId="0" applyNumberFormat="1" applyFont="1" applyBorder="1" applyAlignment="1" applyProtection="1">
      <alignment horizontal="right" vertical="center"/>
    </xf>
    <xf numFmtId="2" fontId="7" fillId="0" borderId="0" xfId="0" applyNumberFormat="1" applyFont="1" applyBorder="1" applyAlignment="1" applyProtection="1">
      <alignment horizontal="center" vertical="center"/>
    </xf>
    <xf numFmtId="0" fontId="1" fillId="0" borderId="0" xfId="0" applyFont="1" applyAlignment="1">
      <alignment vertical="center"/>
    </xf>
    <xf numFmtId="0" fontId="11" fillId="0" borderId="1" xfId="16563" applyFont="1" applyFill="1" applyBorder="1" applyAlignment="1">
      <alignment vertical="center" wrapText="1"/>
    </xf>
    <xf numFmtId="2" fontId="11" fillId="0" borderId="1" xfId="0" applyNumberFormat="1" applyFont="1" applyFill="1" applyBorder="1" applyAlignment="1" applyProtection="1">
      <alignment horizontal="center" vertical="center" wrapText="1"/>
    </xf>
    <xf numFmtId="2" fontId="11" fillId="0" borderId="1" xfId="0" applyNumberFormat="1" applyFont="1" applyBorder="1" applyAlignment="1">
      <alignment horizontal="center" vertical="center" wrapText="1"/>
    </xf>
    <xf numFmtId="0" fontId="7" fillId="0" borderId="1" xfId="16563" applyFont="1" applyFill="1" applyBorder="1" applyAlignment="1">
      <alignment horizontal="left" vertical="center"/>
    </xf>
    <xf numFmtId="203" fontId="11" fillId="0" borderId="1" xfId="0" applyNumberFormat="1" applyFont="1" applyBorder="1" applyAlignment="1" applyProtection="1">
      <alignment horizontal="right" vertical="center" wrapText="1"/>
    </xf>
    <xf numFmtId="10" fontId="11" fillId="0" borderId="1" xfId="0" applyNumberFormat="1" applyFont="1" applyBorder="1" applyAlignment="1">
      <alignment horizontal="center" vertical="center" wrapText="1"/>
    </xf>
    <xf numFmtId="0" fontId="4" fillId="0" borderId="0" xfId="0" applyFont="1" applyFill="1" applyAlignment="1">
      <alignment vertical="center"/>
    </xf>
    <xf numFmtId="203" fontId="7" fillId="3" borderId="1" xfId="0" applyNumberFormat="1" applyFont="1" applyFill="1" applyBorder="1" applyAlignment="1" applyProtection="1">
      <alignment horizontal="right" vertical="center"/>
      <protection locked="0"/>
    </xf>
    <xf numFmtId="2" fontId="7" fillId="0" borderId="1" xfId="0" applyNumberFormat="1" applyFont="1" applyFill="1" applyBorder="1" applyAlignment="1" applyProtection="1">
      <alignment vertical="center" wrapText="1"/>
    </xf>
    <xf numFmtId="203" fontId="11" fillId="3" borderId="1" xfId="0" applyNumberFormat="1" applyFont="1" applyFill="1" applyBorder="1" applyAlignment="1" applyProtection="1">
      <alignment horizontal="right" vertical="center"/>
      <protection locked="0"/>
    </xf>
    <xf numFmtId="2" fontId="1" fillId="0" borderId="0" xfId="0" applyNumberFormat="1" applyFont="1" applyAlignment="1">
      <alignment vertical="center"/>
    </xf>
    <xf numFmtId="0" fontId="8" fillId="3" borderId="1" xfId="0" applyFont="1" applyFill="1" applyBorder="1" applyAlignment="1">
      <alignment horizontal="distributed" vertical="center"/>
    </xf>
    <xf numFmtId="193" fontId="11" fillId="3" borderId="1" xfId="0" applyNumberFormat="1" applyFont="1" applyFill="1" applyBorder="1" applyAlignment="1">
      <alignment horizontal="distributed" vertical="center"/>
    </xf>
    <xf numFmtId="0" fontId="37" fillId="0" borderId="0" xfId="0" applyFont="1" applyFill="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vertical="center"/>
    </xf>
    <xf numFmtId="193" fontId="38" fillId="0" borderId="0" xfId="0" applyNumberFormat="1" applyFont="1" applyFill="1" applyBorder="1" applyAlignment="1">
      <alignment vertical="center"/>
    </xf>
    <xf numFmtId="0" fontId="39" fillId="0" borderId="0" xfId="0" applyFont="1" applyFill="1" applyBorder="1" applyAlignment="1">
      <alignment horizontal="center" vertical="center" wrapText="1"/>
    </xf>
    <xf numFmtId="193" fontId="39"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0" fontId="37" fillId="0" borderId="0" xfId="0" applyFont="1" applyFill="1" applyBorder="1" applyAlignment="1">
      <alignment vertical="center" wrapText="1"/>
    </xf>
    <xf numFmtId="193" fontId="40" fillId="0" borderId="0" xfId="0" applyNumberFormat="1" applyFont="1" applyFill="1" applyBorder="1" applyAlignment="1">
      <alignment vertical="center" wrapText="1"/>
    </xf>
    <xf numFmtId="0" fontId="40" fillId="5" borderId="9" xfId="0" applyFont="1" applyFill="1" applyBorder="1" applyAlignment="1">
      <alignment horizontal="center" vertical="center" wrapText="1"/>
    </xf>
    <xf numFmtId="193" fontId="40" fillId="5" borderId="9" xfId="0" applyNumberFormat="1" applyFont="1" applyFill="1" applyBorder="1" applyAlignment="1">
      <alignment horizontal="center" vertical="center" wrapText="1"/>
    </xf>
    <xf numFmtId="193" fontId="40" fillId="5" borderId="9" xfId="0" applyNumberFormat="1" applyFont="1" applyFill="1" applyBorder="1" applyAlignment="1">
      <alignment vertical="center" wrapText="1"/>
    </xf>
    <xf numFmtId="10" fontId="40" fillId="5" borderId="9" xfId="0" applyNumberFormat="1" applyFont="1" applyFill="1" applyBorder="1" applyAlignment="1">
      <alignment vertical="center" wrapText="1"/>
    </xf>
    <xf numFmtId="0" fontId="37" fillId="5" borderId="9" xfId="0" applyFont="1" applyFill="1" applyBorder="1" applyAlignment="1">
      <alignment horizontal="center" vertical="center" wrapText="1"/>
    </xf>
    <xf numFmtId="0" fontId="40" fillId="5" borderId="9" xfId="0" applyFont="1" applyFill="1" applyBorder="1" applyAlignment="1">
      <alignment vertical="center" wrapText="1"/>
    </xf>
    <xf numFmtId="0" fontId="40" fillId="5" borderId="9" xfId="0" applyNumberFormat="1" applyFont="1" applyFill="1" applyBorder="1" applyAlignment="1">
      <alignment horizontal="left" vertical="center" wrapText="1"/>
    </xf>
    <xf numFmtId="0" fontId="40" fillId="5" borderId="9" xfId="0" applyFont="1" applyFill="1" applyBorder="1" applyAlignment="1">
      <alignment horizontal="left" vertical="center" wrapText="1"/>
    </xf>
    <xf numFmtId="0" fontId="37" fillId="5" borderId="9" xfId="0" applyNumberFormat="1" applyFont="1" applyFill="1" applyBorder="1" applyAlignment="1">
      <alignment horizontal="left" vertical="center" wrapText="1"/>
    </xf>
    <xf numFmtId="0" fontId="37" fillId="5" borderId="9" xfId="0" applyFont="1" applyFill="1" applyBorder="1" applyAlignment="1">
      <alignment horizontal="left" vertical="center" wrapText="1"/>
    </xf>
    <xf numFmtId="193" fontId="37" fillId="5" borderId="9" xfId="0" applyNumberFormat="1" applyFont="1" applyFill="1" applyBorder="1" applyAlignment="1">
      <alignment vertical="center" wrapText="1"/>
    </xf>
    <xf numFmtId="0" fontId="37" fillId="5" borderId="10" xfId="0" applyFont="1" applyFill="1" applyBorder="1" applyAlignment="1">
      <alignment horizontal="center" vertical="center" wrapText="1"/>
    </xf>
    <xf numFmtId="0" fontId="37" fillId="5" borderId="10" xfId="0" applyNumberFormat="1" applyFont="1" applyFill="1" applyBorder="1" applyAlignment="1">
      <alignment horizontal="left" vertical="center" wrapText="1"/>
    </xf>
    <xf numFmtId="0" fontId="37" fillId="5" borderId="10" xfId="0" applyFont="1" applyFill="1" applyBorder="1" applyAlignment="1">
      <alignment horizontal="left" vertical="center" wrapText="1"/>
    </xf>
    <xf numFmtId="193" fontId="37" fillId="5" borderId="10" xfId="0" applyNumberFormat="1" applyFont="1" applyFill="1" applyBorder="1" applyAlignment="1">
      <alignment vertical="center" wrapText="1"/>
    </xf>
    <xf numFmtId="0" fontId="37" fillId="5" borderId="1" xfId="0" applyFont="1" applyFill="1" applyBorder="1" applyAlignment="1">
      <alignment horizontal="center" vertical="center" wrapText="1"/>
    </xf>
    <xf numFmtId="0" fontId="40" fillId="5" borderId="1" xfId="0" applyFont="1" applyFill="1" applyBorder="1" applyAlignment="1">
      <alignment vertical="center" wrapText="1"/>
    </xf>
    <xf numFmtId="0" fontId="40" fillId="5" borderId="1" xfId="0" applyNumberFormat="1" applyFont="1" applyFill="1" applyBorder="1" applyAlignment="1">
      <alignment horizontal="left" vertical="center" wrapText="1"/>
    </xf>
    <xf numFmtId="0" fontId="40" fillId="5" borderId="1" xfId="0" applyFont="1" applyFill="1" applyBorder="1" applyAlignment="1">
      <alignment horizontal="left" vertical="center" wrapText="1"/>
    </xf>
    <xf numFmtId="193" fontId="38" fillId="0" borderId="1" xfId="0" applyNumberFormat="1" applyFont="1" applyFill="1" applyBorder="1" applyAlignment="1">
      <alignment vertical="center"/>
    </xf>
    <xf numFmtId="0" fontId="37" fillId="5" borderId="1" xfId="0" applyNumberFormat="1" applyFont="1" applyFill="1" applyBorder="1" applyAlignment="1">
      <alignment horizontal="left" vertical="center" wrapText="1"/>
    </xf>
    <xf numFmtId="0" fontId="37" fillId="5" borderId="1" xfId="0" applyFont="1" applyFill="1" applyBorder="1" applyAlignment="1">
      <alignment horizontal="left" vertical="center" wrapText="1"/>
    </xf>
    <xf numFmtId="2" fontId="5" fillId="0" borderId="0" xfId="0" applyNumberFormat="1" applyFont="1" applyBorder="1" applyAlignment="1" applyProtection="1">
      <alignment horizontal="left"/>
    </xf>
    <xf numFmtId="2" fontId="8" fillId="0" borderId="11" xfId="0" applyNumberFormat="1" applyFont="1" applyBorder="1" applyAlignment="1" applyProtection="1">
      <alignment horizontal="center" vertical="center" wrapText="1"/>
    </xf>
    <xf numFmtId="2" fontId="8" fillId="0" borderId="11" xfId="0" applyNumberFormat="1" applyFont="1" applyFill="1" applyBorder="1" applyAlignment="1" applyProtection="1">
      <alignment horizontal="center" vertical="center" wrapText="1"/>
    </xf>
    <xf numFmtId="2" fontId="8" fillId="0" borderId="11" xfId="0" applyNumberFormat="1" applyFont="1" applyBorder="1" applyAlignment="1">
      <alignment horizontal="center" vertical="center" wrapText="1"/>
    </xf>
    <xf numFmtId="2" fontId="8" fillId="0" borderId="8" xfId="0" applyNumberFormat="1" applyFont="1" applyBorder="1" applyAlignment="1" applyProtection="1">
      <alignment horizontal="center" vertical="center" wrapText="1"/>
    </xf>
    <xf numFmtId="2" fontId="8" fillId="0" borderId="8" xfId="0" applyNumberFormat="1" applyFont="1" applyFill="1" applyBorder="1" applyAlignment="1" applyProtection="1">
      <alignment horizontal="center" vertical="center" wrapText="1"/>
    </xf>
    <xf numFmtId="2" fontId="8" fillId="0" borderId="8" xfId="0" applyNumberFormat="1" applyFont="1" applyBorder="1" applyAlignment="1">
      <alignment horizontal="center" vertical="center" wrapText="1"/>
    </xf>
    <xf numFmtId="252" fontId="41" fillId="0" borderId="1" xfId="0" applyNumberFormat="1" applyFont="1" applyFill="1" applyBorder="1" applyAlignment="1">
      <alignment horizontal="center" vertical="center" wrapText="1"/>
    </xf>
    <xf numFmtId="3" fontId="41" fillId="0" borderId="1" xfId="0" applyNumberFormat="1" applyFont="1" applyFill="1" applyBorder="1" applyAlignment="1" applyProtection="1">
      <alignment horizontal="center" vertical="center" wrapText="1"/>
    </xf>
    <xf numFmtId="0" fontId="5" fillId="0" borderId="2" xfId="0" applyFont="1" applyFill="1" applyBorder="1" applyAlignment="1">
      <alignment vertical="center"/>
    </xf>
    <xf numFmtId="1" fontId="17" fillId="0" borderId="1" xfId="0" applyNumberFormat="1" applyFont="1" applyFill="1" applyBorder="1" applyAlignment="1">
      <alignment horizontal="right" vertical="center"/>
    </xf>
    <xf numFmtId="0" fontId="17" fillId="0" borderId="1" xfId="0" applyFont="1" applyFill="1" applyBorder="1" applyAlignment="1" applyProtection="1">
      <alignment vertical="center"/>
    </xf>
    <xf numFmtId="0" fontId="8" fillId="0" borderId="1" xfId="6389" applyFont="1" applyFill="1" applyBorder="1" applyAlignment="1" applyProtection="1">
      <alignment horizontal="center" vertical="center"/>
      <protection locked="0"/>
    </xf>
    <xf numFmtId="1" fontId="18" fillId="0" borderId="5" xfId="0" applyNumberFormat="1" applyFont="1" applyFill="1" applyBorder="1" applyAlignment="1" applyProtection="1">
      <alignment horizontal="center" vertical="center"/>
      <protection locked="0"/>
    </xf>
    <xf numFmtId="0" fontId="8" fillId="0" borderId="1" xfId="1864" applyFont="1" applyFill="1" applyBorder="1" applyAlignment="1" applyProtection="1">
      <alignment vertical="center"/>
      <protection locked="0"/>
    </xf>
    <xf numFmtId="0" fontId="8" fillId="0" borderId="1" xfId="6389" applyFont="1" applyFill="1" applyBorder="1" applyAlignment="1" applyProtection="1">
      <alignment horizontal="left" vertical="center"/>
      <protection locked="0"/>
    </xf>
    <xf numFmtId="0" fontId="5" fillId="0" borderId="1" xfId="6389" applyFont="1" applyFill="1" applyBorder="1" applyAlignment="1" applyProtection="1">
      <alignment horizontal="left" vertical="center"/>
      <protection locked="0"/>
    </xf>
    <xf numFmtId="1" fontId="5" fillId="0" borderId="1" xfId="6389" applyNumberFormat="1" applyFont="1" applyFill="1" applyBorder="1" applyAlignment="1" applyProtection="1">
      <alignment vertical="center"/>
      <protection locked="0"/>
    </xf>
    <xf numFmtId="0" fontId="5" fillId="0" borderId="1" xfId="0" applyFont="1" applyBorder="1" applyAlignment="1">
      <alignment horizontal="center"/>
    </xf>
    <xf numFmtId="0" fontId="6" fillId="0" borderId="0" xfId="17423" applyNumberFormat="1" applyFont="1" applyFill="1" applyAlignment="1" applyProtection="1">
      <alignment horizontal="center" vertical="center"/>
    </xf>
    <xf numFmtId="0" fontId="42" fillId="0" borderId="0" xfId="0" applyFont="1" applyFill="1" applyAlignment="1">
      <alignment horizontal="center" vertical="center"/>
    </xf>
    <xf numFmtId="2" fontId="25" fillId="0" borderId="0" xfId="0" applyNumberFormat="1" applyFont="1" applyBorder="1" applyAlignment="1" applyProtection="1">
      <alignment horizontal="left"/>
    </xf>
    <xf numFmtId="2" fontId="25" fillId="0" borderId="0" xfId="0" applyNumberFormat="1" applyFont="1" applyBorder="1" applyAlignment="1"/>
    <xf numFmtId="2" fontId="25" fillId="0" borderId="0" xfId="0" applyNumberFormat="1" applyFont="1" applyAlignment="1" applyProtection="1">
      <alignment horizontal="left"/>
    </xf>
    <xf numFmtId="2" fontId="5" fillId="0" borderId="0" xfId="0" applyNumberFormat="1" applyFont="1" applyBorder="1" applyAlignment="1">
      <alignment horizontal="center" vertical="center"/>
    </xf>
    <xf numFmtId="0" fontId="1" fillId="0" borderId="0" xfId="0" applyFont="1" applyFill="1" applyAlignment="1">
      <alignment vertical="center"/>
    </xf>
    <xf numFmtId="0" fontId="42" fillId="0" borderId="0" xfId="0" applyFont="1" applyFill="1" applyAlignment="1">
      <alignment vertical="center"/>
    </xf>
    <xf numFmtId="0" fontId="8" fillId="0" borderId="1" xfId="6389" applyFont="1" applyFill="1" applyBorder="1" applyAlignment="1" applyProtection="1">
      <alignment vertical="center"/>
      <protection locked="0"/>
    </xf>
    <xf numFmtId="10" fontId="5" fillId="0" borderId="1" xfId="16554" applyNumberFormat="1" applyFont="1" applyFill="1" applyBorder="1" applyAlignment="1">
      <alignment vertical="center" wrapText="1"/>
    </xf>
    <xf numFmtId="0" fontId="41" fillId="0" borderId="1" xfId="0" applyNumberFormat="1" applyFont="1" applyFill="1" applyBorder="1" applyAlignment="1" applyProtection="1">
      <alignment horizontal="center" vertical="center" wrapText="1"/>
    </xf>
    <xf numFmtId="193" fontId="5" fillId="0" borderId="1" xfId="0" applyNumberFormat="1" applyFont="1" applyFill="1" applyBorder="1" applyAlignment="1">
      <alignment vertical="center"/>
    </xf>
    <xf numFmtId="193" fontId="7" fillId="6" borderId="1" xfId="0" applyNumberFormat="1" applyFont="1" applyFill="1" applyBorder="1" applyAlignment="1" applyProtection="1">
      <alignment horizontal="right" vertical="center"/>
    </xf>
    <xf numFmtId="193" fontId="5" fillId="0" borderId="1" xfId="0" applyNumberFormat="1" applyFont="1" applyFill="1" applyBorder="1" applyAlignment="1" applyProtection="1">
      <alignment vertical="center" wrapText="1"/>
    </xf>
    <xf numFmtId="0" fontId="5" fillId="0" borderId="0" xfId="0" applyFont="1" applyFill="1" applyAlignment="1"/>
    <xf numFmtId="193" fontId="8" fillId="0" borderId="1" xfId="0" applyNumberFormat="1" applyFont="1" applyBorder="1" applyAlignment="1">
      <alignment horizontal="center"/>
    </xf>
    <xf numFmtId="0" fontId="42" fillId="0" borderId="0" xfId="0" applyFont="1" applyAlignment="1">
      <alignment horizontal="center" vertical="center"/>
    </xf>
    <xf numFmtId="0" fontId="42" fillId="0" borderId="0" xfId="0" applyFont="1" applyAlignment="1">
      <alignment vertical="center"/>
    </xf>
    <xf numFmtId="49" fontId="5" fillId="0" borderId="0" xfId="0" applyNumberFormat="1" applyFont="1" applyFill="1" applyAlignment="1" applyProtection="1">
      <alignment vertical="center"/>
    </xf>
    <xf numFmtId="0" fontId="10"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17" fillId="0" borderId="0" xfId="17423" applyFont="1" applyFill="1" applyAlignment="1"/>
    <xf numFmtId="0" fontId="15" fillId="0" borderId="0" xfId="17423" applyNumberFormat="1" applyFont="1" applyFill="1" applyAlignment="1" applyProtection="1">
      <alignment horizontal="center" vertical="center"/>
    </xf>
    <xf numFmtId="0" fontId="8" fillId="0" borderId="0" xfId="17423" applyFont="1" applyFill="1" applyAlignment="1">
      <alignment vertical="center"/>
    </xf>
    <xf numFmtId="0" fontId="44" fillId="0" borderId="1" xfId="17423" applyNumberFormat="1" applyFont="1" applyFill="1" applyBorder="1" applyAlignment="1" applyProtection="1">
      <alignment horizontal="center" vertical="center"/>
    </xf>
    <xf numFmtId="0" fontId="5" fillId="0" borderId="0" xfId="17423" applyFont="1" applyFill="1" applyAlignment="1">
      <alignment vertical="center"/>
    </xf>
    <xf numFmtId="0" fontId="17" fillId="0" borderId="1" xfId="17423" applyNumberFormat="1" applyFont="1" applyFill="1" applyBorder="1" applyAlignment="1" applyProtection="1">
      <alignment horizontal="left" vertical="center"/>
    </xf>
    <xf numFmtId="0" fontId="5" fillId="0" borderId="1" xfId="17423" applyFont="1" applyFill="1" applyBorder="1" applyAlignment="1">
      <alignment vertical="center" wrapText="1"/>
    </xf>
    <xf numFmtId="0" fontId="17" fillId="0" borderId="1" xfId="17423" applyNumberFormat="1" applyFont="1" applyFill="1" applyBorder="1" applyAlignment="1" applyProtection="1">
      <alignment horizontal="center" vertical="center"/>
    </xf>
    <xf numFmtId="0" fontId="5" fillId="0" borderId="0" xfId="17423" applyNumberFormat="1" applyFont="1" applyFill="1" applyBorder="1" applyAlignment="1" applyProtection="1">
      <alignment vertical="center"/>
    </xf>
  </cellXfs>
  <cellStyles count="64229">
    <cellStyle name="常规" xfId="0" builtinId="0"/>
    <cellStyle name="货币[0]" xfId="1" builtinId="7"/>
    <cellStyle name="差_gdp" xfId="2"/>
    <cellStyle name="?…????è [0.00]_Region Orders (2)" xfId="3"/>
    <cellStyle name="40% - 强调文字颜色 2 3 4 8" xfId="4"/>
    <cellStyle name="_ET_STYLE_NoName_00__汇总表7.21 2 2" xfId="5"/>
    <cellStyle name="20% - 强调文字颜色 6 2 12" xfId="6"/>
    <cellStyle name="输入 2 6 2 2 4" xfId="7"/>
    <cellStyle name="Accent5 2 2 5" xfId="8"/>
    <cellStyle name="40% - Accent2 2 4" xfId="9"/>
    <cellStyle name="标题 5 3 10" xfId="10"/>
    <cellStyle name="注释 3 5 3 3 4" xfId="11"/>
    <cellStyle name="Note 5 2 5 2" xfId="12"/>
    <cellStyle name="输入" xfId="13" builtinId="20"/>
    <cellStyle name="货币" xfId="14" builtinId="4"/>
    <cellStyle name="计算 3 2 4 2 2 3" xfId="15"/>
    <cellStyle name="Note 2 4 2 4 2" xfId="16"/>
    <cellStyle name="20% - 强调文字颜色 6 3 20" xfId="17"/>
    <cellStyle name="20% - 强调文字颜色 6 3 15" xfId="18"/>
    <cellStyle name="Note 8 4 2" xfId="19"/>
    <cellStyle name="20% - 强调文字颜色 2 3 6" xfId="20"/>
    <cellStyle name="常规 38 4 2 3" xfId="21"/>
    <cellStyle name="_Book1_Sheet1" xfId="22"/>
    <cellStyle name="20% - 强调文字颜色 2 3 3 2 10" xfId="23"/>
    <cellStyle name="常规 2 2 4" xfId="24"/>
    <cellStyle name="40% - 强调文字颜色 4 2 4 2 2 3" xfId="25"/>
    <cellStyle name="20% - 强调文字颜色 3" xfId="26" builtinId="38"/>
    <cellStyle name="40% - 强调文字颜色 1 2 4 2 2 6" xfId="27"/>
    <cellStyle name="Normal - Style1 22" xfId="28"/>
    <cellStyle name="Normal - Style1 17" xfId="29"/>
    <cellStyle name="差_2006年水利统计指标统计表_财力性转移支付2010年预算参考数 4 2 2" xfId="30"/>
    <cellStyle name="好_1_财力性转移支付2010年预算参考数_12.25-发教育厅-2016年高职生均年初预算控制数分配表" xfId="31"/>
    <cellStyle name="千位分隔[0]" xfId="32" builtinId="6"/>
    <cellStyle name="40% - 强调文字颜色 2 2 3 2 2" xfId="33"/>
    <cellStyle name="20% - 强调文字颜色 1 3 3 2 17" xfId="34"/>
    <cellStyle name="Accent2 - 40%" xfId="35"/>
    <cellStyle name="_表1汇总表 3 2 3" xfId="36"/>
    <cellStyle name="Accent4 - 40% 3 3" xfId="37"/>
    <cellStyle name="差_12滨州 4" xfId="38"/>
    <cellStyle name="常规 47 2 5" xfId="39"/>
    <cellStyle name="Calculation 3 3 2 3" xfId="40"/>
    <cellStyle name="40% - 强调文字颜色 3" xfId="41" builtinId="39"/>
    <cellStyle name="20% - 輔色4" xfId="42"/>
    <cellStyle name="差_市辖区测算-新科目（20080626）_民生政策最低支出需求_财力性转移支付2010年预算参考数 4 3" xfId="43"/>
    <cellStyle name="40% - 强调文字颜色 3 3 3 2" xfId="44"/>
    <cellStyle name="?? 2 2" xfId="45"/>
    <cellStyle name="?…????è_Region Orders (2)" xfId="46"/>
    <cellStyle name="常规 46 2 4 2" xfId="47"/>
    <cellStyle name="Calculation 3 2 2 2 2" xfId="48"/>
    <cellStyle name="40% - 强调文字颜色 4 3 4" xfId="49"/>
    <cellStyle name="?鹎%U龡&amp;H齲_x0001_C铣_x0014__x0007__x0001__x0001_ 3" xfId="50"/>
    <cellStyle name="差" xfId="51" builtinId="27"/>
    <cellStyle name="强调文字颜色 3 2 3 10" xfId="52"/>
    <cellStyle name="Input [yellow] 2 6 2" xfId="53"/>
    <cellStyle name="好_合并" xfId="54"/>
    <cellStyle name="注释 6 6 3 3 2" xfId="55"/>
    <cellStyle name="20% - 强调文字颜色 4 2 4 2 2 7" xfId="56"/>
    <cellStyle name="_x000a_mouse.drv=lm 3 3" xfId="57"/>
    <cellStyle name="千位分隔" xfId="58" builtinId="3"/>
    <cellStyle name="差_05潍坊 5 4" xfId="59"/>
    <cellStyle name="20% - 强调文字颜色 3 2 4 3 9" xfId="60"/>
    <cellStyle name="60% - 强调文字颜色 3" xfId="61" builtinId="40"/>
    <cellStyle name="超链接" xfId="62" builtinId="8"/>
    <cellStyle name="_最终版-全口径表120100715(终版) 3 2 2" xfId="63"/>
    <cellStyle name="_2006年综合经营计划表（城北支行版5）" xfId="64"/>
    <cellStyle name="Input 4 3 3 2" xfId="65"/>
    <cellStyle name="百分比" xfId="66" builtinId="5"/>
    <cellStyle name="好_卫生(按照总人口测算）—20080416_民生政策最低支出需求_12.25-发教育厅-2016年高职生均年初预算控制数分配表" xfId="67"/>
    <cellStyle name="40% - 强调文字颜色 3 2 4 3 10" xfId="68"/>
    <cellStyle name="差_07临沂 2 4" xfId="69"/>
    <cellStyle name="Note 5 2 3" xfId="70"/>
    <cellStyle name="Accent4 - 40% 2 2 4" xfId="71"/>
    <cellStyle name="20% - 强调文字颜色 2 2 3 8" xfId="72"/>
    <cellStyle name="備註 3 4" xfId="73"/>
    <cellStyle name="20% - 强调文字颜色 3 3 22" xfId="74"/>
    <cellStyle name="20% - 强调文字颜色 3 3 17" xfId="75"/>
    <cellStyle name="Border 5" xfId="76"/>
    <cellStyle name="20% - 强调文字颜色 1 2 4 3 4" xfId="77"/>
    <cellStyle name="_kcb" xfId="78"/>
    <cellStyle name="已访问的超链接" xfId="79" builtinId="9"/>
    <cellStyle name="20% - Accent6 3 2 2" xfId="80"/>
    <cellStyle name="_ET_STYLE_NoName_00__Sheet3" xfId="81"/>
    <cellStyle name="60% - 强调文字颜色 5 3 4 18" xfId="82"/>
    <cellStyle name="注释" xfId="83" builtinId="10"/>
    <cellStyle name="20% - 强调文字颜色 4 2 3 8" xfId="84"/>
    <cellStyle name="好_京沪线成本状况表2.10 11_四队计价2011-6" xfId="85"/>
    <cellStyle name="60% - 强调文字颜色 2" xfId="86" builtinId="36"/>
    <cellStyle name="标题 4" xfId="87" builtinId="19"/>
    <cellStyle name="40% - 强调文字颜色 3 3 3 16" xfId="88"/>
    <cellStyle name="20% - 强调文字颜色 6 2 3 2 2 7" xfId="89"/>
    <cellStyle name="_ET_STYLE_NoName_00_ 4" xfId="90"/>
    <cellStyle name="警告文本" xfId="91" builtinId="11"/>
    <cellStyle name="输出 4 3 2 2 3" xfId="92"/>
    <cellStyle name="40% - 强调文字颜色 3 3 20" xfId="93"/>
    <cellStyle name="40% - 强调文字颜色 3 3 15" xfId="94"/>
    <cellStyle name="60% - 强调文字颜色 3 2 4 3 2" xfId="95"/>
    <cellStyle name="20% - 强调文字颜色 1 3 20" xfId="96"/>
    <cellStyle name="20% - 强调文字颜色 1 3 15" xfId="97"/>
    <cellStyle name="_2013年市级年初预算平衡表（初步匡算2012年10月11日）杨局改---报兴国前再调整11.1----11.27" xfId="98"/>
    <cellStyle name="好_行政（人员）_不含人员经费系数_03_2010年各地区一般预算平衡表" xfId="99"/>
    <cellStyle name="_2005年收支表-财政数 2" xfId="100"/>
    <cellStyle name="标题" xfId="101" builtinId="15"/>
    <cellStyle name="强调文字颜色 6 2 4 2 17" xfId="102"/>
    <cellStyle name="40% - 强调文字颜色 1 3 3 14" xfId="103"/>
    <cellStyle name="Input 6 2 2 3 2" xfId="104"/>
    <cellStyle name="_norma1_2006年1月份税收收入分类型汇总表" xfId="105"/>
    <cellStyle name="解释性文本" xfId="106" builtinId="53"/>
    <cellStyle name="表标题 3 2 3" xfId="107"/>
    <cellStyle name="40% - 强调文字颜色 2 3 3 2 6" xfId="108"/>
    <cellStyle name="好_34青海_财力性转移支付2010年预算参考数_隋心对账单定稿0514" xfId="109"/>
    <cellStyle name="标题 1" xfId="110" builtinId="16"/>
    <cellStyle name="差_汇总_财力性转移支付2010年预算参考数_合并" xfId="111"/>
    <cellStyle name="40% - 强调文字颜色 3 3 3 13" xfId="112"/>
    <cellStyle name="20% - 强调文字颜色 5 2 22" xfId="113"/>
    <cellStyle name="20% - 强调文字颜色 5 2 17" xfId="114"/>
    <cellStyle name="差_县市旗测算-新科目（20080627）_县市旗测算-新科目（含人口规模效应）_财力性转移支付2010年预算参考数_华东" xfId="115"/>
    <cellStyle name="标题 2" xfId="116" builtinId="17"/>
    <cellStyle name="差_成本差异系数_03_2010年各地区一般预算平衡表" xfId="117"/>
    <cellStyle name="40% - 强调文字颜色 3 3 3 14" xfId="118"/>
    <cellStyle name="20% - 强调文字颜色 5 2 23" xfId="119"/>
    <cellStyle name="20% - 强调文字颜色 5 2 18" xfId="120"/>
    <cellStyle name="60% - 强调文字颜色 1" xfId="121" builtinId="32"/>
    <cellStyle name="标题 3" xfId="122" builtinId="18"/>
    <cellStyle name="40% - 强调文字颜色 3 3 3 15" xfId="123"/>
    <cellStyle name="好_财政供养人员_财力性转移支付2010年预算参考数_合并" xfId="124"/>
    <cellStyle name="汇总 2 5 5 2 2" xfId="125"/>
    <cellStyle name="20% - 强调文字颜色 5 2 24" xfId="126"/>
    <cellStyle name="20% - 强调文字颜色 5 2 19" xfId="127"/>
    <cellStyle name="40% - 强调文字颜色 2 3 3 2 13" xfId="128"/>
    <cellStyle name="差_前期试验费用 4_间接费_四队计价6月25日前(7月1日更新)备用" xfId="129"/>
    <cellStyle name="20% - 强调文字颜色 6 3 3 2 11" xfId="130"/>
    <cellStyle name="20% - 强调文字颜色 5 2 3 6" xfId="131"/>
    <cellStyle name="好_2006年34青海_12.25-发教育厅-2016年高职生均年初预算控制数分配表" xfId="132"/>
    <cellStyle name="差_人员工资和公用经费2_财力性转移支付2010年预算参考数 5 2" xfId="133"/>
    <cellStyle name="_4、“三个一”年度行动计划" xfId="134"/>
    <cellStyle name="好_2012年逐月消缺情况表格（1-7月） 2" xfId="135"/>
    <cellStyle name="60% - 强调文字颜色 4" xfId="136" builtinId="44"/>
    <cellStyle name="_ZMN-赵王宾馆底稿" xfId="137"/>
    <cellStyle name="表标题 8 4 2" xfId="138"/>
    <cellStyle name="_x005f_x000a_mouse.drv=lm 2 3 2" xfId="139"/>
    <cellStyle name="输出" xfId="140" builtinId="21"/>
    <cellStyle name="表标题 8 4 2 2 4 2" xfId="141"/>
    <cellStyle name="汇总 10 2 4 2 2 2 2" xfId="142"/>
    <cellStyle name="40% - Accent1 4" xfId="143"/>
    <cellStyle name="20% - Accent2 3 2" xfId="144"/>
    <cellStyle name="20% - 强调文字颜色 2 4 2" xfId="145"/>
    <cellStyle name="20% - 强调文字颜色 4 2 4 2 2 14" xfId="146"/>
    <cellStyle name="计算" xfId="147" builtinId="22"/>
    <cellStyle name="标题 1 2 2 4" xfId="148"/>
    <cellStyle name="?? 2" xfId="149"/>
    <cellStyle name="20% - 强调文字颜色 5 2 3 2 2 11" xfId="150"/>
    <cellStyle name="_Sheet1_全州武陵山片区区域发展与扶贫攻坚教育规划表（州教育局）" xfId="151"/>
    <cellStyle name="20% - Accent1 3 3" xfId="152"/>
    <cellStyle name="20% - 强调文字颜色 1 4 3" xfId="153"/>
    <cellStyle name="输出 10 4 3 2 2 2 2" xfId="154"/>
    <cellStyle name="常规 18 4 2 2" xfId="155"/>
    <cellStyle name="常规 23 4 2 2" xfId="156"/>
    <cellStyle name="_ET_STYLE_NoName_00__县公司" xfId="157"/>
    <cellStyle name="差 2 2 7" xfId="158"/>
    <cellStyle name="检查单元格" xfId="159" builtinId="23"/>
    <cellStyle name="输入 6 6 3 4 2" xfId="160"/>
    <cellStyle name="_4月表" xfId="161"/>
    <cellStyle name="20% - 强调文字颜色 6" xfId="162" builtinId="50"/>
    <cellStyle name="40% - 强调文字颜色 3 2 2_9.6-债券明细账" xfId="163"/>
    <cellStyle name="_x005f_x005f_x005f_x000a_mouse.drv=lm 3 4 2" xfId="164"/>
    <cellStyle name="20% - 强调文字颜色 5 2 3 2 11" xfId="165"/>
    <cellStyle name="常规 7 2 4 2 2 2" xfId="166"/>
    <cellStyle name="Output 2 3 3 6" xfId="167"/>
    <cellStyle name="_1123试算平衡表（模板）（马雪泉）" xfId="168"/>
    <cellStyle name="强调文字颜色 2" xfId="169" builtinId="33"/>
    <cellStyle name="Calculation 4 2 2 4" xfId="170"/>
    <cellStyle name="差_县区合并测算20080423(按照各省比重）_不含人员经费系数_财力性转移支付2010年预算参考数 3" xfId="171"/>
    <cellStyle name="差_河南 缺口县区测算(地方填报白) 2 3" xfId="172"/>
    <cellStyle name="40% - 强调文字颜色 4 2 3 3" xfId="173"/>
    <cellStyle name="20% - 强调文字颜色 2 3 3 2 4" xfId="174"/>
    <cellStyle name="_2007年一季报(待披露0422)" xfId="175"/>
    <cellStyle name="差_530623_2006年县级财政报表附表 4" xfId="176"/>
    <cellStyle name="链接单元格" xfId="177" builtinId="24"/>
    <cellStyle name="20% - Accent6 2 5" xfId="178"/>
    <cellStyle name="20% - 强调文字颜色 6 3 5" xfId="179"/>
    <cellStyle name="20% - 强调文字颜色 5 3 4 11" xfId="180"/>
    <cellStyle name="差_行政公检法测算 7" xfId="181"/>
    <cellStyle name="20% - 强调文字颜色 4 2 4 2 18" xfId="182"/>
    <cellStyle name="_00  2011年考核表" xfId="183"/>
    <cellStyle name="汇总" xfId="184" builtinId="25"/>
    <cellStyle name="_《关于地方政府融资平台公司贷款自查整改情况的报告》6张附表" xfId="185"/>
    <cellStyle name="常规 11 7 2 2" xfId="186"/>
    <cellStyle name="好" xfId="187" builtinId="26"/>
    <cellStyle name="no dec 11" xfId="188"/>
    <cellStyle name="20% - 强调文字颜色 6 3 3 11" xfId="189"/>
    <cellStyle name="_发展速度考核表 2" xfId="190"/>
    <cellStyle name="标题 2 3 2 18" xfId="191"/>
    <cellStyle name="20% - 强调文字颜色 4 2 2 6" xfId="192"/>
    <cellStyle name="20% - 强调文字颜色 3 3 8" xfId="193"/>
    <cellStyle name="20% - 强调文字颜色 3 2 4 2 16" xfId="194"/>
    <cellStyle name="_Book1_5" xfId="195"/>
    <cellStyle name="表标题 9 3" xfId="196"/>
    <cellStyle name="差_自行调整差异系数顺序_03_2010年各地区一般预算平衡表_2010年地方财政一般预算分级平衡情况表（汇总）0524" xfId="197"/>
    <cellStyle name="_x005f_x000a_mouse.drv=lm 3 2" xfId="198"/>
    <cellStyle name="差_职　2014年职成教育第二批专项经费分配表(分发）" xfId="199"/>
    <cellStyle name="_ET_STYLE_NoName_00__医疗服务体系建设市县所需配套资金-2013年 2" xfId="200"/>
    <cellStyle name="适中" xfId="201" builtinId="28"/>
    <cellStyle name="20% - 强调文字颜色 5 14" xfId="202"/>
    <cellStyle name="20% - 强调文字颜色 5" xfId="203" builtinId="46"/>
    <cellStyle name="差_2009年一般性转移支付标准工资_奖励补助测算7.23_Book1" xfId="204"/>
    <cellStyle name="强调文字颜色 1" xfId="205" builtinId="29"/>
    <cellStyle name="Calculation 4 2 2 3" xfId="206"/>
    <cellStyle name="差_县区合并测算20080423(按照各省比重）_不含人员经费系数_财力性转移支付2010年预算参考数 2" xfId="207"/>
    <cellStyle name="差_河南 缺口县区测算(地方填报白) 2 2" xfId="208"/>
    <cellStyle name="汇总 4 3 5 2 2" xfId="209"/>
    <cellStyle name="表标题 4 2 4 2 2 3 2" xfId="210"/>
    <cellStyle name="40% - 强调文字颜色 4 2 3 2" xfId="211"/>
    <cellStyle name="表标题 5 3 5 2 4" xfId="212"/>
    <cellStyle name="_2007年上半年全国地方级和部分城市收支情况 4" xfId="213"/>
    <cellStyle name="Calculation 4 3" xfId="214"/>
    <cellStyle name="20% - 强调文字颜色 1" xfId="215" builtinId="30"/>
    <cellStyle name="好_22湖南_合并" xfId="216"/>
    <cellStyle name="40% - 强调文字颜色 2 2 3 2 13" xfId="217"/>
    <cellStyle name="好_第一部分：综合全 4" xfId="218"/>
    <cellStyle name="20% - 强调文字颜色 6 2 3 2 11" xfId="219"/>
    <cellStyle name="_表二合计" xfId="220"/>
    <cellStyle name="常规 47 2 3" xfId="221"/>
    <cellStyle name="常规 52 2 3" xfId="222"/>
    <cellStyle name="差_12滨州 2" xfId="223"/>
    <cellStyle name="40% - 强调文字颜色 1" xfId="224" builtinId="31"/>
    <cellStyle name="20% - 輔色2" xfId="225"/>
    <cellStyle name="_邵阳" xfId="226"/>
    <cellStyle name="20% - 强调文字颜色 2" xfId="227" builtinId="34"/>
    <cellStyle name="常规 2 8 2 2 3" xfId="228"/>
    <cellStyle name="注释 7 2 3 2 3 2" xfId="229"/>
    <cellStyle name="?鹎%U龡&amp;H齲_x0001_C铣_x0014__x0007__x0001__x0001_ 2" xfId="230"/>
    <cellStyle name="Calculation 3 3 2 2" xfId="231"/>
    <cellStyle name="常规 47 2 4" xfId="232"/>
    <cellStyle name="常规 52 2 4" xfId="233"/>
    <cellStyle name="差_12滨州 3" xfId="234"/>
    <cellStyle name="40% - 强调文字颜色 2" xfId="235" builtinId="35"/>
    <cellStyle name="差_市辖区测算-新科目（20080626）_民生政策最低支出需求_财力性转移支付2010年预算参考数 4 2" xfId="236"/>
    <cellStyle name="20% - 輔色3" xfId="237"/>
    <cellStyle name="差_县市旗测算20080508 2" xfId="238"/>
    <cellStyle name="20% - 强调文字颜色 4 2 4 3 2" xfId="239"/>
    <cellStyle name="_部门分解表" xfId="240"/>
    <cellStyle name="差_教育(按照总人口测算）—20080416_不含人员经费系数_财力性转移支付2010年预算参考数" xfId="241"/>
    <cellStyle name="40% - Accent4 3 2 3" xfId="242"/>
    <cellStyle name="_表1汇总表 3 2 3 2" xfId="243"/>
    <cellStyle name="20% - 强调文字颜色 2 3 4 6" xfId="244"/>
    <cellStyle name="强调文字颜色 3" xfId="245" builtinId="37"/>
    <cellStyle name="Calculation 4 2 2 5" xfId="246"/>
    <cellStyle name="差_县区合并测算20080423(按照各省比重）_不含人员经费系数_财力性转移支付2010年预算参考数 4" xfId="247"/>
    <cellStyle name="40% - 强调文字颜色 4 2 3 4" xfId="248"/>
    <cellStyle name="差_一般预算支出口径剔除表_财力性转移支付2010年预算参考数_合并" xfId="249"/>
    <cellStyle name="强调文字颜色 4" xfId="250" builtinId="41"/>
    <cellStyle name="Calculation 4 2 2 6" xfId="251"/>
    <cellStyle name="差_县区合并测算20080423(按照各省比重）_不含人员经费系数_财力性转移支付2010年预算参考数 5" xfId="252"/>
    <cellStyle name="40% - 强调文字颜色 4 2 3 5" xfId="253"/>
    <cellStyle name="_ET_STYLE_NoName_00__2015年高职生均拨款奖补资金分配方案(200万托底）" xfId="254"/>
    <cellStyle name="20% - 强调文字颜色 4" xfId="255" builtinId="42"/>
    <cellStyle name="数字 5 2 2 3 2" xfId="256"/>
    <cellStyle name="输出 2 2 5 4 2 2 3 2" xfId="257"/>
    <cellStyle name="好_其他部门(按照总人口测算）—20080416_县市旗测算-新科目（含人口规模效应）_财力性转移支付2010年预算参考数" xfId="258"/>
    <cellStyle name="20% - 着色 1" xfId="259"/>
    <cellStyle name="差_市本级 3 15" xfId="260"/>
    <cellStyle name="差_市本级 3 20" xfId="261"/>
    <cellStyle name="Input [yellow] 3 4 4" xfId="262"/>
    <cellStyle name="Input [yellow] 3 2 3 2 2 5 2" xfId="263"/>
    <cellStyle name="?? 2 3" xfId="264"/>
    <cellStyle name="差_12滨州 5" xfId="265"/>
    <cellStyle name="表标题 4 2 4 2" xfId="266"/>
    <cellStyle name="Calculation 3 3 2 4" xfId="267"/>
    <cellStyle name="40% - 强调文字颜色 4" xfId="268" builtinId="43"/>
    <cellStyle name="40% - 强调文字颜色 3 3 3 3" xfId="269"/>
    <cellStyle name="20% - 輔色5" xfId="270"/>
    <cellStyle name="强调文字颜色 5" xfId="271" builtinId="45"/>
    <cellStyle name="差_县区合并测算20080423(按照各省比重）_不含人员经费系数_财力性转移支付2010年预算参考数 6" xfId="272"/>
    <cellStyle name="差_行政公检法测算_县市旗测算-新科目（含人口规模效应）" xfId="273"/>
    <cellStyle name="百分比 3 2 3 2" xfId="274"/>
    <cellStyle name="Input [yellow] 2 3 3 2 2 2" xfId="275"/>
    <cellStyle name="40% - 强调文字颜色 4 2 3 6" xfId="276"/>
    <cellStyle name="差_12滨州 6" xfId="277"/>
    <cellStyle name="表标题 4 2 4 3" xfId="278"/>
    <cellStyle name="Calculation 3 3 2 5" xfId="279"/>
    <cellStyle name="40% - 强调文字颜色 5" xfId="280" builtinId="47"/>
    <cellStyle name="40% - 强调文字颜色 3 3 3 4" xfId="281"/>
    <cellStyle name="20% - 輔色6" xfId="282"/>
    <cellStyle name="3232 3 3 2" xfId="283"/>
    <cellStyle name="60% - 强调文字颜色 5" xfId="284" builtinId="48"/>
    <cellStyle name="强调文字颜色 6" xfId="285" builtinId="49"/>
    <cellStyle name="差_县区合并测算20080423(按照各省比重）_不含人员经费系数_财力性转移支付2010年预算参考数 7" xfId="286"/>
    <cellStyle name="Input [yellow] 2 3 3 2 2 3" xfId="287"/>
    <cellStyle name="40% - 强调文字颜色 4 2 3 7" xfId="288"/>
    <cellStyle name="常规 11 12" xfId="289"/>
    <cellStyle name="40% - 强调文字颜色 2 2 3 2 18" xfId="290"/>
    <cellStyle name="好 3 14" xfId="291"/>
    <cellStyle name="好_县市旗测算-新科目（20080626）_民生政策最低支出需求_财力性转移支付2010年预算参考数_华东" xfId="292"/>
    <cellStyle name="20% - 强调文字颜色 6 2 3 2 16" xfId="293"/>
    <cellStyle name="_ET_STYLE_NoName_00__医疗服务体系建设市县所需配套资金-2013年 2 2" xfId="294"/>
    <cellStyle name="差_12滨州 7" xfId="295"/>
    <cellStyle name="40% - 强调文字颜色 6" xfId="296" builtinId="51"/>
    <cellStyle name="适中 8 2" xfId="297"/>
    <cellStyle name="常规 4 102 4 2" xfId="298"/>
    <cellStyle name="40% - 强调文字颜色 3 3 3 5" xfId="299"/>
    <cellStyle name="60% - 强调文字颜色 6" xfId="300" builtinId="52"/>
    <cellStyle name="注释 8 5 5 3 2" xfId="301"/>
    <cellStyle name="百分比 2 2 10" xfId="302"/>
    <cellStyle name="差_2006年33甘肃 3" xfId="303"/>
    <cellStyle name="Header2 4 3 2 3 2" xfId="304"/>
    <cellStyle name="常规 2 22 3" xfId="305"/>
    <cellStyle name="常规 2 17 3" xfId="306"/>
    <cellStyle name="好_34青海_1_财力性转移支付2010年预算参考数_合并" xfId="307"/>
    <cellStyle name="40% - 强调文字颜色 2 3 4 14" xfId="308"/>
    <cellStyle name="常规 7 3 2 2 3" xfId="309"/>
    <cellStyle name="输出 7 4 4 2 3" xfId="310"/>
    <cellStyle name="差_0605石屏县_财力性转移支付2010年预算参考数 3 5" xfId="311"/>
    <cellStyle name="20% - 强调文字颜色 4 2 4 2" xfId="312"/>
    <cellStyle name="20% - Accent3 4 4" xfId="313"/>
    <cellStyle name="20% - 强调文字颜色 3 5 4" xfId="314"/>
    <cellStyle name="40% - 强调文字颜色 4 2 17" xfId="315"/>
    <cellStyle name="40% - 强调文字颜色 4 2 22" xfId="316"/>
    <cellStyle name="Accent4 - 60% 4 3" xfId="317"/>
    <cellStyle name="差_农林水和城市维护标准支出20080505－县区合计_不含人员经费系数_财力性转移支付2010年预算参考数_隋心对账单定稿0514" xfId="318"/>
    <cellStyle name="注释 5 4 2 3 3" xfId="319"/>
    <cellStyle name="_ET_STYLE_NoName_00__红线成本编制附表（局指样表）" xfId="320"/>
    <cellStyle name="好_教育(按照总人口测算）—20080416_县市旗测算-新科目（含人口规模效应）_财力性转移支付2010年预算参考数" xfId="321"/>
    <cellStyle name="20% - 强调文字颜色 1 2 4 2 4" xfId="322"/>
    <cellStyle name="表标题 3 4 4 2 4 2" xfId="323"/>
    <cellStyle name="注释 10 4 3 2 2 2 2" xfId="324"/>
    <cellStyle name="40% - 强调文字颜色 4 3 17" xfId="325"/>
    <cellStyle name="40% - 强调文字颜色 4 3 22" xfId="326"/>
    <cellStyle name="Input 5 3 2" xfId="327"/>
    <cellStyle name="差_农林水和城市维护标准支出20080505－县区合计_民生政策最低支出需求_财力性转移支付2010年预算参考数 2 2" xfId="328"/>
    <cellStyle name="输出 2 5 4 2 2 4 2" xfId="329"/>
    <cellStyle name="20% - 强调文字颜色 1 6" xfId="330"/>
    <cellStyle name="20% - Accent1 5" xfId="331"/>
    <cellStyle name="差_I标三项目部红线成本分析样表 （黄杰报局指） 4_四队计价2011-6" xfId="332"/>
    <cellStyle name="20% - Accent6 5" xfId="333"/>
    <cellStyle name="差_云南省2008年转移支付测算——州市本级考核部分及政策性测算_财力性转移支付2010年预算参考数_03_2010年各地区一般预算平衡表" xfId="334"/>
    <cellStyle name="20% - 强调文字颜色 6 6" xfId="335"/>
    <cellStyle name="输入 2 4 5 2 4" xfId="336"/>
    <cellStyle name="差_核定人数对比 3 2" xfId="337"/>
    <cellStyle name="Input 6 3 2" xfId="338"/>
    <cellStyle name="输出 10 2 2 3 6" xfId="339"/>
    <cellStyle name="Calculation 9 3" xfId="340"/>
    <cellStyle name="注释 5 4 3 3 3" xfId="341"/>
    <cellStyle name="Accent3 - 60% 5 4" xfId="342"/>
    <cellStyle name="20% - 强调文字颜色 3 2 3 21" xfId="343"/>
    <cellStyle name="20% - 强调文字颜色 3 2 3 16" xfId="344"/>
    <cellStyle name="_x000a_mouse.drv=lm" xfId="345"/>
    <cellStyle name="好_2、土地面积、人口、粮食产量基本情况_Book1 2" xfId="346"/>
    <cellStyle name="40% - 强调文字颜色 4 3 4 4" xfId="347"/>
    <cellStyle name="表标题 5 2 5 3" xfId="348"/>
    <cellStyle name="_x000a_mouse.drv=lm 2" xfId="349"/>
    <cellStyle name="差_12滨州 3 6" xfId="350"/>
    <cellStyle name="常规 4 2 6 3" xfId="351"/>
    <cellStyle name="输出 2 3 3 2 2 4 2" xfId="352"/>
    <cellStyle name="Calculation 3 3 2 2 6" xfId="353"/>
    <cellStyle name="汇总 10 3 5 2 4 2" xfId="354"/>
    <cellStyle name="40% - 强调文字颜色 2 6" xfId="355"/>
    <cellStyle name="_11个月 4" xfId="356"/>
    <cellStyle name="标题 2 3 2 9" xfId="357"/>
    <cellStyle name="40% - 强调文字颜色 2 2 2 19" xfId="358"/>
    <cellStyle name=" 1 2" xfId="359"/>
    <cellStyle name="40% - 强调文字颜色 4 3 4 6" xfId="360"/>
    <cellStyle name="_x000a_mouse.drv=lm 4" xfId="361"/>
    <cellStyle name="常规 5 12" xfId="362"/>
    <cellStyle name="_x005f_x005f_x005f_x000a_mouse.drv=lm 6" xfId="363"/>
    <cellStyle name="_各部汇总表 3 4" xfId="364"/>
    <cellStyle name="_《关于地方政府融资平台公司贷款自查整改情况的报告》5张附表 4" xfId="365"/>
    <cellStyle name="20% - 强调文字颜色 3 3 4 9" xfId="366"/>
    <cellStyle name="Input [yellow] 4 2 2 2 2 4" xfId="367"/>
    <cellStyle name="表标题 5 2 5 3 2" xfId="368"/>
    <cellStyle name="_x000a_mouse.drv=lm 2 2" xfId="369"/>
    <cellStyle name=" 1 3" xfId="370"/>
    <cellStyle name=" 1 4" xfId="371"/>
    <cellStyle name="40% - 强调文字颜色 1 2 4 2 3" xfId="372"/>
    <cellStyle name="_各部汇总表 4 4 2" xfId="373"/>
    <cellStyle name="_ET_STYLE_NoName_00__2016年年初部门预算分配方案" xfId="374"/>
    <cellStyle name="注释 3 3 2 18" xfId="375"/>
    <cellStyle name="好 3 3 4" xfId="376"/>
    <cellStyle name="_x000a_mouse.drv=lm 3 2 2" xfId="377"/>
    <cellStyle name="表标题 5 2 5 4 2" xfId="378"/>
    <cellStyle name="_x000a_mouse.drv=lm 3 2" xfId="379"/>
    <cellStyle name="40% - 强调文字颜色 1 3 3 2 10" xfId="380"/>
    <cellStyle name="_x0007_" xfId="381"/>
    <cellStyle name="汇总 2 2 3 3 3 6" xfId="382"/>
    <cellStyle name="40% - 强调文字颜色 3 2 4 3 2" xfId="383"/>
    <cellStyle name="20% - 强调文字颜色 2 2 4 2 15" xfId="384"/>
    <cellStyle name="差_业务工作量指标_Book1" xfId="385"/>
    <cellStyle name="_6、“三个一”新增项目汇总表" xfId="386"/>
    <cellStyle name=" 1" xfId="387"/>
    <cellStyle name="40% - 着色 2 4" xfId="388"/>
    <cellStyle name="_2006年报表调整-常林股份公司(本部)" xfId="389"/>
    <cellStyle name="差_2006年22湖南_隋心对账单定稿0514" xfId="390"/>
    <cellStyle name="40% - 强调文字颜色 1 7 3" xfId="391"/>
    <cellStyle name="好_测算结果_财力性转移支付2010年预算参考数_华东" xfId="392"/>
    <cellStyle name="输入 4 3 5 2 4" xfId="393"/>
    <cellStyle name="常规 9 6 3" xfId="394"/>
    <cellStyle name="_夏市长报表 2" xfId="395"/>
    <cellStyle name="_2005年综合经营计划表（调整后公式）" xfId="396"/>
    <cellStyle name=" 1 5" xfId="397"/>
    <cellStyle name="差_2014年湖南财政参阅资料（送出版社）0911" xfId="398"/>
    <cellStyle name=" 1 6" xfId="399"/>
    <cellStyle name="40% - 强调文字颜色 4 3 4 5" xfId="400"/>
    <cellStyle name="表标题 5 2 5 4" xfId="401"/>
    <cellStyle name="_x000a_mouse.drv=lm 3" xfId="402"/>
    <cellStyle name="20% - 强调文字颜色 4 2 4 11" xfId="403"/>
    <cellStyle name="表标题 2 2 2 2 2 2 4 2" xfId="404"/>
    <cellStyle name="_Book1_4_Book1" xfId="405"/>
    <cellStyle name="计算 8 2 5 2" xfId="406"/>
    <cellStyle name="_房租费计划" xfId="407"/>
    <cellStyle name="_x005f_x005f_x005f_x000a_mouse.drv=lm 2 5" xfId="408"/>
    <cellStyle name="40% - 强调文字颜色 4 3 3 2 15" xfId="409"/>
    <cellStyle name="差_2008年支出核定 5 2" xfId="410"/>
    <cellStyle name="_x005f_x005f_x005f_x000a_mouse.drv=lm 2 2 3" xfId="411"/>
    <cellStyle name="40% - Accent4 5" xfId="412"/>
    <cellStyle name="60% - 强调文字颜色 4 3 2 12" xfId="413"/>
    <cellStyle name="%" xfId="414"/>
    <cellStyle name="20% - 强调文字颜色 5 2 3 2 8" xfId="415"/>
    <cellStyle name="差_县市旗测算-新科目（20080626）_03_2010年各地区一般预算平衡表_2010年地方财政一般预算分级平衡情况表（汇总）0524" xfId="416"/>
    <cellStyle name="好_山东省民生支出标准 5" xfId="417"/>
    <cellStyle name="Normal - Style1 5" xfId="418"/>
    <cellStyle name="60% - 强调文字颜色 1 2 3 2" xfId="419"/>
    <cellStyle name="20% - 强调文字颜色 2 7 3" xfId="420"/>
    <cellStyle name="??" xfId="421"/>
    <cellStyle name="40% - 强调文字颜色 4 2 4 2 2 13" xfId="422"/>
    <cellStyle name="常规 2 2 18" xfId="423"/>
    <cellStyle name="常规 2 2 23" xfId="424"/>
    <cellStyle name="?? [0.00]_Analysis of Loans" xfId="425"/>
    <cellStyle name="20% - 强调文字颜色 4 3 2 8" xfId="426"/>
    <cellStyle name="?? [0]" xfId="427"/>
    <cellStyle name="3232 8" xfId="428"/>
    <cellStyle name="好_2009年一般性转移支付标准工资_奖励补助测算5.24冯铸 2" xfId="429"/>
    <cellStyle name="汇总 10 3 2 2 2 4 2" xfId="430"/>
    <cellStyle name="_报一部表格：地方政府融资平台自查整改附表" xfId="431"/>
    <cellStyle name="60% - 强调文字颜色 6 2 4 10" xfId="432"/>
    <cellStyle name="40% - 强调文字颜色 5 3 16" xfId="433"/>
    <cellStyle name="40% - 强调文字颜色 5 3 21" xfId="434"/>
    <cellStyle name="注释 7 4 6 5 2" xfId="435"/>
    <cellStyle name="Comma  - Style7" xfId="436"/>
    <cellStyle name="3232 3 2 3" xfId="437"/>
    <cellStyle name="?? 2_2011年战略性业务激励费用挂价表（0301）" xfId="438"/>
    <cellStyle name="20% - 强调文字颜色 4 2 4 2 2 15" xfId="439"/>
    <cellStyle name="标题 1 2 2 5" xfId="440"/>
    <cellStyle name="Input [yellow] 2 3 2 2" xfId="441"/>
    <cellStyle name="?? 3" xfId="442"/>
    <cellStyle name="40% - 强调文字颜色 2 2 8" xfId="443"/>
    <cellStyle name="好_奖励补助测算7.25" xfId="444"/>
    <cellStyle name="20% - 强调文字颜色 1 2 3" xfId="445"/>
    <cellStyle name="Border 4 3 6" xfId="446"/>
    <cellStyle name="Header2 2 4 5 5" xfId="447"/>
    <cellStyle name="??_x0011_?_x0010_?" xfId="448"/>
    <cellStyle name="no dec 2" xfId="449"/>
    <cellStyle name="20% - 强调文字颜色 6 3 3 2" xfId="450"/>
    <cellStyle name="差_530623_2006年县级财政报表附表 2 2" xfId="451"/>
    <cellStyle name="???? [0.00]_Analysis of Loans" xfId="452"/>
    <cellStyle name="40% - 强调文字颜色 3 3 4 17" xfId="453"/>
    <cellStyle name="差_危改资金测算_财力性转移支付2010年预算参考数 3 2 2" xfId="454"/>
    <cellStyle name="差_市辖区测算-新科目（20080626）_民生政策最低支出需求_财力性转移支付2010年预算参考数 6" xfId="455"/>
    <cellStyle name="40% - 强调文字颜色 1 3 3 2 9" xfId="456"/>
    <cellStyle name="注释 5 3 4 5 2" xfId="457"/>
    <cellStyle name="????_Analysis of Loans" xfId="458"/>
    <cellStyle name="输入 3 5 5" xfId="459"/>
    <cellStyle name="??_????????" xfId="460"/>
    <cellStyle name="Note 4 3 2 2 4" xfId="461"/>
    <cellStyle name="?鹎%U龡&amp;H?_x0008__x001c__x001c_?_x0007__x0001__x0001_" xfId="462"/>
    <cellStyle name="好 19" xfId="463"/>
    <cellStyle name="好 24" xfId="464"/>
    <cellStyle name="_各部汇总表 3 2 5" xfId="465"/>
    <cellStyle name="Note 4 3 2 2 4 2" xfId="466"/>
    <cellStyle name="?鹎%U龡&amp;H?_x0008__x001c__x001c_?_x0007__x0001__x0001_ 2" xfId="467"/>
    <cellStyle name="差_湘潭 3 7" xfId="468"/>
    <cellStyle name="_表1汇总表 2 2 2" xfId="469"/>
    <cellStyle name="差_民生政策最低支出需求 5" xfId="470"/>
    <cellStyle name="表标题 4 3 4 2 2 2" xfId="471"/>
    <cellStyle name="40% - 强调文字颜色 3 2 5 7" xfId="472"/>
    <cellStyle name="表标题 2 3 2 2 2 6" xfId="473"/>
    <cellStyle name="差_（定）2013年全省对账总表3.20" xfId="474"/>
    <cellStyle name="_kcb1" xfId="475"/>
    <cellStyle name="差 3 3 8" xfId="476"/>
    <cellStyle name="_2009-1" xfId="477"/>
    <cellStyle name="?鹎%U龡&amp;H?_x0008__x001c__x001c_?_x0007__x0001__x0001__Book1" xfId="478"/>
    <cellStyle name="60% - 强调文字颜色 3 2 4 2 2 5" xfId="479"/>
    <cellStyle name="_表1汇总表 4 5" xfId="480"/>
    <cellStyle name="Output 2 4 2 4 2" xfId="481"/>
    <cellStyle name="_2010年工资测算表0309 2" xfId="482"/>
    <cellStyle name="60% - 强调文字颜色 5 3 2 8" xfId="483"/>
    <cellStyle name="?鹎%U龡&amp;H?_x0008_e_x0005_9_x0006__x0007__x0001__x0001_" xfId="484"/>
    <cellStyle name="常规 4 30 6 2" xfId="485"/>
    <cellStyle name="汇总 2 3 2 2 2 4 2" xfId="486"/>
    <cellStyle name="60% - 强调文字颜色 6 2 11" xfId="487"/>
    <cellStyle name="_07年中间业务调整计划（报总行） 2" xfId="488"/>
    <cellStyle name="_表1汇总表 2 5" xfId="489"/>
    <cellStyle name="Output 2 4 2 2 2" xfId="490"/>
    <cellStyle name="20% - 强调文字颜色 2 2 22" xfId="491"/>
    <cellStyle name="20% - 强调文字颜色 2 2 17" xfId="492"/>
    <cellStyle name="标题 1 3 15" xfId="493"/>
    <cellStyle name="标题 1 3 20" xfId="494"/>
    <cellStyle name="?鹎%U龡&amp;H齲_x005f_x0001_C铣_x005f_x0014__x005f_x0007__x005f_x0001__x005f_x0001_" xfId="495"/>
    <cellStyle name="差_其他部门(按照总人口测算）—20080416_民生政策最低支出需求_12.25-发教育厅-2016年高职生均年初预算控制数分配表" xfId="496"/>
    <cellStyle name="注释 7 2 3 2 3" xfId="497"/>
    <cellStyle name="?鹎%U龡&amp;H齲_x0001_C铣_x0014__x0007__x0001__x0001_" xfId="498"/>
    <cellStyle name="20% - 强调文字颜色 3 2 3 12" xfId="499"/>
    <cellStyle name="差_武陵 17" xfId="500"/>
    <cellStyle name="表标题 5 4 2 2 4" xfId="501"/>
    <cellStyle name="@_text" xfId="502"/>
    <cellStyle name="20% - 强调文字颜色 3 3 4 3" xfId="503"/>
    <cellStyle name="Accent3 - 20% 9" xfId="504"/>
    <cellStyle name="差_京沪线成本状况表2.10 8" xfId="505"/>
    <cellStyle name="表标题 5 5 2 5 2" xfId="506"/>
    <cellStyle name="_#2011六项定额预测表" xfId="507"/>
    <cellStyle name="_Book1_1 3" xfId="508"/>
    <cellStyle name="_#2011六项定额预测表 2" xfId="509"/>
    <cellStyle name="输出 8 4 6 6" xfId="510"/>
    <cellStyle name="差_I标三项目部红线成本分析样表 （黄杰报局指） 8_间接费_四队计价2011-6" xfId="511"/>
    <cellStyle name="_(电解铝)报表调整模板" xfId="512"/>
    <cellStyle name="Neutral 6" xfId="513"/>
    <cellStyle name="常规 41 3 5" xfId="514"/>
    <cellStyle name="常规 36 3 5" xfId="515"/>
    <cellStyle name="_ET_STYLE_NoName_00_ 2 4" xfId="516"/>
    <cellStyle name="常规 49 3 3 2" xfId="517"/>
    <cellStyle name="_kcb 2" xfId="518"/>
    <cellStyle name="Accent3 3 2 3" xfId="519"/>
    <cellStyle name="输入 2 4 3 2 2" xfId="520"/>
    <cellStyle name="差_2006年33甘肃 2 2 3" xfId="521"/>
    <cellStyle name="20% - 强调文字颜色 3 3 2 8" xfId="522"/>
    <cellStyle name="_（黄岛电厂）报表" xfId="523"/>
    <cellStyle name="60% - 强调文字颜色 4 2 22" xfId="524"/>
    <cellStyle name="60% - 强调文字颜色 4 2 17" xfId="525"/>
    <cellStyle name="差_20河南_财力性转移支付2010年预算参考数 2 2 2" xfId="526"/>
    <cellStyle name="适中 4 2 2 13" xfId="527"/>
    <cellStyle name="差_人员工资和公用经费3_财力性转移支付2010年预算参考数_隋心对账单定稿0514" xfId="528"/>
    <cellStyle name="好_2012年逐月消缺情况表格（1-10月） 2" xfId="529"/>
    <cellStyle name="_ET_STYLE_NoName_00__汇总表7.21 3" xfId="530"/>
    <cellStyle name="差_07大连 3 3" xfId="531"/>
    <cellStyle name="40% - 强调文字颜色 4 3 3 15" xfId="532"/>
    <cellStyle name="好_2008年全省汇总收支计算表_03_2010年各地区一般预算平衡表" xfId="533"/>
    <cellStyle name="汇总 7 3 4 5 2" xfId="534"/>
    <cellStyle name="_《关于地方政府融资平台公司贷款自查整改情况的报告》6张附表 4" xfId="535"/>
    <cellStyle name="标题 3 21" xfId="536"/>
    <cellStyle name="标题 3 16" xfId="537"/>
    <cellStyle name="差_I标三项目部红线成本分析样表 （黄杰报局指） 10" xfId="538"/>
    <cellStyle name="_ET_STYLE_NoName_00__上报集团公司机构信息（表1）" xfId="539"/>
    <cellStyle name="Input [yellow] 7 5 2 5 2" xfId="540"/>
    <cellStyle name="_~0254683" xfId="541"/>
    <cellStyle name="常规 14 10 3" xfId="542"/>
    <cellStyle name="40% - 强调文字颜色 4 2 3 10" xfId="543"/>
    <cellStyle name="差_汇总-县级财政报表附表 2 3" xfId="544"/>
    <cellStyle name="汇总 2 6 4 3 5" xfId="545"/>
    <cellStyle name="40% - 强调文字颜色 1 2 4 8" xfId="546"/>
    <cellStyle name="标题 1 2 4 13" xfId="547"/>
    <cellStyle name="差_测算结果汇总_财力性转移支付2010年预算参考数 6" xfId="548"/>
    <cellStyle name="60% - 强调文字颜色 2 3 2 11" xfId="549"/>
    <cellStyle name="_norma1_2007年上半年我市、全国、辽宁省、15城市财政收支情况表－政府全会用 3" xfId="550"/>
    <cellStyle name="Header2 2 5 4" xfId="551"/>
    <cellStyle name="40% - 强调文字颜色 4 3 2 19" xfId="552"/>
    <cellStyle name="好_教育(按照总人口测算）—20080416_民生政策最低支出需求_财力性转移支付2010年预算参考数 2" xfId="553"/>
    <cellStyle name="Input 3 4 2 2 3" xfId="554"/>
    <cellStyle name="_2007年综合经营计划表样(计划处20061016)" xfId="555"/>
    <cellStyle name="差_2008计算资料（8月5）" xfId="556"/>
    <cellStyle name="Accent1 - 60% 3" xfId="557"/>
    <cellStyle name="3232 3 5" xfId="558"/>
    <cellStyle name="_~1542229" xfId="559"/>
    <cellStyle name="_中行平台表1-6 3" xfId="560"/>
    <cellStyle name="表标题 3 2 2 3 2 2 3 2" xfId="561"/>
    <cellStyle name="_01、02章_一队计价(2011-7)" xfId="562"/>
    <cellStyle name="常规 5 14" xfId="563"/>
    <cellStyle name="_各部汇总表 3 6" xfId="564"/>
    <cellStyle name="_~1723196" xfId="565"/>
    <cellStyle name="差_县市旗测算-新科目（20080626）_县市旗测算-新科目（含人口规模效应）_财力性转移支付2010年预算参考数 2 3" xfId="566"/>
    <cellStyle name="_~1723196 2" xfId="567"/>
    <cellStyle name="输出 8 7" xfId="568"/>
    <cellStyle name="_2005年1月报人大材料（非附表 4" xfId="569"/>
    <cellStyle name="好_人员工资和公用经费_财力性转移支付2010年预算参考数_合并" xfId="570"/>
    <cellStyle name="20% - 强调文字颜色 5 2 8" xfId="571"/>
    <cellStyle name="60% - 强调文字颜色 1 2 4 3 9" xfId="572"/>
    <cellStyle name="_100708银监表1-6（银监口径） 3" xfId="573"/>
    <cellStyle name="注释 9 3 4 4 2" xfId="574"/>
    <cellStyle name="20% - 强调文字颜色 3 2 4 19" xfId="575"/>
    <cellStyle name="Explanatory Text 2 6" xfId="576"/>
    <cellStyle name="_☆2010年综合经营计划长期摊销费测算表 2" xfId="577"/>
    <cellStyle name="40% - 强调文字颜色 4 2 4 2 2 16" xfId="578"/>
    <cellStyle name="常规 2 2 26" xfId="579"/>
    <cellStyle name="表标题 5 4 4 2 4 2" xfId="580"/>
    <cellStyle name="_各部汇总表 3" xfId="581"/>
    <cellStyle name="_《关于地方政府融资平台公司贷款自查整改情况的报告》5张附表" xfId="582"/>
    <cellStyle name="40% - Accent6" xfId="583"/>
    <cellStyle name="_成都地铁车辆段工料机计算" xfId="584"/>
    <cellStyle name="20% - 强调文字颜色 2 2 4 18" xfId="585"/>
    <cellStyle name="常规 5 10" xfId="586"/>
    <cellStyle name="_x005f_x005f_x005f_x000a_mouse.drv=lm 4" xfId="587"/>
    <cellStyle name="_各部汇总表 3 2" xfId="588"/>
    <cellStyle name="_《关于地方政府融资平台公司贷款自查整改情况的报告》5张附表 2" xfId="589"/>
    <cellStyle name="20% - 强调文字颜色 2 2 4 19" xfId="590"/>
    <cellStyle name="常规 5 11" xfId="591"/>
    <cellStyle name="_x005f_x005f_x005f_x000a_mouse.drv=lm 5" xfId="592"/>
    <cellStyle name="_各部汇总表 3 3" xfId="593"/>
    <cellStyle name="_《关于地方政府融资平台公司贷款自查整改情况的报告》5张附表 3" xfId="594"/>
    <cellStyle name="差_I标三项目部红线成本分析样表 （黄杰报局指） 6_间接费" xfId="595"/>
    <cellStyle name="好_人员工资和公用经费3_财力性转移支付2010年预算参考数 5" xfId="596"/>
    <cellStyle name="Input [yellow] 5 5 3 2" xfId="597"/>
    <cellStyle name="_3543底稿王岚" xfId="598"/>
    <cellStyle name="Accent4 7 2" xfId="599"/>
    <cellStyle name="标题 3 14" xfId="600"/>
    <cellStyle name="_《关于地方政府融资平台公司贷款自查整改情况的报告》6张附表 2" xfId="601"/>
    <cellStyle name="20% - 强调文字颜色 6 2 3 2 9" xfId="602"/>
    <cellStyle name="计算 2 6 3" xfId="603"/>
    <cellStyle name="Output 5 2 2 2 3" xfId="604"/>
    <cellStyle name="20% - 强调文字颜色 2 3 4 18" xfId="605"/>
    <cellStyle name="_ET_STYLE_NoName_00__12.25-发教育厅-2016年高职生均年初预算控制数分配表" xfId="606"/>
    <cellStyle name="标题 3 15" xfId="607"/>
    <cellStyle name="标题 3 20" xfId="608"/>
    <cellStyle name="Input [yellow] 4 4 4 2 2 2 2" xfId="609"/>
    <cellStyle name="_《关于地方政府融资平台公司贷款自查整改情况的报告》6张附表 3" xfId="610"/>
    <cellStyle name="常规 12 2 9" xfId="611"/>
    <cellStyle name="_☆2010年综合经营计划长期摊销费测算表" xfId="612"/>
    <cellStyle name="Output 4 5 2 2 2" xfId="613"/>
    <cellStyle name="3232 6" xfId="614"/>
    <cellStyle name="好_县区合并测算20080423(按照各省比重）_县市旗测算-新科目（含人口规模效应） 6" xfId="615"/>
    <cellStyle name="40% - 强调文字颜色 5 3 14" xfId="616"/>
    <cellStyle name="_00  2011年考核表 2" xfId="617"/>
    <cellStyle name="差_城建部门 2" xfId="618"/>
    <cellStyle name="标题 5 2 5" xfId="619"/>
    <cellStyle name="计算 2 4 6 7" xfId="620"/>
    <cellStyle name="_表1汇总表 4 3 2" xfId="621"/>
    <cellStyle name="注释 9 7 2 3" xfId="622"/>
    <cellStyle name="差_教育(按照总人口测算）—20080416_民生政策最低支出需求_财力性转移支付2010年预算参考数 6" xfId="623"/>
    <cellStyle name="_表1汇总表 7 2" xfId="624"/>
    <cellStyle name="差_2006年22湖南_财力性转移支付2010年预算参考数 3 2 4" xfId="625"/>
    <cellStyle name="_01、02章" xfId="626"/>
    <cellStyle name="强调文字颜色 6 2 4 3 5" xfId="627"/>
    <cellStyle name="汇总 6 2 6 5" xfId="628"/>
    <cellStyle name="Input [yellow] 6 4 2 2 5 2" xfId="629"/>
    <cellStyle name="20% - 强调文字颜色 2 2 4 17" xfId="630"/>
    <cellStyle name="输出 7 4 5 2 4 2" xfId="631"/>
    <cellStyle name="常规 17 9" xfId="632"/>
    <cellStyle name="常规 22 9" xfId="633"/>
    <cellStyle name="_x005f_x005f_x005f_x000a_mouse.drv=lm 3" xfId="634"/>
    <cellStyle name="40% - Accent5" xfId="635"/>
    <cellStyle name="好_汇总-县级财政报表附表 6" xfId="636"/>
    <cellStyle name="_01、02章_一队计价(2011-6)" xfId="637"/>
    <cellStyle name="注释 5 4 5 2 2" xfId="638"/>
    <cellStyle name="_中小表2 3" xfId="639"/>
    <cellStyle name="Input [yellow] 2 3 2 2 2 3 2" xfId="640"/>
    <cellStyle name="_Book1_1_4、“三个一”年度行动计划" xfId="641"/>
    <cellStyle name="20% - 强调文字颜色 4 3 3 9" xfId="642"/>
    <cellStyle name="常规 2 2 2 2" xfId="643"/>
    <cellStyle name="表标题 5 3 5 2 2" xfId="644"/>
    <cellStyle name="Grey 2 3" xfId="645"/>
    <cellStyle name="_2007年上半年全国地方级和部分城市收支情况 2" xfId="646"/>
    <cellStyle name="好 3 3 2 7" xfId="647"/>
    <cellStyle name="输出 2 23" xfId="648"/>
    <cellStyle name="输出 2 18" xfId="649"/>
    <cellStyle name="Note 3 6 3 2" xfId="650"/>
    <cellStyle name="_0712中间业务通报0112" xfId="651"/>
    <cellStyle name="好 3 3 2 4" xfId="652"/>
    <cellStyle name="_最终版-全口径表120100715(终版)" xfId="653"/>
    <cellStyle name="差_其他部门(按照总人口测算）—20080416_县市旗测算-新科目（含人口规模效应）_华东" xfId="654"/>
    <cellStyle name="_财务处工作底稿-WB" xfId="655"/>
    <cellStyle name="好_附表_合并" xfId="656"/>
    <cellStyle name="差_河南 缺口县区测算(地方填报)" xfId="657"/>
    <cellStyle name="40% - 强调文字颜色 5 2 2 18" xfId="658"/>
    <cellStyle name="_14新宾 3" xfId="659"/>
    <cellStyle name="数字 8 2 2 4 2" xfId="660"/>
    <cellStyle name="20% - 强调文字颜色 4 3 3 6" xfId="661"/>
    <cellStyle name="40% - 强调文字颜色 4 3 4 16" xfId="662"/>
    <cellStyle name="差_11大理_财力性转移支付2010年预算参考数 5" xfId="663"/>
    <cellStyle name="_07城北利润计划0" xfId="664"/>
    <cellStyle name="40% - 强调文字颜色 3 2 2 9" xfId="665"/>
    <cellStyle name="20% - 强调文字颜色 1 2 2 18" xfId="666"/>
    <cellStyle name="差_11大理_财力性转移支付2010年预算参考数 5 2" xfId="667"/>
    <cellStyle name="_07城北利润计划0 2" xfId="668"/>
    <cellStyle name="常规 36 4 4" xfId="669"/>
    <cellStyle name="_07年中间业务调整计划（报总行公司部20070731）" xfId="670"/>
    <cellStyle name="标题 2 3 9" xfId="671"/>
    <cellStyle name="40% - 强调文字颜色 5 2 2 5" xfId="672"/>
    <cellStyle name="_07年1月考核上报表" xfId="673"/>
    <cellStyle name="好_卫生(按照总人口测算）—20080416_县市旗测算-新科目（含人口规模效应）_财力性转移支付2010年预算参考数_隋心对账单定稿0514" xfId="674"/>
    <cellStyle name="好_2008年支出调整_财力性转移支付2010年预算参考数 3" xfId="675"/>
    <cellStyle name="Total 3 2" xfId="676"/>
    <cellStyle name="好_0605石屏县_Book1" xfId="677"/>
    <cellStyle name="差_农林水和城市维护标准支出20080505－县区合计_财力性转移支付2010年预算参考数 6" xfId="678"/>
    <cellStyle name="表标题 4 3 2 2 2 3" xfId="679"/>
    <cellStyle name="40% - 强调文字颜色 1 2 5 8" xfId="680"/>
    <cellStyle name="_钞币安防汇总" xfId="681"/>
    <cellStyle name="3232 4 5" xfId="682"/>
    <cellStyle name="差_青海 缺口县区测算(地方填报)_财力性转移支付2010年预算参考数 3" xfId="683"/>
    <cellStyle name="_07年中间业务调整计划（报总行公司部20070731） 2" xfId="684"/>
    <cellStyle name="Total 3 2 2" xfId="685"/>
    <cellStyle name="Calculation 7 2 2 5" xfId="686"/>
    <cellStyle name="数字 2 3 7" xfId="687"/>
    <cellStyle name="_07年1月考核上报表 2" xfId="688"/>
    <cellStyle name="好_德山 3 2 11" xfId="689"/>
    <cellStyle name="_07年利润测算" xfId="690"/>
    <cellStyle name="差_市本级 2 5" xfId="691"/>
    <cellStyle name="Output 2 4 2 4" xfId="692"/>
    <cellStyle name="输出 5 6 3 6" xfId="693"/>
    <cellStyle name="gcd 2 14" xfId="694"/>
    <cellStyle name="_2010年工资测算表0309" xfId="695"/>
    <cellStyle name="20% - 强调文字颜色 1 2 2 7" xfId="696"/>
    <cellStyle name="常规 4 30 6" xfId="697"/>
    <cellStyle name="输入 4 6 2 3 2" xfId="698"/>
    <cellStyle name="_07年中间业务调整计划（报总行）" xfId="699"/>
    <cellStyle name="小数 2 3 2 2 2 4 2" xfId="700"/>
    <cellStyle name="_1" xfId="701"/>
    <cellStyle name="Note 4 2 3 5" xfId="702"/>
    <cellStyle name="_norma1_4月表 4" xfId="703"/>
    <cellStyle name="_2006－2009年结余结转情况" xfId="704"/>
    <cellStyle name="常规 58 6 2" xfId="705"/>
    <cellStyle name="表标题 7 3 2 2 4" xfId="706"/>
    <cellStyle name="_100708银监表1-6（银监口径）" xfId="707"/>
    <cellStyle name="20% - 强调文字颜色 5 2 7" xfId="708"/>
    <cellStyle name="60% - 强调文字颜色 1 2 4 3 8" xfId="709"/>
    <cellStyle name="表标题 7 3 2 2 4 2" xfId="710"/>
    <cellStyle name="常规 11 2 2 4 2 3" xfId="711"/>
    <cellStyle name="_100708银监表1-6（银监口径） 2" xfId="712"/>
    <cellStyle name="差_教育厅提供义务教育及高中教师人数（2009年1月6日） 2" xfId="713"/>
    <cellStyle name="常规 15 2 3 4 2" xfId="714"/>
    <cellStyle name="差_德山 3 10" xfId="715"/>
    <cellStyle name="20% - 强调文字颜色 5 2 9" xfId="716"/>
    <cellStyle name="差_14安徽_财力性转移支付2010年预算参考数_12.25-发教育厅-2016年高职生均年初预算控制数分配表" xfId="717"/>
    <cellStyle name="_100708银监表1-6（银监口径） 4" xfId="718"/>
    <cellStyle name="输出 7 4 4 3 4" xfId="719"/>
    <cellStyle name="差_0605石屏县_财力性转移支付2010年预算参考数 4 6" xfId="720"/>
    <cellStyle name="20% - 强调文字颜色 4 2 5 3" xfId="721"/>
    <cellStyle name="_11个月" xfId="722"/>
    <cellStyle name="差_12滨州 3 4" xfId="723"/>
    <cellStyle name="Calculation 3 3 2 2 4" xfId="724"/>
    <cellStyle name="40% - 强调文字颜色 2 4" xfId="725"/>
    <cellStyle name="_协作队伍报名名单(10.8.28)_一队计价(2011-7)" xfId="726"/>
    <cellStyle name="_11个月 2" xfId="727"/>
    <cellStyle name="60% - 强调文字颜色 4 2 4 3 13" xfId="728"/>
    <cellStyle name="_2006年度报表" xfId="729"/>
    <cellStyle name="差_12滨州 3 5" xfId="730"/>
    <cellStyle name="常规 4 2 6 2" xfId="731"/>
    <cellStyle name="Calculation 3 3 2 2 5" xfId="732"/>
    <cellStyle name="40% - 强调文字颜色 2 5" xfId="733"/>
    <cellStyle name="_11个月 3" xfId="734"/>
    <cellStyle name="好_行政(燃修费)_民生政策最低支出需求_财力性转移支付2010年预算参考数 3" xfId="735"/>
    <cellStyle name="常规 16 2 5" xfId="736"/>
    <cellStyle name="常规 21 2 5" xfId="737"/>
    <cellStyle name="_表二合计 2" xfId="738"/>
    <cellStyle name="60% - 强调文字颜色 5 3 3 2 17" xfId="739"/>
    <cellStyle name="_14新宾" xfId="740"/>
    <cellStyle name="40% - 强调文字颜色 5 2 2 22" xfId="741"/>
    <cellStyle name="40% - 强调文字颜色 5 2 2 17" xfId="742"/>
    <cellStyle name="差_行政公检法测算_县市旗测算-新科目（含人口规模效应）_财力性转移支付2010年预算参考数 3 3" xfId="743"/>
    <cellStyle name="_14新宾 2" xfId="744"/>
    <cellStyle name="40% - 强调文字颜色 5 2 2 19" xfId="745"/>
    <cellStyle name="_14新宾 4" xfId="746"/>
    <cellStyle name="備註 3 3" xfId="747"/>
    <cellStyle name="20% - 强调文字颜色 3 3 21" xfId="748"/>
    <cellStyle name="20% - 强调文字颜色 3 3 16" xfId="749"/>
    <cellStyle name="Border 4" xfId="750"/>
    <cellStyle name="差_民生政策最低支出需求 3 2 2" xfId="751"/>
    <cellStyle name="20% - 强调文字颜色 1 2 4 3 3" xfId="752"/>
    <cellStyle name="_1996-2003年12月当月情况和基建" xfId="753"/>
    <cellStyle name="_1996-2003年12月当月情况和基建 2" xfId="754"/>
    <cellStyle name="_1996-2003年12月当月情况和基建 3" xfId="755"/>
    <cellStyle name="_1996-2003年12月当月情况和基建 4" xfId="756"/>
    <cellStyle name="差_2006年28四川 5" xfId="757"/>
    <cellStyle name="差_义务教育阶段教职工人数（教育厅提供最终）_Book1" xfId="758"/>
    <cellStyle name="_ZMN-3514底稿－年审" xfId="759"/>
    <cellStyle name="好_分析缺口率_财力性转移支付2010年预算参考数 2" xfId="760"/>
    <cellStyle name="40% - 强调文字颜色 1 2 4 3 3" xfId="761"/>
    <cellStyle name="20% - 强调文字颜色 5 3 3 17" xfId="762"/>
    <cellStyle name="_1季度计划" xfId="763"/>
    <cellStyle name="差_表一 1 3 9" xfId="764"/>
    <cellStyle name="40% - 强调文字颜色 3 2 4 19" xfId="765"/>
    <cellStyle name="差_11大理_财力性转移支付2010年预算参考数 2 4" xfId="766"/>
    <cellStyle name="20% - 强调文字颜色 4 3 2 13" xfId="767"/>
    <cellStyle name="好_2007年一般预算支出剔除 5" xfId="768"/>
    <cellStyle name="差_湘桂铁路工程I标红线成本分析样表 7_间接费_四队计价6月25日前(7月1日更新)备用" xfId="769"/>
    <cellStyle name="Accent1 - 40% 2 3" xfId="770"/>
    <cellStyle name="_5303工厂底稿王岚" xfId="771"/>
    <cellStyle name="_1季度计划 2" xfId="772"/>
    <cellStyle name="差_武陵 2 15" xfId="773"/>
    <cellStyle name="差_武陵 2 20" xfId="774"/>
    <cellStyle name="40% - 强调文字颜色 1 2 5 18" xfId="775"/>
    <cellStyle name="Input [yellow] 3 4 5 4" xfId="776"/>
    <cellStyle name="20% - 着色 2 4" xfId="777"/>
    <cellStyle name="输出 8 4 5 2" xfId="778"/>
    <cellStyle name="好_卫生(按照总人口测算）—20080416_不含人员经费系数 2" xfId="779"/>
    <cellStyle name="计算 10 2 2 2 2 3" xfId="780"/>
    <cellStyle name="常规 8 3 3 2" xfId="781"/>
    <cellStyle name="20% - 强调文字颜色 2 3 3 12" xfId="782"/>
    <cellStyle name="差_工程数量及综合单价（百安隧道） 3_间接费_四队计价2011-6" xfId="783"/>
    <cellStyle name="_ET_STYLE_NoName_00__云南水利电力有限公司" xfId="784"/>
    <cellStyle name="_2005年1月报人大材料（非附表" xfId="785"/>
    <cellStyle name="差_岳塘区 3 2 10" xfId="786"/>
    <cellStyle name="差_县市旗测算20080508_不含人员经费系数 6" xfId="787"/>
    <cellStyle name="表标题 2 2 2 3 2 4 2" xfId="788"/>
    <cellStyle name="差_表一_1 5" xfId="789"/>
    <cellStyle name="20% - 强调文字颜色 3 3 3 17" xfId="790"/>
    <cellStyle name="输出 8 5" xfId="791"/>
    <cellStyle name="_2005年1月报人大材料（非附表 2" xfId="792"/>
    <cellStyle name="20% - Accent6 2 2 3" xfId="793"/>
    <cellStyle name="20% - 强调文字颜色 6 3 2 3" xfId="794"/>
    <cellStyle name="常规 14 7 3" xfId="795"/>
    <cellStyle name="20% - 强调文字颜色 6 22" xfId="796"/>
    <cellStyle name="20% - 强调文字颜色 6 17" xfId="797"/>
    <cellStyle name="40% - 强调文字颜色 6 2 4 2 2 13" xfId="798"/>
    <cellStyle name="_ET_STYLE_NoName_00__Book1_1_银行账户情况表_2010年12月" xfId="799"/>
    <cellStyle name="差_表一_1 6" xfId="800"/>
    <cellStyle name="20% - 强调文字颜色 3 3 3 18" xfId="801"/>
    <cellStyle name="常规 8 2 3 2 2 2" xfId="802"/>
    <cellStyle name="输出 8 3 5 2 2 2" xfId="803"/>
    <cellStyle name="差_县市旗测算20080508_不含人员经费系数_财力性转移支付2010年预算参考数_12.25-发教育厅-2016年高职生均年初预算控制数分配表" xfId="804"/>
    <cellStyle name="输出 8 6" xfId="805"/>
    <cellStyle name="_2005年1月报人大材料（非附表 3" xfId="806"/>
    <cellStyle name="_2005年收支表-财政数" xfId="807"/>
    <cellStyle name="60% - 强调文字颜色 3 2 4 3 3" xfId="808"/>
    <cellStyle name="20% - 强调文字颜色 1 3 21" xfId="809"/>
    <cellStyle name="20% - 强调文字颜色 1 3 16" xfId="810"/>
    <cellStyle name="_2005年收支表-财政数 3" xfId="811"/>
    <cellStyle name="60% - 强调文字颜色 3 2 4 3 4" xfId="812"/>
    <cellStyle name="20% - 强调文字颜色 1 3 22" xfId="813"/>
    <cellStyle name="20% - 强调文字颜色 1 3 17" xfId="814"/>
    <cellStyle name="_表1汇总表 5 2" xfId="815"/>
    <cellStyle name="_2005年收支表-财政数 4" xfId="816"/>
    <cellStyle name="Normal - Style1 15" xfId="817"/>
    <cellStyle name="Normal - Style1 20" xfId="818"/>
    <cellStyle name="40% - 强调文字颜色 1 2 4 2 2 4" xfId="819"/>
    <cellStyle name="差_河南 缺口县区测算(地方填报)_财力性转移支付2010年预算参考数_03_2010年各地区一般预算平衡表" xfId="820"/>
    <cellStyle name="注释 7 6 2 2 5 2" xfId="821"/>
    <cellStyle name="标题 4 2 3 19" xfId="822"/>
    <cellStyle name="_2005年收支预计和2006年收入预算" xfId="823"/>
    <cellStyle name="差_09黑龙江_03_2010年各地区一般预算平衡表_2010年地方财政一般预算分级平衡情况表（汇总）0524" xfId="824"/>
    <cellStyle name="表标题 2 2 5 2 6" xfId="825"/>
    <cellStyle name="_2005年收支预计和2006年收入预算 2" xfId="826"/>
    <cellStyle name="Header2 2 4 3 3 2" xfId="827"/>
    <cellStyle name="_2005年收支预计和2006年收入预算 3" xfId="828"/>
    <cellStyle name="常规 12 2 3 2 2 2" xfId="829"/>
    <cellStyle name="40% - 强调文字颜色 3 2 4 2 2 11" xfId="830"/>
    <cellStyle name="20% - 强调文字颜色 3 2 8" xfId="831"/>
    <cellStyle name="表标题 8 3" xfId="832"/>
    <cellStyle name="_x005f_x000a_mouse.drv=lm 2 2" xfId="833"/>
    <cellStyle name="_2005年收支预计和2006年收入预算 4" xfId="834"/>
    <cellStyle name="差_湘潭 3 8" xfId="835"/>
    <cellStyle name="_表1汇总表 2 2 3" xfId="836"/>
    <cellStyle name="表标题 4 4 2 2 4 2" xfId="837"/>
    <cellStyle name="_2005年预算" xfId="838"/>
    <cellStyle name="40% - Accent3 3 2 3" xfId="839"/>
    <cellStyle name="Input [yellow] 4 4 4 2 3 2" xfId="840"/>
    <cellStyle name="20% - 强调文字颜色 4 24" xfId="841"/>
    <cellStyle name="20% - 强调文字颜色 4 19" xfId="842"/>
    <cellStyle name="好_汇总表4 5" xfId="843"/>
    <cellStyle name="_表1汇总表 2 2 3 2" xfId="844"/>
    <cellStyle name="20% - 强调文字颜色 1 3 4 6" xfId="845"/>
    <cellStyle name="输出 6 3 4 2 2 5" xfId="846"/>
    <cellStyle name="_2005年预算 2" xfId="847"/>
    <cellStyle name="常规 17 4 4" xfId="848"/>
    <cellStyle name="常规 22 4 4" xfId="849"/>
    <cellStyle name="20% - 强调文字颜色 4 2 4 2 2 18" xfId="850"/>
    <cellStyle name="表标题 8 3 2" xfId="851"/>
    <cellStyle name="_x005f_x000a_mouse.drv=lm 2 2 2" xfId="852"/>
    <cellStyle name="常规 8 2 4 2 2 2" xfId="853"/>
    <cellStyle name="输出 6 3 4 2 2 6" xfId="854"/>
    <cellStyle name="_2005年预算 3" xfId="855"/>
    <cellStyle name="Note 3 6 2" xfId="856"/>
    <cellStyle name="40% - 强调文字颜色 4 3 2 10" xfId="857"/>
    <cellStyle name="_2005年预算 4" xfId="858"/>
    <cellStyle name="_表1汇总表" xfId="859"/>
    <cellStyle name="好_卫生(按照总人口测算）—20080416_县市旗测算-新科目（含人口规模效应）_华东" xfId="860"/>
    <cellStyle name="20% - 强调文字颜色 1 2_2017年人大参阅资料（代表大会-定）1.14" xfId="861"/>
    <cellStyle name="_2006－2009年结余结转情况 2" xfId="862"/>
    <cellStyle name="40% - 强调文字颜色 2 3 13" xfId="863"/>
    <cellStyle name="_表1汇总表 2" xfId="864"/>
    <cellStyle name="_2006－2009年结余结转情况 2 2" xfId="865"/>
    <cellStyle name="_表1汇总表 2 2" xfId="866"/>
    <cellStyle name="_2006－2009年结余结转情况 2 2 2" xfId="867"/>
    <cellStyle name="20% - 强调文字颜色 2 2 14" xfId="868"/>
    <cellStyle name="{Thousand [0]}" xfId="869"/>
    <cellStyle name="_单户 2" xfId="870"/>
    <cellStyle name="40% - 强调文字颜色 2 3 14" xfId="871"/>
    <cellStyle name="_表1汇总表 3" xfId="872"/>
    <cellStyle name="_2006－2009年结余结转情况 2 3" xfId="873"/>
    <cellStyle name="Accent4 - 40% 3" xfId="874"/>
    <cellStyle name="_表1汇总表 3 2" xfId="875"/>
    <cellStyle name="60% - 强调文字颜色 3 3 17" xfId="876"/>
    <cellStyle name="60% - 强调文字颜色 3 3 22" xfId="877"/>
    <cellStyle name="_2006－2009年结余结转情况 2 3 2" xfId="878"/>
    <cellStyle name="差_附表_03_2010年各地区一般预算平衡表" xfId="879"/>
    <cellStyle name="40% - 强调文字颜色 2 3 20" xfId="880"/>
    <cellStyle name="40% - 强调文字颜色 2 3 15" xfId="881"/>
    <cellStyle name="60% - 强调文字颜色 3 2 4 2 2" xfId="882"/>
    <cellStyle name="_表1汇总表 4" xfId="883"/>
    <cellStyle name="差_I标三项目部红线成本分析样表 （黄杰报局指） 10_间接费" xfId="884"/>
    <cellStyle name="好_总人口_财力性转移支付2010年预算参考数 2" xfId="885"/>
    <cellStyle name="_2006－2009年结余结转情况 2 4" xfId="886"/>
    <cellStyle name="40% - 强调文字颜色 2 3 22" xfId="887"/>
    <cellStyle name="40% - 强调文字颜色 2 3 17" xfId="888"/>
    <cellStyle name="60% - 强调文字颜色 3 2 4 2 2 2" xfId="889"/>
    <cellStyle name="_表1汇总表 4 2" xfId="890"/>
    <cellStyle name="60% - 强调文字颜色 3 2 4 2 4" xfId="891"/>
    <cellStyle name="_表1汇总表 6" xfId="892"/>
    <cellStyle name="差_I标三项目部红线成本分析样表 （黄杰报局指）_四队计价2011-6" xfId="893"/>
    <cellStyle name="注释 3 6 4 2 3" xfId="894"/>
    <cellStyle name="_2006－2009年结余结转情况 2 4 2" xfId="895"/>
    <cellStyle name="差_1 2 3" xfId="896"/>
    <cellStyle name="20% - 强调文字颜色 2 2 4 2 2 11" xfId="897"/>
    <cellStyle name="_Book1_3 2" xfId="898"/>
    <cellStyle name="_2006－2009年结余结转情况 3" xfId="899"/>
    <cellStyle name="_2006－2009年结余结转情况 4" xfId="900"/>
    <cellStyle name="汇总 2 2 2 3 2 2 4 2" xfId="901"/>
    <cellStyle name="20% - 强调文字颜色 6 2 3 10" xfId="902"/>
    <cellStyle name="20% - Accent2_9.6-债券明细账" xfId="903"/>
    <cellStyle name="Input 2 4 2 3 2" xfId="904"/>
    <cellStyle name="_2006－2009年结余结转情况 5" xfId="905"/>
    <cellStyle name="20% - 强调文字颜色 6 2 3 11" xfId="906"/>
    <cellStyle name="汇总 5 3 4" xfId="907"/>
    <cellStyle name="差_09黑龙江_财力性转移支付2010年预算参考数 5 2" xfId="908"/>
    <cellStyle name="_2006－2009年结余结转情况 6" xfId="909"/>
    <cellStyle name="_ET_STYLE_NoName_00__汇总表7.21" xfId="910"/>
    <cellStyle name="标题 4 2 3 4" xfId="911"/>
    <cellStyle name="_2006国贸报表及附注修改后" xfId="912"/>
    <cellStyle name="好_Book2 3" xfId="913"/>
    <cellStyle name="差_市本级 2 19" xfId="914"/>
    <cellStyle name="Header2 7 2 6" xfId="915"/>
    <cellStyle name="_地方政府融资平台自查整改报表－报银监会 3" xfId="916"/>
    <cellStyle name="好_专项发文 2" xfId="917"/>
    <cellStyle name="_一队计价(2011-6)" xfId="918"/>
    <cellStyle name="差_县市旗测算20080508_不含人员经费系数 4 2 2" xfId="919"/>
    <cellStyle name="Input 6 4" xfId="920"/>
    <cellStyle name="差_缺口县区测算（11.13）_财力性转移支付2010年预算参考数_隋心对账单定稿0514" xfId="921"/>
    <cellStyle name="差_红线成本预算指导价格0324 9_间接费_四队计价2011-6" xfId="922"/>
    <cellStyle name="输出 6 5 2" xfId="923"/>
    <cellStyle name="差_核定人数对比 4" xfId="924"/>
    <cellStyle name="_2006年1月份税收收入分类型汇总表" xfId="925"/>
    <cellStyle name="表标题 3 5 3 2 2 4 2" xfId="926"/>
    <cellStyle name="40% - 强调文字颜色 1 2 2 8" xfId="927"/>
    <cellStyle name="_2006年1月份税收收入分类型汇总表 2" xfId="928"/>
    <cellStyle name="差_行政公检法测算 2" xfId="929"/>
    <cellStyle name="计算 10 2 4 2 2 6" xfId="930"/>
    <cellStyle name="20% - 强调文字颜色 4 2 4 2 13" xfId="931"/>
    <cellStyle name="_2007综合经营计划表 2" xfId="932"/>
    <cellStyle name="40% - 强调文字颜色 1 2 2 9" xfId="933"/>
    <cellStyle name="Grey 2" xfId="934"/>
    <cellStyle name="20% - 强调文字颜色 6 3 2_9.6-债券明细账" xfId="935"/>
    <cellStyle name="_2006年1月份税收收入分类型汇总表 3" xfId="936"/>
    <cellStyle name="_2006年1月份税收收入分类型汇总表 4" xfId="937"/>
    <cellStyle name="20% - 强调文字颜色 1 6 2" xfId="938"/>
    <cellStyle name="_x005f_x000a_mouse.drv=lm 2" xfId="939"/>
    <cellStyle name="40% - 强调文字颜色 4 2 4 2 14" xfId="940"/>
    <cellStyle name="20% - 强调文字颜色 3 2 2 4" xfId="941"/>
    <cellStyle name="计算 4 3 3 3 3" xfId="942"/>
    <cellStyle name="_2006年统筹外资金划拨" xfId="943"/>
    <cellStyle name="_2006年预算（收入增幅13％，支出16％）-12月20日修改" xfId="944"/>
    <cellStyle name="差_I标三项目部红线成本分析样表 （黄杰报局指） 10_四队计价2011-6" xfId="945"/>
    <cellStyle name="40% - 强调文字颜色 2 3 2 18" xfId="946"/>
    <cellStyle name="计算 9 2 3 2 3" xfId="947"/>
    <cellStyle name="_ET_STYLE_NoName_00__8(1).21重大公共基础设施建设统计 4" xfId="948"/>
    <cellStyle name="差_安徽 缺口县区测算(地方填报)1 5" xfId="949"/>
    <cellStyle name="Accent3 - 40% 3 5" xfId="950"/>
    <cellStyle name="_2006年预算（收入增幅13％，支出16％）-12月20日修改 2" xfId="951"/>
    <cellStyle name="40% - 强调文字颜色 4 9" xfId="952"/>
    <cellStyle name="_ET_STYLE_NoName_00__Book1_1 2" xfId="953"/>
    <cellStyle name="40% - 强调文字颜色 2 3 2 19" xfId="954"/>
    <cellStyle name="计算 9 2 3 2 4" xfId="955"/>
    <cellStyle name="_ET_STYLE_NoName_00__8(1).21重大公共基础设施建设统计 5" xfId="956"/>
    <cellStyle name="差_安徽 缺口县区测算(地方填报)1 6" xfId="957"/>
    <cellStyle name="差_2006年28四川_财力性转移支付2010年预算参考数 3 2" xfId="958"/>
    <cellStyle name="Accent5 - 60% 3 2" xfId="959"/>
    <cellStyle name="_2006年预算（收入增幅13％，支出16％）-12月20日修改 3" xfId="960"/>
    <cellStyle name="好_教育(按照总人口测算）—20080416_不含人员经费系数 2" xfId="961"/>
    <cellStyle name="_ET_STYLE_NoName_00__Book1_1 3" xfId="962"/>
    <cellStyle name="差_教育(按照总人口测算）—20080416_民生政策最低支出需求" xfId="963"/>
    <cellStyle name="差_2006年28四川_财力性转移支付2010年预算参考数 3 3" xfId="964"/>
    <cellStyle name="Accent5 - 60% 3 3" xfId="965"/>
    <cellStyle name="_2006年预算（收入增幅13％，支出16％）-12月20日修改 4" xfId="966"/>
    <cellStyle name="差_行政（人员）_不含人员经费系数_财力性转移支付2010年预算参考数 3" xfId="967"/>
    <cellStyle name="汇总 6 3 4 2 2 3" xfId="968"/>
    <cellStyle name="差_2015年高等教育教职工和学生情况" xfId="969"/>
    <cellStyle name="_最终版-全口径表120100715(终版) 3 2 2 2" xfId="970"/>
    <cellStyle name="差_第一部分：综合全_12.25-发教育厅-2016年高职生均年初预算控制数分配表" xfId="971"/>
    <cellStyle name="_2006年综合经营计划表（城北支行版5） 2" xfId="972"/>
    <cellStyle name="40% - 强调文字颜色 4 2 4 2 2 2" xfId="973"/>
    <cellStyle name="常规 2 2 3" xfId="974"/>
    <cellStyle name="20% - 强调文字颜色 2 2 4_2017年人大参阅资料（代表大会-定）1.14" xfId="975"/>
    <cellStyle name="_2006年综合经营计划表（云南行用表）" xfId="976"/>
    <cellStyle name="20% - 强调文字颜色 4 3 4 9" xfId="977"/>
    <cellStyle name="常规 2 2 3 2" xfId="978"/>
    <cellStyle name="_2006年综合经营计划表（云南行用表） 2" xfId="979"/>
    <cellStyle name="40% - 强调文字颜色 3 3 24" xfId="980"/>
    <cellStyle name="40% - 强调文字颜色 3 3 19" xfId="981"/>
    <cellStyle name="差_财政供养人员_财力性转移支付2010年预算参考数_12.25-发教育厅-2016年高职生均年初预算控制数分配表" xfId="982"/>
    <cellStyle name="_2007各网点中间业务月收入通报工作表070708" xfId="983"/>
    <cellStyle name="好_其他部门(按照总人口测算）—20080416_县市旗测算-新科目（含人口规模效应）_财力性转移支付2010年预算参考数 4" xfId="984"/>
    <cellStyle name="20% - 着色 1 4" xfId="985"/>
    <cellStyle name="40% - 强调文字颜色 5 3 3 10" xfId="986"/>
    <cellStyle name="_norma1 2" xfId="987"/>
    <cellStyle name="_2007年KPI计划分解表(部门上报样表)" xfId="988"/>
    <cellStyle name="好_2007年收支情况及2008年收支预计表(汇总表)_隋心对账单定稿0514" xfId="989"/>
    <cellStyle name="差_Book1_县公司 2" xfId="990"/>
    <cellStyle name="_报一部表格：地方政府融资平台自查整改附表 3" xfId="991"/>
    <cellStyle name="好_2 3" xfId="992"/>
    <cellStyle name="Currency [0] 6" xfId="993"/>
    <cellStyle name="40% - Accent2 2 2 3" xfId="994"/>
    <cellStyle name="差_红线成本编制附表（局指样表） 3_四队计价6月25日前(7月1日更新)备用" xfId="995"/>
    <cellStyle name="_2007年KPI计划分解表(部门上报样表) 2" xfId="996"/>
    <cellStyle name="20% - 强调文字颜色 6 3 2 19" xfId="997"/>
    <cellStyle name="表标题 5 3 5 2" xfId="998"/>
    <cellStyle name="_2007年上半年全国地方级和部分城市收支情况" xfId="999"/>
    <cellStyle name="表标题 5 3 5 2 3" xfId="1000"/>
    <cellStyle name="Grey 2 4" xfId="1001"/>
    <cellStyle name="_2007年上半年全国地方级和部分城市收支情况 3" xfId="1002"/>
    <cellStyle name="Input 3 4 2 2 3 2" xfId="1003"/>
    <cellStyle name="_2007年综合经营计划表样(计划处20061016) 2" xfId="1004"/>
    <cellStyle name="差_行政公检法测算" xfId="1005"/>
    <cellStyle name="20% - 强调文字颜色 5 3 4 2" xfId="1006"/>
    <cellStyle name="_2007综合经营计划表" xfId="1007"/>
    <cellStyle name="差_县区合并测算20080423(按照各省比重）_县市旗测算-新科目（含人口规模效应）_财力性转移支付2010年预算参考数 3 3" xfId="1008"/>
    <cellStyle name="_2008-7" xfId="1009"/>
    <cellStyle name="差_2007年收支情况及2008年收支预计表(汇总表) 3 2" xfId="1010"/>
    <cellStyle name="标题 1 2 4 14" xfId="1011"/>
    <cellStyle name="汇总 2 6 4 3 6" xfId="1012"/>
    <cellStyle name="40% - 强调文字颜色 1 2 4 9" xfId="1013"/>
    <cellStyle name="差_测算结果汇总_财力性转移支付2010年预算参考数 7" xfId="1014"/>
    <cellStyle name="60% - 强调文字颜色 2 3 2 12" xfId="1015"/>
    <cellStyle name="_norma1_2007年上半年我市、全国、辽宁省、15城市财政收支情况表－政府全会用 4" xfId="1016"/>
    <cellStyle name="常规 17 3" xfId="1017"/>
    <cellStyle name="常规 22 3" xfId="1018"/>
    <cellStyle name="汇总 2 6 3 2 2 6" xfId="1019"/>
    <cellStyle name="常规 13 3 2 2" xfId="1020"/>
    <cellStyle name="注释 6 2 3 3 3" xfId="1021"/>
    <cellStyle name="差_云南水利电力有限公司" xfId="1022"/>
    <cellStyle name="20% - 强调文字颜色 2 3 3 2 17" xfId="1023"/>
    <cellStyle name="_2008-7 2" xfId="1024"/>
    <cellStyle name="20% - 强调文字颜色 2 2 4 11" xfId="1025"/>
    <cellStyle name="Input [yellow] 4 4 4 2 2 4 2" xfId="1026"/>
    <cellStyle name="20% - 强调文字颜色 3 3 2 18" xfId="1027"/>
    <cellStyle name="差_行政公检法测算_民生政策最低支出需求 6" xfId="1028"/>
    <cellStyle name="_2008年存贷款内外部利率-供综合经营计划-20071227" xfId="1029"/>
    <cellStyle name="_2008年中间业务计划（汇总）" xfId="1030"/>
    <cellStyle name="_表1汇总表 2 2 2 2" xfId="1031"/>
    <cellStyle name="20% - 强调文字颜色 1 3 3 6" xfId="1032"/>
    <cellStyle name="_2009-1 2" xfId="1033"/>
    <cellStyle name="20% - 强调文字颜色 4 2 4 3 13" xfId="1034"/>
    <cellStyle name="注释 4 3 4 2 2 5" xfId="1035"/>
    <cellStyle name="Input [yellow] 3 3 4" xfId="1036"/>
    <cellStyle name="_20100326高清市院遂宁检察院1080P配置清单26日改" xfId="1037"/>
    <cellStyle name="差_分县成本差异系数_不含人员经费系数 5 2" xfId="1038"/>
    <cellStyle name="差_0502通海县 4 4" xfId="1039"/>
    <cellStyle name="_2010-2012中支地拨款汇总" xfId="1040"/>
    <cellStyle name="差_行政(燃修费)_不含人员经费系数_财力性转移支付2010年预算参考数" xfId="1041"/>
    <cellStyle name="Output 5 3 2 4" xfId="1042"/>
    <cellStyle name="汇总 10 4 3 5" xfId="1043"/>
    <cellStyle name="40% - 强调文字颜色 3 2 4 2 14" xfId="1044"/>
    <cellStyle name="Input [yellow] 4 3 4 2 2 4" xfId="1045"/>
    <cellStyle name="汇总 2 2 2 3 3 5" xfId="1046"/>
    <cellStyle name="_2010年度六项费用计划（0310）" xfId="1047"/>
    <cellStyle name="_2010年预算申报表(2010-02)v5二级行打印(拨备new)" xfId="1048"/>
    <cellStyle name="_norma1_11个月 3" xfId="1049"/>
    <cellStyle name="常规 14 3 2 3" xfId="1050"/>
    <cellStyle name="注释 9 2 3 5" xfId="1051"/>
    <cellStyle name="Heading 1 3 5" xfId="1052"/>
    <cellStyle name="20% - 强调文字颜色 6 2 3 2 2 5" xfId="1053"/>
    <cellStyle name="差_05潍坊 4 4" xfId="1054"/>
    <cellStyle name="20% - 强调文字颜色 3 2 4 2 9" xfId="1055"/>
    <cellStyle name="好_人员工资和公用经费2_财力性转移支付2010年预算参考数" xfId="1056"/>
    <cellStyle name="差_2008年一般预算支出预计 5" xfId="1057"/>
    <cellStyle name="Note 4 4 2 5" xfId="1058"/>
    <cellStyle name="_2010项目预算申请汇总表_湖南省" xfId="1059"/>
    <cellStyle name="数字 2 3 2 2 2 3" xfId="1060"/>
    <cellStyle name="差_2006年水利统计指标统计表 3 2 4" xfId="1061"/>
    <cellStyle name="好_07临沂_隋心对账单定稿0514" xfId="1062"/>
    <cellStyle name="输入 8 3 2 4" xfId="1063"/>
    <cellStyle name="_ET_STYLE_NoName_00_ 2" xfId="1064"/>
    <cellStyle name="常规 7 19" xfId="1065"/>
    <cellStyle name="常规 7 24" xfId="1066"/>
    <cellStyle name="_Book1_金融业务培训人员情况表" xfId="1067"/>
    <cellStyle name="Input [yellow] 2 4 5 4 2" xfId="1068"/>
    <cellStyle name="40% - 强调文字颜色 3 2 4 3 6" xfId="1069"/>
    <cellStyle name="20% - Accent4 4 3" xfId="1070"/>
    <cellStyle name="20% - 强调文字颜色 4 5 3" xfId="1071"/>
    <cellStyle name="常规 2 67 2" xfId="1072"/>
    <cellStyle name="20% - 强调文字颜色 1 3 4 13" xfId="1073"/>
    <cellStyle name="_Book1_2_Sheet1" xfId="1074"/>
    <cellStyle name="Input 7 2 2 6" xfId="1075"/>
    <cellStyle name="Calculation 2 8" xfId="1076"/>
    <cellStyle name="20% - 强调文字颜色 5 2 3 11" xfId="1077"/>
    <cellStyle name="输出 7 3 2 2 4 2" xfId="1078"/>
    <cellStyle name="汇总 6 5 4 2 2 4" xfId="1079"/>
    <cellStyle name="差_卫生(按照总人口测算）—20080416_财力性转移支付2010年预算参考数 4 2" xfId="1080"/>
    <cellStyle name="常规 13 2_Book1" xfId="1081"/>
    <cellStyle name="_2011年全市政府性债务情况表（总体和明细）---调整" xfId="1082"/>
    <cellStyle name="40% - Accent2 3 2 2" xfId="1083"/>
    <cellStyle name="gcd 3 8" xfId="1084"/>
    <cellStyle name="_2011年各行基数及计划增量调查表（部门上报汇总）" xfId="1085"/>
    <cellStyle name="_2011年全市政府性债务情况表（总体和明细）" xfId="1086"/>
    <cellStyle name="40% - 强调文字颜色 5 3 3 2 9" xfId="1087"/>
    <cellStyle name="20% - 强调文字颜色 1 2 2 3" xfId="1088"/>
    <cellStyle name="常规 13 2 16" xfId="1089"/>
    <cellStyle name="_2012年部门重点项目情况表（2012-02-08）" xfId="1090"/>
    <cellStyle name="_2013年经费测算情况(12.11)" xfId="1091"/>
    <cellStyle name="40% - 强调文字颜色 4 2 4 2 16" xfId="1092"/>
    <cellStyle name="20% - 强调文字颜色 3 2 2 6" xfId="1093"/>
    <cellStyle name="差_2007一般预算支出口径剔除表_财力性转移支付2010年预算参考数_12.25-发教育厅-2016年高职生均年初预算控制数分配表" xfId="1094"/>
    <cellStyle name="_x005f_x000a_mouse.drv=lm 4" xfId="1095"/>
    <cellStyle name="Heading 2 2 6" xfId="1096"/>
    <cellStyle name="_2013年土地（20120921）" xfId="1097"/>
    <cellStyle name="40% - 强调文字颜色 2 3 4 18" xfId="1098"/>
    <cellStyle name="40% - Accent6 2 2 3" xfId="1099"/>
    <cellStyle name="20% - 强调文字颜色 4 2 4 6" xfId="1100"/>
    <cellStyle name="_x005f_x000a_mouse.drv=lm 5 2" xfId="1101"/>
    <cellStyle name="常规 35 3 4 2" xfId="1102"/>
    <cellStyle name="常规 40 3 4 2" xfId="1103"/>
    <cellStyle name="差_缺口县区测算(按核定人数)_财力性转移支付2010年预算参考数 6" xfId="1104"/>
    <cellStyle name="40% - 强调文字颜色 1 3 11" xfId="1105"/>
    <cellStyle name="好_其他部门(按照总人口测算）—20080416_不含人员经费系数_财力性转移支付2010年预算参考数_华东" xfId="1106"/>
    <cellStyle name="强调文字颜色 4 2 4 3 12" xfId="1107"/>
    <cellStyle name="标题 2 4 2 15" xfId="1108"/>
    <cellStyle name="标题 2 4 2 20" xfId="1109"/>
    <cellStyle name="好_34青海_财力性转移支付2010年预算参考数 5" xfId="1110"/>
    <cellStyle name="差_财力差异计算表(不含非农业区)" xfId="1111"/>
    <cellStyle name="_2014年度预算下达进度表（修改）" xfId="1112"/>
    <cellStyle name="20% - 强调文字颜色 4 3 3 4" xfId="1113"/>
    <cellStyle name="表标题 3 2 2 3 2" xfId="1114"/>
    <cellStyle name="40% - 强调文字颜色 4 3 4 14" xfId="1115"/>
    <cellStyle name="计算 4 2 10" xfId="1116"/>
    <cellStyle name="40% - 强调文字颜色 3 2 4 2 9" xfId="1117"/>
    <cellStyle name="_Book1_1_Book1_1_Sheet1" xfId="1118"/>
    <cellStyle name="40% - 强调文字颜色 1 3 3 18" xfId="1119"/>
    <cellStyle name="_2014年经费下达指标文目录" xfId="1120"/>
    <cellStyle name="20% - 强调文字颜色 3 2 3 11" xfId="1121"/>
    <cellStyle name="_ET_STYLE_NoName_00_" xfId="1122"/>
    <cellStyle name="输出 7 4 5 2" xfId="1123"/>
    <cellStyle name="好_汇总表4_华东" xfId="1124"/>
    <cellStyle name="常规 7 3 3 2" xfId="1125"/>
    <cellStyle name="_2015年指标文目录" xfId="1126"/>
    <cellStyle name="Header2 2 2 2 2 4" xfId="1127"/>
    <cellStyle name="_2016年高校经常性拨款分配因素(测算201616)" xfId="1128"/>
    <cellStyle name="输入 8 3 3 3 2" xfId="1129"/>
    <cellStyle name="输入 2 2 3 6 6" xfId="1130"/>
    <cellStyle name="强调文字颜色 4 2 4 2 6" xfId="1131"/>
    <cellStyle name="常规 37 2 3" xfId="1132"/>
    <cellStyle name="常规 42 2 3" xfId="1133"/>
    <cellStyle name="_表1汇总表 2 2 5" xfId="1134"/>
    <cellStyle name="常规 11 2 9 2" xfId="1135"/>
    <cellStyle name="表标题 4 3 4 2 2 5" xfId="1136"/>
    <cellStyle name="Input [yellow] 4 3 4 2 4 2" xfId="1137"/>
    <cellStyle name="汇总 9 5 3" xfId="1138"/>
    <cellStyle name="_2向莆铁路JX-3标红线成本测算（土建）(终)" xfId="1139"/>
    <cellStyle name="20% - 强调文字颜色 2 2 4 2 2 2" xfId="1140"/>
    <cellStyle name="常规 2 2 3 15" xfId="1141"/>
    <cellStyle name="常规 2 2 3 20" xfId="1142"/>
    <cellStyle name="差_人员工资和公用经费_财力性转移支付2010年预算参考数_03_2010年各地区一般预算平衡表_2010年地方财政一般预算分级平衡情况表（汇总）0524" xfId="1143"/>
    <cellStyle name="_4月表 2" xfId="1144"/>
    <cellStyle name="_norma1" xfId="1145"/>
    <cellStyle name="20% - 强调文字颜色 4 2 5 6" xfId="1146"/>
    <cellStyle name="_x005f_x000a_mouse.drv=lm 6 2" xfId="1147"/>
    <cellStyle name="常规 2 2 3 16" xfId="1148"/>
    <cellStyle name="常规 2 2 3 21" xfId="1149"/>
    <cellStyle name="_4月表 3" xfId="1150"/>
    <cellStyle name="常规 2 2 3 17" xfId="1151"/>
    <cellStyle name="常规 2 2 3 22" xfId="1152"/>
    <cellStyle name="Border 2 5 2" xfId="1153"/>
    <cellStyle name="_4月表 4" xfId="1154"/>
    <cellStyle name="_ET_STYLE_NoName_00__海洋乐园成本测算（2011.5.4）" xfId="1155"/>
    <cellStyle name="_5、“三个一”调整项目汇总表" xfId="1156"/>
    <cellStyle name="链接单元格 4 2 5" xfId="1157"/>
    <cellStyle name="常规 3 6 3 2" xfId="1158"/>
    <cellStyle name="20% - 强调文字颜色 4 2 3 13" xfId="1159"/>
    <cellStyle name="好_2007年收支情况及2008年收支预计表(汇总表)_华东" xfId="1160"/>
    <cellStyle name="差_（20120229）新增报表表样 3 2 3" xfId="1161"/>
    <cellStyle name="_8月各行减值计算" xfId="1162"/>
    <cellStyle name="标题 3 4 5" xfId="1163"/>
    <cellStyle name="_表1汇总表 2 5 2" xfId="1164"/>
    <cellStyle name="Output 2 4 2 2 2 2" xfId="1165"/>
    <cellStyle name="_Book1" xfId="1166"/>
    <cellStyle name="常规 2 2 14" xfId="1167"/>
    <cellStyle name="40% - 强调文字颜色 6 3 3 2 8" xfId="1168"/>
    <cellStyle name="40% - 强调文字颜色 1 3_2017年人大参阅资料（代表大会-定）1.14" xfId="1169"/>
    <cellStyle name="_Book1 2" xfId="1170"/>
    <cellStyle name="好 3 16" xfId="1171"/>
    <cellStyle name="好 3 21" xfId="1172"/>
    <cellStyle name="20% - 强调文字颜色 6 2 3 2 18" xfId="1173"/>
    <cellStyle name="20% - 强调文字颜色 5 10" xfId="1174"/>
    <cellStyle name="输入 4 2 5 2 2" xfId="1175"/>
    <cellStyle name="差_河南 缺口县区测算(地方填报白)_华东" xfId="1176"/>
    <cellStyle name="好_汇总-县级财政报表附表" xfId="1177"/>
    <cellStyle name="_方案附件13：2007综合经营计划表（云南） 2" xfId="1178"/>
    <cellStyle name="40% - 强调文字颜色 3 3 3 7" xfId="1179"/>
    <cellStyle name="_ZMN05年审底稿－桂林橡胶‘" xfId="1180"/>
    <cellStyle name="40% - 强调文字颜色 4 3 9" xfId="1181"/>
    <cellStyle name="差_30云南_1_财力性转移支付2010年预算参考数 3 2 2" xfId="1182"/>
    <cellStyle name="20% - 强调文字颜色 4 2 2 2" xfId="1183"/>
    <cellStyle name="20% - Accent3 2 4" xfId="1184"/>
    <cellStyle name="20% - 强调文字颜色 3 3 4" xfId="1185"/>
    <cellStyle name="Input [yellow] 2 4 4 2 3" xfId="1186"/>
    <cellStyle name="20% - 强调文字颜色 3 2 4 2 12" xfId="1187"/>
    <cellStyle name="_Book1_1" xfId="1188"/>
    <cellStyle name="Input [yellow] 6 3 2 2 4" xfId="1189"/>
    <cellStyle name="20% - 强调文字颜色 4 2 2 2 2" xfId="1190"/>
    <cellStyle name="常规 7 2 3 2 3" xfId="1191"/>
    <cellStyle name="20% - 强调文字颜色 3 3 4 2" xfId="1192"/>
    <cellStyle name="Accent3 - 20% 8" xfId="1193"/>
    <cellStyle name="差_云南 缺口县区测算(地方填报) 3 3" xfId="1194"/>
    <cellStyle name="_Book1_1 2" xfId="1195"/>
    <cellStyle name="好_表一 1 2 10" xfId="1196"/>
    <cellStyle name="注释 10 8 3 2" xfId="1197"/>
    <cellStyle name="差_县市旗测算20080508 4 2" xfId="1198"/>
    <cellStyle name="_费用" xfId="1199"/>
    <cellStyle name="_Book1_1_5、“三个一”调整项目汇总表" xfId="1200"/>
    <cellStyle name="Note 2 3 2 2 5" xfId="1201"/>
    <cellStyle name="Accent4 - 40% 4" xfId="1202"/>
    <cellStyle name="_表1汇总表 3 3" xfId="1203"/>
    <cellStyle name="60% - 强调文字颜色 3 3 18" xfId="1204"/>
    <cellStyle name="60% - 强调文字颜色 3 3 23" xfId="1205"/>
    <cellStyle name="差_12滨州_财力性转移支付2010年预算参考数 4 2 4" xfId="1206"/>
    <cellStyle name="20% - 强调文字颜色 4 2 5" xfId="1207"/>
    <cellStyle name="汇总 2 22" xfId="1208"/>
    <cellStyle name="汇总 2 17" xfId="1209"/>
    <cellStyle name="_ET_STYLE_NoName_00__Book1_1_县公司" xfId="1210"/>
    <cellStyle name="20% - 着色 6 4" xfId="1211"/>
    <cellStyle name="输出 10 3 6 5" xfId="1212"/>
    <cellStyle name="40% - 强调文字颜色 5 3 4 10" xfId="1213"/>
    <cellStyle name="_Book1_1_6、“三个一”新增项目汇总表" xfId="1214"/>
    <cellStyle name="差_不含人员经费系数 2" xfId="1215"/>
    <cellStyle name="Input 4 2 4 2" xfId="1216"/>
    <cellStyle name="_Book1_2_Book1_2" xfId="1217"/>
    <cellStyle name="输出 10 3 3 3 5 2" xfId="1218"/>
    <cellStyle name="表标题 3 2 2 2 2 4" xfId="1219"/>
    <cellStyle name="20% - 强调文字颜色 2 3 2 20" xfId="1220"/>
    <cellStyle name="20% - 强调文字颜色 2 3 2 15" xfId="1221"/>
    <cellStyle name="_Book1_1_Book1" xfId="1222"/>
    <cellStyle name="差_教育(按照总人口测算）—20080416_民生政策最低支出需求_12.25-发教育厅-2016年高职生均年初预算控制数分配表" xfId="1223"/>
    <cellStyle name="40% - 强调文字颜色 1 3 2 5" xfId="1224"/>
    <cellStyle name="40% - 强调文字颜色 3 6 2" xfId="1225"/>
    <cellStyle name="_Book1_1_Book1_1" xfId="1226"/>
    <cellStyle name="Enter Units (2)" xfId="1227"/>
    <cellStyle name="注释 8 3 3" xfId="1228"/>
    <cellStyle name="输入 7 7 3 3" xfId="1229"/>
    <cellStyle name="_Book1_1_Sheet1" xfId="1230"/>
    <cellStyle name="_Book1_1_Sheet1_1" xfId="1231"/>
    <cellStyle name="标题 3 2 5" xfId="1232"/>
    <cellStyle name="_表1汇总表 2 3 2" xfId="1233"/>
    <cellStyle name="注释 10 4 3 3 2 2" xfId="1234"/>
    <cellStyle name="表标题 3 4 5 2 4" xfId="1235"/>
    <cellStyle name="差_云南 缺口县区测算(地方填报) 6" xfId="1236"/>
    <cellStyle name="_Book1_1_长沙市修改项目(分处室)" xfId="1237"/>
    <cellStyle name="差_分县成本差异系数_财力性转移支付2010年预算参考数 3 2 2" xfId="1238"/>
    <cellStyle name="20% - 强调文字颜色 4 2 2 3" xfId="1239"/>
    <cellStyle name="常规 38 5 2 2" xfId="1240"/>
    <cellStyle name="20% - Accent3 2 5" xfId="1241"/>
    <cellStyle name="20% - 强调文字颜色 3 3 5" xfId="1242"/>
    <cellStyle name="Input [yellow] 2 4 4 2 4" xfId="1243"/>
    <cellStyle name="20% - 强调文字颜色 3 2 4 2 13" xfId="1244"/>
    <cellStyle name="注释 10 3 2 2 2 2 2" xfId="1245"/>
    <cellStyle name="_Book1_2" xfId="1246"/>
    <cellStyle name="表标题 2 3 4 2 4 2" xfId="1247"/>
    <cellStyle name="输出 2 2 2 2 2 3" xfId="1248"/>
    <cellStyle name="好_行政（人员）_县市旗测算-新科目（含人口规模效应）_财力性转移支付2010年预算参考数_03_2010年各地区一般预算平衡表" xfId="1249"/>
    <cellStyle name="20% - 强调文字颜色 3 3 5 2" xfId="1250"/>
    <cellStyle name="差_湘桂铁路工程I标红线成本分析样表 4_间接费" xfId="1251"/>
    <cellStyle name="20% - 强调文字颜色 1 2 4 3 12" xfId="1252"/>
    <cellStyle name="好_测算结果_财力性转移支付2010年预算参考数 5" xfId="1253"/>
    <cellStyle name="差_云南 缺口县区测算(地方填报) 4 3" xfId="1254"/>
    <cellStyle name="_Book1_2 2" xfId="1255"/>
    <cellStyle name="差_第五部分(才淼、饶永宏）_隋心对账单定稿0514" xfId="1256"/>
    <cellStyle name="20% - 着色 6 3" xfId="1257"/>
    <cellStyle name="_Book1_2_Book1_1" xfId="1258"/>
    <cellStyle name="注释 6 5 2 2 4 2" xfId="1259"/>
    <cellStyle name="20% - 强调文字颜色 1 2 4 3 13" xfId="1260"/>
    <cellStyle name="好_测算结果_财力性转移支付2010年预算参考数 6" xfId="1261"/>
    <cellStyle name="_Book1_2 3" xfId="1262"/>
    <cellStyle name="差_2006年33甘肃 3 2 4" xfId="1263"/>
    <cellStyle name="_ET_STYLE_NoName_00__2015年改善中等职业学校办学条件中央资金分配表（分发）9月27日修订" xfId="1264"/>
    <cellStyle name="好_gdp_隋心对账单定稿0514" xfId="1265"/>
    <cellStyle name="表标题 4 2 4 2 2 2" xfId="1266"/>
    <cellStyle name="Accent2 - 40% 10" xfId="1267"/>
    <cellStyle name="计算 6 2 5 2" xfId="1268"/>
    <cellStyle name="40% - 强调文字颜色 2 2 3 2 2 10" xfId="1269"/>
    <cellStyle name="40% - 强调文字颜色 4 2 2" xfId="1270"/>
    <cellStyle name="好_2006年22湖南_财力性转移支付2010年预算参考数 6" xfId="1271"/>
    <cellStyle name="_Book1_2_Book1" xfId="1272"/>
    <cellStyle name="20% - 强调文字颜色 4 2 2 4" xfId="1273"/>
    <cellStyle name="20% - 强调文字颜色 3 3 6" xfId="1274"/>
    <cellStyle name="20% - 强调文字颜色 3 2 4 2 14" xfId="1275"/>
    <cellStyle name="好_河南 缺口县区测算(地方填报)_合并" xfId="1276"/>
    <cellStyle name="好_2006年34青海_财力性转移支付2010年预算参考数_03_2010年各地区一般预算平衡表" xfId="1277"/>
    <cellStyle name="_Book1_3" xfId="1278"/>
    <cellStyle name="_Book1_3_Book1" xfId="1279"/>
    <cellStyle name="Accent4 - 40% 6" xfId="1280"/>
    <cellStyle name="60% - 强调文字颜色 2 2 4 10" xfId="1281"/>
    <cellStyle name="_表1汇总表 3 5" xfId="1282"/>
    <cellStyle name="Accent2 - 40% 4 4" xfId="1283"/>
    <cellStyle name="计算 4 3 6 5" xfId="1284"/>
    <cellStyle name="40% - 强调文字颜色 4 2 14" xfId="1285"/>
    <cellStyle name="_Book1_3_Book1 2" xfId="1286"/>
    <cellStyle name="20% - 强调文字颜色 4 2 2 5" xfId="1287"/>
    <cellStyle name="20% - 强调文字颜色 3 3 7" xfId="1288"/>
    <cellStyle name="表标题 3 3 5 2 4 2" xfId="1289"/>
    <cellStyle name="20% - 强调文字颜色 3 2 4 2 15" xfId="1290"/>
    <cellStyle name="差_县区合并测算20080423(按照各省比重）_民生政策最低支出需求_财力性转移支付2010年预算参考数_03_2010年各地区一般预算平衡表_2010年地方财政一般预算分级平衡情况表（汇总）0524" xfId="1291"/>
    <cellStyle name="_Book1_4" xfId="1292"/>
    <cellStyle name="_Book1_4 2" xfId="1293"/>
    <cellStyle name="20% - 强调文字颜色 5 3 2 5" xfId="1294"/>
    <cellStyle name="表标题 3 3 2 2 3" xfId="1295"/>
    <cellStyle name="_最终版-全口径表120100715(终版) 7" xfId="1296"/>
    <cellStyle name="20% - Accent5 2 2 5" xfId="1297"/>
    <cellStyle name="_Book1_4、“三个一”年度行动计划" xfId="1298"/>
    <cellStyle name="差_县区合并测算20080421_03_2010年各地区一般预算平衡表_2010年地方财政一般预算分级平衡情况表（汇总）0524" xfId="1299"/>
    <cellStyle name="40% - 强调文字颜色 2 3 3 5" xfId="1300"/>
    <cellStyle name="_Book1_5、“三个一”调整项目汇总表" xfId="1301"/>
    <cellStyle name="20% - 强调文字颜色 5 3 3 2 2" xfId="1302"/>
    <cellStyle name="Input [yellow] 3 4 5 2 2" xfId="1303"/>
    <cellStyle name="20% - 着色 2 2 2" xfId="1304"/>
    <cellStyle name="注释 9 4 3 3 5 2" xfId="1305"/>
    <cellStyle name="输入 6 2 4 4" xfId="1306"/>
    <cellStyle name="常规 4 14 3" xfId="1307"/>
    <cellStyle name="Note 2 2 2 2 4 2" xfId="1308"/>
    <cellStyle name="60% - 强调文字颜色 6 3 3 2 18" xfId="1309"/>
    <cellStyle name="汇总 10 10" xfId="1310"/>
    <cellStyle name="_ET_STYLE_NoName_00__建行" xfId="1311"/>
    <cellStyle name="_Book1_6、“三个一”新增项目汇总表" xfId="1312"/>
    <cellStyle name="好_危改资金测算_财力性转移支付2010年预算参考数 3" xfId="1313"/>
    <cellStyle name="表标题 3 2 6" xfId="1314"/>
    <cellStyle name="40% - 强调文字颜色 2 3 3 2 9" xfId="1315"/>
    <cellStyle name="常规 4 68" xfId="1316"/>
    <cellStyle name="常规 4 73" xfId="1317"/>
    <cellStyle name="_Book1_Book1" xfId="1318"/>
    <cellStyle name="40% - 强调文字颜色 4 2 5 16" xfId="1319"/>
    <cellStyle name="好_Book1_1_Book1 2" xfId="1320"/>
    <cellStyle name="标题 1 3 2 17" xfId="1321"/>
    <cellStyle name="标题 1 3 2 22" xfId="1322"/>
    <cellStyle name="40% - Accent6 2 5" xfId="1323"/>
    <cellStyle name="20% - 强调文字颜色 5 3 3 10" xfId="1324"/>
    <cellStyle name="警告文本 3 2 5" xfId="1325"/>
    <cellStyle name="好_市辖区测算-新科目（20080626）_县市旗测算-新科目（含人口规模效应）_12.25-发教育厅-2016年高职生均年初预算控制数分配表" xfId="1326"/>
    <cellStyle name="_混凝土配合比及单价计算表" xfId="1327"/>
    <cellStyle name="好_市辖区测算20080510_不含人员经费系数_财力性转移支付2010年预算参考数_合并" xfId="1328"/>
    <cellStyle name="_Book1_长沙市修改项目(分处室)" xfId="1329"/>
    <cellStyle name="Accent6 8 2" xfId="1330"/>
    <cellStyle name="40% - 强调文字颜色 3 2 4 2 2 6" xfId="1331"/>
    <cellStyle name="Accent2 - 40% 8" xfId="1332"/>
    <cellStyle name="40% - 强调文字颜色 2 2 3 2 2 8" xfId="1333"/>
    <cellStyle name="20% - 强调文字颜色 3 2 4 2 2" xfId="1334"/>
    <cellStyle name="Warning Text 3 4" xfId="1335"/>
    <cellStyle name="_CCB.HO.New TB template.CCB PRC IAS Sorting.040223 trial run" xfId="1336"/>
    <cellStyle name="差_湘桂铁路工程I标红线成本分析样表 3_间接费_四队计价6月25日前(7月1日更新)备用" xfId="1337"/>
    <cellStyle name="Accent5 - 20% 2 2 3" xfId="1338"/>
    <cellStyle name="_Sheet1_Sheet1" xfId="1339"/>
    <cellStyle name="20% - 强调文字颜色 1 3_2017年人大参阅资料（代表大会-定）1.14" xfId="1340"/>
    <cellStyle name="输入 8 3 2 4 2" xfId="1341"/>
    <cellStyle name="_ET_STYLE_NoName_00_ 2 2" xfId="1342"/>
    <cellStyle name="常规 36 3 3" xfId="1343"/>
    <cellStyle name="常规 41 3 3" xfId="1344"/>
    <cellStyle name="标题 2 2 8" xfId="1345"/>
    <cellStyle name="Neutral 4" xfId="1346"/>
    <cellStyle name="_ET_STYLE_NoName_00_ 2 3" xfId="1347"/>
    <cellStyle name="常规 36 3 4" xfId="1348"/>
    <cellStyle name="常规 41 3 4" xfId="1349"/>
    <cellStyle name="标题 2 2 9" xfId="1350"/>
    <cellStyle name="Neutral 5" xfId="1351"/>
    <cellStyle name="适中 4 2 2 7" xfId="1352"/>
    <cellStyle name="好_市辖区测算-新科目（20080626）_县市旗测算-新科目（含人口规模效应） 6" xfId="1353"/>
    <cellStyle name="_表1汇总表 4 2 2" xfId="1354"/>
    <cellStyle name="好_2013年市县可用财力（总人口）-发处室" xfId="1355"/>
    <cellStyle name="_表1汇总表 6 2" xfId="1356"/>
    <cellStyle name="Heading 1 3 6" xfId="1357"/>
    <cellStyle name="20% - 强调文字颜色 6 2 3 2 2 6" xfId="1358"/>
    <cellStyle name="数字 2 3 2 2 2 4" xfId="1359"/>
    <cellStyle name="差_2006年水利统计指标统计表 3 2 5" xfId="1360"/>
    <cellStyle name="输入 8 3 2 5" xfId="1361"/>
    <cellStyle name="_ET_STYLE_NoName_00_ 3" xfId="1362"/>
    <cellStyle name="20% - 强调文字颜色 6 2 3 2 2 8" xfId="1363"/>
    <cellStyle name="20% - 强调文字颜色 4 2 10" xfId="1364"/>
    <cellStyle name="_ET_STYLE_NoName_00_ 5" xfId="1365"/>
    <cellStyle name="Normal - Style1 14" xfId="1366"/>
    <cellStyle name="40% - 强调文字颜色 1 2 4 2 2 3" xfId="1367"/>
    <cellStyle name="_报湘桂局指挥部2010年经费模板" xfId="1368"/>
    <cellStyle name="20% - 强调文字颜色 6 2 3 2 2 9" xfId="1369"/>
    <cellStyle name="20% - 强调文字颜色 4 2 11" xfId="1370"/>
    <cellStyle name="_ET_STYLE_NoName_00_ 6" xfId="1371"/>
    <cellStyle name="40% - 强调文字颜色 5 3 3 12" xfId="1372"/>
    <cellStyle name="_norma1 4" xfId="1373"/>
    <cellStyle name="注释 7 5 7" xfId="1374"/>
    <cellStyle name="差_文体广播事业(按照总人口测算）—20080416_不含人员经费系数_财力性转移支付2010年预算参考数 2 3" xfId="1375"/>
    <cellStyle name="40% - 强调文字颜色 2 3 2 21" xfId="1376"/>
    <cellStyle name="40% - 强调文字颜色 2 3 2 16" xfId="1377"/>
    <cellStyle name="_ET_STYLE_NoName_00__8(1).21重大公共基础设施建设统计 2" xfId="1378"/>
    <cellStyle name="20% - 强调文字颜色 3 3 3 2 9" xfId="1379"/>
    <cellStyle name="20% - 强调文字颜色 1 2 4 2 16" xfId="1380"/>
    <cellStyle name="_ET_STYLE_NoName_00__2012年启动项目" xfId="1381"/>
    <cellStyle name="差_云南省2008年转移支付测算——州市本级考核部分及政策性测算_财力性转移支付2010年预算参考数 6 2" xfId="1382"/>
    <cellStyle name="_定稿表" xfId="1383"/>
    <cellStyle name="_ET_STYLE_NoName_00__2014年秋季助学金（技校12.1指标文）" xfId="1384"/>
    <cellStyle name="60% - 强调文字颜色 5 2 4" xfId="1385"/>
    <cellStyle name="好_河南 缺口县区测算(地方填报白) 3" xfId="1386"/>
    <cellStyle name="注释 8 4 4 4 2" xfId="1387"/>
    <cellStyle name="_ET_STYLE_NoName_00__2016年常年委托工作经费及一次性项目经费清理表" xfId="1388"/>
    <cellStyle name="40% - 强调文字颜色 2 2 23" xfId="1389"/>
    <cellStyle name="40% - 强调文字颜色 2 2 18" xfId="1390"/>
    <cellStyle name="好_行政(燃修费)_县市旗测算-新科目（含人口规模效应） 2" xfId="1391"/>
    <cellStyle name="差_行政公检法测算_县市旗测算-新科目（含人口规模效应）_03_2010年各地区一般预算平衡表_2010年地方财政一般预算分级平衡情况表（汇总）0524" xfId="1392"/>
    <cellStyle name="20% - 强调文字颜色 2 2 2 13" xfId="1393"/>
    <cellStyle name="差_07大连 2 2 2" xfId="1394"/>
    <cellStyle name="常规 58 2 4" xfId="1395"/>
    <cellStyle name="常规 63 2 4" xfId="1396"/>
    <cellStyle name="_ET_STYLE_NoName_00__全州武陵山片区区域发展与扶贫攻坚教育规划表（州教育局）" xfId="1397"/>
    <cellStyle name="标题 1 2 2 16" xfId="1398"/>
    <cellStyle name="标题 1 2 2 21" xfId="1399"/>
    <cellStyle name="40% - Accent1 2 4" xfId="1400"/>
    <cellStyle name="差_行政（人员）_县市旗测算-新科目（含人口规模效应） 3 2" xfId="1401"/>
    <cellStyle name="_ET_STYLE_NoName_00__8(1).21重大公共基础设施建设统计" xfId="1402"/>
    <cellStyle name="_二级行主指表2009" xfId="1403"/>
    <cellStyle name="差_表一 1 2 12" xfId="1404"/>
    <cellStyle name="差_~5676413" xfId="1405"/>
    <cellStyle name="_ET_STYLE_NoName_00__8(1).21重大公共基础设施建设统计 2 2" xfId="1406"/>
    <cellStyle name="40% - 强调文字颜色 2 3 2 22" xfId="1407"/>
    <cellStyle name="40% - 强调文字颜色 2 3 2 17" xfId="1408"/>
    <cellStyle name="计算 9 2 3 2 2" xfId="1409"/>
    <cellStyle name="_ET_STYLE_NoName_00__8(1).21重大公共基础设施建设统计 3" xfId="1410"/>
    <cellStyle name="表标题 3 2 2 3 3 2" xfId="1411"/>
    <cellStyle name="wrap" xfId="1412"/>
    <cellStyle name="40% - 强调文字颜色 4 2 2 21" xfId="1413"/>
    <cellStyle name="40% - 强调文字颜色 4 2 2 16" xfId="1414"/>
    <cellStyle name="表标题 4 3 2 2 4" xfId="1415"/>
    <cellStyle name="_ET_STYLE_NoName_00__Book1" xfId="1416"/>
    <cellStyle name="千位分隔 6" xfId="1417"/>
    <cellStyle name="表标题 4 3 2 2 4 2" xfId="1418"/>
    <cellStyle name="_ET_STYLE_NoName_00__Book1 2" xfId="1419"/>
    <cellStyle name="_ET_STYLE_NoName_00__Book1 3" xfId="1420"/>
    <cellStyle name="_ET_STYLE_NoName_00__Book1_1" xfId="1421"/>
    <cellStyle name="_ET_STYLE_NoName_00__Book1_2" xfId="1422"/>
    <cellStyle name="Input 2 2" xfId="1423"/>
    <cellStyle name="Input 2 3 3 2 2" xfId="1424"/>
    <cellStyle name="_分解表（调整）" xfId="1425"/>
    <cellStyle name="40% - 强调文字颜色 3 3 3 2 2" xfId="1426"/>
    <cellStyle name="差_12滨州 4 2" xfId="1427"/>
    <cellStyle name="Calculation 3 3 2 3 2" xfId="1428"/>
    <cellStyle name="40% - 强调文字颜色 3 2" xfId="1429"/>
    <cellStyle name="20% - 輔色4 2" xfId="1430"/>
    <cellStyle name="常规 26 2 2" xfId="1431"/>
    <cellStyle name="常规 31 2 2" xfId="1432"/>
    <cellStyle name="输入 2 4 4 3 5 2" xfId="1433"/>
    <cellStyle name="_ET_STYLE_NoName_00__Book1_3" xfId="1434"/>
    <cellStyle name="差_红线成本编制附表（局指样表） 2_四队计价6月25日前(7月1日更新)备用" xfId="1435"/>
    <cellStyle name="差_12滨州 4 2 2" xfId="1436"/>
    <cellStyle name="40% - 强调文字颜色 3 2 2" xfId="1437"/>
    <cellStyle name="常规 26 2 2 2" xfId="1438"/>
    <cellStyle name="常规 31 2 2 2" xfId="1439"/>
    <cellStyle name="Neutral 2 2 3" xfId="1440"/>
    <cellStyle name="_ET_STYLE_NoName_00__Book1_3 2" xfId="1441"/>
    <cellStyle name="40% - 强调文字颜色 3 3 3 2 3" xfId="1442"/>
    <cellStyle name="好_其他部门(按照总人口测算）—20080416_不含人员经费系数_华东" xfId="1443"/>
    <cellStyle name="注释 2 3 3 3 4" xfId="1444"/>
    <cellStyle name="Comma,0" xfId="1445"/>
    <cellStyle name="差_12滨州 4 3" xfId="1446"/>
    <cellStyle name="40% - 强调文字颜色 3 3" xfId="1447"/>
    <cellStyle name="常规 26 2 3" xfId="1448"/>
    <cellStyle name="常规 31 2 3" xfId="1449"/>
    <cellStyle name="_ET_STYLE_NoName_00__Book1_4" xfId="1450"/>
    <cellStyle name="汇总 9 5 4 3 4 2" xfId="1451"/>
    <cellStyle name="20% - 强调文字颜色 4 3 4 18" xfId="1452"/>
    <cellStyle name="差_14安徽_财力性转移支付2010年预算参考数_华东" xfId="1453"/>
    <cellStyle name="Input [yellow] 2 4 4 3" xfId="1454"/>
    <cellStyle name="计算 3 5 5" xfId="1455"/>
    <cellStyle name="常规 2 16" xfId="1456"/>
    <cellStyle name="常规 2 21" xfId="1457"/>
    <cellStyle name="_ET_STYLE_NoName_00__Book1_Book1" xfId="1458"/>
    <cellStyle name="_ET_STYLE_NoName_00__Book1_县公司" xfId="1459"/>
    <cellStyle name="40% - 强调文字颜色 4 7 2" xfId="1460"/>
    <cellStyle name="no dec 2 4" xfId="1461"/>
    <cellStyle name="_ET_STYLE_NoName_00__Book1_银行账户情况表_2010年12月" xfId="1462"/>
    <cellStyle name="20% - 强调文字颜色 6 3 3 2 4" xfId="1463"/>
    <cellStyle name="20% - 强调文字颜色 4 2 3 6" xfId="1464"/>
    <cellStyle name="_x005f_x000a_mouse.drv=lm 4 2" xfId="1465"/>
    <cellStyle name="_ET_STYLE_NoName_00__Sheet1" xfId="1466"/>
    <cellStyle name="_ET_STYLE_NoName_00__XG-1.2红线成本" xfId="1467"/>
    <cellStyle name="解释性文本 3" xfId="1468"/>
    <cellStyle name="差_对口支援新疆资金规模测算表20100106 2 2 2" xfId="1469"/>
    <cellStyle name="40% - 强调文字颜色 2 3 2 4" xfId="1470"/>
    <cellStyle name="_报湘桂局指挥部2011年经费模板" xfId="1471"/>
    <cellStyle name="20% - 强调文字颜色 3 3 2 3 2" xfId="1472"/>
    <cellStyle name="差_人员工资和公用经费2_财力性转移支付2010年预算参考数 2 2" xfId="1473"/>
    <cellStyle name="_norma1_2006年1月份税收收入分类型汇总表 3" xfId="1474"/>
    <cellStyle name="40% - 强调文字颜色 4 3 3 14" xfId="1475"/>
    <cellStyle name="差_07大连 3 2" xfId="1476"/>
    <cellStyle name="常规 3 3 2 6" xfId="1477"/>
    <cellStyle name="_ET_STYLE_NoName_00__汇总表7.21 2" xfId="1478"/>
    <cellStyle name="_表1汇总表 2 4" xfId="1479"/>
    <cellStyle name="输入 4 3 3 3 3" xfId="1480"/>
    <cellStyle name="汇总 7 2 2 3" xfId="1481"/>
    <cellStyle name="_ET_STYLE_NoName_00__网点信息复核确认表（表4)" xfId="1482"/>
    <cellStyle name="常规 7 7 2" xfId="1483"/>
    <cellStyle name="_发展速度考核表" xfId="1484"/>
    <cellStyle name="20% - 强调文字颜色 5 3 3 2 7" xfId="1485"/>
    <cellStyle name="_x005f_x000a_mouse.drv=lm 3" xfId="1486"/>
    <cellStyle name="输出 3 5 4 2 2 2 2" xfId="1487"/>
    <cellStyle name="40% - 强调文字颜色 4 2 4 2 15" xfId="1488"/>
    <cellStyle name="20% - 强调文字颜色 3 2 2 5" xfId="1489"/>
    <cellStyle name="20% - 强调文字颜色 4 2 2 13" xfId="1490"/>
    <cellStyle name="_ET_STYLE_NoName_00__医疗服务体系建设市县所需配套资金-2013年" xfId="1491"/>
    <cellStyle name="_ET_STYLE_NoName_00__医疗服务体系建设市县所需配套资金-2013年 3" xfId="1492"/>
    <cellStyle name="输出 5 5 2 2 2 5 2" xfId="1493"/>
    <cellStyle name="好_县区合并测算20080421_民生政策最低支出需求_财力性转移支付2010年预算参考数_华东" xfId="1494"/>
    <cellStyle name="差_1_财力性转移支付2010年预算参考数 4 2" xfId="1495"/>
    <cellStyle name="表标题 5 2 6" xfId="1496"/>
    <cellStyle name="40% - 强调文字颜色 3 2 13" xfId="1497"/>
    <cellStyle name="_ET_STYLE_NoName_00__银行账户情况表_2010年12月" xfId="1498"/>
    <cellStyle name="_ET_STYLE_NoName_00__预拨2014年中职助学金(1)" xfId="1499"/>
    <cellStyle name="40% - 强调文字颜色 4 4 5" xfId="1500"/>
    <cellStyle name="20% - 强调文字颜色 6 2 3 2 2 13" xfId="1501"/>
    <cellStyle name="差_文体广播事业(按照总人口测算）—20080416_不含人员经费系数 4 2 2" xfId="1502"/>
    <cellStyle name="_附件：地方政府融资平台自查整改报表1-6" xfId="1503"/>
    <cellStyle name="40% - 强调文字颜色 4 2 4 2 2 4" xfId="1504"/>
    <cellStyle name="常规 2 2 5" xfId="1505"/>
    <cellStyle name="20% - 强调文字颜色 2 3 3 2 11" xfId="1506"/>
    <cellStyle name="Input [yellow] 5 4" xfId="1507"/>
    <cellStyle name="_ET_STYLE_NoName_00__周转料摊销统计表" xfId="1508"/>
    <cellStyle name="差_民生政策最低支出需求 4" xfId="1509"/>
    <cellStyle name="40% - 强调文字颜色 3 2 5 6" xfId="1510"/>
    <cellStyle name="表标题 2 3 2 2 2 5" xfId="1511"/>
    <cellStyle name="百分比 2 2 5 2" xfId="1512"/>
    <cellStyle name="Input [yellow] 2 3 2 2 4 2" xfId="1513"/>
    <cellStyle name="常规 37 3 2 2 2" xfId="1514"/>
    <cellStyle name="常规 42 3 2 2 2" xfId="1515"/>
    <cellStyle name="Border 5 3 3 6" xfId="1516"/>
    <cellStyle name="_IPO 财务报表" xfId="1517"/>
    <cellStyle name="差_人员工资和公用经费_财力性转移支付2010年预算参考数 2 2 2" xfId="1518"/>
    <cellStyle name="60% - 强调文字颜色 4 14" xfId="1519"/>
    <cellStyle name="40% - 强调文字颜色 3 3 3 2 13" xfId="1520"/>
    <cellStyle name="_I标三项目部红线成本分析样表 （黄杰报局指）" xfId="1521"/>
    <cellStyle name="40% - 强调文字颜色 3 13" xfId="1522"/>
    <cellStyle name="_邵阳 12" xfId="1523"/>
    <cellStyle name="20% - 强调文字颜色 2 12" xfId="1524"/>
    <cellStyle name="20% - 强调文字颜色 5 2 3 2 2 7" xfId="1525"/>
    <cellStyle name="Calculation 3 6 2" xfId="1526"/>
    <cellStyle name="60% - 强调文字颜色 6 3 4 4" xfId="1527"/>
    <cellStyle name="20% - 强调文字颜色 1 3 2 21" xfId="1528"/>
    <cellStyle name="20% - 强调文字颜色 1 3 2 16" xfId="1529"/>
    <cellStyle name="输入 9 3 2 4" xfId="1530"/>
    <cellStyle name="_KPI指标体系表(定)" xfId="1531"/>
    <cellStyle name="好_其他部门(按照总人口测算）—20080416_县市旗测算-新科目（含人口规模效应）_财力性转移支付2010年预算参考数 5" xfId="1532"/>
    <cellStyle name="20% - 着色 1 5" xfId="1533"/>
    <cellStyle name="40% - 强调文字颜色 5 3 3 11" xfId="1534"/>
    <cellStyle name="_norma1 3" xfId="1535"/>
    <cellStyle name="40% - 强调文字颜色 1 3 4 10" xfId="1536"/>
    <cellStyle name="_norma1_11个月" xfId="1537"/>
    <cellStyle name="_norma1_11个月 2" xfId="1538"/>
    <cellStyle name="常规 12 2 18" xfId="1539"/>
    <cellStyle name="20% - 强调文字颜色 6 3 4 2" xfId="1540"/>
    <cellStyle name="_norma1_11个月 4" xfId="1541"/>
    <cellStyle name="_norma1_2006年1月份税收收入分类型汇总表 2" xfId="1542"/>
    <cellStyle name="好_财政供养人员_财力性转移支付2010年预算参考数 2" xfId="1543"/>
    <cellStyle name="_norma1_2006年1月份税收收入分类型汇总表 4" xfId="1544"/>
    <cellStyle name="计算 6 3 3 3 6" xfId="1545"/>
    <cellStyle name="_norma1_2007年06月份执行分析表(7.2)" xfId="1546"/>
    <cellStyle name="_地方政府融资平台自查整改报表－报银监会" xfId="1547"/>
    <cellStyle name="好_人员工资和公用经费3_03_2010年各地区一般预算平衡表" xfId="1548"/>
    <cellStyle name="20% - 强调文字颜色 1 3 3 16" xfId="1549"/>
    <cellStyle name="Input Cells" xfId="1550"/>
    <cellStyle name="_norma1_2007年06月份执行分析表(7.2) 2" xfId="1551"/>
    <cellStyle name="20% - 强调文字颜色 1 3 3 17" xfId="1552"/>
    <cellStyle name="_norma1_2007年06月份执行分析表(7.2) 3" xfId="1553"/>
    <cellStyle name="20% - 强调文字颜色 1 3 3 18" xfId="1554"/>
    <cellStyle name="Accent5 8 2" xfId="1555"/>
    <cellStyle name="_norma1_2007年06月份执行分析表(7.2) 4" xfId="1556"/>
    <cellStyle name="40% - 强调文字颜色 4 2 2 13" xfId="1557"/>
    <cellStyle name="_norma1_2007年上半年我市、全国、辽宁省、15城市财政收支情况表－政府全会用" xfId="1558"/>
    <cellStyle name="标题 1 2 4 12" xfId="1559"/>
    <cellStyle name="汇总 2 6 4 3 4" xfId="1560"/>
    <cellStyle name="40% - 强调文字颜色 1 2 4 7" xfId="1561"/>
    <cellStyle name="差_测算结果汇总_财力性转移支付2010年预算参考数 5" xfId="1562"/>
    <cellStyle name="60% - 强调文字颜色 2 3 2 10" xfId="1563"/>
    <cellStyle name="_norma1_2007年上半年我市、全国、辽宁省、15城市财政收支情况表－政府全会用 2" xfId="1564"/>
    <cellStyle name="40% - 强调文字颜色 1 3 3 2 17" xfId="1565"/>
    <cellStyle name="计算 2 2 3 5 2 4 2" xfId="1566"/>
    <cellStyle name="差_湘潭 3 2 10" xfId="1567"/>
    <cellStyle name="20% - 强调文字颜色 5 3 5 2" xfId="1568"/>
    <cellStyle name="_norma1_4月表" xfId="1569"/>
    <cellStyle name="20% - 强调文字颜色 5 3 3 2 15" xfId="1570"/>
    <cellStyle name="Note 4 2 3 3" xfId="1571"/>
    <cellStyle name="_norma1_4月表 2" xfId="1572"/>
    <cellStyle name="表标题 8 6 2" xfId="1573"/>
    <cellStyle name="_x005f_x000a_mouse.drv=lm 2 5 2" xfId="1574"/>
    <cellStyle name="20% - 强调文字颜色 1 4_9.6-债券明细账" xfId="1575"/>
    <cellStyle name="Note 4 2 3 4" xfId="1576"/>
    <cellStyle name="_norma1_4月表 3" xfId="1577"/>
    <cellStyle name="表标题 3 5 3 2 2 5 2" xfId="1578"/>
    <cellStyle name="40% - 强调文字颜色 1 2 3 8" xfId="1579"/>
    <cellStyle name="_Sheet1" xfId="1580"/>
    <cellStyle name="好_2009年一般性转移支付标准工资_不用软件计算9.1不考虑经费管理评价xl_Book1" xfId="1581"/>
    <cellStyle name="_Sheet1 2" xfId="1582"/>
    <cellStyle name="好_2009年一般性转移支付标准工资_不用软件计算9.1不考虑经费管理评价xl_Book1 2" xfId="1583"/>
    <cellStyle name="常规 11 4 5" xfId="1584"/>
    <cellStyle name="_x005f_x000a_mouse.drv=lm" xfId="1585"/>
    <cellStyle name="40% - 强调文字颜色 3 2 4 2 2 12" xfId="1586"/>
    <cellStyle name="20% - 强调文字颜色 3 2 9" xfId="1587"/>
    <cellStyle name="表标题 8 4" xfId="1588"/>
    <cellStyle name="_x005f_x000a_mouse.drv=lm 2 3" xfId="1589"/>
    <cellStyle name="40% - 强调文字颜色 3 2 4 2 2 13" xfId="1590"/>
    <cellStyle name="差_岳阳楼区11年地方财政预算表" xfId="1591"/>
    <cellStyle name="40% - 强调文字颜色 2 2 10" xfId="1592"/>
    <cellStyle name="表标题 8 5" xfId="1593"/>
    <cellStyle name="输出 10 2 2 3 5 2" xfId="1594"/>
    <cellStyle name="Calculation 9 2 2" xfId="1595"/>
    <cellStyle name="_x005f_x000a_mouse.drv=lm 2 4" xfId="1596"/>
    <cellStyle name="标题 1 2 4 8" xfId="1597"/>
    <cellStyle name="差_县区合并测算20080421_不含人员经费系数 4 3" xfId="1598"/>
    <cellStyle name="40% - 强调文字颜色 1 2 22" xfId="1599"/>
    <cellStyle name="40% - 强调文字颜色 1 2 17" xfId="1600"/>
    <cellStyle name="强调文字颜色 4 2 4 2 18" xfId="1601"/>
    <cellStyle name="常规 7 2 2 3" xfId="1602"/>
    <cellStyle name="40% - 輔色6" xfId="1603"/>
    <cellStyle name="表标题 8 5 2" xfId="1604"/>
    <cellStyle name="_x005f_x000a_mouse.drv=lm 2 4 2" xfId="1605"/>
    <cellStyle name="40% - 强调文字颜色 3 2 4 2 2 14" xfId="1606"/>
    <cellStyle name="40% - 强调文字颜色 2 2 11" xfId="1607"/>
    <cellStyle name="表标题 8 6" xfId="1608"/>
    <cellStyle name="_x005f_x000a_mouse.drv=lm 2 5" xfId="1609"/>
    <cellStyle name="好_丽江汇总 4" xfId="1610"/>
    <cellStyle name="常规 22 8 2" xfId="1611"/>
    <cellStyle name="好_核定人数对比 5" xfId="1612"/>
    <cellStyle name="40% - 强调文字颜色 6 3 2 17" xfId="1613"/>
    <cellStyle name="40% - 强调文字颜色 6 3 2 22" xfId="1614"/>
    <cellStyle name="_x005f_x005f_x005f_x000a_mouse.drv=lm 2 2" xfId="1615"/>
    <cellStyle name="差_河南 缺口县区测算(地方填报)_合并" xfId="1616"/>
    <cellStyle name="40% - 强调文字颜色 3 2 4 2 2 15" xfId="1617"/>
    <cellStyle name="40% - 强调文字颜色 2 2 12" xfId="1618"/>
    <cellStyle name="_x005f_x000a_mouse.drv=lm 2 6" xfId="1619"/>
    <cellStyle name="_x005f_x000a_mouse.drv=lm 5" xfId="1620"/>
    <cellStyle name="40% - 强调文字颜色 4 2 4 2 17" xfId="1621"/>
    <cellStyle name="20% - 强调文字颜色 3 2 2 7" xfId="1622"/>
    <cellStyle name="40% - 强调文字颜色 2 3 2_9.6-债券明细账" xfId="1623"/>
    <cellStyle name="_x005f_x000a_mouse.drv=lm 6" xfId="1624"/>
    <cellStyle name="40% - 强调文字颜色 4 2 4 2 18" xfId="1625"/>
    <cellStyle name="20% - 强调文字颜色 3 2 2 8" xfId="1626"/>
    <cellStyle name="差_县区合并测算20080421_民生政策最低支出需求_财力性转移支付2010年预算参考数 2 3" xfId="1627"/>
    <cellStyle name="差_卫生(按照总人口测算）—20080416_县市旗测算-新科目（含人口规模效应） 4 3" xfId="1628"/>
    <cellStyle name="汇总 2 3 4 2 2 6" xfId="1629"/>
    <cellStyle name="40% - 强调文字颜色 4 3 3 2 2" xfId="1630"/>
    <cellStyle name="_x005f_x000a_mouse.drv=lm 7" xfId="1631"/>
    <cellStyle name="差_红线成本预算指导价格0324 7_间接费_四队计价6月25日前(7月1日更新)备用" xfId="1632"/>
    <cellStyle name="20% - 强调文字颜色 3 2 2 9" xfId="1633"/>
    <cellStyle name="_x005f_x005f_x005f_x000a_mouse.drv=lm 3 3 2" xfId="1634"/>
    <cellStyle name="_x005f_x005f_x005f_x000a_mouse.drv=lm" xfId="1635"/>
    <cellStyle name="20% - 强调文字颜色 2 2 4 16" xfId="1636"/>
    <cellStyle name="常规 17 8" xfId="1637"/>
    <cellStyle name="常规 22 8" xfId="1638"/>
    <cellStyle name="_x005f_x005f_x005f_x000a_mouse.drv=lm 2" xfId="1639"/>
    <cellStyle name="40% - 强调文字颜色 6 3 2 19" xfId="1640"/>
    <cellStyle name="_x005f_x005f_x005f_x000a_mouse.drv=lm 2 4" xfId="1641"/>
    <cellStyle name="40% - 强调文字颜色 4 3 3 2 14" xfId="1642"/>
    <cellStyle name="_x005f_x005f_x005f_x000a_mouse.drv=lm 2 2 2" xfId="1643"/>
    <cellStyle name="常规 6 17" xfId="1644"/>
    <cellStyle name="常规 6 22" xfId="1645"/>
    <cellStyle name="_x005f_x005f_x005f_x000a_mouse.drv=lm 2 4 2" xfId="1646"/>
    <cellStyle name="好_12滨州_合并" xfId="1647"/>
    <cellStyle name="表标题 5 2 4" xfId="1648"/>
    <cellStyle name="_x005f_x005f_x005f_x000a_mouse.drv=lm 2 2 2 2" xfId="1649"/>
    <cellStyle name="40% - 强调文字颜色 3 2 11" xfId="1650"/>
    <cellStyle name="Output 2 2 3 6" xfId="1651"/>
    <cellStyle name="差_缺口消化情况 4 2 2" xfId="1652"/>
    <cellStyle name="差_行政(燃修费)_财力性转移支付2010年预算参考数 3" xfId="1653"/>
    <cellStyle name="_重点项目2013年预算调整情况" xfId="1654"/>
    <cellStyle name="_x005f_x005f_x005f_x000a_mouse.drv=lm 2 5 2" xfId="1655"/>
    <cellStyle name="20% - 强调文字颜色 2 2 11" xfId="1656"/>
    <cellStyle name="表标题 5 3 4" xfId="1657"/>
    <cellStyle name="_x005f_x005f_x005f_x000a_mouse.drv=lm 2 2 3 2" xfId="1658"/>
    <cellStyle name="差_京沪线成本状况表2.10 7_间接费" xfId="1659"/>
    <cellStyle name="标题 3 3 5" xfId="1660"/>
    <cellStyle name="_表1汇总表 2 4 2" xfId="1661"/>
    <cellStyle name="_x005f_x005f_x005f_x000a_mouse.drv=lm 2 6" xfId="1662"/>
    <cellStyle name="40% - 强调文字颜色 4 3 3 2 16" xfId="1663"/>
    <cellStyle name="差_市辖区测算20080510_财力性转移支付2010年预算参考数_合并" xfId="1664"/>
    <cellStyle name="差_2009年一般性转移支付标准工资_地方配套按人均增幅控制8.30xl" xfId="1665"/>
    <cellStyle name="_x005f_x005f_x005f_x000a_mouse.drv=lm 2 2 4" xfId="1666"/>
    <cellStyle name="差_2009年一般性转移支付标准工资_地方配套按人均增幅控制8.30xl 2" xfId="1667"/>
    <cellStyle name="表标题 5 4 4" xfId="1668"/>
    <cellStyle name="_x005f_x005f_x005f_x000a_mouse.drv=lm 2 2 4 2" xfId="1669"/>
    <cellStyle name="20% - 强调文字颜色 4 2 4 13" xfId="1670"/>
    <cellStyle name="常规 48 2 3 2" xfId="1671"/>
    <cellStyle name="常规 53 2 3 2" xfId="1672"/>
    <cellStyle name="差_分县成本差异系数_民生政策最低支出需求_财力性转移支付2010年预算参考数 3 2" xfId="1673"/>
    <cellStyle name="_单户" xfId="1674"/>
    <cellStyle name="40% - 强调文字颜色 4 3 3 2 17" xfId="1675"/>
    <cellStyle name="_x005f_x005f_x005f_x000a_mouse.drv=lm 2 2 5" xfId="1676"/>
    <cellStyle name="3232 5 2 2" xfId="1677"/>
    <cellStyle name="好_核定人数对比 6" xfId="1678"/>
    <cellStyle name="40% - 强调文字颜色 6 3 2 18" xfId="1679"/>
    <cellStyle name="_x005f_x005f_x005f_x000a_mouse.drv=lm 2 3" xfId="1680"/>
    <cellStyle name="_x005f_x005f_x005f_x000a_mouse.drv=lm 3 4" xfId="1681"/>
    <cellStyle name="no dec 17" xfId="1682"/>
    <cellStyle name="no dec 22" xfId="1683"/>
    <cellStyle name="20% - 强调文字颜色 6 3 3 17" xfId="1684"/>
    <cellStyle name="_x005f_x005f_x005f_x000a_mouse.drv=lm 2 3 2" xfId="1685"/>
    <cellStyle name="差_成本差异系数 5" xfId="1686"/>
    <cellStyle name="20% - 强调文字颜色 3 3 2 19" xfId="1687"/>
    <cellStyle name="常规 22 9 2" xfId="1688"/>
    <cellStyle name="_x005f_x005f_x005f_x000a_mouse.drv=lm 3 2" xfId="1689"/>
    <cellStyle name="_x005f_x005f_x005f_x000a_mouse.drv=lm 3 2 2" xfId="1690"/>
    <cellStyle name="_x005f_x005f_x005f_x000a_mouse.drv=lm 3 3" xfId="1691"/>
    <cellStyle name="_x005f_x005f_x005f_x000a_mouse.drv=lm 3 5" xfId="1692"/>
    <cellStyle name="常规 5 10 2" xfId="1693"/>
    <cellStyle name="好 16" xfId="1694"/>
    <cellStyle name="好 21" xfId="1695"/>
    <cellStyle name="好_教育(按照总人口测算）—20080416_民生政策最低支出需求 4" xfId="1696"/>
    <cellStyle name="_x005f_x005f_x005f_x000a_mouse.drv=lm 4 2" xfId="1697"/>
    <cellStyle name="_各部汇总表 3 2 2" xfId="1698"/>
    <cellStyle name="40% - 强调文字颜色 1 3 20" xfId="1699"/>
    <cellStyle name="40% - 强调文字颜色 1 3 15" xfId="1700"/>
    <cellStyle name="常规 5 11 2" xfId="1701"/>
    <cellStyle name="_x005f_x005f_x005f_x000a_mouse.drv=lm 5 2" xfId="1702"/>
    <cellStyle name="_各部汇总表 3 3 2" xfId="1703"/>
    <cellStyle name="_x005f_x005f_x005f_x000a_mouse.drv=lm 6 2" xfId="1704"/>
    <cellStyle name="_各部汇总表 3 4 2" xfId="1705"/>
    <cellStyle name="常规 5 13" xfId="1706"/>
    <cellStyle name="_x005f_x005f_x005f_x000a_mouse.drv=lm 7" xfId="1707"/>
    <cellStyle name="_各部汇总表 3 5" xfId="1708"/>
    <cellStyle name="_ZMN年审底稿－黎明化工研究院" xfId="1709"/>
    <cellStyle name="好 3 3 2 13" xfId="1710"/>
    <cellStyle name="注释 2 4 2 3 4" xfId="1711"/>
    <cellStyle name="差_缺口县区测算(按核定人数) 6" xfId="1712"/>
    <cellStyle name="20% - 强调文字颜色 6 7 3" xfId="1713"/>
    <cellStyle name="表标题 3 2 2 4 2 2 5 2" xfId="1714"/>
    <cellStyle name="_ZMN原料厂底稿2005" xfId="1715"/>
    <cellStyle name="常规 2 6 2 2 3" xfId="1716"/>
    <cellStyle name="差_人员工资和公用经费2_财力性转移支付2010年预算参考数_12.25-发教育厅-2016年高职生均年初预算控制数分配表" xfId="1717"/>
    <cellStyle name="_报湘桂局指挥部09年经费模板" xfId="1718"/>
    <cellStyle name="_报一部表格：地方政府融资平台自查整改附表 2" xfId="1719"/>
    <cellStyle name="_报一部表格：地方政府融资平台自查整改附表 4" xfId="1720"/>
    <cellStyle name="注释 10 7 3" xfId="1721"/>
    <cellStyle name="差_卫生(按照总人口测算）—20080416_民生政策最低支出需求_财力性转移支付2010年预算参考数 2 3" xfId="1722"/>
    <cellStyle name="20% - 强调文字颜色 4 2 4 2 4" xfId="1723"/>
    <cellStyle name="_最终版-全口径表120100715(终版) 4 2 2" xfId="1724"/>
    <cellStyle name="差_表三 3" xfId="1725"/>
    <cellStyle name="Input [yellow] 7 4 2 2 4 2" xfId="1726"/>
    <cellStyle name="_本部汇总" xfId="1727"/>
    <cellStyle name="常规 3 7 3" xfId="1728"/>
    <cellStyle name="输入 2 2 3 6 5" xfId="1729"/>
    <cellStyle name="强调文字颜色 4 2 4 2 5" xfId="1730"/>
    <cellStyle name="Input [yellow] 6 2 2 2 4 2" xfId="1731"/>
    <cellStyle name="常规 37 2 2" xfId="1732"/>
    <cellStyle name="常规 42 2 2" xfId="1733"/>
    <cellStyle name="差_湘潭 3 9" xfId="1734"/>
    <cellStyle name="_表1汇总表 2 2 4" xfId="1735"/>
    <cellStyle name="输入 2 2 3 6 5 2" xfId="1736"/>
    <cellStyle name="常规 37 2 2 2" xfId="1737"/>
    <cellStyle name="常规 42 2 2 2" xfId="1738"/>
    <cellStyle name="60% - 强调文字颜色 3 2 4 3 16" xfId="1739"/>
    <cellStyle name="_表1汇总表 2 2 4 2" xfId="1740"/>
    <cellStyle name="_表1汇总表 2 3" xfId="1741"/>
    <cellStyle name="_表1汇总表 2 6" xfId="1742"/>
    <cellStyle name="Accent4 - 40% 3 2" xfId="1743"/>
    <cellStyle name="Accent2 - 20% 3 6" xfId="1744"/>
    <cellStyle name="_表1汇总表 3 2 2" xfId="1745"/>
    <cellStyle name="20% - 强调文字颜色 2 3 3 6" xfId="1746"/>
    <cellStyle name="Linked Cell 4" xfId="1747"/>
    <cellStyle name="Accent4 - 40% 3 2 2" xfId="1748"/>
    <cellStyle name="_表1汇总表 3 2 2 2" xfId="1749"/>
    <cellStyle name="常规 38 2 2" xfId="1750"/>
    <cellStyle name="常规 43 2 2" xfId="1751"/>
    <cellStyle name="Accent4 - 40% 3 4" xfId="1752"/>
    <cellStyle name="_表1汇总表 3 2 4" xfId="1753"/>
    <cellStyle name="常规 38 2 2 2" xfId="1754"/>
    <cellStyle name="常规 43 2 2 2" xfId="1755"/>
    <cellStyle name="_表1汇总表 3 2 4 2" xfId="1756"/>
    <cellStyle name="输入 8 3 4 3 2" xfId="1757"/>
    <cellStyle name="常规 38 2 3" xfId="1758"/>
    <cellStyle name="常规 43 2 3" xfId="1759"/>
    <cellStyle name="Accent4 - 40% 3 5" xfId="1760"/>
    <cellStyle name="_表1汇总表 3 2 5" xfId="1761"/>
    <cellStyle name="标题 4 2 5" xfId="1762"/>
    <cellStyle name="好_行政(燃修费)_县市旗测算-新科目（含人口规模效应）_财力性转移支付2010年预算参考数_华东" xfId="1763"/>
    <cellStyle name="Accent4 - 40% 4 2" xfId="1764"/>
    <cellStyle name="Accent2 - 20% 4 6" xfId="1765"/>
    <cellStyle name="计算 2 3 6 7" xfId="1766"/>
    <cellStyle name="_表1汇总表 3 3 2" xfId="1767"/>
    <cellStyle name="Accent4 - 40% 5" xfId="1768"/>
    <cellStyle name="_表1汇总表 3 4" xfId="1769"/>
    <cellStyle name="60% - 强调文字颜色 3 3 19" xfId="1770"/>
    <cellStyle name="60% - 强调文字颜色 3 3 24" xfId="1771"/>
    <cellStyle name="差_京沪线成本状况表2.10 8_间接费" xfId="1772"/>
    <cellStyle name="gcd 2 3" xfId="1773"/>
    <cellStyle name="标题 4 3 5" xfId="1774"/>
    <cellStyle name="Accent4 - 40% 5 2" xfId="1775"/>
    <cellStyle name="_表1汇总表 3 4 2" xfId="1776"/>
    <cellStyle name="gcd 3 3" xfId="1777"/>
    <cellStyle name="标题 4 4 5" xfId="1778"/>
    <cellStyle name="_表1汇总表 3 5 2" xfId="1779"/>
    <cellStyle name="_表1汇总表 3 6" xfId="1780"/>
    <cellStyle name="常规 8 2 5 2 2" xfId="1781"/>
    <cellStyle name="Accent4 - 40% 7" xfId="1782"/>
    <cellStyle name="60% - 强调文字颜色 2 2 4 11" xfId="1783"/>
    <cellStyle name="40% - 强调文字颜色 2 3 23" xfId="1784"/>
    <cellStyle name="40% - 强调文字颜色 2 3 18" xfId="1785"/>
    <cellStyle name="差_城建部门" xfId="1786"/>
    <cellStyle name="60% - 强调文字颜色 3 2 4 2 2 3" xfId="1787"/>
    <cellStyle name="_表1汇总表 4 3" xfId="1788"/>
    <cellStyle name="60% - 强调文字颜色 3 2 4 2 5" xfId="1789"/>
    <cellStyle name="_表1汇总表 7" xfId="1790"/>
    <cellStyle name="40% - 强调文字颜色 2 3 24" xfId="1791"/>
    <cellStyle name="40% - 强调文字颜色 2 3 19" xfId="1792"/>
    <cellStyle name="60% - 强调文字颜色 3 2 4 2 2 4" xfId="1793"/>
    <cellStyle name="_表1汇总表 4 4" xfId="1794"/>
    <cellStyle name="計算方式 2 2 5 2" xfId="1795"/>
    <cellStyle name="60% - 强调文字颜色 3 2 4 2 6" xfId="1796"/>
    <cellStyle name="_表1汇总表 8" xfId="1797"/>
    <cellStyle name="标题 5 3 5" xfId="1798"/>
    <cellStyle name="好_09黑龙江_财力性转移支付2010年预算参考数 6" xfId="1799"/>
    <cellStyle name="差_京沪线成本状况表2.10 9_间接费" xfId="1800"/>
    <cellStyle name="_表1汇总表 4 4 2" xfId="1801"/>
    <cellStyle name="40% - 强调文字颜色 2 3 21" xfId="1802"/>
    <cellStyle name="40% - 强调文字颜色 2 3 16" xfId="1803"/>
    <cellStyle name="60% - 强调文字颜色 3 2 4 2 3" xfId="1804"/>
    <cellStyle name="_表1汇总表 5" xfId="1805"/>
    <cellStyle name="注释 8 2 5 2 2 2" xfId="1806"/>
    <cellStyle name="好_行政(燃修费)_民生政策最低支出需求_财力性转移支付2010年预算参考数 4" xfId="1807"/>
    <cellStyle name="常规 16 2 6" xfId="1808"/>
    <cellStyle name="常规 21 2 6" xfId="1809"/>
    <cellStyle name="_表二合计 3" xfId="1810"/>
    <cellStyle name="好_行政(燃修费)_民生政策最低支出需求_财力性转移支付2010年预算参考数 5" xfId="1811"/>
    <cellStyle name="常规 16 2 7" xfId="1812"/>
    <cellStyle name="常规 21 2 7" xfId="1813"/>
    <cellStyle name="_表二合计 4" xfId="1814"/>
    <cellStyle name="Note 3 4 2 2 6" xfId="1815"/>
    <cellStyle name="20% - 强调文字颜色 3 2 5 4" xfId="1816"/>
    <cellStyle name="_综合考评2007" xfId="1817"/>
    <cellStyle name="_常林股份2006合并报表" xfId="1818"/>
    <cellStyle name="_强县考核表" xfId="1819"/>
    <cellStyle name="60% - 强调文字颜色 3 2 4 5" xfId="1820"/>
    <cellStyle name="_成本预测（局）" xfId="1821"/>
    <cellStyle name="_成绵乐CMLZQ-8标段二项目部劳务单价汇总（正式版）" xfId="1822"/>
    <cellStyle name="_城北支行2008年KPI计划考核上报样表" xfId="1823"/>
    <cellStyle name="汇总 4 2 5 4" xfId="1824"/>
    <cellStyle name="好_2015年高职中央奖补资金分配因素表（含民办）" xfId="1825"/>
    <cellStyle name="输出 7 2 3 2 2 2 2" xfId="1826"/>
    <cellStyle name="差_核定人数下发表 4 2 2" xfId="1827"/>
    <cellStyle name="60% - 强调文字颜色 1 2 4 2 2 10" xfId="1828"/>
    <cellStyle name="40% - 强调文字颜色 3 2 5" xfId="1829"/>
    <cellStyle name="标题 3 2 3 11" xfId="1830"/>
    <cellStyle name="60% - 强调文字颜色 2 3 3 8" xfId="1831"/>
    <cellStyle name="_川崎报表TB" xfId="1832"/>
    <cellStyle name="差_市本级 2 18" xfId="1833"/>
    <cellStyle name="Header2 7 2 5" xfId="1834"/>
    <cellStyle name="_地方政府融资平台自查整改报表－报银监会 2" xfId="1835"/>
    <cellStyle name="差_03昭通 4 2 2 2" xfId="1836"/>
    <cellStyle name="40% - 强调文字颜色 5 10" xfId="1837"/>
    <cellStyle name="差 2 3 2 2 15" xfId="1838"/>
    <cellStyle name="差_行政（人员）_县市旗测算-新科目（含人口规模效应）_财力性转移支付2010年预算参考数 4 3" xfId="1839"/>
    <cellStyle name="20% - 强调文字颜色 1 7 4" xfId="1840"/>
    <cellStyle name="常规 97 5" xfId="1841"/>
    <cellStyle name="好 2 15" xfId="1842"/>
    <cellStyle name="好 2 20" xfId="1843"/>
    <cellStyle name="Output 3 3 2 4" xfId="1844"/>
    <cellStyle name="Input Cells 2" xfId="1845"/>
    <cellStyle name="_川崎正式报表" xfId="1846"/>
    <cellStyle name="_大连市2005年一般预算收入完成情况监控表12.19" xfId="1847"/>
    <cellStyle name="好_行政（人员）_县市旗测算-新科目（含人口规模效应）_财力性转移支付2010年预算参考数_12.25-发教育厅-2016年高职生均年初预算控制数分配表" xfId="1848"/>
    <cellStyle name="好 4 2 16" xfId="1849"/>
    <cellStyle name="20% - 强调文字颜色 6 12" xfId="1850"/>
    <cellStyle name="数字 7 2 2 2 6" xfId="1851"/>
    <cellStyle name="_大连市2005年一般预算收入完成情况监控表12.19 2" xfId="1852"/>
    <cellStyle name="好 4 2 17" xfId="1853"/>
    <cellStyle name="20% - 强调文字颜色 6 13" xfId="1854"/>
    <cellStyle name="_大连市2005年一般预算收入完成情况监控表12.19 3" xfId="1855"/>
    <cellStyle name="好 4 2 18" xfId="1856"/>
    <cellStyle name="好_农林水和城市维护标准支出20080505－县区合计_县市旗测算-新科目（含人口规模效应）_03_2010年各地区一般预算平衡表" xfId="1857"/>
    <cellStyle name="20% - 强调文字颜色 6 14" xfId="1858"/>
    <cellStyle name="40% - 强调文字颜色 6 2 4 2 2 10" xfId="1859"/>
    <cellStyle name="_大连市2005年一般预算收入完成情况监控表12.19 4" xfId="1860"/>
    <cellStyle name="输出 9 3 3 2 3 2" xfId="1861"/>
    <cellStyle name="常规 17_Book1" xfId="1862"/>
    <cellStyle name="常规 22_Book1" xfId="1863"/>
    <cellStyle name="常规_西安" xfId="1864"/>
    <cellStyle name="_地方政府融资平台自查整改报表－报银监会 4" xfId="1865"/>
    <cellStyle name="_方案附件13：2007综合经营计划表（云南）" xfId="1866"/>
    <cellStyle name="20% - 强调文字颜色 4 2 2 11" xfId="1867"/>
    <cellStyle name="20% - 强调文字颜色 1 2 4 3 8" xfId="1868"/>
    <cellStyle name="_分行操作风险测算" xfId="1869"/>
    <cellStyle name="_费用_Book1" xfId="1870"/>
    <cellStyle name="常规 2 4 4 4" xfId="1871"/>
    <cellStyle name="_附件：地方政府融资平台自查整改报表1-6 2" xfId="1872"/>
    <cellStyle name="_附件：地方政府融资平台自查整改报表1-6 3" xfId="1873"/>
    <cellStyle name="_附件：地方政府融资平台自查整改报表1-6 4" xfId="1874"/>
    <cellStyle name="_附件一 分行责任中心预算管理相关报表071212" xfId="1875"/>
    <cellStyle name="_复件 IPO 财务报表" xfId="1876"/>
    <cellStyle name="20% - 强调文字颜色 3 3 4 14" xfId="1877"/>
    <cellStyle name="20% - 强调文字颜色 3 3 3 2 17" xfId="1878"/>
    <cellStyle name="_副本表三合计" xfId="1879"/>
    <cellStyle name="计算 5 3 2 2 2" xfId="1880"/>
    <cellStyle name="差_农林水和城市维护标准支出20080505－县区合计_不含人员经费系数_03_2010年各地区一般预算平衡表_2010年地方财政一般预算分级平衡情况表（汇总）0524" xfId="1881"/>
    <cellStyle name="40% - 强调文字颜色 1 2 3 10" xfId="1882"/>
    <cellStyle name="_副本表三合计 2" xfId="1883"/>
    <cellStyle name="40% - 强调文字颜色 1 2 3 11" xfId="1884"/>
    <cellStyle name="Neutral 4 2 2" xfId="1885"/>
    <cellStyle name="计算 9 3 5 2 2 2" xfId="1886"/>
    <cellStyle name="_副本表三合计 3" xfId="1887"/>
    <cellStyle name="entry box 3 2" xfId="1888"/>
    <cellStyle name="40% - 强调文字颜色 5 2 2" xfId="1889"/>
    <cellStyle name="常规 26 4 2 2" xfId="1890"/>
    <cellStyle name="常规 31 4 2 2" xfId="1891"/>
    <cellStyle name="40% - 强调文字颜色 1 2 3 12" xfId="1892"/>
    <cellStyle name="_副本表三合计 4" xfId="1893"/>
    <cellStyle name="差_市辖区测算-新科目（20080626）_财力性转移支付2010年预算参考数 5 2" xfId="1894"/>
    <cellStyle name="注释 2 5 6 6" xfId="1895"/>
    <cellStyle name="_各部汇总表" xfId="1896"/>
    <cellStyle name="40% - 强调文字颜色 4 2 4 2 2 15" xfId="1897"/>
    <cellStyle name="常规 2 2 25" xfId="1898"/>
    <cellStyle name="_各部汇总表 2" xfId="1899"/>
    <cellStyle name="输出 5 2 7 2" xfId="1900"/>
    <cellStyle name="20% - 强调文字颜色 6 3 2 10" xfId="1901"/>
    <cellStyle name="_各部汇总表 2 2" xfId="1902"/>
    <cellStyle name="_各部汇总表 2 2 2" xfId="1903"/>
    <cellStyle name="常规 46 2 2 3" xfId="1904"/>
    <cellStyle name="常规 51 2 2 3" xfId="1905"/>
    <cellStyle name="差_湘潭 3 2 15" xfId="1906"/>
    <cellStyle name="_各部汇总表 2 2 2 2" xfId="1907"/>
    <cellStyle name="3232 4 4 2" xfId="1908"/>
    <cellStyle name="好_表二" xfId="1909"/>
    <cellStyle name="_各部汇总表 2 2 3" xfId="1910"/>
    <cellStyle name="差_河南 缺口县区测算(地方填报白) 4" xfId="1911"/>
    <cellStyle name="汇总 4 3 5 4" xfId="1912"/>
    <cellStyle name="表标题 4 2 4 2 2 5" xfId="1913"/>
    <cellStyle name="Input [yellow] 4 2 4 2 4 2" xfId="1914"/>
    <cellStyle name="输入 10 3 2 3 3 2" xfId="1915"/>
    <cellStyle name="计算 6 2 5 5" xfId="1916"/>
    <cellStyle name="40% - 强调文字颜色 2 2 3 2 2 13" xfId="1917"/>
    <cellStyle name="40% - 强调文字颜色 4 2 5" xfId="1918"/>
    <cellStyle name="好_河南 缺口县区测算(地方填报白)_财力性转移支付2010年预算参考数_03_2010年各地区一般预算平衡表_2010年地方财政一般预算分级平衡情况表（汇总）0524" xfId="1919"/>
    <cellStyle name="好_表二 2" xfId="1920"/>
    <cellStyle name="60% - 强调文字颜色 2 2 3 15" xfId="1921"/>
    <cellStyle name="60% - 强调文字颜色 2 2 3 20" xfId="1922"/>
    <cellStyle name="_各部汇总表 2 2 3 2" xfId="1923"/>
    <cellStyle name="差_京沪线成本状况表2.10 3_四队计价2011-6" xfId="1924"/>
    <cellStyle name="_各部汇总表 2 2 4" xfId="1925"/>
    <cellStyle name="40% - 强调文字颜色 4 3 5" xfId="1926"/>
    <cellStyle name="Calculation 3 2 2 2 3" xfId="1927"/>
    <cellStyle name="_各部汇总表 2 2 4 2" xfId="1928"/>
    <cellStyle name="差_2008年支出核定" xfId="1929"/>
    <cellStyle name="_各部汇总表 2 2 5" xfId="1930"/>
    <cellStyle name="20% - 强调文字颜色 6 3 2 11" xfId="1931"/>
    <cellStyle name="差_同德_财力性转移支付2010年预算参考数 2" xfId="1932"/>
    <cellStyle name="_各部汇总表 2 3" xfId="1933"/>
    <cellStyle name="差_同德_财力性转移支付2010年预算参考数 2 2" xfId="1934"/>
    <cellStyle name="_各部汇总表 2 3 2" xfId="1935"/>
    <cellStyle name="20% - 强调文字颜色 6 3 2 12" xfId="1936"/>
    <cellStyle name="20% - 强调文字颜色 1 2 2_9.6-债券明细账" xfId="1937"/>
    <cellStyle name="_中央共建2014（定）" xfId="1938"/>
    <cellStyle name="好_分县成本差异系数_民生政策最低支出需求 2" xfId="1939"/>
    <cellStyle name="常规 12 6 2" xfId="1940"/>
    <cellStyle name="Input 3 2 2 2 6" xfId="1941"/>
    <cellStyle name="差_同德_财力性转移支付2010年预算参考数 3" xfId="1942"/>
    <cellStyle name="差_成本差异系数（含人口规模）_12.25-发教育厅-2016年高职生均年初预算控制数分配表" xfId="1943"/>
    <cellStyle name="_各部汇总表 2 4" xfId="1944"/>
    <cellStyle name="差_县区合并测算20080423(按照各省比重）_不含人员经费系数_12.25-发教育厅-2016年高职生均年初预算控制数分配表" xfId="1945"/>
    <cellStyle name="差_同德_财力性转移支付2010年预算参考数 3 2" xfId="1946"/>
    <cellStyle name="_各部汇总表 2 4 2" xfId="1947"/>
    <cellStyle name="20% - 强调文字颜色 6 3 2 13" xfId="1948"/>
    <cellStyle name="差_同德_财力性转移支付2010年预算参考数 4" xfId="1949"/>
    <cellStyle name="_各部汇总表 2 5" xfId="1950"/>
    <cellStyle name="差_同德_财力性转移支付2010年预算参考数 4 2" xfId="1951"/>
    <cellStyle name="好_县区合并测算20080421_县市旗测算-新科目（含人口规模效应） 5" xfId="1952"/>
    <cellStyle name="差_缺口县区测算（11.13）_隋心对账单定稿0514" xfId="1953"/>
    <cellStyle name="40% - 强调文字颜色 5 3 2 9" xfId="1954"/>
    <cellStyle name="Grey 16" xfId="1955"/>
    <cellStyle name="_各部汇总表 2 5 2" xfId="1956"/>
    <cellStyle name="20% - 强调文字颜色 6 3 2 14" xfId="1957"/>
    <cellStyle name="差_同德_财力性转移支付2010年预算参考数 5" xfId="1958"/>
    <cellStyle name="_各部汇总表 2 6" xfId="1959"/>
    <cellStyle name="常规 47 2 2 3" xfId="1960"/>
    <cellStyle name="常规 52 2 2 3" xfId="1961"/>
    <cellStyle name="_各部汇总表 3 2 2 2" xfId="1962"/>
    <cellStyle name="常规 5 10 3" xfId="1963"/>
    <cellStyle name="好 17" xfId="1964"/>
    <cellStyle name="好 22" xfId="1965"/>
    <cellStyle name="好_教育(按照总人口测算）—20080416_民生政策最低支出需求 5" xfId="1966"/>
    <cellStyle name="差_城建部门_隋心对账单定稿0514" xfId="1967"/>
    <cellStyle name="_各部汇总表 3 2 3" xfId="1968"/>
    <cellStyle name="_各部汇总表 3 2 3 2" xfId="1969"/>
    <cellStyle name="好_其他部门(按照总人口测算）—20080416_县市旗测算-新科目（含人口规模效应）_隋心对账单定稿0514" xfId="1970"/>
    <cellStyle name="常规 2 8_2017年收入分国地税" xfId="1971"/>
    <cellStyle name="差_12滨州 2 3" xfId="1972"/>
    <cellStyle name="40% - 强调文字颜色 1 3" xfId="1973"/>
    <cellStyle name="好 18" xfId="1974"/>
    <cellStyle name="好 23" xfId="1975"/>
    <cellStyle name="好_教育(按照总人口测算）—20080416_民生政策最低支出需求 6" xfId="1976"/>
    <cellStyle name="_各部汇总表 3 2 4" xfId="1977"/>
    <cellStyle name="差_12滨州 3 3" xfId="1978"/>
    <cellStyle name="Calculation 3 3 2 2 3" xfId="1979"/>
    <cellStyle name="_各部汇总表 3 2 4 2" xfId="1980"/>
    <cellStyle name="40% - 强调文字颜色 2 3" xfId="1981"/>
    <cellStyle name="输入 6 7 3 3" xfId="1982"/>
    <cellStyle name="常规 5 13 2" xfId="1983"/>
    <cellStyle name="_各部汇总表 3 5 2" xfId="1984"/>
    <cellStyle name="差_2006年全省财力计算表（中央、决算） 5" xfId="1985"/>
    <cellStyle name="40% - 强调文字颜色 6 3 3 17" xfId="1986"/>
    <cellStyle name="汇总 7 4 4 2 2" xfId="1987"/>
    <cellStyle name="40% - 强调文字颜色 4 2 4 2 2 17" xfId="1988"/>
    <cellStyle name="常规 2 2 27" xfId="1989"/>
    <cellStyle name="_各部汇总表 4" xfId="1990"/>
    <cellStyle name="表标题 3 2 2 4 2 3" xfId="1991"/>
    <cellStyle name="_各部汇总表 4 2" xfId="1992"/>
    <cellStyle name="表标题 3 2 2 4 2 3 2" xfId="1993"/>
    <cellStyle name="_各部汇总表 4 2 2" xfId="1994"/>
    <cellStyle name="好_2006年27重庆_财力性转移支付2010年预算参考数" xfId="1995"/>
    <cellStyle name="表标题 3 2 2 4 2 4" xfId="1996"/>
    <cellStyle name="_各部汇总表 4 3" xfId="1997"/>
    <cellStyle name="好_2006年27重庆_财力性转移支付2010年预算参考数 2" xfId="1998"/>
    <cellStyle name="表标题 3 2 2 4 2 4 2" xfId="1999"/>
    <cellStyle name="_各部汇总表 4 3 2" xfId="2000"/>
    <cellStyle name="_各部汇总表 4 4" xfId="2001"/>
    <cellStyle name="_各部汇总表 4 5" xfId="2002"/>
    <cellStyle name="汇总 7 4 4 2 3" xfId="2003"/>
    <cellStyle name="40% - 强调文字颜色 4 2 4 2 2 18" xfId="2004"/>
    <cellStyle name="_各部汇总表 5" xfId="2005"/>
    <cellStyle name="20% - 强调文字颜色 3 2 2 22" xfId="2006"/>
    <cellStyle name="20% - 强调文字颜色 3 2 2 17" xfId="2007"/>
    <cellStyle name="差_教育(按照总人口测算）—20080416 4" xfId="2008"/>
    <cellStyle name="_各部汇总表 5 2" xfId="2009"/>
    <cellStyle name="_各部汇总表 6" xfId="2010"/>
    <cellStyle name="_各部汇总表 6 2" xfId="2011"/>
    <cellStyle name="Output 5 4 2" xfId="2012"/>
    <cellStyle name="_各部汇总表 7" xfId="2013"/>
    <cellStyle name="no dec 10" xfId="2014"/>
    <cellStyle name="20% - 强调文字颜色 6 3 3 10" xfId="2015"/>
    <cellStyle name="Output 5 4 2 2" xfId="2016"/>
    <cellStyle name="_各部汇总表 7 2" xfId="2017"/>
    <cellStyle name="Output 5 4 3" xfId="2018"/>
    <cellStyle name="_各部汇总表 8" xfId="2019"/>
    <cellStyle name="20% - 强调文字颜色 5 2 2 5" xfId="2020"/>
    <cellStyle name="_工程加项目(此表为准)" xfId="2021"/>
    <cellStyle name="_工行融资平台统计20100702" xfId="2022"/>
    <cellStyle name="好_对口支援新疆资金规模测算表20100113_12.25-发教育厅-2016年高职生均年初预算控制数分配表" xfId="2023"/>
    <cellStyle name="Accent5 4 2 5" xfId="2024"/>
    <cellStyle name="60% - Accent6 2" xfId="2025"/>
    <cellStyle name="40% - Accent4 2 4" xfId="2026"/>
    <cellStyle name="_工行融资平台统计20100702 2" xfId="2027"/>
    <cellStyle name="60% - Accent6 3" xfId="2028"/>
    <cellStyle name="40% - Accent4 2 5" xfId="2029"/>
    <cellStyle name="_工行融资平台统计20100702 3" xfId="2030"/>
    <cellStyle name="常规 15 3 5 2" xfId="2031"/>
    <cellStyle name="60% - Accent6 4" xfId="2032"/>
    <cellStyle name="40% - Accent4 2 6" xfId="2033"/>
    <cellStyle name="_工行融资平台统计20100702 4" xfId="2034"/>
    <cellStyle name="表标题 3 2 4 2 3 2" xfId="2035"/>
    <cellStyle name="_公司部1210" xfId="2036"/>
    <cellStyle name="常规 2 76" xfId="2037"/>
    <cellStyle name="常规 2 81" xfId="2038"/>
    <cellStyle name="输入 21" xfId="2039"/>
    <cellStyle name="输入 16" xfId="2040"/>
    <cellStyle name="_贵广线模板及周转材料摊销统计表" xfId="2041"/>
    <cellStyle name="Accent2 - 40% 4 2 3" xfId="2042"/>
    <cellStyle name="差_11大理 5 3" xfId="2043"/>
    <cellStyle name="表标题 2 2 4 3 2 2 2" xfId="2044"/>
    <cellStyle name="_国贸底稿zhj" xfId="2045"/>
    <cellStyle name="_杭长项目部职工花名册——架子九队" xfId="2046"/>
    <cellStyle name="20% - 强调文字颜色 4 2 3 5" xfId="2047"/>
    <cellStyle name="60% - 强调文字颜色 3 3 3 2 12" xfId="2048"/>
    <cellStyle name="_红线成本编制附表（局指样表）" xfId="2049"/>
    <cellStyle name="汇总 10 2 3 2 4" xfId="2050"/>
    <cellStyle name="_红线成本预算指导价格0324" xfId="2051"/>
    <cellStyle name="好_2008云南省分县市中小学教职工统计表（教育厅提供）_Book1" xfId="2052"/>
    <cellStyle name="20% - 强调文字颜色 6 5_9.6-债券明细账" xfId="2053"/>
    <cellStyle name="_激励费用表" xfId="2054"/>
    <cellStyle name="40% - 强调文字颜色 3 2 4 2 10" xfId="2055"/>
    <cellStyle name="差_2006年28四川_财力性转移支付2010年预算参考数_隋心对账单定稿0514" xfId="2056"/>
    <cellStyle name="Input [yellow] 2 3 2 2 2 4" xfId="2057"/>
    <cellStyle name="输入 8 2 2 2 2 5 2" xfId="2058"/>
    <cellStyle name="40% - 强调文字颜色 3 2 3 8" xfId="2059"/>
    <cellStyle name="_激励费用表 2" xfId="2060"/>
    <cellStyle name="_计划表2－3：产品业务计划表" xfId="2061"/>
    <cellStyle name="40% - 强调文字颜色 1 2 3 20" xfId="2062"/>
    <cellStyle name="40% - 强调文字颜色 1 2 3 15" xfId="2063"/>
    <cellStyle name="Border 7 3 3" xfId="2064"/>
    <cellStyle name="Header2 2 7 5 2" xfId="2065"/>
    <cellStyle name="输出 10 8 5" xfId="2066"/>
    <cellStyle name="_计划表式口径1011（产品计划编制表）" xfId="2067"/>
    <cellStyle name="表标题 3 2 4 4 2 3 2" xfId="2068"/>
    <cellStyle name="20% - 强调文字颜色 3 3 12" xfId="2069"/>
    <cellStyle name="差_县市旗测算-新科目（20080626）_县市旗测算-新科目（含人口规模效应）_财力性转移支付2010年预算参考数 3 2 2" xfId="2070"/>
    <cellStyle name="_济铁财务处税金底稿-WB" xfId="2071"/>
    <cellStyle name="好_30云南 4" xfId="2072"/>
    <cellStyle name="差_2007年收支情况及2008年收支预计表(汇总表)_华东" xfId="2073"/>
    <cellStyle name="_减值测算相关报表（反馈计财部1212）" xfId="2074"/>
    <cellStyle name="Header2 2 2 2 2 2 2" xfId="2075"/>
    <cellStyle name="_建会〔2007〕209号附件：核算码与COA段值映射关系表" xfId="2076"/>
    <cellStyle name="20% - Accent5" xfId="2077"/>
    <cellStyle name="好_11大理_财力性转移支付2010年预算参考数" xfId="2078"/>
    <cellStyle name="_建总司成本分析（局）" xfId="2079"/>
    <cellStyle name="标题 6 3 14" xfId="2080"/>
    <cellStyle name="表标题 2 2 2 5 2 3 2" xfId="2081"/>
    <cellStyle name="常规 4 29 2" xfId="2082"/>
    <cellStyle name="常规 4 34 2" xfId="2083"/>
    <cellStyle name="汇总 4 2 9" xfId="2084"/>
    <cellStyle name="_浆砌片石单价分析" xfId="2085"/>
    <cellStyle name="差_1110洱源县 3 2 3" xfId="2086"/>
    <cellStyle name="_京沪线成本状况表2.10" xfId="2087"/>
    <cellStyle name="40% - Accent3 3 2 4" xfId="2088"/>
    <cellStyle name="好_汇总表4 6" xfId="2089"/>
    <cellStyle name="20% - 强调文字颜色 1 3 4 7" xfId="2090"/>
    <cellStyle name="好_教育(按照总人口测算）—20080416_不含人员经费系数_03_2010年各地区一般预算平衡表_2010年地方财政一般预算分级平衡情况表（汇总）0524" xfId="2091"/>
    <cellStyle name="Input [yellow] 2 4 6" xfId="2092"/>
    <cellStyle name="_经济资本系数20061129" xfId="2093"/>
    <cellStyle name="差_副本73283696546880457822010-04-29 2" xfId="2094"/>
    <cellStyle name="20% - 强调文字颜色 3 2 4 3 2" xfId="2095"/>
    <cellStyle name="Warning Text 4 4" xfId="2096"/>
    <cellStyle name="差_分县成本差异系数_不含人员经费系数 6" xfId="2097"/>
    <cellStyle name="_绝密材料（2003）2" xfId="2098"/>
    <cellStyle name="60% - 强调文字颜色 3 2 4 2 2 12" xfId="2099"/>
    <cellStyle name="好_2008计算资料（8月5）_隋心对账单定稿0514" xfId="2100"/>
    <cellStyle name="_绝密材料（2003）2 2" xfId="2101"/>
    <cellStyle name="差_0502通海县 5 4" xfId="2102"/>
    <cellStyle name="60% - 强调文字颜色 3 2 4 2 2 13" xfId="2103"/>
    <cellStyle name="_绝密材料（2003）2 3" xfId="2104"/>
    <cellStyle name="差_县市旗测算-新科目（20080627）_县市旗测算-新科目（含人口规模效应）_财力性转移支付2010年预算参考数 4 3" xfId="2105"/>
    <cellStyle name="Calculation 3 3 2 2 4 2" xfId="2106"/>
    <cellStyle name="40% - 强调文字颜色 2 4 2" xfId="2107"/>
    <cellStyle name="60% - 强调文字颜色 3 2 4 2 2 14" xfId="2108"/>
    <cellStyle name="_绝密材料（2003）2 4" xfId="2109"/>
    <cellStyle name="_劳务费用清单（路基附属10-3）" xfId="2110"/>
    <cellStyle name="_冷水江市2015年资源枯竭申报表" xfId="2111"/>
    <cellStyle name="_利润表科目的基本对照表4（马雪泉）" xfId="2112"/>
    <cellStyle name="Input 3 2 3" xfId="2113"/>
    <cellStyle name="_林海股份报表2006" xfId="2114"/>
    <cellStyle name="_南方电网" xfId="2115"/>
    <cellStyle name="差_浆砌片石单价分析_四队计价6月25日前(7月1日更新)备用" xfId="2116"/>
    <cellStyle name="_平衡稿附表（预算部分）" xfId="2117"/>
    <cellStyle name="好_测算结果汇总_财力性转移支付2010年预算参考数_03_2010年各地区一般预算平衡表_2010年地方财政一般预算分级平衡情况表（汇总）0524" xfId="2118"/>
    <cellStyle name="_期间费用1" xfId="2119"/>
    <cellStyle name="_强县考核表 2" xfId="2120"/>
    <cellStyle name="40% - 强调文字颜色 1 10" xfId="2121"/>
    <cellStyle name="表标题 3 5 2 2 2" xfId="2122"/>
    <cellStyle name="_桥梁" xfId="2123"/>
    <cellStyle name="差_山东省民生支出标准 4" xfId="2124"/>
    <cellStyle name="注释 8 3 2 2 2 2" xfId="2125"/>
    <cellStyle name="40% - 强调文字颜色 2 3 3 11" xfId="2126"/>
    <cellStyle name="Input [yellow] 4 2 4 2 2 3" xfId="2127"/>
    <cellStyle name="40% - Accent3 4 2" xfId="2128"/>
    <cellStyle name="20% - 强调文字颜色 5 3 4 8" xfId="2129"/>
    <cellStyle name="_取数" xfId="2130"/>
    <cellStyle name="20% - 强调文字颜色 4 9" xfId="2131"/>
    <cellStyle name="注释 8 3 4 5" xfId="2132"/>
    <cellStyle name="好_市辖区测算20080510_财力性转移支付2010年预算参考数 2" xfId="2133"/>
    <cellStyle name="_人代会用表" xfId="2134"/>
    <cellStyle name="好_岳塘区 2 18" xfId="2135"/>
    <cellStyle name="差_汇总表_03_2010年各地区一般预算平衡表_2010年地方财政一般预算分级平衡情况表（汇总）0524" xfId="2136"/>
    <cellStyle name="40% - 强调文字颜色 4 3 3 2 9" xfId="2137"/>
    <cellStyle name="标题 2 3 2 6" xfId="2138"/>
    <cellStyle name="Input [yellow] 3 4 2 3" xfId="2139"/>
    <cellStyle name="40% - 强调文字颜色 2 2 2 21" xfId="2140"/>
    <cellStyle name="40% - 强调文字颜色 2 2 2 16" xfId="2141"/>
    <cellStyle name="20% - 强调文字颜色 4 9 2" xfId="2142"/>
    <cellStyle name="_人代会用表 2" xfId="2143"/>
    <cellStyle name="标题 2 3 2 7" xfId="2144"/>
    <cellStyle name="40% - 强调文字颜色 2 2 2 22" xfId="2145"/>
    <cellStyle name="40% - 强调文字颜色 2 2 2 17" xfId="2146"/>
    <cellStyle name="_人代会用表 3" xfId="2147"/>
    <cellStyle name="标题 2 3 2 8" xfId="2148"/>
    <cellStyle name="40% - 强调文字颜色 2 2 2 18" xfId="2149"/>
    <cellStyle name="_人代会用表 4" xfId="2150"/>
    <cellStyle name="常规 12" xfId="2151"/>
    <cellStyle name="差_汇总表_财力性转移支付2010年预算参考数 2 2" xfId="2152"/>
    <cellStyle name="_人力费用测算表" xfId="2153"/>
    <cellStyle name="小数 7 3 2 2 4" xfId="2154"/>
    <cellStyle name="20% - 强调文字颜色 2 2 3 10" xfId="2155"/>
    <cellStyle name="常规 12 2" xfId="2156"/>
    <cellStyle name="_人力费用测算表 2" xfId="2157"/>
    <cellStyle name="注释 9 4 2" xfId="2158"/>
    <cellStyle name="输入 7 8 4 2" xfId="2159"/>
    <cellStyle name="Heading 3 2" xfId="2160"/>
    <cellStyle name="_弱电系统设备配置报价清单" xfId="2161"/>
    <cellStyle name="好_前期试验费用 9_四队计价6月25日前(7月1日更新)备用" xfId="2162"/>
    <cellStyle name="60% - 强调文字颜色 4 12" xfId="2163"/>
    <cellStyle name="40% - 强调文字颜色 3 3 3 2 11" xfId="2164"/>
    <cellStyle name="40% - 强调文字颜色 3 11" xfId="2165"/>
    <cellStyle name="Border 5 5 2 6" xfId="2166"/>
    <cellStyle name="_邵阳 10" xfId="2167"/>
    <cellStyle name="20% - 强调文字颜色 2 10" xfId="2168"/>
    <cellStyle name="60% - 强调文字颜色 4 13" xfId="2169"/>
    <cellStyle name="40% - 强调文字颜色 3 3 3 2 12" xfId="2170"/>
    <cellStyle name="40% - 强调文字颜色 3 12" xfId="2171"/>
    <cellStyle name="_邵阳 11" xfId="2172"/>
    <cellStyle name="20% - 强调文字颜色 2 11" xfId="2173"/>
    <cellStyle name="差_行政（人员）_县市旗测算-新科目（含人口规模效应）_财力性转移支付2010年预算参考数_华东" xfId="2174"/>
    <cellStyle name="差_03昭通 2 2" xfId="2175"/>
    <cellStyle name="60% - 强调文字颜色 4 15" xfId="2176"/>
    <cellStyle name="60% - 强调文字颜色 4 20" xfId="2177"/>
    <cellStyle name="40% - 强调文字颜色 3 3 3 2 14" xfId="2178"/>
    <cellStyle name="40% - 强调文字颜色 3 14" xfId="2179"/>
    <cellStyle name="20% - 强调文字颜色 2 13" xfId="2180"/>
    <cellStyle name="差_湘桂铁路工程I标红线成本分析样表 10_间接费_四队计价2011-6" xfId="2181"/>
    <cellStyle name="_邵阳 13" xfId="2182"/>
    <cellStyle name="差_03昭通 2 3" xfId="2183"/>
    <cellStyle name="Note 2 4 2 2" xfId="2184"/>
    <cellStyle name="60% - 强调文字颜色 4 16" xfId="2185"/>
    <cellStyle name="60% - 强调文字颜色 4 21" xfId="2186"/>
    <cellStyle name="40% - 强调文字颜色 3 3 3 2 15" xfId="2187"/>
    <cellStyle name="注释 7 2 3 2" xfId="2188"/>
    <cellStyle name="输入 7 6 2 3 2" xfId="2189"/>
    <cellStyle name="40% - 强调文字颜色 3 20" xfId="2190"/>
    <cellStyle name="40% - 强调文字颜色 3 15" xfId="2191"/>
    <cellStyle name="常规 22 11 2" xfId="2192"/>
    <cellStyle name="Note 8 2" xfId="2193"/>
    <cellStyle name="_邵阳 14" xfId="2194"/>
    <cellStyle name="20% - 强调文字颜色 2 14" xfId="2195"/>
    <cellStyle name="差_03昭通 2 4" xfId="2196"/>
    <cellStyle name="Note 2 4 2 3" xfId="2197"/>
    <cellStyle name="60% - 强调文字颜色 4 17" xfId="2198"/>
    <cellStyle name="60% - 强调文字颜色 4 22" xfId="2199"/>
    <cellStyle name="40% - 强调文字颜色 3 3 3 2 16" xfId="2200"/>
    <cellStyle name="注释 7 2 3 3" xfId="2201"/>
    <cellStyle name="40% - 强调文字颜色 3 21" xfId="2202"/>
    <cellStyle name="40% - 强调文字颜色 3 16" xfId="2203"/>
    <cellStyle name="Note 8 3" xfId="2204"/>
    <cellStyle name="强调文字颜色 2 2 3 10" xfId="2205"/>
    <cellStyle name="_邵阳 20" xfId="2206"/>
    <cellStyle name="_邵阳 15" xfId="2207"/>
    <cellStyle name="输入 5 2 2 2 2" xfId="2208"/>
    <cellStyle name="20% - 强调文字颜色 2 20" xfId="2209"/>
    <cellStyle name="20% - 强调文字颜色 2 15" xfId="2210"/>
    <cellStyle name="60% - 强调文字颜色 4 18" xfId="2211"/>
    <cellStyle name="60% - 强调文字颜色 4 23" xfId="2212"/>
    <cellStyle name="好_行政(燃修费)_县市旗测算-新科目（含人口规模效应）_财力性转移支付2010年预算参考数_03_2010年各地区一般预算平衡表_2010年地方财政一般预算分级平衡情况表（汇总）0524" xfId="2213"/>
    <cellStyle name="40% - 强调文字颜色 3 3 3 2 17" xfId="2214"/>
    <cellStyle name="差_县市旗测算-新科目（20080627）_不含人员经费系数 3 2" xfId="2215"/>
    <cellStyle name="差_03昭通 2 5" xfId="2216"/>
    <cellStyle name="Note 2 4 2 4" xfId="2217"/>
    <cellStyle name="常规 22 2_四队计价2011-6" xfId="2218"/>
    <cellStyle name="汇总 2 6 2 2 2 6" xfId="2219"/>
    <cellStyle name="常规 12 3 2 2" xfId="2220"/>
    <cellStyle name="注释 7 2 3 4" xfId="2221"/>
    <cellStyle name="40% - 强调文字颜色 3 22" xfId="2222"/>
    <cellStyle name="40% - 强调文字颜色 3 17" xfId="2223"/>
    <cellStyle name="输入 6 3 2 3" xfId="2224"/>
    <cellStyle name="常规 4 57 2" xfId="2225"/>
    <cellStyle name="常规 4 62 2" xfId="2226"/>
    <cellStyle name="Note 8 4" xfId="2227"/>
    <cellStyle name="强调文字颜色 2 2 3 11" xfId="2228"/>
    <cellStyle name="_邵阳 21" xfId="2229"/>
    <cellStyle name="_邵阳 16" xfId="2230"/>
    <cellStyle name="输入 5 2 2 2 3" xfId="2231"/>
    <cellStyle name="20% - 强调文字颜色 2 21" xfId="2232"/>
    <cellStyle name="20% - 强调文字颜色 2 16" xfId="2233"/>
    <cellStyle name="40% - 强调文字颜色 3 3 3 2 18" xfId="2234"/>
    <cellStyle name="差_县市旗测算-新科目（20080627）_不含人员经费系数 3 3" xfId="2235"/>
    <cellStyle name="注释 2 9 4 2" xfId="2236"/>
    <cellStyle name="差_03昭通 2 6" xfId="2237"/>
    <cellStyle name="Note 2 4 2 5" xfId="2238"/>
    <cellStyle name="60% - 强调文字颜色 4 19" xfId="2239"/>
    <cellStyle name="60% - 强调文字颜色 4 24" xfId="2240"/>
    <cellStyle name="常规 12 3 2 3" xfId="2241"/>
    <cellStyle name="注释 7 2 3 5" xfId="2242"/>
    <cellStyle name="40% - 强调文字颜色 3 23" xfId="2243"/>
    <cellStyle name="40% - 强调文字颜色 3 18" xfId="2244"/>
    <cellStyle name="Note 8 5" xfId="2245"/>
    <cellStyle name="强调文字颜色 2 2 3 12" xfId="2246"/>
    <cellStyle name="_邵阳 22" xfId="2247"/>
    <cellStyle name="_邵阳 17" xfId="2248"/>
    <cellStyle name="输入 5 2 2 2 4" xfId="2249"/>
    <cellStyle name="20% - 强调文字颜色 2 22" xfId="2250"/>
    <cellStyle name="20% - 强调文字颜色 2 17" xfId="2251"/>
    <cellStyle name="差_20河南 3 2 2" xfId="2252"/>
    <cellStyle name="40% - 强调文字颜色 3 24" xfId="2253"/>
    <cellStyle name="40% - 强调文字颜色 3 19" xfId="2254"/>
    <cellStyle name="Note 8 6" xfId="2255"/>
    <cellStyle name="强调文字颜色 2 2 3 13" xfId="2256"/>
    <cellStyle name="_邵阳 18" xfId="2257"/>
    <cellStyle name="输入 5 2 2 2 5" xfId="2258"/>
    <cellStyle name="20% - 强调文字颜色 2 23" xfId="2259"/>
    <cellStyle name="20% - 强调文字颜色 2 18" xfId="2260"/>
    <cellStyle name="Note 8 7" xfId="2261"/>
    <cellStyle name="Currency$[2]" xfId="2262"/>
    <cellStyle name="强调文字颜色 2 2 3 14" xfId="2263"/>
    <cellStyle name="_邵阳 19" xfId="2264"/>
    <cellStyle name="20% - 强调文字颜色 2 24" xfId="2265"/>
    <cellStyle name="20% - 强调文字颜色 2 19" xfId="2266"/>
    <cellStyle name="_邵阳 2" xfId="2267"/>
    <cellStyle name="20% - 强调文字颜色 2 2" xfId="2268"/>
    <cellStyle name="强调文字颜色 2 2 3 2" xfId="2269"/>
    <cellStyle name="_邵阳 3" xfId="2270"/>
    <cellStyle name="20% - Accent2 2" xfId="2271"/>
    <cellStyle name="20% - 强调文字颜色 2 3" xfId="2272"/>
    <cellStyle name="20% - Accent2 3" xfId="2273"/>
    <cellStyle name="差_行政(燃修费) 2 2" xfId="2274"/>
    <cellStyle name="Border 3 2 2 4 2" xfId="2275"/>
    <cellStyle name="强调文字颜色 2 2 3 3" xfId="2276"/>
    <cellStyle name="_邵阳 4" xfId="2277"/>
    <cellStyle name="20% - 强调文字颜色 2 4" xfId="2278"/>
    <cellStyle name="好_1110洱源县_03_2010年各地区一般预算平衡表_2010年地方财政一般预算分级平衡情况表（汇总）0524" xfId="2279"/>
    <cellStyle name="20% - Accent2 4" xfId="2280"/>
    <cellStyle name="差_行政(燃修费) 2 3" xfId="2281"/>
    <cellStyle name="强调文字颜色 2 2 3 4" xfId="2282"/>
    <cellStyle name="_邵阳 5" xfId="2283"/>
    <cellStyle name="20% - 强调文字颜色 2 5" xfId="2284"/>
    <cellStyle name="20% - Accent2 5" xfId="2285"/>
    <cellStyle name="表标题 2 2 4 2 2 2" xfId="2286"/>
    <cellStyle name="强调文字颜色 2 2 3 5" xfId="2287"/>
    <cellStyle name="_邵阳 6" xfId="2288"/>
    <cellStyle name="20% - 强调文字颜色 2 6" xfId="2289"/>
    <cellStyle name="20% - Accent2 6" xfId="2290"/>
    <cellStyle name="表标题 2 2 4 2 2 3" xfId="2291"/>
    <cellStyle name="强调文字颜色 2 2 3 6" xfId="2292"/>
    <cellStyle name="_邵阳 7" xfId="2293"/>
    <cellStyle name="20% - 强调文字颜色 2 7" xfId="2294"/>
    <cellStyle name="常规 39_Book1" xfId="2295"/>
    <cellStyle name="20% - Accent2 7" xfId="2296"/>
    <cellStyle name="表标题 2 2 4 2 2 4" xfId="2297"/>
    <cellStyle name="强调文字颜色 2 2 3 7" xfId="2298"/>
    <cellStyle name="_邵阳 8" xfId="2299"/>
    <cellStyle name="20% - 强调文字颜色 2 8" xfId="2300"/>
    <cellStyle name="20% - 强调文字颜色 4 2 4 10" xfId="2301"/>
    <cellStyle name="Input [yellow] 2 2 4 2 4 2" xfId="2302"/>
    <cellStyle name="好_行政公检法测算_民生政策最低支出需求_华东" xfId="2303"/>
    <cellStyle name="强调文字颜色 2 2 3 8" xfId="2304"/>
    <cellStyle name="_邵阳 9" xfId="2305"/>
    <cellStyle name="20% - 强调文字颜色 2 9" xfId="2306"/>
    <cellStyle name="差_2006年27重庆 2 2 5" xfId="2307"/>
    <cellStyle name="_沈阳化工股份报表06" xfId="2308"/>
    <cellStyle name="40% - 强调文字颜色 4 2 4 2 13" xfId="2309"/>
    <cellStyle name="20% - 强调文字颜色 3 2 2 3" xfId="2310"/>
    <cellStyle name="计算 3 2 3 3 2 2" xfId="2311"/>
    <cellStyle name="Accent4 9" xfId="2312"/>
    <cellStyle name="注释 10 2 5 2 3" xfId="2313"/>
    <cellStyle name="_审计资料清单附件3—2004年" xfId="2314"/>
    <cellStyle name="20% - 强调文字颜色 2 2 4 3 4" xfId="2315"/>
    <cellStyle name="_实业公司ZMN底稿" xfId="2316"/>
    <cellStyle name="汇总 9 5 4 2 4 2" xfId="2317"/>
    <cellStyle name="汇总 6 2 6 2 2" xfId="2318"/>
    <cellStyle name="标题 1 2 4 6" xfId="2319"/>
    <cellStyle name="Input [yellow] 2 3 4 3" xfId="2320"/>
    <cellStyle name="40% - 强调文字颜色 1 2 20" xfId="2321"/>
    <cellStyle name="40% - 强调文字颜色 1 2 15" xfId="2322"/>
    <cellStyle name="输入 10 8 2 5" xfId="2323"/>
    <cellStyle name="好_奖励补助测算7.25 (version 1) (version 1)_Book1 2" xfId="2324"/>
    <cellStyle name="40% - 强调文字颜色 5 3 4 18" xfId="2325"/>
    <cellStyle name="40% - 輔色4" xfId="2326"/>
    <cellStyle name="_市本级财力的明细(按24.8%)" xfId="2327"/>
    <cellStyle name="40% - 輔色4 2" xfId="2328"/>
    <cellStyle name="_市本级财力的明细(按24.8%) 2" xfId="2329"/>
    <cellStyle name="20% - 强调文字颜色 3 2 3 2" xfId="2330"/>
    <cellStyle name="_市本级财力的明细(按24.8%) 3" xfId="2331"/>
    <cellStyle name="20% - 强调文字颜色 3 2 3 3" xfId="2332"/>
    <cellStyle name="_市本级财力的明细(按24.8%) 4" xfId="2333"/>
    <cellStyle name="输入 4 2 4 2 2 4" xfId="2334"/>
    <cellStyle name="差_卫生部门 3" xfId="2335"/>
    <cellStyle name="60% - 强调文字颜色 6 2 3 11" xfId="2336"/>
    <cellStyle name="40% - 强调文字颜色 5 2 22" xfId="2337"/>
    <cellStyle name="40% - 强调文字颜色 5 2 17" xfId="2338"/>
    <cellStyle name="_重点学科汇总表" xfId="2339"/>
    <cellStyle name="_市本级财力的明细(三个方案)" xfId="2340"/>
    <cellStyle name="输入 6 6 2 2 2 2" xfId="2341"/>
    <cellStyle name="40% - 强调文字颜色 4 3 3 2 18" xfId="2342"/>
    <cellStyle name="好_34青海_1_隋心对账单定稿0514" xfId="2343"/>
    <cellStyle name="_市本级财力的明细(三个方案) 2" xfId="2344"/>
    <cellStyle name="差_城建部门 2 2" xfId="2345"/>
    <cellStyle name="_市本级财力的明细(三个方案) 3" xfId="2346"/>
    <cellStyle name="差_分县成本差异系数_财力性转移支付2010年预算参考数_华东" xfId="2347"/>
    <cellStyle name="_市本级财力的明细(三个方案) 4" xfId="2348"/>
    <cellStyle name="注释 8 3 2 2 2 6" xfId="2349"/>
    <cellStyle name="40% - 强调文字颜色 2 3 3 15" xfId="2350"/>
    <cellStyle name="好_行政(燃修费)_县市旗测算-新科目（含人口规模效应）_财力性转移支付2010年预算参考数_隋心对账单定稿0514" xfId="2351"/>
    <cellStyle name="_双沟集团长期投资" xfId="2352"/>
    <cellStyle name="20% - 强调文字颜色 6 3 4 5" xfId="2353"/>
    <cellStyle name="20% - 强调文字颜色 2 3 10" xfId="2354"/>
    <cellStyle name="好_民生政策最低支出需求_12.25-发教育厅-2016年高职生均年初预算控制数分配表" xfId="2355"/>
    <cellStyle name="_隧道工班内部承包清单汇总表（隧二队）" xfId="2356"/>
    <cellStyle name="S1-0 2" xfId="2357"/>
    <cellStyle name="20% - 强调文字颜色 3 2 3 4" xfId="2358"/>
    <cellStyle name="_隧道综合单价表---讨论稿" xfId="2359"/>
    <cellStyle name="no dec 13" xfId="2360"/>
    <cellStyle name="20% - 强调文字颜色 6 3 3 13" xfId="2361"/>
    <cellStyle name="콤마 [0]_1.24분기 평가표 " xfId="2362"/>
    <cellStyle name="_隧道综合单价对照表" xfId="2363"/>
    <cellStyle name="差_农林水和城市维护标准支出20080505－县区合计_不含人员经费系数 4 2" xfId="2364"/>
    <cellStyle name="表标题 5 3 3 2 2 3 2" xfId="2365"/>
    <cellStyle name="差_红线成本编制附表（局指样表） 5_四队计价6月25日前(7月1日更新)备用" xfId="2366"/>
    <cellStyle name="标题 2 8 2" xfId="2367"/>
    <cellStyle name="_特色理财产品统计表1" xfId="2368"/>
    <cellStyle name="差_卫生(按照总人口测算）—20080416_民生政策最低支出需求 4" xfId="2369"/>
    <cellStyle name="_条线计划汇总" xfId="2370"/>
    <cellStyle name="差_汇总表4 4 3" xfId="2371"/>
    <cellStyle name="差_河南 缺口县区测算(地方填报)_财力性转移支付2010年预算参考数_华东" xfId="2372"/>
    <cellStyle name="汇总 7 5 3 2 2 3 2" xfId="2373"/>
    <cellStyle name="_同皓应收、票据、预收" xfId="2374"/>
    <cellStyle name="计算 5 5 2 2" xfId="2375"/>
    <cellStyle name="好_民生政策最低支出需求_财力性转移支付2010年预算参考数" xfId="2376"/>
    <cellStyle name="计算 8 6 2 2 2 2" xfId="2377"/>
    <cellStyle name="常规 5 2 4 3" xfId="2378"/>
    <cellStyle name="_同皓应收账龄划分" xfId="2379"/>
    <cellStyle name="_砼搅拌测算" xfId="2380"/>
    <cellStyle name="Note 6 2 2" xfId="2381"/>
    <cellStyle name="好_德山 3 10" xfId="2382"/>
    <cellStyle name="20% - 强调文字颜色 2 3 3 7" xfId="2383"/>
    <cellStyle name="Linked Cell 5" xfId="2384"/>
    <cellStyle name="Accent4 - 40% 3 2 3" xfId="2385"/>
    <cellStyle name="汇总 10 6 2 3 2" xfId="2386"/>
    <cellStyle name="_砼搅拌测算_一队计价(2011-6)" xfId="2387"/>
    <cellStyle name="标题 2 3 3 14" xfId="2388"/>
    <cellStyle name="差_对口支援新疆资金规模测算表20100113 4 2" xfId="2389"/>
    <cellStyle name="40% - 强调文字颜色 4 2 4 3 5" xfId="2390"/>
    <cellStyle name="差_缺口县区测算(财政部标准)_财力性转移支付2010年预算参考数_合并" xfId="2391"/>
    <cellStyle name="_砼搅拌测算_一队计价(2011-7)" xfId="2392"/>
    <cellStyle name="标题 2 3 3 19" xfId="2393"/>
    <cellStyle name="40% - 强调文字颜色 2 2 3 3" xfId="2394"/>
    <cellStyle name="20% - 强调文字颜色 6 3 4 12" xfId="2395"/>
    <cellStyle name="常规 12 2 6 2" xfId="2396"/>
    <cellStyle name="_网络改造通信费用测算表（20090820）" xfId="2397"/>
    <cellStyle name="20% - 强调文字颜色 1 2 4 4" xfId="2398"/>
    <cellStyle name="60% - 强调文字颜色 1 19" xfId="2399"/>
    <cellStyle name="60% - 强调文字颜色 1 24" xfId="2400"/>
    <cellStyle name="_夏市长报表" xfId="2401"/>
    <cellStyle name="40% - 强调文字颜色 1 7 4" xfId="2402"/>
    <cellStyle name="常规 13 2 3 4 2" xfId="2403"/>
    <cellStyle name="差_卫生(按照总人口测算）—20080416 4 2 2" xfId="2404"/>
    <cellStyle name="差_汇总 2 2" xfId="2405"/>
    <cellStyle name="_夏市长报表 3" xfId="2406"/>
    <cellStyle name="差_汇总 2 3" xfId="2407"/>
    <cellStyle name="_夏市长报表 4" xfId="2408"/>
    <cellStyle name="40% - Accent1 3 2 4" xfId="2409"/>
    <cellStyle name="汇总 10 3 2 4 2" xfId="2410"/>
    <cellStyle name="60% - Accent1 7" xfId="2411"/>
    <cellStyle name="_湘财教指〔2015〕45号省教育厅预拨提标表" xfId="2412"/>
    <cellStyle name="60% - 强调文字颜色 1 2 4 2 2 6" xfId="2413"/>
    <cellStyle name="20% - 强调文字颜色 4 2 4 2 9" xfId="2414"/>
    <cellStyle name="_湘桂铁路I标一项目部红线成本(最新)" xfId="2415"/>
    <cellStyle name="常规 2 5 2 2 2 2" xfId="2416"/>
    <cellStyle name="_湘桂铁路工程I标红线成本分析样表" xfId="2417"/>
    <cellStyle name="_湘桂铁路工程I标红线成本分析样表 （草）09.8.21修改" xfId="2418"/>
    <cellStyle name="差_市辖区测算20080510_不含人员经费系数 3 2 2" xfId="2419"/>
    <cellStyle name="好_2006年27重庆_隋心对账单定稿0514" xfId="2420"/>
    <cellStyle name="_向莆铁路XPJX-3标主要项目单价分析" xfId="2421"/>
    <cellStyle name="20% - 强调文字颜色 3 3 4 18" xfId="2422"/>
    <cellStyle name="常规 2 7 4 2 3" xfId="2423"/>
    <cellStyle name="20% - 强调文字颜色 6 2 3 20" xfId="2424"/>
    <cellStyle name="20% - 强调文字颜色 6 2 3 15" xfId="2425"/>
    <cellStyle name="_协作队伍报名名单(10.8.28)" xfId="2426"/>
    <cellStyle name="常规 12 4 2 3" xfId="2427"/>
    <cellStyle name="差_Book2_财力性转移支付2010年预算参考数 3 3" xfId="2428"/>
    <cellStyle name="_协作队伍报名名单(10.8.28)_一队计价(2011-6)" xfId="2429"/>
    <cellStyle name="20% - 强调文字颜色 1 2 12" xfId="2430"/>
    <cellStyle name="输入 2 5 2 2 4" xfId="2431"/>
    <cellStyle name="Accent4 2 2 5" xfId="2432"/>
    <cellStyle name="_修改后的资产负债表科目对照表1021（马雪泉）" xfId="2433"/>
    <cellStyle name="常规 19 3 2" xfId="2434"/>
    <cellStyle name="常规 24 3 2" xfId="2435"/>
    <cellStyle name="_最终版-全口径表120100715(终版) 2 4" xfId="2436"/>
    <cellStyle name="_渝利红线成本测算（土建）(终)" xfId="2437"/>
    <cellStyle name="Calculation 3 4 5" xfId="2438"/>
    <cellStyle name="_预收其他应付内部往来" xfId="2439"/>
    <cellStyle name="_原始数据 (2)" xfId="2440"/>
    <cellStyle name="_原始数据 (2) 2" xfId="2441"/>
    <cellStyle name="好_行政(燃修费)_县市旗测算-新科目（含人口规模效应）_12.25-发教育厅-2016年高职生均年初预算控制数分配表" xfId="2442"/>
    <cellStyle name="20% - 强调文字颜色 3 2 4 4" xfId="2443"/>
    <cellStyle name="_长沙市修改项目(分处室)" xfId="2444"/>
    <cellStyle name="输出 4 5 2 2 2 3" xfId="2445"/>
    <cellStyle name="_中行平台表1-6" xfId="2446"/>
    <cellStyle name="输出 4 5 2 2 2 3 2" xfId="2447"/>
    <cellStyle name="_中行平台表1-6 2" xfId="2448"/>
    <cellStyle name="_中行平台表1-6 4" xfId="2449"/>
    <cellStyle name="好_不含人员经费系数_财力性转移支付2010年预算参考数 6" xfId="2450"/>
    <cellStyle name="差_县市旗测算20080508_不含人员经费系数_财力性转移支付2010年预算参考数_03_2010年各地区一般预算平衡表_2010年地方财政一般预算分级平衡情况表（汇总）0524" xfId="2451"/>
    <cellStyle name="_中间业务挂价表（公司部+500）2" xfId="2452"/>
    <cellStyle name="20% - 强调文字颜色 2 2 5 5" xfId="2453"/>
    <cellStyle name="_中南林业科技大学2010-2012项目附表2010-6-25" xfId="2454"/>
    <cellStyle name="40% - 强调文字颜色 5 2 2 2 2" xfId="2455"/>
    <cellStyle name="输出 3 3 3 4 2" xfId="2456"/>
    <cellStyle name="常规 22 2 3 3" xfId="2457"/>
    <cellStyle name="_中小表1" xfId="2458"/>
    <cellStyle name="_中小表1 2" xfId="2459"/>
    <cellStyle name="_中小表1 3" xfId="2460"/>
    <cellStyle name="_中小表1 4" xfId="2461"/>
    <cellStyle name="_中小表2" xfId="2462"/>
    <cellStyle name="_中小表2 2" xfId="2463"/>
    <cellStyle name="Input 5 2 2 6" xfId="2464"/>
    <cellStyle name="注释 5 4 5 2 3" xfId="2465"/>
    <cellStyle name="_中小表2 4" xfId="2466"/>
    <cellStyle name="_中小表3" xfId="2467"/>
    <cellStyle name="_中小表3 2" xfId="2468"/>
    <cellStyle name="注释 5 4 5 3 2" xfId="2469"/>
    <cellStyle name="_中小表3 3" xfId="2470"/>
    <cellStyle name="_中小表3 4" xfId="2471"/>
    <cellStyle name="20% - 强调文字颜色 1 3 3 5" xfId="2472"/>
    <cellStyle name="_主要指标监测表0930" xfId="2473"/>
    <cellStyle name="_最终版-全口径表120100715(终版) 2" xfId="2474"/>
    <cellStyle name="_最终版-全口径表120100715(终版) 2 2" xfId="2475"/>
    <cellStyle name="20% - 强调文字颜色 3 3 4 4" xfId="2476"/>
    <cellStyle name="_最终版-全口径表120100715(终版) 2 2 2" xfId="2477"/>
    <cellStyle name="数字 5 2 4 2 3 2" xfId="2478"/>
    <cellStyle name="40% - 强调文字颜色 1 2 2 14" xfId="2479"/>
    <cellStyle name="_最终版-全口径表120100715(终版) 2 2 2 2" xfId="2480"/>
    <cellStyle name="40% - Accent5 3 2 2" xfId="2481"/>
    <cellStyle name="输出 7 3 5 2 6" xfId="2482"/>
    <cellStyle name="差_2015年专项资金申请报告（未解决）" xfId="2483"/>
    <cellStyle name="20% - 强调文字颜色 3 3 4 5" xfId="2484"/>
    <cellStyle name="_最终版-全口径表120100715(终版) 2 2 3" xfId="2485"/>
    <cellStyle name="_最终版-全口径表120100715(终版) 2 2 3 2" xfId="2486"/>
    <cellStyle name="40% - 强调文字颜色 6 2 4_2017年人大参阅资料（代表大会-定）1.14" xfId="2487"/>
    <cellStyle name="40% - Accent5 3 2 3" xfId="2488"/>
    <cellStyle name="好_2006年33甘肃_隋心对账单定稿0514" xfId="2489"/>
    <cellStyle name="20% - 强调文字颜色 3 3 4 6" xfId="2490"/>
    <cellStyle name="汇总 9 4 3 2 2 5 2" xfId="2491"/>
    <cellStyle name="_最终版-全口径表120100715(终版) 2 2 4" xfId="2492"/>
    <cellStyle name="_最终版-全口径表120100715(终版) 2 2 4 2" xfId="2493"/>
    <cellStyle name="40% - Accent5 3 2 4" xfId="2494"/>
    <cellStyle name="差_奖励补助测算5.22测试_Book1" xfId="2495"/>
    <cellStyle name="20% - 强调文字颜色 3 3 4 7" xfId="2496"/>
    <cellStyle name="_最终版-全口径表120100715(终版) 2 2 5" xfId="2497"/>
    <cellStyle name="_最终版-全口径表120100715(终版) 2 3" xfId="2498"/>
    <cellStyle name="表标题 3 4 3 2 2 3 2" xfId="2499"/>
    <cellStyle name="20% - 强调文字颜色 1 2 4 3 14" xfId="2500"/>
    <cellStyle name="_最终版-全口径表120100715(终版) 2 3 2" xfId="2501"/>
    <cellStyle name="差_1 2 5" xfId="2502"/>
    <cellStyle name="20% - 强调文字颜色 2 2 4 2 2 13" xfId="2503"/>
    <cellStyle name="常规 19 3 2 2" xfId="2504"/>
    <cellStyle name="常规 24 3 2 2" xfId="2505"/>
    <cellStyle name="常规 23 2 6" xfId="2506"/>
    <cellStyle name="注释 8 2 4 3 6" xfId="2507"/>
    <cellStyle name="_最终版-全口径表120100715(终版) 2 4 2" xfId="2508"/>
    <cellStyle name="常规 19 3 3" xfId="2509"/>
    <cellStyle name="常规 24 3 3" xfId="2510"/>
    <cellStyle name="_最终版-全口径表120100715(终版) 2 5" xfId="2511"/>
    <cellStyle name="常规 19 3 3 2" xfId="2512"/>
    <cellStyle name="常规 24 3 3 2" xfId="2513"/>
    <cellStyle name="_最终版-全口径表120100715(终版) 2 5 2" xfId="2514"/>
    <cellStyle name="常规 19 3 4" xfId="2515"/>
    <cellStyle name="常规 24 3 4" xfId="2516"/>
    <cellStyle name="_最终版-全口径表120100715(终版) 2 6" xfId="2517"/>
    <cellStyle name="_最终版-全口径表120100715(终版) 3" xfId="2518"/>
    <cellStyle name="40% - 强调文字颜色 4 2 4 2 7" xfId="2519"/>
    <cellStyle name="差_5334_2006年迪庆县级财政报表附表 3" xfId="2520"/>
    <cellStyle name="40% - 强调文字颜色 2 2 2 5" xfId="2521"/>
    <cellStyle name="好_财政供养人员_03_2010年各地区一般预算平衡表_2010年地方财政一般预算分级平衡情况表（汇总）0524" xfId="2522"/>
    <cellStyle name="_最终版-全口径表120100715(终版) 3 2" xfId="2523"/>
    <cellStyle name="好_三季度－表二 2" xfId="2524"/>
    <cellStyle name="_最终版-全口径表120100715(终版) 3 2 3" xfId="2525"/>
    <cellStyle name="_最终版-全口径表120100715(终版) 3 2 3 2" xfId="2526"/>
    <cellStyle name="_最终版-全口径表120100715(终版) 3 2 4" xfId="2527"/>
    <cellStyle name="3232 3 2 5" xfId="2528"/>
    <cellStyle name="_最终版-全口径表120100715(终版) 3 2 4 2" xfId="2529"/>
    <cellStyle name="_最终版-全口径表120100715(终版) 3 2 5" xfId="2530"/>
    <cellStyle name="40% - 强调文字颜色 4 2 4 2 8" xfId="2531"/>
    <cellStyle name="好_行政公检法测算_不含人员经费系数_财力性转移支付2010年预算参考数_12.25-发教育厅-2016年高职生均年初预算控制数分配表" xfId="2532"/>
    <cellStyle name="表标题 4 4 4 2 2 2 2" xfId="2533"/>
    <cellStyle name="差_5334_2006年迪庆县级财政报表附表 4" xfId="2534"/>
    <cellStyle name="40% - 强调文字颜色 2 2 2 6" xfId="2535"/>
    <cellStyle name="_最终版-全口径表120100715(终版) 3 3" xfId="2536"/>
    <cellStyle name="表标题 3 4 3 2 2 4 2" xfId="2537"/>
    <cellStyle name="差_2006年30云南_华东" xfId="2538"/>
    <cellStyle name="注释 8 2 5 2 6" xfId="2539"/>
    <cellStyle name="_最终版-全口径表120100715(终版) 3 3 2" xfId="2540"/>
    <cellStyle name="40% - 强调文字颜色 4 2 4 2 9" xfId="2541"/>
    <cellStyle name="差_5334_2006年迪庆县级财政报表附表 5" xfId="2542"/>
    <cellStyle name="40% - 强调文字颜色 2 2 2 7" xfId="2543"/>
    <cellStyle name="输出 10 4 3 3 2 2" xfId="2544"/>
    <cellStyle name="常规 19 4 2" xfId="2545"/>
    <cellStyle name="常规 24 4 2" xfId="2546"/>
    <cellStyle name="差_行政（人员）_民生政策最低支出需求_隋心对账单定稿0514" xfId="2547"/>
    <cellStyle name="_最终版-全口径表120100715(终版) 3 4" xfId="2548"/>
    <cellStyle name="常规 19 4 2 2" xfId="2549"/>
    <cellStyle name="常规 24 4 2 2" xfId="2550"/>
    <cellStyle name="_最终版-全口径表120100715(终版) 3 4 2" xfId="2551"/>
    <cellStyle name="输入 3 5 3 2" xfId="2552"/>
    <cellStyle name="好_第一部分：综合全_华东" xfId="2553"/>
    <cellStyle name="差_5334_2006年迪庆县级财政报表附表 6" xfId="2554"/>
    <cellStyle name="40% - 强调文字颜色 2 2 2 8" xfId="2555"/>
    <cellStyle name="常规 19 4 3" xfId="2556"/>
    <cellStyle name="常规 24 4 3" xfId="2557"/>
    <cellStyle name="_最终版-全口径表120100715(终版) 3 5" xfId="2558"/>
    <cellStyle name="计算 4 2 9" xfId="2559"/>
    <cellStyle name="差_2006年27重庆_财力性转移支付2010年预算参考数 3 3" xfId="2560"/>
    <cellStyle name="计算 4 3 6 2" xfId="2561"/>
    <cellStyle name="40% - 强调文字颜色 4 2 11" xfId="2562"/>
    <cellStyle name="常规 19 4 3 2" xfId="2563"/>
    <cellStyle name="常规 24 4 3 2" xfId="2564"/>
    <cellStyle name="_最终版-全口径表120100715(终版) 3 5 2" xfId="2565"/>
    <cellStyle name="差_5334_2006年迪庆县级财政报表附表 7" xfId="2566"/>
    <cellStyle name="40% - 强调文字颜色 2 2 2 9" xfId="2567"/>
    <cellStyle name="常规 19 4 4" xfId="2568"/>
    <cellStyle name="常规 24 4 4" xfId="2569"/>
    <cellStyle name="_最终版-全口径表120100715(终版) 3 6" xfId="2570"/>
    <cellStyle name="_最终版-全口径表120100715(终版) 4" xfId="2571"/>
    <cellStyle name="20% - Accent5 2 2 2" xfId="2572"/>
    <cellStyle name="20% - 强调文字颜色 5 3 2 2" xfId="2573"/>
    <cellStyle name="40% - 强调文字颜色 4 2 4 3 7" xfId="2574"/>
    <cellStyle name="40% - 强调文字颜色 2 2 3 5" xfId="2575"/>
    <cellStyle name="20% - 强调文字颜色 6 3 4 14" xfId="2576"/>
    <cellStyle name="Input [yellow] 7 4 2 2 4" xfId="2577"/>
    <cellStyle name="_最终版-全口径表120100715(终版) 4 2" xfId="2578"/>
    <cellStyle name="20% - 强调文字颜色 5 3 2 2 2" xfId="2579"/>
    <cellStyle name="40% - 强调文字颜色 4 2 4 3 8" xfId="2580"/>
    <cellStyle name="表标题 4 4 4 2 2 3 2" xfId="2581"/>
    <cellStyle name="40% - 强调文字颜色 2 2 3 6" xfId="2582"/>
    <cellStyle name="20% - 强调文字颜色 6 3 4 15" xfId="2583"/>
    <cellStyle name="_最终版-全口径表120100715(终版) 4 3" xfId="2584"/>
    <cellStyle name="表标题 3 4 3 2 2 5 2" xfId="2585"/>
    <cellStyle name="Input [yellow] 7 4 2 2 5" xfId="2586"/>
    <cellStyle name="20% - 强调文字颜色 4 2 4 3 4" xfId="2587"/>
    <cellStyle name="好_市辖区测算-新科目（20080626）_不含人员经费系数_03_2010年各地区一般预算平衡表_2010年地方财政一般预算分级平衡情况表（汇总）0524" xfId="2588"/>
    <cellStyle name="注释 10 8 3" xfId="2589"/>
    <cellStyle name="差_卫生(按照总人口测算）—20080416_民生政策最低支出需求_财力性转移支付2010年预算参考数 3 3" xfId="2590"/>
    <cellStyle name="差_县市旗测算20080508 4" xfId="2591"/>
    <cellStyle name="40% - 强调文字颜色 3 2_2017年人大参阅资料（代表大会-定）1.14" xfId="2592"/>
    <cellStyle name="差_教育(按照总人口测算）—20080416_民生政策最低支出需求_财力性转移支付2010年预算参考数_03_2010年各地区一般预算平衡表_2010年地方财政一般预算分级平衡情况表（汇总）0524" xfId="2593"/>
    <cellStyle name="Input [yellow] 7 4 2 2 5 2" xfId="2594"/>
    <cellStyle name="_最终版-全口径表120100715(终版) 4 3 2" xfId="2595"/>
    <cellStyle name="40% - 强调文字颜色 4 2 4 3 9" xfId="2596"/>
    <cellStyle name="输出 10 4 3 3 3 2" xfId="2597"/>
    <cellStyle name="常规 19 5 2" xfId="2598"/>
    <cellStyle name="常规 24 5 2" xfId="2599"/>
    <cellStyle name="Input [yellow] 7 4 2 2 6" xfId="2600"/>
    <cellStyle name="_最终版-全口径表120100715(终版) 4 4" xfId="2601"/>
    <cellStyle name="40% - 强调文字颜色 3 2 2 2_9.6-债券明细账" xfId="2602"/>
    <cellStyle name="40% - 强调文字颜色 2 2 3 7" xfId="2603"/>
    <cellStyle name="20% - 强调文字颜色 6 3 4 16" xfId="2604"/>
    <cellStyle name="_最终版-全口径表120100715(终版) 4 4 2" xfId="2605"/>
    <cellStyle name="好_行政（人员）_不含人员经费系数_财力性转移支付2010年预算参考数_03_2010年各地区一般预算平衡表" xfId="2606"/>
    <cellStyle name="常规 19 5 2 2" xfId="2607"/>
    <cellStyle name="常规 24 5 2 2" xfId="2608"/>
    <cellStyle name="差_奖励补助测算7.25 (version 1) (version 1)_Book1" xfId="2609"/>
    <cellStyle name="40% - 强调文字颜色 2 2 3 8" xfId="2610"/>
    <cellStyle name="20% - 强调文字颜色 6 3 4 17" xfId="2611"/>
    <cellStyle name="常规 19 5 3" xfId="2612"/>
    <cellStyle name="常规 24 5 3" xfId="2613"/>
    <cellStyle name="差_成本差异系数（含人口规模）_隋心对账单定稿0514" xfId="2614"/>
    <cellStyle name="Input [yellow] 3 3 2 2 2 2" xfId="2615"/>
    <cellStyle name="_最终版-全口径表120100715(终版) 4 5" xfId="2616"/>
    <cellStyle name="_最终版-全口径表120100715(终版) 5" xfId="2617"/>
    <cellStyle name="20% - Accent5 2 2 3" xfId="2618"/>
    <cellStyle name="20% - 强调文字颜色 5 3 2 3" xfId="2619"/>
    <cellStyle name="汇总 8 5 2 3" xfId="2620"/>
    <cellStyle name="_最终版-全口径表120100715(终版) 5 2" xfId="2621"/>
    <cellStyle name="20% - 强调文字颜色 5 3 2 3 2" xfId="2622"/>
    <cellStyle name="20% - 强调文字颜色 5 3 2 4" xfId="2623"/>
    <cellStyle name="表标题 3 3 2 2 2" xfId="2624"/>
    <cellStyle name="_最终版-全口径表120100715(终版) 6" xfId="2625"/>
    <cellStyle name="20% - Accent5 2 2 4" xfId="2626"/>
    <cellStyle name="数字 8 3 2 3 2" xfId="2627"/>
    <cellStyle name="20% - 强调文字颜色 5 3 2 6" xfId="2628"/>
    <cellStyle name="表标题 3 3 2 2 4" xfId="2629"/>
    <cellStyle name="注释 6 5 2 2 2 4 2" xfId="2630"/>
    <cellStyle name="_最终版-全口径表120100715(终版) 8" xfId="2631"/>
    <cellStyle name="链接单元格 2 3 5" xfId="2632"/>
    <cellStyle name="常规 3 4 4 2" xfId="2633"/>
    <cellStyle name="汇总 2 5 2 2 2 6" xfId="2634"/>
    <cellStyle name="40% - 强调文字颜色 3 2 3 20" xfId="2635"/>
    <cellStyle name="40% - 强调文字颜色 3 2 3 15" xfId="2636"/>
    <cellStyle name="20% - 强调文字颜色 4 2 24" xfId="2637"/>
    <cellStyle name="20% - 强调文字颜色 4 2 19" xfId="2638"/>
    <cellStyle name="差_市辖区测算20080510_财力性转移支付2010年预算参考数 4" xfId="2639"/>
    <cellStyle name="20% - 强调文字颜色 3 2 4 2 2 16" xfId="2640"/>
    <cellStyle name="好 3 2 7" xfId="2641"/>
    <cellStyle name="标题 3 3 17" xfId="2642"/>
    <cellStyle name="标题 3 3 22" xfId="2643"/>
    <cellStyle name="{Comma [0]}" xfId="2644"/>
    <cellStyle name="40% - 强调文字颜色 2 3 2 7" xfId="2645"/>
    <cellStyle name="差_530629_2006年县级财政报表附表 4 2 2" xfId="2646"/>
    <cellStyle name="{Comma}" xfId="2647"/>
    <cellStyle name="常规 149" xfId="2648"/>
    <cellStyle name="常规 5 9" xfId="2649"/>
    <cellStyle name="{Date}" xfId="2650"/>
    <cellStyle name="好_分县成本差异系数_民生政策最低支出需求_合并" xfId="2651"/>
    <cellStyle name="差_07临沂 4 4" xfId="2652"/>
    <cellStyle name="Note 5 4 3" xfId="2653"/>
    <cellStyle name="{Month}" xfId="2654"/>
    <cellStyle name="20% - 强调文字颜色 2 2 5 8" xfId="2655"/>
    <cellStyle name="好_34青海_1_03_2010年各地区一般预算平衡表" xfId="2656"/>
    <cellStyle name="20% - 强调文字颜色 3 2 5 11" xfId="2657"/>
    <cellStyle name="差_红线成本预算指导价格0324 9" xfId="2658"/>
    <cellStyle name="常规 59 4 3" xfId="2659"/>
    <cellStyle name="{Percent}" xfId="2660"/>
    <cellStyle name="{Thousand}" xfId="2661"/>
    <cellStyle name="好_市辖区测算20080510_财力性转移支付2010年预算参考数 3" xfId="2662"/>
    <cellStyle name="输出 5 4 3 3 5 2" xfId="2663"/>
    <cellStyle name="20% - 强调文字颜色 5 2 2 10" xfId="2664"/>
    <cellStyle name="60% - Accent1 2 6" xfId="2665"/>
    <cellStyle name="{Z'0000(1 dec)}" xfId="2666"/>
    <cellStyle name="{Z'0000(4 dec)}" xfId="2667"/>
    <cellStyle name="0%" xfId="2668"/>
    <cellStyle name="差 7" xfId="2669"/>
    <cellStyle name="0,0_x000d__x000a_NA_x000d__x000a_" xfId="2670"/>
    <cellStyle name="好_2008年支出调整_财力性转移支付2010年预算参考数_03_2010年各地区一般预算平衡表_2010年地方财政一般预算分级平衡情况表（汇总）0524" xfId="2671"/>
    <cellStyle name="20% - 强调文字颜色 4 3 3 13" xfId="2672"/>
    <cellStyle name="差_危改资金测算_财力性转移支付2010年预算参考数_华东" xfId="2673"/>
    <cellStyle name="差 7 2" xfId="2674"/>
    <cellStyle name="Note 2 2 2 3" xfId="2675"/>
    <cellStyle name="0,0_x000d__x000a_NA_x000d__x000a_ 2" xfId="2676"/>
    <cellStyle name="差_2006年水利统计指标统计表_03_2010年各地区一般预算平衡表" xfId="2677"/>
    <cellStyle name="差_1110洱源县_财力性转移支付2010年预算参考数 3 2 4" xfId="2678"/>
    <cellStyle name="60% - 强调文字颜色 5 2 3 11" xfId="2679"/>
    <cellStyle name="Note 2 2 2 3 2" xfId="2680"/>
    <cellStyle name="0,0_x000d__x000a_NA_x000d__x000a_ 2 2" xfId="2681"/>
    <cellStyle name="20% - 强调文字颜色 4 3 3 14" xfId="2682"/>
    <cellStyle name="差 7 3" xfId="2683"/>
    <cellStyle name="Note 2 2 2 4" xfId="2684"/>
    <cellStyle name="输出 5 2 2 4 2" xfId="2685"/>
    <cellStyle name="0,0_x000d__x000a_NA_x000d__x000a_ 3" xfId="2686"/>
    <cellStyle name="Border 5 2 2 4 2" xfId="2687"/>
    <cellStyle name="20% - 强调文字颜色 4 3 3 15" xfId="2688"/>
    <cellStyle name="注释 2 7 4 2" xfId="2689"/>
    <cellStyle name="差 7 4" xfId="2690"/>
    <cellStyle name="Note 2 2 2 5" xfId="2691"/>
    <cellStyle name="0,0_x000d__x000a_NA_x000d__x000a_ 4" xfId="2692"/>
    <cellStyle name="40% - 强调文字颜色 4 2 4 2 2 12" xfId="2693"/>
    <cellStyle name="常规 2 2 17" xfId="2694"/>
    <cellStyle name="常规 2 2 22" xfId="2695"/>
    <cellStyle name="0,0_x000d__x000a_NA_x000d__x000a__Book1" xfId="2696"/>
    <cellStyle name="好_不含人员经费系数_财力性转移支付2010年预算参考数 4" xfId="2697"/>
    <cellStyle name="Note 3 3 2 2 5" xfId="2698"/>
    <cellStyle name="20% - 强调文字颜色 2 2 5 3" xfId="2699"/>
    <cellStyle name="常规 2 38" xfId="2700"/>
    <cellStyle name="常规 2 43" xfId="2701"/>
    <cellStyle name="0,0_x005f_x000d__x005f_x000a_NA_x005f_x000d__x005f_x000a_" xfId="2702"/>
    <cellStyle name="40% - Accent1 4 2" xfId="2703"/>
    <cellStyle name="20% - Accent2 3 2 2" xfId="2704"/>
    <cellStyle name="0.0%" xfId="2705"/>
    <cellStyle name="40% - 强调文字颜色 2 3 2 14" xfId="2706"/>
    <cellStyle name="Percent [2] 2 6" xfId="2707"/>
    <cellStyle name="20% - 强调文字颜色 3 3 3 2 7" xfId="2708"/>
    <cellStyle name="输出 2 4 13" xfId="2709"/>
    <cellStyle name="计算 8 3 4 2 2 2 2" xfId="2710"/>
    <cellStyle name="0.00%" xfId="2711"/>
    <cellStyle name="60% - 强调文字颜色 6 2 4 2" xfId="2712"/>
    <cellStyle name="20% - 着色 3" xfId="2713"/>
    <cellStyle name="差_市本级 3 17" xfId="2714"/>
    <cellStyle name="差_市本级 3 22" xfId="2715"/>
    <cellStyle name="Input [yellow] 3 4 6" xfId="2716"/>
    <cellStyle name="1" xfId="2717"/>
    <cellStyle name="差_2007年一般预算支出剔除_财力性转移支付2010年预算参考数_03_2010年各地区一般预算平衡表" xfId="2718"/>
    <cellStyle name="20% - Accent1" xfId="2719"/>
    <cellStyle name="20% - Accent1 2" xfId="2720"/>
    <cellStyle name="20% - 强调文字颜色 1 3" xfId="2721"/>
    <cellStyle name="40% - 强调文字颜色 2 3 7" xfId="2722"/>
    <cellStyle name="好_民生政策最低支出需求_03_2010年各地区一般预算平衡表" xfId="2723"/>
    <cellStyle name="标题 1 2 3 15" xfId="2724"/>
    <cellStyle name="标题 1 2 3 20" xfId="2725"/>
    <cellStyle name="20% - Accent1 2 2" xfId="2726"/>
    <cellStyle name="20% - 强调文字颜色 1 3 2" xfId="2727"/>
    <cellStyle name="20% - 强调文字颜色 6 2 2 20" xfId="2728"/>
    <cellStyle name="20% - 强调文字颜色 6 2 2 15" xfId="2729"/>
    <cellStyle name="好_市辖区测算-新科目（20080626）_县市旗测算-新科目（含人口规模效应）_03_2010年各地区一般预算平衡表_2010年地方财政一般预算分级平衡情况表（汇总）0524" xfId="2730"/>
    <cellStyle name="20% - Accent1 2 2 2" xfId="2731"/>
    <cellStyle name="20% - 强调文字颜色 1 3 2 2" xfId="2732"/>
    <cellStyle name="表标题 5 3 2 3 2" xfId="2733"/>
    <cellStyle name="20% - 强调文字颜色 6 2 2 21" xfId="2734"/>
    <cellStyle name="20% - 强调文字颜色 6 2 2 16" xfId="2735"/>
    <cellStyle name="20% - Accent1 2 2 3" xfId="2736"/>
    <cellStyle name="好_提前下达2018应征入伍1207" xfId="2737"/>
    <cellStyle name="20% - 强调文字颜色 1 3 2 3" xfId="2738"/>
    <cellStyle name="Calc Currency (0)_Book1" xfId="2739"/>
    <cellStyle name="差_湘桂铁路工程I标红线成本分析样表 2" xfId="2740"/>
    <cellStyle name="差_行政(燃修费)_隋心对账单定稿0514" xfId="2741"/>
    <cellStyle name="20% - 强调文字颜色 6 2 2 22" xfId="2742"/>
    <cellStyle name="20% - 强调文字颜色 6 2 2 17" xfId="2743"/>
    <cellStyle name="差_县市旗测算-新科目（20080626）_财力性转移支付2010年预算参考数 3 2 2" xfId="2744"/>
    <cellStyle name="20% - Accent1 2 2 4" xfId="2745"/>
    <cellStyle name="20% - 强调文字颜色 1 3 2 4" xfId="2746"/>
    <cellStyle name="好_缺口县区测算(按2007支出增长25%测算)_华东" xfId="2747"/>
    <cellStyle name="标题 1 2 3 16" xfId="2748"/>
    <cellStyle name="标题 1 2 3 21" xfId="2749"/>
    <cellStyle name="40% - 强调文字颜色 2 3 8" xfId="2750"/>
    <cellStyle name="20% - Accent1 2 3" xfId="2751"/>
    <cellStyle name="20% - 强调文字颜色 1 3 3" xfId="2752"/>
    <cellStyle name="标题 1 2 3 17" xfId="2753"/>
    <cellStyle name="标题 1 2 3 22" xfId="2754"/>
    <cellStyle name="Output 3 4 2 2 3 2" xfId="2755"/>
    <cellStyle name="40% - 强调文字颜色 2 3 9" xfId="2756"/>
    <cellStyle name="20% - Accent1 2 4" xfId="2757"/>
    <cellStyle name="20% - 强调文字颜色 1 3 4" xfId="2758"/>
    <cellStyle name="差_2006年28四川_财力性转移支付2010年预算参考数 7" xfId="2759"/>
    <cellStyle name="Accent5 - 60% 7" xfId="2760"/>
    <cellStyle name="计算 3 3 4 4" xfId="2761"/>
    <cellStyle name="20% - 强调文字颜色 6 2 2 2_9.6-债券明细账" xfId="2762"/>
    <cellStyle name="常规 38 3 2 2" xfId="2763"/>
    <cellStyle name="常规 43 3 2 2" xfId="2764"/>
    <cellStyle name="20% - Accent1 2 5" xfId="2765"/>
    <cellStyle name="20% - 强调文字颜色 1 3 5" xfId="2766"/>
    <cellStyle name="输出 2 2 4 4 2 2 5" xfId="2767"/>
    <cellStyle name="差_530629_2006年县级财政报表附表_华东" xfId="2768"/>
    <cellStyle name="Border 3 2 2 3 2" xfId="2769"/>
    <cellStyle name="20% - Accent1 3" xfId="2770"/>
    <cellStyle name="20% - 强调文字颜色 1 4" xfId="2771"/>
    <cellStyle name="20% - Accent1 3 2" xfId="2772"/>
    <cellStyle name="20% - 强调文字颜色 1 4 2" xfId="2773"/>
    <cellStyle name="差_行政公检法测算_财力性转移支付2010年预算参考数 3" xfId="2774"/>
    <cellStyle name="20% - Accent1 3 2 2" xfId="2775"/>
    <cellStyle name="差_行政公检法测算_财力性转移支付2010年预算参考数 4" xfId="2776"/>
    <cellStyle name="20% - Accent1 3 2 3" xfId="2777"/>
    <cellStyle name="差_县市旗测算-新科目（20080626）_财力性转移支付2010年预算参考数 4 2 2" xfId="2778"/>
    <cellStyle name="差_行政公检法测算_财力性转移支付2010年预算参考数 5" xfId="2779"/>
    <cellStyle name="20% - Accent1 3 2 4" xfId="2780"/>
    <cellStyle name="20% - Accent1 3 4" xfId="2781"/>
    <cellStyle name="20% - 强调文字颜色 1 4 4" xfId="2782"/>
    <cellStyle name="常规 38 3 3 2" xfId="2783"/>
    <cellStyle name="常规 43 3 3 2" xfId="2784"/>
    <cellStyle name="20% - Accent1 3 5" xfId="2785"/>
    <cellStyle name="20% - 强调文字颜色 1 4 5" xfId="2786"/>
    <cellStyle name="20% - Accent1 4" xfId="2787"/>
    <cellStyle name="20% - 强调文字颜色 1 5" xfId="2788"/>
    <cellStyle name="20% - Accent1 4 2" xfId="2789"/>
    <cellStyle name="20% - 强调文字颜色 1 5 2" xfId="2790"/>
    <cellStyle name="强调文字颜色 3 3 3 2 15" xfId="2791"/>
    <cellStyle name="差_行政（人员）_县市旗测算-新科目（含人口规模效应）_财力性转移支付2010年预算参考数 2 2" xfId="2792"/>
    <cellStyle name="20% - 强调文字颜色 1 5 3" xfId="2793"/>
    <cellStyle name="差_1 4 2 2" xfId="2794"/>
    <cellStyle name="20% - Accent1 4 3" xfId="2795"/>
    <cellStyle name="强调文字颜色 3 3 3 2 16" xfId="2796"/>
    <cellStyle name="差_行政（人员）_县市旗测算-新科目（含人口规模效应）_财力性转移支付2010年预算参考数 2 3" xfId="2797"/>
    <cellStyle name="20% - 强调文字颜色 1 5 4" xfId="2798"/>
    <cellStyle name="差_1 4 2 3" xfId="2799"/>
    <cellStyle name="20% - Accent1 4 4" xfId="2800"/>
    <cellStyle name="20% - Accent1 6" xfId="2801"/>
    <cellStyle name="20% - 强调文字颜色 1 7" xfId="2802"/>
    <cellStyle name="好_2008云南省分县市中小学教职工统计表（教育厅提供）" xfId="2803"/>
    <cellStyle name="20% - Accent1 7" xfId="2804"/>
    <cellStyle name="20% - 强调文字颜色 1 8" xfId="2805"/>
    <cellStyle name="40% - 强调文字颜色 4 3 11" xfId="2806"/>
    <cellStyle name="20% - Accent1_9.6-债券明细账" xfId="2807"/>
    <cellStyle name="20% - Accent2" xfId="2808"/>
    <cellStyle name="表标题 8 4 2 2 3 2" xfId="2809"/>
    <cellStyle name="40% - 强调文字颜色 3 3 7" xfId="2810"/>
    <cellStyle name="40% - 强调文字颜色 3 2 3_9.6-债券明细账" xfId="2811"/>
    <cellStyle name="差_县区合并测算20080421_不含人员经费系数_财力性转移支付2010年预算参考数 2 3" xfId="2812"/>
    <cellStyle name="20% - 强调文字颜色 6 3 11" xfId="2813"/>
    <cellStyle name="20% - Accent2 2 2" xfId="2814"/>
    <cellStyle name="20% - 强调文字颜色 2 3 2" xfId="2815"/>
    <cellStyle name="常规 35 2" xfId="2816"/>
    <cellStyle name="常规 40 2" xfId="2817"/>
    <cellStyle name="Accent4 - 60% 4 4" xfId="2818"/>
    <cellStyle name="40% - 强调文字颜色 4 2 23" xfId="2819"/>
    <cellStyle name="40% - 强调文字颜色 4 2 18" xfId="2820"/>
    <cellStyle name="20% - Accent2 2 2 2" xfId="2821"/>
    <cellStyle name="20% - 强调文字颜色 2 3 2 2" xfId="2822"/>
    <cellStyle name="常规 35 3" xfId="2823"/>
    <cellStyle name="常规 40 3" xfId="2824"/>
    <cellStyle name="Accent4 - 60% 4 5" xfId="2825"/>
    <cellStyle name="40% - 强调文字颜色 4 2 24" xfId="2826"/>
    <cellStyle name="40% - 强调文字颜色 4 2 19" xfId="2827"/>
    <cellStyle name="20% - Accent2 2 2 3" xfId="2828"/>
    <cellStyle name="20% - 强调文字颜色 2 3 2 3" xfId="2829"/>
    <cellStyle name="常规 35 4" xfId="2830"/>
    <cellStyle name="常规 40 4" xfId="2831"/>
    <cellStyle name="Accent4 - 60% 4 6" xfId="2832"/>
    <cellStyle name="40% - 强调文字颜色 4 2 25" xfId="2833"/>
    <cellStyle name="20% - Accent2 2 2 4" xfId="2834"/>
    <cellStyle name="20% - 强调文字颜色 2 3 2 4" xfId="2835"/>
    <cellStyle name="Input [yellow] 2 4 3 2 2" xfId="2836"/>
    <cellStyle name="40% - 强调文字颜色 3 7_四队计价2011-6" xfId="2837"/>
    <cellStyle name="40% - 强调文字颜色 3 3 8" xfId="2838"/>
    <cellStyle name="20% - 强调文字颜色 6 3 12" xfId="2839"/>
    <cellStyle name="20% - Accent2 2 3" xfId="2840"/>
    <cellStyle name="20% - 强调文字颜色 2 3 3" xfId="2841"/>
    <cellStyle name="40% - 强调文字颜色 3 3 9" xfId="2842"/>
    <cellStyle name="20% - 强调文字颜色 6 3 13" xfId="2843"/>
    <cellStyle name="差_红线成本编制附表（局指样表） 4_间接费_四队计价2011-6" xfId="2844"/>
    <cellStyle name="表标题 3 2 4 4 2 2 4 2" xfId="2845"/>
    <cellStyle name="20% - Accent2 2 4" xfId="2846"/>
    <cellStyle name="20% - 强调文字颜色 2 3 4" xfId="2847"/>
    <cellStyle name="20% - 强调文字颜色 6 3 14" xfId="2848"/>
    <cellStyle name="常规 38 4 2 2" xfId="2849"/>
    <cellStyle name="常规 43 4 2 2" xfId="2850"/>
    <cellStyle name="20% - Accent2 2 5" xfId="2851"/>
    <cellStyle name="20% - 强调文字颜色 2 3 5" xfId="2852"/>
    <cellStyle name="表标题 5 4 3 3 2" xfId="2853"/>
    <cellStyle name="40% - Accent1 4 3" xfId="2854"/>
    <cellStyle name="20% - Accent2 3 2 3" xfId="2855"/>
    <cellStyle name="40% - Accent1 4 4" xfId="2856"/>
    <cellStyle name="20% - Accent2 3 2 4" xfId="2857"/>
    <cellStyle name="40% - Accent1 5" xfId="2858"/>
    <cellStyle name="20% - Accent2 3 3" xfId="2859"/>
    <cellStyle name="20% - 强调文字颜色 2 4 3" xfId="2860"/>
    <cellStyle name="40% - Accent1 6" xfId="2861"/>
    <cellStyle name="20% - Accent2 3 4" xfId="2862"/>
    <cellStyle name="20% - 强调文字颜色 2 4 4" xfId="2863"/>
    <cellStyle name="差_湘桂铁路工程I标红线成本分析样表 11_间接费" xfId="2864"/>
    <cellStyle name="40% - Accent1 7" xfId="2865"/>
    <cellStyle name="常规 38 4 3 2" xfId="2866"/>
    <cellStyle name="20% - Accent2 3 5" xfId="2867"/>
    <cellStyle name="20% - 强调文字颜色 2 4 5" xfId="2868"/>
    <cellStyle name="输入 2 6 2 4" xfId="2869"/>
    <cellStyle name="表标题 8 4 2 2 5 2" xfId="2870"/>
    <cellStyle name="汇总 10 2 4 2 2 3 2" xfId="2871"/>
    <cellStyle name="40% - Accent2 4" xfId="2872"/>
    <cellStyle name="20% - Accent2 4 2" xfId="2873"/>
    <cellStyle name="差_农林水和城市维护标准支出20080505－县区合计_民生政策最低支出需求" xfId="2874"/>
    <cellStyle name="20% - 强调文字颜色 2 5 2" xfId="2875"/>
    <cellStyle name="40% - Accent2 4 2" xfId="2876"/>
    <cellStyle name="20% - Accent2 4 2 2" xfId="2877"/>
    <cellStyle name="差_农林水和城市维护标准支出20080505－县区合计_民生政策最低支出需求 2" xfId="2878"/>
    <cellStyle name="40% - Accent2 5" xfId="2879"/>
    <cellStyle name="20% - Accent2 4 3" xfId="2880"/>
    <cellStyle name="20% - 强调文字颜色 2 5 3" xfId="2881"/>
    <cellStyle name="20% - Accent2 4 3 2" xfId="2882"/>
    <cellStyle name="40% - Accent2 6" xfId="2883"/>
    <cellStyle name="20% - Accent2 4 4" xfId="2884"/>
    <cellStyle name="20% - 强调文字颜色 2 5 4" xfId="2885"/>
    <cellStyle name="60% - 强调文字颜色 1 2 4 2 2 11" xfId="2886"/>
    <cellStyle name="40% - 强调文字颜色 3 2 6" xfId="2887"/>
    <cellStyle name="20% - Accent2 4 4 2" xfId="2888"/>
    <cellStyle name="20% - Accent3" xfId="2889"/>
    <cellStyle name="20% - Accent3 2" xfId="2890"/>
    <cellStyle name="20% - 强调文字颜色 3 3" xfId="2891"/>
    <cellStyle name="40% - 强调文字颜色 4 3 7" xfId="2892"/>
    <cellStyle name="解释性文本 2 3 9" xfId="2893"/>
    <cellStyle name="20% - Accent3 2 2" xfId="2894"/>
    <cellStyle name="20% - 强调文字颜色 3 3 2" xfId="2895"/>
    <cellStyle name="20% - 强调文字颜色 3 2 4 2 10" xfId="2896"/>
    <cellStyle name="20% - Accent3 2 2 2" xfId="2897"/>
    <cellStyle name="20% - 强调文字颜色 3 3 2 2" xfId="2898"/>
    <cellStyle name="20% - 强调文字颜色 3 3 2 3" xfId="2899"/>
    <cellStyle name="差_人员工资和公用经费2_财力性转移支付2010年预算参考数 2" xfId="2900"/>
    <cellStyle name="20% - Accent3 2 2 3" xfId="2901"/>
    <cellStyle name="20% - 强调文字颜色 3 3 2 4" xfId="2902"/>
    <cellStyle name="差_人员工资和公用经费2_财力性转移支付2010年预算参考数 3" xfId="2903"/>
    <cellStyle name="20% - Accent3 2 2 4" xfId="2904"/>
    <cellStyle name="好_28四川_财力性转移支付2010年预算参考数" xfId="2905"/>
    <cellStyle name="20% - 强调文字颜色 3 3 2 5" xfId="2906"/>
    <cellStyle name="差_人员工资和公用经费2_财力性转移支付2010年预算参考数 4" xfId="2907"/>
    <cellStyle name="20% - Accent3 2 2 5" xfId="2908"/>
    <cellStyle name="40% - 强调文字颜色 4 3 8" xfId="2909"/>
    <cellStyle name="20% - Accent3 2 3" xfId="2910"/>
    <cellStyle name="20% - 强调文字颜色 3 3 3" xfId="2911"/>
    <cellStyle name="差_工程数量及综合单价（百安隧道） 2_四队计价2011-6" xfId="2912"/>
    <cellStyle name="Input [yellow] 2 4 4 2 2" xfId="2913"/>
    <cellStyle name="20% - 强调文字颜色 3 2 4 2 11" xfId="2914"/>
    <cellStyle name="20% - Accent3 3" xfId="2915"/>
    <cellStyle name="差_行政(燃修费) 3 2" xfId="2916"/>
    <cellStyle name="Border 3 2 2 5 2" xfId="2917"/>
    <cellStyle name="20% - 强调文字颜色 3 4" xfId="2918"/>
    <cellStyle name="20% - 强调文字颜色 6 2 3 2 2 15" xfId="2919"/>
    <cellStyle name="20% - Accent3 3 2" xfId="2920"/>
    <cellStyle name="20% - 强调文字颜色 3 4 2" xfId="2921"/>
    <cellStyle name="差_缺口消化情况 3 3" xfId="2922"/>
    <cellStyle name="20% - Accent3 3 2 2" xfId="2923"/>
    <cellStyle name="20% - Accent3 3 2 3" xfId="2924"/>
    <cellStyle name="20% - Accent3 3 2 4" xfId="2925"/>
    <cellStyle name="20% - Accent3 3 2 5" xfId="2926"/>
    <cellStyle name="差_缺口县区测算(按核定人数) 4 2 2" xfId="2927"/>
    <cellStyle name="差_2006年33甘肃_12.25-发教育厅-2016年高职生均年初预算控制数分配表" xfId="2928"/>
    <cellStyle name="20% - 强调文字颜色 6 2 3 2 2 16" xfId="2929"/>
    <cellStyle name="20% - Accent3 3 3" xfId="2930"/>
    <cellStyle name="20% - 强调文字颜色 3 4 3" xfId="2931"/>
    <cellStyle name="20% - 强调文字颜色 6 2 3 2 2 17" xfId="2932"/>
    <cellStyle name="差_0605石屏县_财力性转移支付2010年预算参考数 2 5" xfId="2933"/>
    <cellStyle name="Input 8 2 6" xfId="2934"/>
    <cellStyle name="20% - 强调文字颜色 4 2 3 2" xfId="2935"/>
    <cellStyle name="20% - Accent3 3 4" xfId="2936"/>
    <cellStyle name="20% - 强调文字颜色 3 4 4" xfId="2937"/>
    <cellStyle name="20% - 强调文字颜色 6 2 3 2 2 18" xfId="2938"/>
    <cellStyle name="差_0605石屏县_财力性转移支付2010年预算参考数 2 6" xfId="2939"/>
    <cellStyle name="20% - 强调文字颜色 4 2 3 3" xfId="2940"/>
    <cellStyle name="20% - Accent3 3 5" xfId="2941"/>
    <cellStyle name="20% - 强调文字颜色 3 4 5" xfId="2942"/>
    <cellStyle name="20% - Accent3 4" xfId="2943"/>
    <cellStyle name="差_行政(燃修费) 3 3" xfId="2944"/>
    <cellStyle name="20% - 强调文字颜色 3 5" xfId="2945"/>
    <cellStyle name="40% - 强调文字颜色 2 3 4 12" xfId="2946"/>
    <cellStyle name="20% - Accent3 4 2" xfId="2947"/>
    <cellStyle name="20% - 强调文字颜色 3 5 2" xfId="2948"/>
    <cellStyle name="40% - 强调文字颜色 2 3 4 13" xfId="2949"/>
    <cellStyle name="20% - Accent3 4 3" xfId="2950"/>
    <cellStyle name="20% - 强调文字颜色 3 5 3" xfId="2951"/>
    <cellStyle name="20% - Accent3 5" xfId="2952"/>
    <cellStyle name="表标题 2 2 4 2 3 2" xfId="2953"/>
    <cellStyle name="20% - 强调文字颜色 3 6" xfId="2954"/>
    <cellStyle name="20% - Accent3 6" xfId="2955"/>
    <cellStyle name="20% - 强调文字颜色 3 7" xfId="2956"/>
    <cellStyle name="20% - Accent3 7" xfId="2957"/>
    <cellStyle name="20% - 强调文字颜色 3 8" xfId="2958"/>
    <cellStyle name="40% - 强调文字颜色 4 2 4 2 2 10" xfId="2959"/>
    <cellStyle name="常规 2 2 15" xfId="2960"/>
    <cellStyle name="常规 2 2 20" xfId="2961"/>
    <cellStyle name="40% - 强调文字颜色 6 3 3 2 9" xfId="2962"/>
    <cellStyle name="20% - Accent3_9.6-债券明细账" xfId="2963"/>
    <cellStyle name="好_民生政策最低支出需求 4" xfId="2964"/>
    <cellStyle name="20% - 强调文字颜色 2 10 2" xfId="2965"/>
    <cellStyle name="20% - Accent4" xfId="2966"/>
    <cellStyle name="差_30云南_1_财力性转移支付2010年预算参考数 4" xfId="2967"/>
    <cellStyle name="20% - Accent4 2" xfId="2968"/>
    <cellStyle name="20% - 强调文字颜色 4 3" xfId="2969"/>
    <cellStyle name="差_30云南_1_财力性转移支付2010年预算参考数 4 2" xfId="2970"/>
    <cellStyle name="解释性文本 3 3 9" xfId="2971"/>
    <cellStyle name="20% - Accent4 2 2" xfId="2972"/>
    <cellStyle name="20% - 强调文字颜色 4 3 2" xfId="2973"/>
    <cellStyle name="20% - Accent4 2 4" xfId="2974"/>
    <cellStyle name="20% - 强调文字颜色 4 3 4" xfId="2975"/>
    <cellStyle name="差_30云南_1_财力性转移支付2010年预算参考数 4 2 2" xfId="2976"/>
    <cellStyle name="20% - Accent4 2 2 2" xfId="2977"/>
    <cellStyle name="20% - 强调文字颜色 4 3 2 2" xfId="2978"/>
    <cellStyle name="20% - Accent4 2 5" xfId="2979"/>
    <cellStyle name="20% - 强调文字颜色 4 3 5" xfId="2980"/>
    <cellStyle name="20% - Accent4 2 2 3" xfId="2981"/>
    <cellStyle name="差_分县成本差异系数_财力性转移支付2010年预算参考数 4 2 2" xfId="2982"/>
    <cellStyle name="20% - 强调文字颜色 4 3 2 3" xfId="2983"/>
    <cellStyle name="20% - 强调文字颜色 4 3 2 4" xfId="2984"/>
    <cellStyle name="表标题 3 2 2 2 2" xfId="2985"/>
    <cellStyle name="20% - Accent4 2 2 4" xfId="2986"/>
    <cellStyle name="40% - 强调文字颜色 2 4_9.6-债券明细账" xfId="2987"/>
    <cellStyle name="20% - 强调文字颜色 4 3 6" xfId="2988"/>
    <cellStyle name="20% - 强调文字颜色 4 3 7" xfId="2989"/>
    <cellStyle name="20% - 强调文字颜色 4 3 2 5" xfId="2990"/>
    <cellStyle name="表标题 3 2 2 2 3" xfId="2991"/>
    <cellStyle name="20% - Accent4 2 2 5" xfId="2992"/>
    <cellStyle name="20% - Accent4 2 3" xfId="2993"/>
    <cellStyle name="输出 9 4 2 2 2 5 2" xfId="2994"/>
    <cellStyle name="20% - 强调文字颜色 4 3 3" xfId="2995"/>
    <cellStyle name="20% - Accent4 3" xfId="2996"/>
    <cellStyle name="差_行政(燃修费) 4 2" xfId="2997"/>
    <cellStyle name="差_30云南_1_财力性转移支付2010年预算参考数 5" xfId="2998"/>
    <cellStyle name="20% - 强调文字颜色 4 4" xfId="2999"/>
    <cellStyle name="差_2009年一般性转移支付标准工资_地方配套按人均增幅控制8.30一般预算平均增幅、人均可用财力平均增幅两次控制、社会治安系数调整、案件数调整xl_Book1" xfId="3000"/>
    <cellStyle name="40% - 强调文字颜色 4 3 4 10" xfId="3001"/>
    <cellStyle name="40% - 强调文字颜色 3 2 4 2 5" xfId="3002"/>
    <cellStyle name="Border 5 3 2 2 5" xfId="3003"/>
    <cellStyle name="20% - Accent4 3 2" xfId="3004"/>
    <cellStyle name="20% - 强调文字颜色 4 4 2" xfId="3005"/>
    <cellStyle name="20% - Accent5 2 4" xfId="3006"/>
    <cellStyle name="数字 2 2 2 8" xfId="3007"/>
    <cellStyle name="20% - 强调文字颜色 5 3 4" xfId="3008"/>
    <cellStyle name="Border 5 3 2 2 5 2" xfId="3009"/>
    <cellStyle name="20% - Accent4 3 2 2" xfId="3010"/>
    <cellStyle name="20% - Accent5 2 5" xfId="3011"/>
    <cellStyle name="数字 2 2 2 9" xfId="3012"/>
    <cellStyle name="20% - 强调文字颜色 5 3 5" xfId="3013"/>
    <cellStyle name="20% - Accent4 3 2 3" xfId="3014"/>
    <cellStyle name="20% - 强调文字颜色 5 3 6" xfId="3015"/>
    <cellStyle name="20% - Accent4 3 2 4" xfId="3016"/>
    <cellStyle name="差_行政（人员）_县市旗测算-新科目（含人口规模效应）_财力性转移支付2010年预算参考数_03_2010年各地区一般预算平衡表_2010年地方财政一般预算分级平衡情况表（汇总）0524" xfId="3017"/>
    <cellStyle name="表标题 3 2 3 2 2" xfId="3018"/>
    <cellStyle name="表标题 7 3 2 2 5 2" xfId="3019"/>
    <cellStyle name="40% - 强调文字颜色 3 3 2_9.6-债券明细账" xfId="3020"/>
    <cellStyle name="20% - 强调文字颜色 5 3 7" xfId="3021"/>
    <cellStyle name="20% - Accent4 3 2 5" xfId="3022"/>
    <cellStyle name="差_附表_财力性转移支付2010年预算参考数 5 2" xfId="3023"/>
    <cellStyle name="表标题 3 2 3 2 3" xfId="3024"/>
    <cellStyle name="强调文字颜色 4 9 2" xfId="3025"/>
    <cellStyle name="40% - 强调文字颜色 4 3 4 11" xfId="3026"/>
    <cellStyle name="Input [yellow] 2 4 5 3 2" xfId="3027"/>
    <cellStyle name="40% - 强调文字颜色 3 2 4 2 6" xfId="3028"/>
    <cellStyle name="Border 5 3 2 2 6" xfId="3029"/>
    <cellStyle name="20% - Accent4 3 3" xfId="3030"/>
    <cellStyle name="20% - 强调文字颜色 4 4 3" xfId="3031"/>
    <cellStyle name="20% - 强调文字颜色 4 3 3 2" xfId="3032"/>
    <cellStyle name="40% - 强调文字颜色 4 3 4 12" xfId="3033"/>
    <cellStyle name="40% - 强调文字颜色 3 2 4 2 7" xfId="3034"/>
    <cellStyle name="20% - 强调文字颜色 4 4 4" xfId="3035"/>
    <cellStyle name="Input [yellow] 2 4 5 2 2 2" xfId="3036"/>
    <cellStyle name="20% - Accent4 3 4" xfId="3037"/>
    <cellStyle name="差_山东省民生支出标准_财力性转移支付2010年预算参考数_12.25-发教育厅-2016年高职生均年初预算控制数分配表" xfId="3038"/>
    <cellStyle name="20% - 强调文字颜色 4 3 3 3" xfId="3039"/>
    <cellStyle name="40% - 强调文字颜色 4 3 4 13" xfId="3040"/>
    <cellStyle name="40% - 强调文字颜色 3 2 4 2 8" xfId="3041"/>
    <cellStyle name="20% - Accent4 3 5" xfId="3042"/>
    <cellStyle name="20% - 强调文字颜色 4 4 5" xfId="3043"/>
    <cellStyle name="差_30云南_1_财力性转移支付2010年预算参考数 6" xfId="3044"/>
    <cellStyle name="20% - Accent4 4" xfId="3045"/>
    <cellStyle name="20% - 强调文字颜色 4 5" xfId="3046"/>
    <cellStyle name="40% - 强调文字颜色 3 2 4 3 5" xfId="3047"/>
    <cellStyle name="20% - Accent4 4 2" xfId="3048"/>
    <cellStyle name="20% - 强调文字颜色 4 5 2" xfId="3049"/>
    <cellStyle name="20% - 强调文字颜色 2 2 4 2 18" xfId="3050"/>
    <cellStyle name="20% - 强调文字颜色 1 3 4 12" xfId="3051"/>
    <cellStyle name="好_行政公检法测算_县市旗测算-新科目（含人口规模效应）_03_2010年各地区一般预算平衡表" xfId="3052"/>
    <cellStyle name="40% - 强调文字颜色 3 2 4 3 7" xfId="3053"/>
    <cellStyle name="20% - 强调文字颜色 4 5 4" xfId="3054"/>
    <cellStyle name="Input [yellow] 2 4 5 2 3 2" xfId="3055"/>
    <cellStyle name="20% - Accent4 4 4" xfId="3056"/>
    <cellStyle name="20% - 强调文字颜色 4 3 4 2" xfId="3057"/>
    <cellStyle name="Input [yellow] 6 4 2 2 4" xfId="3058"/>
    <cellStyle name="20% - 强调文字颜色 4 3 2 2 2" xfId="3059"/>
    <cellStyle name="20% - 强调文字颜色 1 3 4 14" xfId="3060"/>
    <cellStyle name="差_30云南_1_财力性转移支付2010年预算参考数 7" xfId="3061"/>
    <cellStyle name="20% - Accent4 5" xfId="3062"/>
    <cellStyle name="20% - 强调文字颜色 4 6" xfId="3063"/>
    <cellStyle name="好_青海 缺口县区测算(地方填报)_财力性转移支付2010年预算参考数_华东" xfId="3064"/>
    <cellStyle name="20% - Accent4 6" xfId="3065"/>
    <cellStyle name="20% - 强调文字颜色 4 7" xfId="3066"/>
    <cellStyle name="好_红线成本预算指导价格0324 9_四队计价6月25日前(7月1日更新)备用" xfId="3067"/>
    <cellStyle name="20% - Accent4 7" xfId="3068"/>
    <cellStyle name="20% - 强调文字颜色 4 8" xfId="3069"/>
    <cellStyle name="20% - Accent4_9.6-债券明细账" xfId="3070"/>
    <cellStyle name="40% - 强调文字颜色 2 2 3 2 5" xfId="3071"/>
    <cellStyle name="20% - Accent5 2" xfId="3072"/>
    <cellStyle name="汇总 7 3 2 3 2 2" xfId="3073"/>
    <cellStyle name="20% - 强调文字颜色 5 3" xfId="3074"/>
    <cellStyle name="20% - Accent5 2 2" xfId="3075"/>
    <cellStyle name="数字 2 2 2 6" xfId="3076"/>
    <cellStyle name="20% - 强调文字颜色 5 3 2" xfId="3077"/>
    <cellStyle name="20% - Accent5 2 3" xfId="3078"/>
    <cellStyle name="数字 2 2 2 7" xfId="3079"/>
    <cellStyle name="20% - 强调文字颜色 5 3 3" xfId="3080"/>
    <cellStyle name="差_其他部门(按照总人口测算）—20080416_12.25-发教育厅-2016年高职生均年初预算控制数分配表" xfId="3081"/>
    <cellStyle name="40% - 强调文字颜色 2 2 3 2 6" xfId="3082"/>
    <cellStyle name="20% - Accent5 3" xfId="3083"/>
    <cellStyle name="20% - 强调文字颜色 5 4" xfId="3084"/>
    <cellStyle name="20% - Accent5 3 2" xfId="3085"/>
    <cellStyle name="20% - 强调文字颜色 5 4 2" xfId="3086"/>
    <cellStyle name="好_测算结果汇总_财力性转移支付2010年预算参考数_华东" xfId="3087"/>
    <cellStyle name="差_行政（人员）_03_2010年各地区一般预算平衡表" xfId="3088"/>
    <cellStyle name="差_09黑龙江_财力性转移支付2010年预算参考数_合并" xfId="3089"/>
    <cellStyle name="20% - 强调文字颜色 3 3 4 10" xfId="3090"/>
    <cellStyle name="常规 3 4 7 2" xfId="3091"/>
    <cellStyle name="60% - 强调文字颜色 4 2 2 7" xfId="3092"/>
    <cellStyle name="20% - 强调文字颜色 3 3 3 2 13" xfId="3093"/>
    <cellStyle name="解释性文本 3 13" xfId="3094"/>
    <cellStyle name="20% - Accent5 3 2 2" xfId="3095"/>
    <cellStyle name="解释性文本 3 14" xfId="3096"/>
    <cellStyle name="20% - Accent5 3 2 3" xfId="3097"/>
    <cellStyle name="表标题 3 3 3 2 2" xfId="3098"/>
    <cellStyle name="解释性文本 3 20" xfId="3099"/>
    <cellStyle name="解释性文本 3 15" xfId="3100"/>
    <cellStyle name="20% - Accent5 3 2 4" xfId="3101"/>
    <cellStyle name="表标题 3 3 3 2 3" xfId="3102"/>
    <cellStyle name="解释性文本 3 21" xfId="3103"/>
    <cellStyle name="解释性文本 3 16" xfId="3104"/>
    <cellStyle name="20% - Accent5 3 2 5" xfId="3105"/>
    <cellStyle name="20% - Accent5 3 3" xfId="3106"/>
    <cellStyle name="20% - 强调文字颜色 5 4 3" xfId="3107"/>
    <cellStyle name="20% - 强调文字颜色 3 3 4 11" xfId="3108"/>
    <cellStyle name="好_行政公检法测算_县市旗测算-新科目（含人口规模效应）_财力性转移支付2010年预算参考数" xfId="3109"/>
    <cellStyle name="60% - 强调文字颜色 4 2 2 8" xfId="3110"/>
    <cellStyle name="20% - 强调文字颜色 3 3 3 2 14" xfId="3111"/>
    <cellStyle name="20% - Accent5 3 4" xfId="3112"/>
    <cellStyle name="20% - 强调文字颜色 5 4 4" xfId="3113"/>
    <cellStyle name="20% - 强调文字颜色 3 3 4 12" xfId="3114"/>
    <cellStyle name="60% - 强调文字颜色 4 2 2 9" xfId="3115"/>
    <cellStyle name="20% - 强调文字颜色 3 3 3 2 15" xfId="3116"/>
    <cellStyle name="20% - Accent5 3 5" xfId="3117"/>
    <cellStyle name="20% - 强调文字颜色 5 4 5" xfId="3118"/>
    <cellStyle name="20% - 强调文字颜色 3 3 4 13" xfId="3119"/>
    <cellStyle name="20% - 强调文字颜色 3 3 3 2 16" xfId="3120"/>
    <cellStyle name="40% - 强调文字颜色 2 2 3 2 7" xfId="3121"/>
    <cellStyle name="20% - Accent5 4" xfId="3122"/>
    <cellStyle name="20% - 强调文字颜色 5 5" xfId="3123"/>
    <cellStyle name="20% - Accent5 4 2" xfId="3124"/>
    <cellStyle name="好_分县成本差异系数_不含人员经费系数 5" xfId="3125"/>
    <cellStyle name="20% - 强调文字颜色 5 5 2" xfId="3126"/>
    <cellStyle name="20% - Accent5 4 3" xfId="3127"/>
    <cellStyle name="好_分县成本差异系数_不含人员经费系数 6" xfId="3128"/>
    <cellStyle name="20% - 强调文字颜色 5 5 3" xfId="3129"/>
    <cellStyle name="差_前期试验费用 12_间接费_四队计价2011-6" xfId="3130"/>
    <cellStyle name="20% - Accent5 4 4" xfId="3131"/>
    <cellStyle name="20% - 强调文字颜色 5 5 4" xfId="3132"/>
    <cellStyle name="20% - 强调文字颜色 4 3 3 2 2" xfId="3133"/>
    <cellStyle name="40% - 强调文字颜色 2 2 3 2 8" xfId="3134"/>
    <cellStyle name="20% - Accent5 5" xfId="3135"/>
    <cellStyle name="20% - 强调文字颜色 5 6" xfId="3136"/>
    <cellStyle name="40% - 强调文字颜色 2 2 3 2 9" xfId="3137"/>
    <cellStyle name="汇总 9 3 4 3 2 2" xfId="3138"/>
    <cellStyle name="20% - Accent5 6" xfId="3139"/>
    <cellStyle name="20% - 强调文字颜色 5 7" xfId="3140"/>
    <cellStyle name="20% - Accent5 6 2" xfId="3141"/>
    <cellStyle name="20% - 强调文字颜色 5 7 2" xfId="3142"/>
    <cellStyle name="20% - Accent5 7" xfId="3143"/>
    <cellStyle name="20% - 强调文字颜色 5 8" xfId="3144"/>
    <cellStyle name="40% - 强调文字颜色 4 2 2 14" xfId="3145"/>
    <cellStyle name="20% - Accent5 7 2" xfId="3146"/>
    <cellStyle name="20% - 强调文字颜色 5 8 2" xfId="3147"/>
    <cellStyle name="差_青海 缺口县区测算(地方填报) 2 2" xfId="3148"/>
    <cellStyle name="差_05潍坊 5 2" xfId="3149"/>
    <cellStyle name="20% - 强调文字颜色 3 2 4 3 7" xfId="3150"/>
    <cellStyle name="20% - Accent5_9.6-债券明细账" xfId="3151"/>
    <cellStyle name="20% - Accent6" xfId="3152"/>
    <cellStyle name="汇总 7 3 2 3 3 2" xfId="3153"/>
    <cellStyle name="20% - 强调文字颜色 6 3" xfId="3154"/>
    <cellStyle name="差_业务工作量指标" xfId="3155"/>
    <cellStyle name="20% - Accent6 2" xfId="3156"/>
    <cellStyle name="20% - 强调文字颜色 6 3 2" xfId="3157"/>
    <cellStyle name="差_业务工作量指标 2" xfId="3158"/>
    <cellStyle name="20% - Accent6 2 2" xfId="3159"/>
    <cellStyle name="Header2 2 2 2 2 5" xfId="3160"/>
    <cellStyle name="20% - Accent6 2 2 2" xfId="3161"/>
    <cellStyle name="Header2 2 2 2 2 5 2" xfId="3162"/>
    <cellStyle name="20% - 强调文字颜色 6 3 2 2" xfId="3163"/>
    <cellStyle name="常规 14 7 2" xfId="3164"/>
    <cellStyle name="常规 4 97 2" xfId="3165"/>
    <cellStyle name="20% - 强调文字颜色 6 21" xfId="3166"/>
    <cellStyle name="20% - 强调文字颜色 6 16" xfId="3167"/>
    <cellStyle name="40% - 强调文字颜色 6 2 4 2 2 12" xfId="3168"/>
    <cellStyle name="20% - 强调文字颜色 6 3 2 4" xfId="3169"/>
    <cellStyle name="表标题 3 4 2 2 2" xfId="3170"/>
    <cellStyle name="注释 7 4 3 2 2 2 2" xfId="3171"/>
    <cellStyle name="20% - Accent6 2 2 4" xfId="3172"/>
    <cellStyle name="差_其他部门(按照总人口测算）—20080416_不含人员经费系数 3 2 2" xfId="3173"/>
    <cellStyle name="20% - 强调文字颜色 6 23" xfId="3174"/>
    <cellStyle name="20% - 强调文字颜色 6 18" xfId="3175"/>
    <cellStyle name="40% - 强调文字颜色 6 2 4 2 2 14" xfId="3176"/>
    <cellStyle name="20% - 强调文字颜色 6 3 2 5" xfId="3177"/>
    <cellStyle name="标题 3 9 2" xfId="3178"/>
    <cellStyle name="表标题 3 4 2 2 3" xfId="3179"/>
    <cellStyle name="20% - Accent6 2 2 5" xfId="3180"/>
    <cellStyle name="20% - 强调文字颜色 6 24" xfId="3181"/>
    <cellStyle name="20% - 强调文字颜色 6 19" xfId="3182"/>
    <cellStyle name="40% - 强调文字颜色 6 2 4 2 2 15" xfId="3183"/>
    <cellStyle name="差_530623_2006年县级财政报表附表 2" xfId="3184"/>
    <cellStyle name="40% - Accent4_9.6-债券明细账" xfId="3185"/>
    <cellStyle name="no dec" xfId="3186"/>
    <cellStyle name="20% - Accent6 2 3" xfId="3187"/>
    <cellStyle name="Header2 2 2 2 2 6" xfId="3188"/>
    <cellStyle name="20% - 强调文字颜色 6 3 3" xfId="3189"/>
    <cellStyle name="20% - Accent6 2 4" xfId="3190"/>
    <cellStyle name="20% - 强调文字颜色 6 3 4" xfId="3191"/>
    <cellStyle name="20% - 强调文字颜色 5 3 4 10" xfId="3192"/>
    <cellStyle name="差_前期试验费用 3_间接费" xfId="3193"/>
    <cellStyle name="差_工程数量及综合单价（百安隧道） 7_四队计价2011-6" xfId="3194"/>
    <cellStyle name="20% - Accent6 3" xfId="3195"/>
    <cellStyle name="20% - 强调文字颜色 6 4" xfId="3196"/>
    <cellStyle name="20% - Accent6 3 2" xfId="3197"/>
    <cellStyle name="20% - 强调文字颜色 6 4 2" xfId="3198"/>
    <cellStyle name="20% - Accent6 3 2 3" xfId="3199"/>
    <cellStyle name="适中 3 2 10" xfId="3200"/>
    <cellStyle name="表标题 3 4 3 2 2" xfId="3201"/>
    <cellStyle name="20% - Accent6 3 2 4" xfId="3202"/>
    <cellStyle name="适中 3 2 11" xfId="3203"/>
    <cellStyle name="标题 4 9 2" xfId="3204"/>
    <cellStyle name="表标题 3 4 3 2 3" xfId="3205"/>
    <cellStyle name="20% - Accent6 3 2 5" xfId="3206"/>
    <cellStyle name="20% - Accent6 3 3" xfId="3207"/>
    <cellStyle name="20% - 强调文字颜色 6 4 3" xfId="3208"/>
    <cellStyle name="20% - Accent6 3 4" xfId="3209"/>
    <cellStyle name="20% - 强调文字颜色 6 4 4" xfId="3210"/>
    <cellStyle name="20% - Accent6 3 5" xfId="3211"/>
    <cellStyle name="20% - 强调文字颜色 6 4 5" xfId="3212"/>
    <cellStyle name="20% - Accent6 4" xfId="3213"/>
    <cellStyle name="20% - 强调文字颜色 6 5" xfId="3214"/>
    <cellStyle name="20% - Accent6 4 2" xfId="3215"/>
    <cellStyle name="20% - 强调文字颜色 6 5 2" xfId="3216"/>
    <cellStyle name="好_人员工资和公用经费3_华东" xfId="3217"/>
    <cellStyle name="20% - Accent6 4 3" xfId="3218"/>
    <cellStyle name="20% - 强调文字颜色 6 5 3" xfId="3219"/>
    <cellStyle name="20% - Accent6 4 4" xfId="3220"/>
    <cellStyle name="20% - 强调文字颜色 6 5 4" xfId="3221"/>
    <cellStyle name="汇总 9 3 4 3 3 2" xfId="3222"/>
    <cellStyle name="20% - Accent6 6" xfId="3223"/>
    <cellStyle name="20% - 强调文字颜色 6 7" xfId="3224"/>
    <cellStyle name="20% - Accent6 7" xfId="3225"/>
    <cellStyle name="20% - 强调文字颜色 6 8" xfId="3226"/>
    <cellStyle name="20% - Accent6_9.6-债券明细账" xfId="3227"/>
    <cellStyle name="20% - 輔色1" xfId="3228"/>
    <cellStyle name="20% - 輔色1 2" xfId="3229"/>
    <cellStyle name="常规 47 2 3 2" xfId="3230"/>
    <cellStyle name="常规 52 2 3 2" xfId="3231"/>
    <cellStyle name="差_12滨州 2 2" xfId="3232"/>
    <cellStyle name="40% - 强调文字颜色 1 2" xfId="3233"/>
    <cellStyle name="20% - 輔色2 2" xfId="3234"/>
    <cellStyle name="Calculation 3 3 2 2 2" xfId="3235"/>
    <cellStyle name="常规 47 2 4 2" xfId="3236"/>
    <cellStyle name="输出 6 4 3 3 4 2" xfId="3237"/>
    <cellStyle name="差_2008年支出核定_华东" xfId="3238"/>
    <cellStyle name="差_12滨州 3 2" xfId="3239"/>
    <cellStyle name="40% - 强调文字颜色 2 2" xfId="3240"/>
    <cellStyle name="差_市辖区测算-新科目（20080626）_民生政策最低支出需求_财力性转移支付2010年预算参考数 4 2 2" xfId="3241"/>
    <cellStyle name="20% - 輔色3 2" xfId="3242"/>
    <cellStyle name="好_缺口县区测算_华东" xfId="3243"/>
    <cellStyle name="计算 6 2 5" xfId="3244"/>
    <cellStyle name="差_一般预算支出口径剔除表_财力性转移支付2010年预算参考数 5" xfId="3245"/>
    <cellStyle name="差_12滨州 5 2" xfId="3246"/>
    <cellStyle name="表标题 4 2 4 2 2" xfId="3247"/>
    <cellStyle name="Calculation 3 3 2 4 2" xfId="3248"/>
    <cellStyle name="40% - 强调文字颜色 4 2" xfId="3249"/>
    <cellStyle name="20% - 輔色5 2" xfId="3250"/>
    <cellStyle name="40% - 强调文字颜色 5 2" xfId="3251"/>
    <cellStyle name="差 2 3 2 2 3" xfId="3252"/>
    <cellStyle name="表标题 4 2 4 3 2" xfId="3253"/>
    <cellStyle name="entry box 3" xfId="3254"/>
    <cellStyle name="好 2 3" xfId="3255"/>
    <cellStyle name="20% - 輔色6 2" xfId="3256"/>
    <cellStyle name="40% - 强调文字颜色 2 11" xfId="3257"/>
    <cellStyle name="好_前期试验费用 9_四队计价2011-6" xfId="3258"/>
    <cellStyle name="20% - 强调文字颜色 1 10" xfId="3259"/>
    <cellStyle name="20% - 强调文字颜色 1 10 2" xfId="3260"/>
    <cellStyle name="Calculation 3 4 2 2 2" xfId="3261"/>
    <cellStyle name="常规 48 2 4 2" xfId="3262"/>
    <cellStyle name="差_分县成本差异系数_民生政策最低支出需求_财力性转移支付2010年预算参考数 4 2" xfId="3263"/>
    <cellStyle name="40% - 强调文字颜色 2 12" xfId="3264"/>
    <cellStyle name="20% - 强调文字颜色 1 11" xfId="3265"/>
    <cellStyle name="输入 2 2 3 4 3 5 2" xfId="3266"/>
    <cellStyle name="60% - 强调文字颜色 4 2 4 2 2 15" xfId="3267"/>
    <cellStyle name="60% - 强调文字颜色 3 14" xfId="3268"/>
    <cellStyle name="40% - 强调文字颜色 4 5_9.6-债券明细账" xfId="3269"/>
    <cellStyle name="Calculation 3 4 2 2 3" xfId="3270"/>
    <cellStyle name="40% - 强调文字颜色 2 13" xfId="3271"/>
    <cellStyle name="Input 3 2 3 3 2" xfId="3272"/>
    <cellStyle name="20% - 强调文字颜色 1 12" xfId="3273"/>
    <cellStyle name="Calculation 3 4 2 2 4" xfId="3274"/>
    <cellStyle name="输出 3 2 4 2 2 2 2" xfId="3275"/>
    <cellStyle name="40% - 强调文字颜色 2 14" xfId="3276"/>
    <cellStyle name="20% - 强调文字颜色 1 13" xfId="3277"/>
    <cellStyle name="40% - 强调文字颜色 2 20" xfId="3278"/>
    <cellStyle name="40% - 强调文字颜色 2 15" xfId="3279"/>
    <cellStyle name="常规 5 2 6 2" xfId="3280"/>
    <cellStyle name="好_卫生(按照总人口测算）—20080416_03_2010年各地区一般预算平衡表_2010年地方财政一般预算分级平衡情况表（汇总）0524" xfId="3281"/>
    <cellStyle name="Calculation 3 4 2 2 5" xfId="3282"/>
    <cellStyle name="20% - 强调文字颜色 1 14" xfId="3283"/>
    <cellStyle name="表标题 7 2 2 3 2" xfId="3284"/>
    <cellStyle name="Note 3 2" xfId="3285"/>
    <cellStyle name="好_教育(按照总人口测算）—20080416_财力性转移支付2010年预算参考数_合并" xfId="3286"/>
    <cellStyle name="计算 8 6 2 2 4 2" xfId="3287"/>
    <cellStyle name="40% - 强调文字颜色 2 21" xfId="3288"/>
    <cellStyle name="40% - 强调文字颜色 2 16" xfId="3289"/>
    <cellStyle name="常规 5 2 6 3" xfId="3290"/>
    <cellStyle name="好_行政（人员）_民生政策最低支出需求_华东" xfId="3291"/>
    <cellStyle name="Calculation 3 4 2 2 6" xfId="3292"/>
    <cellStyle name="Note 3 3" xfId="3293"/>
    <cellStyle name="20% - 强调文字颜色 1 20" xfId="3294"/>
    <cellStyle name="20% - 强调文字颜色 1 15" xfId="3295"/>
    <cellStyle name="小数 7 5 2 4" xfId="3296"/>
    <cellStyle name="好_文体广播事业(按照总人口测算）—20080416 2" xfId="3297"/>
    <cellStyle name="40% - 强调文字颜色 2 22" xfId="3298"/>
    <cellStyle name="40% - 强调文字颜色 2 17" xfId="3299"/>
    <cellStyle name="20% - 强调文字颜色 6 2 2 2" xfId="3300"/>
    <cellStyle name="常规 13 7 2" xfId="3301"/>
    <cellStyle name="常规 4 47 2" xfId="3302"/>
    <cellStyle name="常规 4 52 2" xfId="3303"/>
    <cellStyle name="Note 3 4" xfId="3304"/>
    <cellStyle name="20% - 强调文字颜色 1 21" xfId="3305"/>
    <cellStyle name="20% - 强调文字颜色 1 16" xfId="3306"/>
    <cellStyle name="小数 7 5 2 5" xfId="3307"/>
    <cellStyle name="好_文体广播事业(按照总人口测算）—20080416 3" xfId="3308"/>
    <cellStyle name="40% - 强调文字颜色 2 23" xfId="3309"/>
    <cellStyle name="40% - 强调文字颜色 2 18" xfId="3310"/>
    <cellStyle name="20% - 强调文字颜色 6 2 2 3" xfId="3311"/>
    <cellStyle name="差_2012年部分市县项目资金（分市县发）" xfId="3312"/>
    <cellStyle name="Note 3 5" xfId="3313"/>
    <cellStyle name="20% - 强调文字颜色 1 22" xfId="3314"/>
    <cellStyle name="20% - 强调文字颜色 1 17" xfId="3315"/>
    <cellStyle name="小数 7 5 2 6" xfId="3316"/>
    <cellStyle name="好_文体广播事业(按照总人口测算）—20080416 4" xfId="3317"/>
    <cellStyle name="Input [yellow] 5 5 2 5 2" xfId="3318"/>
    <cellStyle name="40% - 强调文字颜色 2 24" xfId="3319"/>
    <cellStyle name="40% - 强调文字颜色 2 19" xfId="3320"/>
    <cellStyle name="20% - 强调文字颜色 6 2 2 4" xfId="3321"/>
    <cellStyle name="差_其他部门(按照总人口测算）—20080416_不含人员经费系数 2 2 2" xfId="3322"/>
    <cellStyle name="Note 3 6" xfId="3323"/>
    <cellStyle name="20% - 强调文字颜色 1 23" xfId="3324"/>
    <cellStyle name="20% - 强调文字颜色 1 18" xfId="3325"/>
    <cellStyle name="好_人员工资和公用经费_03_2010年各地区一般预算平衡表" xfId="3326"/>
    <cellStyle name="表标题 5 3 3 2 2 4 2" xfId="3327"/>
    <cellStyle name="20% - 强调文字颜色 6 2 2 5" xfId="3328"/>
    <cellStyle name="标题 2 9 2" xfId="3329"/>
    <cellStyle name="Note 3 7" xfId="3330"/>
    <cellStyle name="20% - 强调文字颜色 1 24" xfId="3331"/>
    <cellStyle name="20% - 强调文字颜色 1 19" xfId="3332"/>
    <cellStyle name="20% - 强调文字颜色 1 2" xfId="3333"/>
    <cellStyle name="20% - 强调文字颜色 4 2 2 8" xfId="3334"/>
    <cellStyle name="20% - 强调文字颜色 1 2 10" xfId="3335"/>
    <cellStyle name="20% - 强调文字颜色 3 2 4 2 18" xfId="3336"/>
    <cellStyle name="20% - 强调文字颜色 4 2 2 9" xfId="3337"/>
    <cellStyle name="20% - 强调文字颜色 1 2 11" xfId="3338"/>
    <cellStyle name="20% - 强调文字颜色 1 2 13" xfId="3339"/>
    <cellStyle name="输入 3 3 2 3 4 2" xfId="3340"/>
    <cellStyle name="20% - 强调文字颜色 1 2 14" xfId="3341"/>
    <cellStyle name="20% - 强调文字颜色 1 2 20" xfId="3342"/>
    <cellStyle name="20% - 强调文字颜色 1 2 15" xfId="3343"/>
    <cellStyle name="差_财政供养人员_财力性转移支付2010年预算参考数_03_2010年各地区一般预算平衡表" xfId="3344"/>
    <cellStyle name="20% - 强调文字颜色 1 2 21" xfId="3345"/>
    <cellStyle name="20% - 强调文字颜色 1 2 16" xfId="3346"/>
    <cellStyle name="20% - 强调文字颜色 1 2 22" xfId="3347"/>
    <cellStyle name="20% - 强调文字颜色 1 2 17" xfId="3348"/>
    <cellStyle name="好_05潍坊_华东" xfId="3349"/>
    <cellStyle name="20% - 强调文字颜色 1 2 23" xfId="3350"/>
    <cellStyle name="20% - 强调文字颜色 1 2 18" xfId="3351"/>
    <cellStyle name="20% - 强调文字颜色 1 2 24" xfId="3352"/>
    <cellStyle name="20% - 强调文字颜色 1 2 19" xfId="3353"/>
    <cellStyle name="40% - 强调文字颜色 2 2 7" xfId="3354"/>
    <cellStyle name="20% - 强调文字颜色 1 2 2" xfId="3355"/>
    <cellStyle name="20% - 强调文字颜色 1 2 2 10" xfId="3356"/>
    <cellStyle name="好_30云南_1_财力性转移支付2010年预算参考数_12.25-发教育厅-2016年高职生均年初预算控制数分配表" xfId="3357"/>
    <cellStyle name="40% - 强调文字颜色 3 2 2 2" xfId="3358"/>
    <cellStyle name="20% - 强调文字颜色 1 2 2 11" xfId="3359"/>
    <cellStyle name="40% - 强调文字颜色 3 2 2 3" xfId="3360"/>
    <cellStyle name="20% - 强调文字颜色 1 2 2 12" xfId="3361"/>
    <cellStyle name="表标题 3 3 3 2 2 4 2" xfId="3362"/>
    <cellStyle name="40% - 强调文字颜色 3 2 2 4" xfId="3363"/>
    <cellStyle name="20% - 强调文字颜色 1 2 2 13" xfId="3364"/>
    <cellStyle name="40% - 强调文字颜色 3 2 2 5" xfId="3365"/>
    <cellStyle name="20% - 强调文字颜色 1 2 2 14" xfId="3366"/>
    <cellStyle name="40% - 强调文字颜色 3 2 2 6" xfId="3367"/>
    <cellStyle name="20% - 强调文字颜色 1 2 2 20" xfId="3368"/>
    <cellStyle name="20% - 强调文字颜色 1 2 2 15" xfId="3369"/>
    <cellStyle name="40% - 强调文字颜色 3 2 2 7" xfId="3370"/>
    <cellStyle name="好_平邑_03_2010年各地区一般预算平衡表_2010年地方财政一般预算分级平衡情况表（汇总）0524" xfId="3371"/>
    <cellStyle name="标题 2 4 2 6" xfId="3372"/>
    <cellStyle name="Input [yellow] 3 5 2 3" xfId="3373"/>
    <cellStyle name="20% - 强调文字颜色 5 9 2" xfId="3374"/>
    <cellStyle name="表标题 4 3 2 3 2" xfId="3375"/>
    <cellStyle name="20% - 强调文字颜色 1 2 2 21" xfId="3376"/>
    <cellStyle name="20% - 强调文字颜色 1 2 2 16" xfId="3377"/>
    <cellStyle name="输入 8 2 2 2 2 4 2" xfId="3378"/>
    <cellStyle name="40% - 强调文字颜色 3 2 2 8" xfId="3379"/>
    <cellStyle name="Subtotal" xfId="3380"/>
    <cellStyle name="20% - 强调文字颜色 1 2 2 22" xfId="3381"/>
    <cellStyle name="20% - 强调文字颜色 1 2 2 17" xfId="3382"/>
    <cellStyle name="好_30云南_合并" xfId="3383"/>
    <cellStyle name="差_14安徽_财力性转移支付2010年预算参考数 2 2" xfId="3384"/>
    <cellStyle name="20% - 强调文字颜色 1 2 2 19" xfId="3385"/>
    <cellStyle name="40% - 强调文字颜色 5 3 3 2 8" xfId="3386"/>
    <cellStyle name="20% - 强调文字颜色 1 2 2 2" xfId="3387"/>
    <cellStyle name="Input [yellow] 3 3 2 2 4" xfId="3388"/>
    <cellStyle name="20% - 强调文字颜色 1 2 2 2 2" xfId="3389"/>
    <cellStyle name="20% - 强调文字颜色 1 2 2 2_9.6-债券明细账" xfId="3390"/>
    <cellStyle name="差_县市旗测算-新科目（20080626）_财力性转移支付2010年预算参考数 2 2 2" xfId="3391"/>
    <cellStyle name="20% - 强调文字颜色 1 2 2 4" xfId="3392"/>
    <cellStyle name="20% - 强调文字颜色 1 2 2 5" xfId="3393"/>
    <cellStyle name="60% - 輔色3 2" xfId="3394"/>
    <cellStyle name="20% - 强调文字颜色 1 2 2 6" xfId="3395"/>
    <cellStyle name="20% - 强调文字颜色 1 2 2 8" xfId="3396"/>
    <cellStyle name="20% - 强调文字颜色 1 2 2 9" xfId="3397"/>
    <cellStyle name="60% - 强调文字颜色 2 6 2" xfId="3398"/>
    <cellStyle name="常规 11 4 3 2" xfId="3399"/>
    <cellStyle name="20% - 强调文字颜色 1 2 25" xfId="3400"/>
    <cellStyle name="汇总 2 2 2 2 2 2 4 2" xfId="3401"/>
    <cellStyle name="20% - 强调文字颜色 1 2 3 10" xfId="3402"/>
    <cellStyle name="20% - 强调文字颜色 2 2 2 2" xfId="3403"/>
    <cellStyle name="20% - 强调文字颜色 1 2 3 11" xfId="3404"/>
    <cellStyle name="20% - 强调文字颜色 2 2 2 3" xfId="3405"/>
    <cellStyle name="20% - 强调文字颜色 1 2 3 12" xfId="3406"/>
    <cellStyle name="20% - 强调文字颜色 2 2 2 4" xfId="3407"/>
    <cellStyle name="差_其他部门(按照总人口测算）—20080416_民生政策最低支出需求_财力性转移支付2010年预算参考数_03_2010年各地区一般预算平衡表_2010年地方财政一般预算分级平衡情况表（汇总）0524" xfId="3408"/>
    <cellStyle name="20% - 强调文字颜色 1 2 3 13" xfId="3409"/>
    <cellStyle name="20% - 强调文字颜色 2 2 2 5" xfId="3410"/>
    <cellStyle name="好_市辖区测算20080510_财力性转移支付2010年预算参考数" xfId="3411"/>
    <cellStyle name="20% - 强调文字颜色 1 2 3 14" xfId="3412"/>
    <cellStyle name="20% - 强调文字颜色 2 2 2 6" xfId="3413"/>
    <cellStyle name="资产 3 2 3 2" xfId="3414"/>
    <cellStyle name="20% - 强调文字颜色 1 2 3 20" xfId="3415"/>
    <cellStyle name="20% - 强调文字颜色 1 2 3 15" xfId="3416"/>
    <cellStyle name="20% - 强调文字颜色 2 2 2 7" xfId="3417"/>
    <cellStyle name="差_云南省2008年转移支付测算——州市本级考核部分及政策性测算 4 2" xfId="3418"/>
    <cellStyle name="输出 10 4 4 4" xfId="3419"/>
    <cellStyle name="Accent2 2 2 2" xfId="3420"/>
    <cellStyle name="20% - 强调文字颜色 1 2 3 21" xfId="3421"/>
    <cellStyle name="20% - 强调文字颜色 1 2 3 16" xfId="3422"/>
    <cellStyle name="差_京沪线成本状况表2.10 4_四队计价6月25日前(7月1日更新)备用" xfId="3423"/>
    <cellStyle name="20% - 强调文字颜色 2 2 2 8" xfId="3424"/>
    <cellStyle name="输入 2 3 2 2 2" xfId="3425"/>
    <cellStyle name="输出 10 4 4 5" xfId="3426"/>
    <cellStyle name="Accent2 2 2 3" xfId="3427"/>
    <cellStyle name="20% - 强调文字颜色 1 2 3 22" xfId="3428"/>
    <cellStyle name="20% - 强调文字颜色 1 2 3 17" xfId="3429"/>
    <cellStyle name="差_行政（人员）_县市旗测算-新科目（含人口规模效应） 2" xfId="3430"/>
    <cellStyle name="20% - 强调文字颜色 2 2 2 9" xfId="3431"/>
    <cellStyle name="差_2009年一般性转移支付标准工资_奖励补助测算7.23_Book1 2" xfId="3432"/>
    <cellStyle name="强调文字颜色 1 2" xfId="3433"/>
    <cellStyle name="Calculation 4 2 2 3 2" xfId="3434"/>
    <cellStyle name="输入 2 3 2 2 3" xfId="3435"/>
    <cellStyle name="Accent2 2 2 4" xfId="3436"/>
    <cellStyle name="20% - 强调文字颜色 1 2 3 18" xfId="3437"/>
    <cellStyle name="20% - 强调文字颜色 1 2 3 19" xfId="3438"/>
    <cellStyle name="好_奖励补助测算7.25 2" xfId="3439"/>
    <cellStyle name="20% - 强调文字颜色 4 2 2 22" xfId="3440"/>
    <cellStyle name="20% - 强调文字颜色 4 2 2 17" xfId="3441"/>
    <cellStyle name="20% - 强调文字颜色 1 2 3 2" xfId="3442"/>
    <cellStyle name="好_奖励补助测算7.25 3" xfId="3443"/>
    <cellStyle name="20% - 强调文字颜色 4 2 2 18" xfId="3444"/>
    <cellStyle name="20% - 强调文字颜色 1 2 3 3" xfId="3445"/>
    <cellStyle name="好_奖励补助测算7.25 4" xfId="3446"/>
    <cellStyle name="20% - 强调文字颜色 4 2 2 19" xfId="3447"/>
    <cellStyle name="20% - 强调文字颜色 1 2 3 4" xfId="3448"/>
    <cellStyle name="20% - 强调文字颜色 1 2 3 5" xfId="3449"/>
    <cellStyle name="60% - 輔色4 2" xfId="3450"/>
    <cellStyle name="20% - 强调文字颜色 1 2 3 6" xfId="3451"/>
    <cellStyle name="20% - 强调文字颜色 1 2 3 7" xfId="3452"/>
    <cellStyle name="差_教育(按照总人口测算）—20080416 4 3" xfId="3453"/>
    <cellStyle name="Input 3 3 3 2" xfId="3454"/>
    <cellStyle name="40% - 强调文字颜色 1 2 2 2_9.6-债券明细账" xfId="3455"/>
    <cellStyle name="20% - 强调文字颜色 1 2 3 8" xfId="3456"/>
    <cellStyle name="20% - 强调文字颜色 1 2 3 9" xfId="3457"/>
    <cellStyle name="60% - 强调文字颜色 2 7 2" xfId="3458"/>
    <cellStyle name="60% - 强调文字颜色 1 2 4 2 2 4" xfId="3459"/>
    <cellStyle name="20% - 强调文字颜色 4 2 4 2 7" xfId="3460"/>
    <cellStyle name="20% - 强调文字颜色 1 2 3_9.6-债券明细账" xfId="3461"/>
    <cellStyle name="40% - 强调文字颜色 4 10" xfId="3462"/>
    <cellStyle name="Output 3 4 2 2 2 2" xfId="3463"/>
    <cellStyle name="40% - 强调文字颜色 2 2 9" xfId="3464"/>
    <cellStyle name="20% - 强调文字颜色 1 2 4" xfId="3465"/>
    <cellStyle name="20% - 强调文字颜色 1 2 4 10" xfId="3466"/>
    <cellStyle name="20% - 强调文字颜色 1 2 4 11" xfId="3467"/>
    <cellStyle name="20% - 强调文字颜色 1 2 4 12" xfId="3468"/>
    <cellStyle name="20% - 强调文字颜色 1 2 4 13" xfId="3469"/>
    <cellStyle name="style 2 3 2" xfId="3470"/>
    <cellStyle name="20% - 强调文字颜色 1 2 4 14" xfId="3471"/>
    <cellStyle name="20% - 强调文字颜色 1 2 4 15" xfId="3472"/>
    <cellStyle name="20% - 强调文字颜色 1 2 4 16" xfId="3473"/>
    <cellStyle name="差_30云南_1_隋心对账单定稿0514" xfId="3474"/>
    <cellStyle name="20% - 强调文字颜色 1 2 4 17" xfId="3475"/>
    <cellStyle name="20% - 强调文字颜色 1 2 4 18" xfId="3476"/>
    <cellStyle name="20% - 强调文字颜色 1 2 4 19" xfId="3477"/>
    <cellStyle name="好_德山 11" xfId="3478"/>
    <cellStyle name="计算 3 3 3 3 2" xfId="3479"/>
    <cellStyle name="常规 8 11" xfId="3480"/>
    <cellStyle name="40% - 强调文字颜色 4 10 2" xfId="3481"/>
    <cellStyle name="20% - 强调文字颜色 1 2 4 2" xfId="3482"/>
    <cellStyle name="20% - 强调文字颜色 4 3 2 18" xfId="3483"/>
    <cellStyle name="常规 2 3 4 2" xfId="3484"/>
    <cellStyle name="t_HVAC Equipment (3) 2" xfId="3485"/>
    <cellStyle name="20% - 强调文字颜色 1 2 4 2 10" xfId="3486"/>
    <cellStyle name="20% - 强调文字颜色 4 3 2 19" xfId="3487"/>
    <cellStyle name="差_行政（人员）_不含人员经费系数_03_2010年各地区一般预算平衡表" xfId="3488"/>
    <cellStyle name="常规 2 3 4 3" xfId="3489"/>
    <cellStyle name="计算 2 6 2 2" xfId="3490"/>
    <cellStyle name="Output 5 2 2 2 2 2" xfId="3491"/>
    <cellStyle name="20% - 强调文字颜色 1 2 4 2 11" xfId="3492"/>
    <cellStyle name="常规 2 3 4 4" xfId="3493"/>
    <cellStyle name="差_县市旗测算20080508_县市旗测算-新科目（含人口规模效应）_财力性转移支付2010年预算参考数 2 2" xfId="3494"/>
    <cellStyle name="20% - 强调文字颜色 1 2 4 2 12" xfId="3495"/>
    <cellStyle name="输入 9 4 2 2 3 2" xfId="3496"/>
    <cellStyle name="常规 2 3 4 5" xfId="3497"/>
    <cellStyle name="差_县市旗测算20080508_县市旗测算-新科目（含人口规模效应）_财力性转移支付2010年预算参考数 2 3" xfId="3498"/>
    <cellStyle name="20% - 强调文字颜色 1 2 4 2 13" xfId="3499"/>
    <cellStyle name="20% - 强调文字颜色 1 2 4 2 14" xfId="3500"/>
    <cellStyle name="20% - 强调文字颜色 1 2 4 2 15" xfId="3501"/>
    <cellStyle name="注释 6 5 7 2" xfId="3502"/>
    <cellStyle name="20% - 强调文字颜色 1 2 4 2 17" xfId="3503"/>
    <cellStyle name="20% - 强调文字颜色 1 2 4 2 18" xfId="3504"/>
    <cellStyle name="Link Units (2)" xfId="3505"/>
    <cellStyle name="40% - 强调文字颜色 4 3 20" xfId="3506"/>
    <cellStyle name="40% - 强调文字颜色 4 3 15" xfId="3507"/>
    <cellStyle name="40% - 强调文字颜色 1 5 3" xfId="3508"/>
    <cellStyle name="Input [yellow] 3 3 4 2 4" xfId="3509"/>
    <cellStyle name="20% - 强调文字颜色 1 2 4 2 2" xfId="3510"/>
    <cellStyle name="常规 10 8" xfId="3511"/>
    <cellStyle name="40% - Accent6 3 4" xfId="3512"/>
    <cellStyle name="差_2014市县可用财力（提供处室）" xfId="3513"/>
    <cellStyle name="差_2007年检察院案件数" xfId="3514"/>
    <cellStyle name="好_Book1_03_2010年各地区一般预算平衡表" xfId="3515"/>
    <cellStyle name="Accent3" xfId="3516"/>
    <cellStyle name="20% - 强调文字颜色 1 2 4 2 2 10" xfId="3517"/>
    <cellStyle name="20% - 强调文字颜色 1 2 5 17" xfId="3518"/>
    <cellStyle name="常规 10 9" xfId="3519"/>
    <cellStyle name="40% - Accent6 3 5" xfId="3520"/>
    <cellStyle name="Accent4" xfId="3521"/>
    <cellStyle name="20% - 强调文字颜色 1 2 4 2 2 11" xfId="3522"/>
    <cellStyle name="20% - 强调文字颜色 1 2 5 18" xfId="3523"/>
    <cellStyle name="40% - Accent6 3 6" xfId="3524"/>
    <cellStyle name="Accent5" xfId="3525"/>
    <cellStyle name="20% - 强调文字颜色 1 2 4 2 2 12" xfId="3526"/>
    <cellStyle name="Accent6" xfId="3527"/>
    <cellStyle name="20% - 强调文字颜色 1 2 4 2 2 13" xfId="3528"/>
    <cellStyle name="输入 10 2 3 3 2 2" xfId="3529"/>
    <cellStyle name="20% - 强调文字颜色 1 2 4 2 2 14" xfId="3530"/>
    <cellStyle name="20% - 强调文字颜色 1 2 4 2 2 15" xfId="3531"/>
    <cellStyle name="差_2006年30云南 3 2 2" xfId="3532"/>
    <cellStyle name="20% - 强调文字颜色 1 2 4 2 2 16" xfId="3533"/>
    <cellStyle name="差_2006年30云南 3 2 3" xfId="3534"/>
    <cellStyle name="20% - 强调文字颜色 1 2 4 2 2 17" xfId="3535"/>
    <cellStyle name="注释 4 5 5 2 5 2" xfId="3536"/>
    <cellStyle name="差_2006年30云南 3 2 4" xfId="3537"/>
    <cellStyle name="20% - 强调文字颜色 1 2 4 2 2 18" xfId="3538"/>
    <cellStyle name="備註 2 2 2" xfId="3539"/>
    <cellStyle name="40% - 强调文字颜色 4 2 5 8" xfId="3540"/>
    <cellStyle name="表标题 3 3 4 2 2 5" xfId="3541"/>
    <cellStyle name="Input [yellow] 3 3 4 2 4 2" xfId="3542"/>
    <cellStyle name="20% - 强调文字颜色 1 2 4 2 2 2" xfId="3543"/>
    <cellStyle name="備註 2 2 3" xfId="3544"/>
    <cellStyle name="40% - 强调文字颜色 4 2 5 9" xfId="3545"/>
    <cellStyle name="差_红线成本编制附表（局指样表） 9_间接费" xfId="3546"/>
    <cellStyle name="表标题 3 3 4 2 2 6" xfId="3547"/>
    <cellStyle name="20% - 强调文字颜色 1 2 4 2 2 3" xfId="3548"/>
    <cellStyle name="40% - 强调文字颜色 1 2 4 10" xfId="3549"/>
    <cellStyle name="Output Amounts" xfId="3550"/>
    <cellStyle name="20% - 强调文字颜色 1 2 4 2 2 4" xfId="3551"/>
    <cellStyle name="40% - 强调文字颜色 1 2 4 11" xfId="3552"/>
    <cellStyle name="20% - 强调文字颜色 1 2 4 2 2 5" xfId="3553"/>
    <cellStyle name="40% - 强调文字颜色 1 2 4 12" xfId="3554"/>
    <cellStyle name="差_市辖区测算-新科目（20080626）_县市旗测算-新科目（含人口规模效应）_12.25-发教育厅-2016年高职生均年初预算控制数分配表" xfId="3555"/>
    <cellStyle name="20% - 强调文字颜色 1 2 4 2 2 6" xfId="3556"/>
    <cellStyle name="40% - 强调文字颜色 1 2 4 13" xfId="3557"/>
    <cellStyle name="好_gdp" xfId="3558"/>
    <cellStyle name="差_市辖区测算-新科目（20080626）_财力性转移支付2010年预算参考数_合并" xfId="3559"/>
    <cellStyle name="汇总 9 5 2 3 2" xfId="3560"/>
    <cellStyle name="20% - 强调文字颜色 1 2 4 2 2 7" xfId="3561"/>
    <cellStyle name="40% - 强调文字颜色 1 2 4 14" xfId="3562"/>
    <cellStyle name="汇总 9 5 2 3 3" xfId="3563"/>
    <cellStyle name="20% - 强调文字颜色 1 2 4 2 2 8" xfId="3564"/>
    <cellStyle name="40% - 强调文字颜色 1 2 4 15" xfId="3565"/>
    <cellStyle name="20% - 强调文字颜色 1 5_9.6-债券明细账" xfId="3566"/>
    <cellStyle name="汇总 9 5 2 3 4" xfId="3567"/>
    <cellStyle name="20% - 强调文字颜色 1 2 4 2 2 9" xfId="3568"/>
    <cellStyle name="40% - 强调文字颜色 1 2 4 16" xfId="3569"/>
    <cellStyle name="20% - 强调文字颜色 2 3 2 10" xfId="3570"/>
    <cellStyle name="40% - 强调文字颜色 4 3 21" xfId="3571"/>
    <cellStyle name="40% - 强调文字颜色 4 3 16" xfId="3572"/>
    <cellStyle name="差_县市旗测算20080508_不含人员经费系数_财力性转移支付2010年预算参考数 3 2 2" xfId="3573"/>
    <cellStyle name="40% - 强调文字颜色 1 5 4" xfId="3574"/>
    <cellStyle name="好_农林水和城市维护标准支出20080505－县区合计_民生政策最低支出需求" xfId="3575"/>
    <cellStyle name="20% - 强调文字颜色 1 2 4 2 3" xfId="3576"/>
    <cellStyle name="常规 45 2" xfId="3577"/>
    <cellStyle name="常规 50 2" xfId="3578"/>
    <cellStyle name="好_2_财力性转移支付2010年预算参考数_03_2010年各地区一般预算平衡表" xfId="3579"/>
    <cellStyle name="差_农林水和城市维护标准支出20080505－县区合计_民生政策最低支出需求_财力性转移支付2010年预算参考数 2 3" xfId="3580"/>
    <cellStyle name="Input 5 3 3" xfId="3581"/>
    <cellStyle name="40% - 强调文字颜色 4 3 23" xfId="3582"/>
    <cellStyle name="40% - 强调文字颜色 4 3 18" xfId="3583"/>
    <cellStyle name="20% - 强调文字颜色 1 2 4 2 5" xfId="3584"/>
    <cellStyle name="好_2006年水利统计指标统计表_03_2010年各地区一般预算平衡表" xfId="3585"/>
    <cellStyle name="常规 45 3" xfId="3586"/>
    <cellStyle name="常规 50 3" xfId="3587"/>
    <cellStyle name="Input 5 3 4" xfId="3588"/>
    <cellStyle name="40% - 强调文字颜色 4 3 24" xfId="3589"/>
    <cellStyle name="40% - 强调文字颜色 4 3 19" xfId="3590"/>
    <cellStyle name="差_红线成本预算指导价格0324 3_四队计价6月25日前(7月1日更新)备用" xfId="3591"/>
    <cellStyle name="20% - 强调文字颜色 1 2 4 2 6" xfId="3592"/>
    <cellStyle name="20% - 强调文字颜色 1 2 4 2 7" xfId="3593"/>
    <cellStyle name="20% - 强调文字颜色 1 2 4 2 8" xfId="3594"/>
    <cellStyle name="20% - 强调文字颜色 1 2 4 2 9" xfId="3595"/>
    <cellStyle name="20% - 强调文字颜色 1 2 4 3" xfId="3596"/>
    <cellStyle name="20% - 强调文字颜色 4 3 3 18" xfId="3597"/>
    <cellStyle name="表标题 2 4 4 2 2 3" xfId="3598"/>
    <cellStyle name="Accent3 - 60% 12" xfId="3599"/>
    <cellStyle name="20% - 强调文字颜色 1 2 4 3 10" xfId="3600"/>
    <cellStyle name="20% - 强调文字颜色 1 2 4 3 11" xfId="3601"/>
    <cellStyle name="20% - 强调文字颜色 1 2 4 3 15" xfId="3602"/>
    <cellStyle name="好_2012年1-6月报数据 2" xfId="3603"/>
    <cellStyle name="20% - 强调文字颜色 1 2 4 3 16" xfId="3604"/>
    <cellStyle name="20% - 强调文字颜色 1 2 4 3 17" xfId="3605"/>
    <cellStyle name="常规 46 4 2" xfId="3606"/>
    <cellStyle name="常规 51 4 2" xfId="3607"/>
    <cellStyle name="20% - 强调文字颜色 1 2 4 3 18" xfId="3608"/>
    <cellStyle name="備註 3 2" xfId="3609"/>
    <cellStyle name="20% - 强调文字颜色 3 3 20" xfId="3610"/>
    <cellStyle name="20% - 强调文字颜色 3 3 15" xfId="3611"/>
    <cellStyle name="Border 3" xfId="3612"/>
    <cellStyle name="20% - 强调文字颜色 1 2 4 3 2" xfId="3613"/>
    <cellStyle name="備註 3 5" xfId="3614"/>
    <cellStyle name="好_缺口县区测算(财政部标准)_合并" xfId="3615"/>
    <cellStyle name="20% - 强调文字颜色 3 3 23" xfId="3616"/>
    <cellStyle name="20% - 强调文字颜色 3 3 18" xfId="3617"/>
    <cellStyle name="Border 6" xfId="3618"/>
    <cellStyle name="20% - 强调文字颜色 1 2 4 3 5" xfId="3619"/>
    <cellStyle name="備註 3 6" xfId="3620"/>
    <cellStyle name="差_云南省2008年转移支付测算——州市本级考核部分及政策性测算_12.25-发教育厅-2016年高职生均年初预算控制数分配表" xfId="3621"/>
    <cellStyle name="表标题 4 4 5 2 5 2" xfId="3622"/>
    <cellStyle name="20% - 强调文字颜色 3 3 24" xfId="3623"/>
    <cellStyle name="20% - 强调文字颜色 3 3 19" xfId="3624"/>
    <cellStyle name="Border 7" xfId="3625"/>
    <cellStyle name="20% - 强调文字颜色 1 2 4 3 6" xfId="3626"/>
    <cellStyle name="20% - 强调文字颜色 4 2 2 10" xfId="3627"/>
    <cellStyle name="20% - 强调文字颜色 1 2 4 3 7" xfId="3628"/>
    <cellStyle name="20% - 强调文字颜色 4 2 2 12" xfId="3629"/>
    <cellStyle name="20% - 强调文字颜色 1 2 4 3 9" xfId="3630"/>
    <cellStyle name="40% - Accent3 2 2 2" xfId="3631"/>
    <cellStyle name="20% - 强调文字颜色 1 2 4 5" xfId="3632"/>
    <cellStyle name="60% - 輔色5 2" xfId="3633"/>
    <cellStyle name="40% - Accent3 2 2 3" xfId="3634"/>
    <cellStyle name="20% - 强调文字颜色 1 2 4 6" xfId="3635"/>
    <cellStyle name="差_县市旗测算20080508_不含人员经费系数_华东" xfId="3636"/>
    <cellStyle name="40% - Accent3 2 2 4" xfId="3637"/>
    <cellStyle name="20% - 强调文字颜色 5 4_9.6-债券明细账" xfId="3638"/>
    <cellStyle name="20% - 强调文字颜色 1 2 4 7" xfId="3639"/>
    <cellStyle name="40% - Accent3 2 2 5" xfId="3640"/>
    <cellStyle name="20% - 强调文字颜色 1 2 4 8" xfId="3641"/>
    <cellStyle name="强调文字颜色 4 3 3 11" xfId="3642"/>
    <cellStyle name="差_教育(按照总人口测算）—20080416_财力性转移支付2010年预算参考数_12.25-发教育厅-2016年高职生均年初预算控制数分配表" xfId="3643"/>
    <cellStyle name="20% - 强调文字颜色 1 2 4 9" xfId="3644"/>
    <cellStyle name="60% - 强调文字颜色 2 8 2" xfId="3645"/>
    <cellStyle name="3232 4 2 2" xfId="3646"/>
    <cellStyle name="20% - 强调文字颜色 1 2 4_2017年人大参阅资料（代表大会-定）1.14" xfId="3647"/>
    <cellStyle name="40% - 强调文字颜色 4 11" xfId="3648"/>
    <cellStyle name="20% - 强调文字颜色 3 10" xfId="3649"/>
    <cellStyle name="20% - 强调文字颜色 1 2 5" xfId="3650"/>
    <cellStyle name="20% - 强调文字颜色 1 2 5 10" xfId="3651"/>
    <cellStyle name="Calculation 8 2 4 2" xfId="3652"/>
    <cellStyle name="20% - 强调文字颜色 1 2 5 11" xfId="3653"/>
    <cellStyle name="20% - 强调文字颜色 1 2 5 12" xfId="3654"/>
    <cellStyle name="汇总 2 3 5 3 2" xfId="3655"/>
    <cellStyle name="20% - 强调文字颜色 1 2 5 13" xfId="3656"/>
    <cellStyle name="表标题 4 2 2 2 2 4 2" xfId="3657"/>
    <cellStyle name="20% - 强调文字颜色 1 2 5 14" xfId="3658"/>
    <cellStyle name="常规 10 6" xfId="3659"/>
    <cellStyle name="40% - Accent6 3 2" xfId="3660"/>
    <cellStyle name="Accent1" xfId="3661"/>
    <cellStyle name="20% - 强调文字颜色 1 2 5 15" xfId="3662"/>
    <cellStyle name="常规 10 7" xfId="3663"/>
    <cellStyle name="40% - Accent6 3 3" xfId="3664"/>
    <cellStyle name="Accent2" xfId="3665"/>
    <cellStyle name="20% - 强调文字颜色 1 2 5 16" xfId="3666"/>
    <cellStyle name="20% - 强调文字颜色 3 10 2" xfId="3667"/>
    <cellStyle name="差_教育(按照总人口测算）—20080416_不含人员经费系数 3" xfId="3668"/>
    <cellStyle name="Note 3 2 2 2 4" xfId="3669"/>
    <cellStyle name="20% - 强调文字颜色 1 2 5 2" xfId="3670"/>
    <cellStyle name="Note 3 2 2 2 5" xfId="3671"/>
    <cellStyle name="20% - 强调文字颜色 1 2 5 3" xfId="3672"/>
    <cellStyle name="Note 3 2 2 2 6" xfId="3673"/>
    <cellStyle name="20% - 强调文字颜色 1 2 5 4" xfId="3674"/>
    <cellStyle name="20% - 强调文字颜色 1 2 5 5" xfId="3675"/>
    <cellStyle name="60% - 輔色6 2" xfId="3676"/>
    <cellStyle name="20% - 强调文字颜色 1 2 5 6" xfId="3677"/>
    <cellStyle name="20% - 强调文字颜色 1 2 5 7" xfId="3678"/>
    <cellStyle name="差_2006年34青海_隋心对账单定稿0514" xfId="3679"/>
    <cellStyle name="20% - 强调文字颜色 1 2 5 8" xfId="3680"/>
    <cellStyle name="20% - 强调文字颜色 1 2 5 9" xfId="3681"/>
    <cellStyle name="60% - 强调文字颜色 2 9 2" xfId="3682"/>
    <cellStyle name="60% - 强调文字颜色 3 3 3 2 2" xfId="3683"/>
    <cellStyle name="40% - 强调文字颜色 4 12" xfId="3684"/>
    <cellStyle name="20% - 强调文字颜色 3 11" xfId="3685"/>
    <cellStyle name="差_M01-2(州市补助收入) 4 2" xfId="3686"/>
    <cellStyle name="20% - 强调文字颜色 1 2 6" xfId="3687"/>
    <cellStyle name="Note 7 3 2" xfId="3688"/>
    <cellStyle name="60% - 强调文字颜色 3 3 3 2 3" xfId="3689"/>
    <cellStyle name="40% - 强调文字颜色 4 13" xfId="3690"/>
    <cellStyle name="20% - 强调文字颜色 3 12" xfId="3691"/>
    <cellStyle name="20% - 强调文字颜色 1 2 7" xfId="3692"/>
    <cellStyle name="60% - 强调文字颜色 3 3 3 2 4" xfId="3693"/>
    <cellStyle name="40% - 强调文字颜色 4 14" xfId="3694"/>
    <cellStyle name="常规 55 2_四队计价2011-6" xfId="3695"/>
    <cellStyle name="常规 60 2_四队计价2011-6" xfId="3696"/>
    <cellStyle name="差_河南 缺口县区测算(地方填报白)_财力性转移支付2010年预算参考数 2" xfId="3697"/>
    <cellStyle name="20% - 强调文字颜色 3 13" xfId="3698"/>
    <cellStyle name="20% - 强调文字颜色 1 2 8" xfId="3699"/>
    <cellStyle name="60% - 强调文字颜色 3 3 3 2 5" xfId="3700"/>
    <cellStyle name="注释 7 2 8 2" xfId="3701"/>
    <cellStyle name="40% - 强调文字颜色 4 20" xfId="3702"/>
    <cellStyle name="40% - 强调文字颜色 4 15" xfId="3703"/>
    <cellStyle name="差_河南 缺口县区测算(地方填报白)_财力性转移支付2010年预算参考数 3" xfId="3704"/>
    <cellStyle name="20% - 强调文字颜色 3 14" xfId="3705"/>
    <cellStyle name="差_县区合并测算20080423(按照各省比重）_县市旗测算-新科目（含人口规模效应）_财力性转移支付2010年预算参考数 2" xfId="3706"/>
    <cellStyle name="汇总 8 2 4 2 2 3 2" xfId="3707"/>
    <cellStyle name="20% - 强调文字颜色 1 2 9" xfId="3708"/>
    <cellStyle name="20% - 强调文字颜色 3 2 4 3 18" xfId="3709"/>
    <cellStyle name="20% - 强调文字颜色 1 3 10" xfId="3710"/>
    <cellStyle name="20% - 强调文字颜色 2 2_2017年人大参阅资料（代表大会-定）1.14" xfId="3711"/>
    <cellStyle name="20% - 强调文字颜色 1 3 11" xfId="3712"/>
    <cellStyle name="20% - 强调文字颜色 1 3 12" xfId="3713"/>
    <cellStyle name="20% - 强调文字颜色 1 3 13" xfId="3714"/>
    <cellStyle name="20% - 强调文字颜色 2 7_四队计价2011-6" xfId="3715"/>
    <cellStyle name="20% - 强调文字颜色 1 3 14" xfId="3716"/>
    <cellStyle name="60% - 强调文字颜色 3 2 4 3 5" xfId="3717"/>
    <cellStyle name="20% - 强调文字颜色 1 3 23" xfId="3718"/>
    <cellStyle name="20% - 强调文字颜色 1 3 18" xfId="3719"/>
    <cellStyle name="60% - 强调文字颜色 3 2 4 3 6" xfId="3720"/>
    <cellStyle name="Input 5 2 2 2" xfId="3721"/>
    <cellStyle name="20% - 强调文字颜色 1 3 24" xfId="3722"/>
    <cellStyle name="20% - 强调文字颜色 1 3 19" xfId="3723"/>
    <cellStyle name="差_14安徽_财力性转移支付2010年预算参考数" xfId="3724"/>
    <cellStyle name="20% - 强调文字颜色 1 3 2 10" xfId="3725"/>
    <cellStyle name="差_市本级 16" xfId="3726"/>
    <cellStyle name="差_市本级 21" xfId="3727"/>
    <cellStyle name="20% - 强调文字颜色 5 2 3 2 2 2" xfId="3728"/>
    <cellStyle name="20% - 强调文字颜色 1 3 2 11" xfId="3729"/>
    <cellStyle name="差_市本级 17" xfId="3730"/>
    <cellStyle name="差_20河南_财力性转移支付2010年预算参考数_12.25-发教育厅-2016年高职生均年初预算控制数分配表" xfId="3731"/>
    <cellStyle name="20% - 强调文字颜色 5 2 3 2 2 3" xfId="3732"/>
    <cellStyle name="好_2007年一般预算支出剔除_财力性转移支付2010年预算参考数_华东" xfId="3733"/>
    <cellStyle name="好_09黑龙江" xfId="3734"/>
    <cellStyle name="差_总人口 5 2 2" xfId="3735"/>
    <cellStyle name="20% - 强调文字颜色 1 3 2 12" xfId="3736"/>
    <cellStyle name="差_市本级 18" xfId="3737"/>
    <cellStyle name="20% - 强调文字颜色 5 2 3 2 2 4" xfId="3738"/>
    <cellStyle name="常规 2 47 2" xfId="3739"/>
    <cellStyle name="常规 2 52 2" xfId="3740"/>
    <cellStyle name="20% - 强调文字颜色 1 3 2 13" xfId="3741"/>
    <cellStyle name="汇总 7 2 3 3 5 2" xfId="3742"/>
    <cellStyle name="差_市本级 19" xfId="3743"/>
    <cellStyle name="20% - 强调文字颜色 5 2 3 2 2 5" xfId="3744"/>
    <cellStyle name="60% - 强调文字颜色 6 3 4 2" xfId="3745"/>
    <cellStyle name="20% - 强调文字颜色 1 3 2 14" xfId="3746"/>
    <cellStyle name="20% - 强调文字颜色 5 2 3 2 2 6" xfId="3747"/>
    <cellStyle name="60% - 强调文字颜色 6 3 4 3" xfId="3748"/>
    <cellStyle name="20% - 强调文字颜色 1 3 2 20" xfId="3749"/>
    <cellStyle name="20% - 强调文字颜色 1 3 2 15" xfId="3750"/>
    <cellStyle name="20% - 强调文字颜色 5 2 3 2 2 8" xfId="3751"/>
    <cellStyle name="Calculation 3 6 3" xfId="3752"/>
    <cellStyle name="60% - 强调文字颜色 6 3 4 5" xfId="3753"/>
    <cellStyle name="20% - 强调文字颜色 1 3 2 22" xfId="3754"/>
    <cellStyle name="20% - 强调文字颜色 1 3 2 17" xfId="3755"/>
    <cellStyle name="20% - 强调文字颜色 5 2 3 2 2 9" xfId="3756"/>
    <cellStyle name="Calculation 3 6 4" xfId="3757"/>
    <cellStyle name="60% - 强调文字颜色 6 3 4 6" xfId="3758"/>
    <cellStyle name="20% - 强调文字颜色 1 3 2 18" xfId="3759"/>
    <cellStyle name="60% - 强调文字颜色 6 3 4 7" xfId="3760"/>
    <cellStyle name="20% - 强调文字颜色 1 3 2 19" xfId="3761"/>
    <cellStyle name="Input [yellow] 3 4 2 2 4" xfId="3762"/>
    <cellStyle name="差_2008年支出核定_合并" xfId="3763"/>
    <cellStyle name="标题 6_2017年人大参阅资料（代表大会-定）1.14" xfId="3764"/>
    <cellStyle name="20% - 强调文字颜色 1 3 2 2 2" xfId="3765"/>
    <cellStyle name="20% - 强调文字颜色 1 3 2 3 2" xfId="3766"/>
    <cellStyle name="差_湘桂铁路工程I标红线成本分析样表 3" xfId="3767"/>
    <cellStyle name="20% - 强调文字颜色 6 2 2 18" xfId="3768"/>
    <cellStyle name="20% - 强调文字颜色 1 3 2 5" xfId="3769"/>
    <cellStyle name="差_湘桂铁路工程I标红线成本分析样表 4" xfId="3770"/>
    <cellStyle name="20% - 强调文字颜色 6 2 2 19" xfId="3771"/>
    <cellStyle name="好_缺口县区测算_03_2010年各地区一般预算平衡表" xfId="3772"/>
    <cellStyle name="汇总 4 3 2 3 3" xfId="3773"/>
    <cellStyle name="20% - 强调文字颜色 3 2 2_9.6-债券明细账" xfId="3774"/>
    <cellStyle name="20% - 强调文字颜色 1 3 2 6" xfId="3775"/>
    <cellStyle name="20% - 强调文字颜色 1 3 2 7" xfId="3776"/>
    <cellStyle name="20% - 强调文字颜色 1 3 2 8" xfId="3777"/>
    <cellStyle name="Input [yellow] 4 2 4 2" xfId="3778"/>
    <cellStyle name="20% - 强调文字颜色 1 3 2 9" xfId="3779"/>
    <cellStyle name="60% - 强调文字颜色 3 6 2" xfId="3780"/>
    <cellStyle name="Border 6 2 2 2 2" xfId="3781"/>
    <cellStyle name="20% - 强调文字颜色 1 3 2_9.6-债券明细账" xfId="3782"/>
    <cellStyle name="汇总 7 3 4 2 2 4" xfId="3783"/>
    <cellStyle name="40% - 强调文字颜色 1 2 2 22" xfId="3784"/>
    <cellStyle name="40% - 强调文字颜色 1 2 2 17" xfId="3785"/>
    <cellStyle name="20% - 强调文字颜色 1 3 3 10" xfId="3786"/>
    <cellStyle name="40% - Accent4 4 2" xfId="3787"/>
    <cellStyle name="差_测算结果_财力性转移支付2010年预算参考数_隋心对账单定稿0514" xfId="3788"/>
    <cellStyle name="20% - 强调文字颜色 1 3 3 11" xfId="3789"/>
    <cellStyle name="好_1003牟定县_Book1" xfId="3790"/>
    <cellStyle name="Calculation 2 2 2 2 2 2" xfId="3791"/>
    <cellStyle name="40% - Accent4 4 3" xfId="3792"/>
    <cellStyle name="常规 3 3 3 2" xfId="3793"/>
    <cellStyle name="20% - 强调文字颜色 1 3 3 12" xfId="3794"/>
    <cellStyle name="40% - Accent4 4 4" xfId="3795"/>
    <cellStyle name="常规 3 3 3 3" xfId="3796"/>
    <cellStyle name="常规 2 57 2" xfId="3797"/>
    <cellStyle name="常规 2 62 2" xfId="3798"/>
    <cellStyle name="20% - 强调文字颜色 1 3 3 13" xfId="3799"/>
    <cellStyle name="好_~4190974_Book1 2" xfId="3800"/>
    <cellStyle name="40% - Accent4 4 5" xfId="3801"/>
    <cellStyle name="常规 3 3 3 4" xfId="3802"/>
    <cellStyle name="20% - 强调文字颜色 1 3 3 14" xfId="3803"/>
    <cellStyle name="好_Book2_财力性转移支付2010年预算参考数_12.25-发教育厅-2016年高职生均年初预算控制数分配表" xfId="3804"/>
    <cellStyle name="常规 3 3 3 5" xfId="3805"/>
    <cellStyle name="20% - 强调文字颜色 1 3 3 15" xfId="3806"/>
    <cellStyle name="20% - 强调文字颜色 1 3 3 2" xfId="3807"/>
    <cellStyle name="差_对口支援新疆资金规模测算表20100106 7" xfId="3808"/>
    <cellStyle name="表标题 3 2 2 5 2 6" xfId="3809"/>
    <cellStyle name="20% - 强调文字颜色 6 2 3 3" xfId="3810"/>
    <cellStyle name="20% - 强调文字颜色 5 2 2 18" xfId="3811"/>
    <cellStyle name="差_县市旗测算-新科目（20080627）_不含人员经费系数_财力性转移支付2010年预算参考数 2" xfId="3812"/>
    <cellStyle name="差_县区合并测算20080423(按照各省比重） 3" xfId="3813"/>
    <cellStyle name="20% - 强调文字颜色 1 3 3 2 10" xfId="3814"/>
    <cellStyle name="汇总 2 2 5 6 3" xfId="3815"/>
    <cellStyle name="好_I标三项目部红线成本分析样表 （黄杰报局指） 10" xfId="3816"/>
    <cellStyle name="20% - 强调文字颜色 6 2 3 4" xfId="3817"/>
    <cellStyle name="20% - 强调文字颜色 5 2 2 19" xfId="3818"/>
    <cellStyle name="20% - 强调文字颜色 1 3 3 2 11" xfId="3819"/>
    <cellStyle name="好_同德_财力性转移支付2010年预算参考数_华东" xfId="3820"/>
    <cellStyle name="差_县市旗测算-新科目（20080627）_不含人员经费系数_财力性转移支付2010年预算参考数 3" xfId="3821"/>
    <cellStyle name="差_县区合并测算20080423(按照各省比重） 4" xfId="3822"/>
    <cellStyle name="汇总 2 2 5 6 4" xfId="3823"/>
    <cellStyle name="好_I标三项目部红线成本分析样表 （黄杰报局指） 11" xfId="3824"/>
    <cellStyle name="表标题 5 3 3 2 2 5 2" xfId="3825"/>
    <cellStyle name="20% - 强调文字颜色 6 2 3 5" xfId="3826"/>
    <cellStyle name="差_县市旗测算-新科目（20080627）_不含人员经费系数_财力性转移支付2010年预算参考数 4" xfId="3827"/>
    <cellStyle name="差_县区合并测算20080423(按照各省比重） 5" xfId="3828"/>
    <cellStyle name="汇总 5 2 2 2" xfId="3829"/>
    <cellStyle name="20% - 强调文字颜色 1 3 3 2 12" xfId="3830"/>
    <cellStyle name="20% - 强调文字颜色 6 2 3 6" xfId="3831"/>
    <cellStyle name="差_县市旗测算-新科目（20080627）_不含人员经费系数_财力性转移支付2010年预算参考数 5" xfId="3832"/>
    <cellStyle name="差_县区合并测算20080423(按照各省比重） 6" xfId="3833"/>
    <cellStyle name="汇总 5 2 2 3" xfId="3834"/>
    <cellStyle name="20% - 强调文字颜色 1 3 3 2 13" xfId="3835"/>
    <cellStyle name="差_行政公检法测算_民生政策最低支出需求 5 2" xfId="3836"/>
    <cellStyle name="20% - 强调文字颜色 6 2 3 7" xfId="3837"/>
    <cellStyle name="差_县市旗测算-新科目（20080627）_不含人员经费系数_财力性转移支付2010年预算参考数 6" xfId="3838"/>
    <cellStyle name="差_县区合并测算20080423(按照各省比重） 7" xfId="3839"/>
    <cellStyle name="汇总 5 2 2 4" xfId="3840"/>
    <cellStyle name="20% - 强调文字颜色 1 3 3 2 14" xfId="3841"/>
    <cellStyle name="差_行政公检法测算_民生政策最低支出需求_财力性转移支付2010年预算参考数 4 2 2" xfId="3842"/>
    <cellStyle name="20% - 强调文字颜色 6 2 3 8" xfId="3843"/>
    <cellStyle name="差_县市旗测算-新科目（20080627）_不含人员经费系数_财力性转移支付2010年预算参考数 7" xfId="3844"/>
    <cellStyle name="汇总 5 2 2 5" xfId="3845"/>
    <cellStyle name="20% - 强调文字颜色 1 3 3 2 15" xfId="3846"/>
    <cellStyle name="20% - 强调文字颜色 6 2 3 9" xfId="3847"/>
    <cellStyle name="好_安徽 缺口县区测算(地方填报)1_隋心对账单定稿0514" xfId="3848"/>
    <cellStyle name="计算 4 3 2 2 2 2 2" xfId="3849"/>
    <cellStyle name="20% - 强调文字颜色 1 3 3 2 16" xfId="3850"/>
    <cellStyle name="20% - 强调文字颜色 1 3 3 2 18" xfId="3851"/>
    <cellStyle name="40% - 强调文字颜色 2 2 3 2 3" xfId="3852"/>
    <cellStyle name="差_34青海_1_财力性转移支付2010年预算参考数 7" xfId="3853"/>
    <cellStyle name="好_岳阳楼区11年地方财政预算表 3 6" xfId="3854"/>
    <cellStyle name="Input [yellow] 3 4 3 2 4" xfId="3855"/>
    <cellStyle name="20% - 强调文字颜色 1 3 3 2 2" xfId="3856"/>
    <cellStyle name="40% - 强调文字颜色 4 2 4 3 10" xfId="3857"/>
    <cellStyle name="Output 2 5 3 2" xfId="3858"/>
    <cellStyle name="计算 3 3 4 2 2 3" xfId="3859"/>
    <cellStyle name="Note 3 4 2 4 2" xfId="3860"/>
    <cellStyle name="20% - 强调文字颜色 1 3 3 2 3" xfId="3861"/>
    <cellStyle name="常规 20_Book1" xfId="3862"/>
    <cellStyle name="常规 7 2 2 5 2" xfId="3863"/>
    <cellStyle name="40% - 强调文字颜色 4 2 4 3 11" xfId="3864"/>
    <cellStyle name="20% - 强调文字颜色 1 3 3 2 4" xfId="3865"/>
    <cellStyle name="40% - 强调文字颜色 4 2 4 3 12" xfId="3866"/>
    <cellStyle name="20% - 强调文字颜色 1 3 3 2 5" xfId="3867"/>
    <cellStyle name="40% - 强调文字颜色 4 2 4 3 13" xfId="3868"/>
    <cellStyle name="20% - 强调文字颜色 1 3 3 2 6" xfId="3869"/>
    <cellStyle name="差_2 2 2 2" xfId="3870"/>
    <cellStyle name="差_人员工资和公用经费_华东" xfId="3871"/>
    <cellStyle name="输出 2 2 2 3 3 2 2" xfId="3872"/>
    <cellStyle name="40% - 强调文字颜色 4 2 4 3 14" xfId="3873"/>
    <cellStyle name="差_农林水和城市维护标准支出20080505－县区合计_不含人员经费系数_隋心对账单定稿0514" xfId="3874"/>
    <cellStyle name="20% - 强调文字颜色 1 3 3 2 7" xfId="3875"/>
    <cellStyle name="差_分县成本差异系数_12.25-发教育厅-2016年高职生均年初预算控制数分配表" xfId="3876"/>
    <cellStyle name="差_2 2 2 3" xfId="3877"/>
    <cellStyle name="40% - 强调文字颜色 4 2 4 3 15" xfId="3878"/>
    <cellStyle name="20% - 强调文字颜色 1 3 3 2 8" xfId="3879"/>
    <cellStyle name="差_2 2 2 4" xfId="3880"/>
    <cellStyle name="Input 5 2 2 4 2" xfId="3881"/>
    <cellStyle name="40% - 强调文字颜色 4 2 4 3 16" xfId="3882"/>
    <cellStyle name="20% - 强调文字颜色 1 3 3 2 9" xfId="3883"/>
    <cellStyle name="20% - 强调文字颜色 1 3 3 3" xfId="3884"/>
    <cellStyle name="20% - 强调文字颜色 1 3 3 4" xfId="3885"/>
    <cellStyle name="20% - 强调文字颜色 1 3 3 7" xfId="3886"/>
    <cellStyle name="20% - 强调文字颜色 1 3 3 8" xfId="3887"/>
    <cellStyle name="Input [yellow] 4 2 5 2" xfId="3888"/>
    <cellStyle name="20% - 强调文字颜色 1 3 3 9" xfId="3889"/>
    <cellStyle name="60% - 强调文字颜色 3 7 2" xfId="3890"/>
    <cellStyle name="Border 6 2 2 3 2" xfId="3891"/>
    <cellStyle name="常规 45_9.6-债券明细账" xfId="3892"/>
    <cellStyle name="40% - 强调文字颜色 3 2 4 3 3" xfId="3893"/>
    <cellStyle name="20% - 强调文字颜色 2 2 4 2 16" xfId="3894"/>
    <cellStyle name="20% - 强调文字颜色 1 3 4 10" xfId="3895"/>
    <cellStyle name="40% - 强调文字颜色 3 2 4 3 4" xfId="3896"/>
    <cellStyle name="20% - 强调文字颜色 2 2 4 2 17" xfId="3897"/>
    <cellStyle name="差_前期试验费用 17_四队计价2011-6" xfId="3898"/>
    <cellStyle name="20% - 强调文字颜色 1 3 4 11" xfId="3899"/>
    <cellStyle name="40% - 强调文字颜色 3 2 4 3 8" xfId="3900"/>
    <cellStyle name="差_不含人员经费系数_财力性转移支付2010年预算参考数_03_2010年各地区一般预算平衡表_2010年地方财政一般预算分级平衡情况表（汇总）0524" xfId="3901"/>
    <cellStyle name="20% - 强调文字颜色 4 3 4 3" xfId="3902"/>
    <cellStyle name="20% - 强调文字颜色 1 3 4 15" xfId="3903"/>
    <cellStyle name="Date 2" xfId="3904"/>
    <cellStyle name="40% - 强调文字颜色 3 2 4 3 9" xfId="3905"/>
    <cellStyle name="20% - 强调文字颜色 4 3 4 4" xfId="3906"/>
    <cellStyle name="表标题 3 2 2 4 2" xfId="3907"/>
    <cellStyle name="20% - 强调文字颜色 1 3 4 16" xfId="3908"/>
    <cellStyle name="常规 10 6 2" xfId="3909"/>
    <cellStyle name="40% - Accent6 3 2 2" xfId="3910"/>
    <cellStyle name="20% - 强调文字颜色 4 3 4 5" xfId="3911"/>
    <cellStyle name="表标题 3 2 2 4 3" xfId="3912"/>
    <cellStyle name="20% - 强调文字颜色 1 3 4 17" xfId="3913"/>
    <cellStyle name="常规 10 6 3" xfId="3914"/>
    <cellStyle name="40% - Accent6 3 2 3" xfId="3915"/>
    <cellStyle name="20% - 强调文字颜色 4 3 4 6" xfId="3916"/>
    <cellStyle name="20% - 强调文字颜色 1 3 4 18" xfId="3917"/>
    <cellStyle name="40% - 强调文字颜色 5 16" xfId="3918"/>
    <cellStyle name="40% - 强调文字颜色 5 21" xfId="3919"/>
    <cellStyle name="Input [yellow] 2 4 2 2 3 2" xfId="3920"/>
    <cellStyle name="20% - 强调文字颜色 4 20" xfId="3921"/>
    <cellStyle name="20% - 强调文字颜色 4 15" xfId="3922"/>
    <cellStyle name="差_前期试验费用 16_四队计价6月25日前(7月1日更新)备用" xfId="3923"/>
    <cellStyle name="20% - 强调文字颜色 1 3 4 2" xfId="3924"/>
    <cellStyle name="40% - 强调文字颜色 5 17" xfId="3925"/>
    <cellStyle name="40% - 强调文字颜色 5 22" xfId="3926"/>
    <cellStyle name="常规 4 77 2" xfId="3927"/>
    <cellStyle name="常规 4 82 2" xfId="3928"/>
    <cellStyle name="20% - 强调文字颜色 4 21" xfId="3929"/>
    <cellStyle name="20% - 强调文字颜色 4 16" xfId="3930"/>
    <cellStyle name="好_汇总表4 2" xfId="3931"/>
    <cellStyle name="20% - 强调文字颜色 1 3 4 3" xfId="3932"/>
    <cellStyle name="40% - 强调文字颜色 5 18" xfId="3933"/>
    <cellStyle name="40% - 强调文字颜色 5 23" xfId="3934"/>
    <cellStyle name="20% - 强调文字颜色 4 22" xfId="3935"/>
    <cellStyle name="20% - 强调文字颜色 4 17" xfId="3936"/>
    <cellStyle name="好_汇总表4 3" xfId="3937"/>
    <cellStyle name="常规 5 6 2 2 2" xfId="3938"/>
    <cellStyle name="20% - 强调文字颜色 1 3 4 4" xfId="3939"/>
    <cellStyle name="40% - 强调文字颜色 5 19" xfId="3940"/>
    <cellStyle name="40% - 强调文字颜色 5 24" xfId="3941"/>
    <cellStyle name="40% - Accent3 3 2 2" xfId="3942"/>
    <cellStyle name="汇总 2 3 2 3 4 2" xfId="3943"/>
    <cellStyle name="20% - 强调文字颜色 4 23" xfId="3944"/>
    <cellStyle name="20% - 强调文字颜色 4 18" xfId="3945"/>
    <cellStyle name="好_汇总表4 4" xfId="3946"/>
    <cellStyle name="20% - 强调文字颜色 1 3 4 5" xfId="3947"/>
    <cellStyle name="40% - Accent3 3 2 5" xfId="3948"/>
    <cellStyle name="20% - 强调文字颜色 1 3 4 8" xfId="3949"/>
    <cellStyle name="Input [yellow] 4 2 6 2" xfId="3950"/>
    <cellStyle name="20% - 强调文字颜色 1 3 4 9" xfId="3951"/>
    <cellStyle name="60% - 强调文字颜色 3 8 2" xfId="3952"/>
    <cellStyle name="Border 6 2 2 4 2" xfId="3953"/>
    <cellStyle name="常规 38 3 2 2 2" xfId="3954"/>
    <cellStyle name="常规 43 3 2 2 2" xfId="3955"/>
    <cellStyle name="60% - 强调文字颜色 3 2 4 3 12" xfId="3956"/>
    <cellStyle name="20% - 强调文字颜色 1 3 5 2" xfId="3957"/>
    <cellStyle name="常规 38 3 2 3" xfId="3958"/>
    <cellStyle name="常规 43 3 2 3" xfId="3959"/>
    <cellStyle name="20% - 强调文字颜色 1 3 6" xfId="3960"/>
    <cellStyle name="Note 7 4 2" xfId="3961"/>
    <cellStyle name="20% - 强调文字颜色 1 3 7" xfId="3962"/>
    <cellStyle name="20% - 强调文字颜色 1 3 8" xfId="3963"/>
    <cellStyle name="汇总 8 2 4 2 2 4 2" xfId="3964"/>
    <cellStyle name="20% - 强调文字颜色 1 3 9" xfId="3965"/>
    <cellStyle name="20% - 强调文字颜色 1 7 2" xfId="3966"/>
    <cellStyle name="差_行政（人员）_县市旗测算-新科目（含人口规模效应）_财力性转移支付2010年预算参考数 4 2" xfId="3967"/>
    <cellStyle name="20% - 强调文字颜色 1 7 3" xfId="3968"/>
    <cellStyle name="计算 4 5 3 5" xfId="3969"/>
    <cellStyle name="差_2015年度工资提标清算拨款分配方案" xfId="3970"/>
    <cellStyle name="Input [yellow] 5 4 2 4 2" xfId="3971"/>
    <cellStyle name="40% - 强调文字颜色 1 9" xfId="3972"/>
    <cellStyle name="20% - 强调文字颜色 1 7_四队计价2011-6" xfId="3973"/>
    <cellStyle name="好_2008云南省分县市中小学教职工统计表（教育厅提供） 2" xfId="3974"/>
    <cellStyle name="20% - 强调文字颜色 1 8 2" xfId="3975"/>
    <cellStyle name="Input [yellow] 4 3 2 2 4" xfId="3976"/>
    <cellStyle name="差_30云南 3" xfId="3977"/>
    <cellStyle name="差 3 4 6" xfId="3978"/>
    <cellStyle name="20% - 强调文字颜色 2 2 2 2 2" xfId="3979"/>
    <cellStyle name="Input [yellow] 2 2 4 2 3 2" xfId="3980"/>
    <cellStyle name="20% - 强调文字颜色 1 9" xfId="3981"/>
    <cellStyle name="20% - 强调文字颜色 1 9 2" xfId="3982"/>
    <cellStyle name="差_2006年水利统计指标统计表_财力性转移支付2010年预算参考数 3 2 5" xfId="3983"/>
    <cellStyle name="20% - 强调文字颜色 2 2 10" xfId="3984"/>
    <cellStyle name="输出 2 7 3 3" xfId="3985"/>
    <cellStyle name="常规 15 4 2 2 2" xfId="3986"/>
    <cellStyle name="常规 20 4 2 2 2" xfId="3987"/>
    <cellStyle name="20% - 强调文字颜色 2 2 12" xfId="3988"/>
    <cellStyle name="20% - 强调文字颜色 2 2 13" xfId="3989"/>
    <cellStyle name="Note 6 3 2 2" xfId="3990"/>
    <cellStyle name="20% - 强调文字颜色 2 2 20" xfId="3991"/>
    <cellStyle name="20% - 强调文字颜色 2 2 15" xfId="3992"/>
    <cellStyle name="20% - 强调文字颜色 2 2 21" xfId="3993"/>
    <cellStyle name="20% - 强调文字颜色 2 2 16" xfId="3994"/>
    <cellStyle name="Output 2 4 2 2 3" xfId="3995"/>
    <cellStyle name="20% - 强调文字颜色 2 2 23" xfId="3996"/>
    <cellStyle name="20% - 强调文字颜色 2 2 18" xfId="3997"/>
    <cellStyle name="Output 2 4 2 2 4" xfId="3998"/>
    <cellStyle name="20% - 强调文字颜色 2 2 24" xfId="3999"/>
    <cellStyle name="20% - 强调文字颜色 2 2 19" xfId="4000"/>
    <cellStyle name="表标题 8 4 2 2 2 2" xfId="4001"/>
    <cellStyle name="60% - 强调文字颜色 1 2 4 2 2 12" xfId="4002"/>
    <cellStyle name="40% - 强调文字颜色 3 2 7" xfId="4003"/>
    <cellStyle name="20% - 强调文字颜色 2 2 2" xfId="4004"/>
    <cellStyle name="输入 2 3 4 3" xfId="4005"/>
    <cellStyle name="20% - 强调文字颜色 2 2 2 10" xfId="4006"/>
    <cellStyle name="输入 2 3 4 4" xfId="4007"/>
    <cellStyle name="20% - 强调文字颜色 2 2 2 11" xfId="4008"/>
    <cellStyle name="输入 2 3 4 5" xfId="4009"/>
    <cellStyle name="20% - 强调文字颜色 2 2 2 12" xfId="4010"/>
    <cellStyle name="好_行政(燃修费)_县市旗测算-新科目（含人口规模效应） 3" xfId="4011"/>
    <cellStyle name="20% - 强调文字颜色 2 2 2 14" xfId="4012"/>
    <cellStyle name="差_07大连 2 2 3" xfId="4013"/>
    <cellStyle name="好_行政(燃修费)_县市旗测算-新科目（含人口规模效应） 4" xfId="4014"/>
    <cellStyle name="20% - 强调文字颜色 2 2 2 20" xfId="4015"/>
    <cellStyle name="20% - 强调文字颜色 2 2 2 15" xfId="4016"/>
    <cellStyle name="差_07大连 2 2 4" xfId="4017"/>
    <cellStyle name="差_县市旗测算-新科目（20080627）_不含人员经费系数_隋心对账单定稿0514" xfId="4018"/>
    <cellStyle name="好_行政(燃修费)_县市旗测算-新科目（含人口规模效应） 5" xfId="4019"/>
    <cellStyle name="20% - 强调文字颜色 2 2 2 21" xfId="4020"/>
    <cellStyle name="20% - 强调文字颜色 2 2 2 16" xfId="4021"/>
    <cellStyle name="差_07大连 2 2 5" xfId="4022"/>
    <cellStyle name="好_行政(燃修费)_县市旗测算-新科目（含人口规模效应） 6" xfId="4023"/>
    <cellStyle name="20% - 强调文字颜色 2 2 2 22" xfId="4024"/>
    <cellStyle name="20% - 强调文字颜色 2 2 2 17" xfId="4025"/>
    <cellStyle name="60% - 着色 2 2 2" xfId="4026"/>
    <cellStyle name="20% - 强调文字颜色 2 2 2 18" xfId="4027"/>
    <cellStyle name="20% - 强调文字颜色 2 2 2 19" xfId="4028"/>
    <cellStyle name="20% - 强调文字颜色 2 2 2 2_9.6-债券明细账" xfId="4029"/>
    <cellStyle name="Note 4 3 2 2 5" xfId="4030"/>
    <cellStyle name="20% - 强调文字颜色 2 2 2 4 3 5 4" xfId="4031"/>
    <cellStyle name="20% - 强调文字颜色 2 2 2_9.6-债券明细账" xfId="4032"/>
    <cellStyle name="Output 2 4 2 2 5" xfId="4033"/>
    <cellStyle name="20% - 强调文字颜色 2 2 25" xfId="4034"/>
    <cellStyle name="差_县区合并测算20080421_不含人员经费系数_财力性转移支付2010年预算参考数_12.25-发教育厅-2016年高职生均年初预算控制数分配表" xfId="4035"/>
    <cellStyle name="60% - 强调文字颜色 1 2 4 2 2 13" xfId="4036"/>
    <cellStyle name="40% - 强调文字颜色 3 2 8" xfId="4037"/>
    <cellStyle name="差_12滨州_财力性转移支付2010年预算参考数 2 2 2" xfId="4038"/>
    <cellStyle name="20% - 强调文字颜色 2 2 3" xfId="4039"/>
    <cellStyle name="小数 7 3 2 2 5" xfId="4040"/>
    <cellStyle name="20% - 强调文字颜色 2 2 3 11" xfId="4041"/>
    <cellStyle name="Border 9 2 2" xfId="4042"/>
    <cellStyle name="小数 7 3 2 2 6" xfId="4043"/>
    <cellStyle name="20% - 强调文字颜色 2 2 3 12" xfId="4044"/>
    <cellStyle name="Border 9 2 3" xfId="4045"/>
    <cellStyle name="20% - 强调文字颜色 2 2 3 13" xfId="4046"/>
    <cellStyle name="Border 9 2 4" xfId="4047"/>
    <cellStyle name="20% - 强调文字颜色 2 2 3 14" xfId="4048"/>
    <cellStyle name="Border 9 2 5" xfId="4049"/>
    <cellStyle name="20% - 强调文字颜色 2 2 3 20" xfId="4050"/>
    <cellStyle name="20% - 强调文字颜色 2 2 3 15" xfId="4051"/>
    <cellStyle name="Border 9 2 6" xfId="4052"/>
    <cellStyle name="20% - 强调文字颜色 2 2 3 21" xfId="4053"/>
    <cellStyle name="20% - 强调文字颜色 2 2 3 16" xfId="4054"/>
    <cellStyle name="20% - 强调文字颜色 2 2 3 22" xfId="4055"/>
    <cellStyle name="20% - 强调文字颜色 2 2 3 17" xfId="4056"/>
    <cellStyle name="20% - 强调文字颜色 2 2 3 18" xfId="4057"/>
    <cellStyle name="好_安徽 缺口县区测算(地方填报)1_财力性转移支付2010年预算参考数_隋心对账单定稿0514" xfId="4058"/>
    <cellStyle name="差_红线成本预算指导价格0324 8_间接费_四队计价6月25日前(7月1日更新)备用" xfId="4059"/>
    <cellStyle name="20% - 强调文字颜色 2 2 3 19" xfId="4060"/>
    <cellStyle name="20% - 强调文字颜色 2 2 3 2" xfId="4061"/>
    <cellStyle name="好_2006年28四川_财力性转移支付2010年预算参考数_03_2010年各地区一般预算平衡表_2010年地方财政一般预算分级平衡情况表（汇总）0524" xfId="4062"/>
    <cellStyle name="20% - 强调文字颜色 2 2 3 3" xfId="4063"/>
    <cellStyle name="20% - 强调文字颜色 2 2 3 4" xfId="4064"/>
    <cellStyle name="20% - 强调文字颜色 2 2 3 5" xfId="4065"/>
    <cellStyle name="差_07临沂 2 2" xfId="4066"/>
    <cellStyle name="Accent4 - 40% 2 2 2" xfId="4067"/>
    <cellStyle name="20% - 强调文字颜色 2 2 3 6" xfId="4068"/>
    <cellStyle name="差_07临沂 2 3" xfId="4069"/>
    <cellStyle name="Note 5 2 2" xfId="4070"/>
    <cellStyle name="Accent4 - 40% 2 2 3" xfId="4071"/>
    <cellStyle name="20% - 强调文字颜色 2 2 3 7" xfId="4072"/>
    <cellStyle name="常规 2 2 2 5 2" xfId="4073"/>
    <cellStyle name="汇总 10 4 8 2" xfId="4074"/>
    <cellStyle name="40% - 强调文字颜色 3 2 4 3 11" xfId="4075"/>
    <cellStyle name="差_07临沂 2 5" xfId="4076"/>
    <cellStyle name="Note 5 2 4" xfId="4077"/>
    <cellStyle name="Accent4 - 40% 2 2 5" xfId="4078"/>
    <cellStyle name="20% - 强调文字颜色 2 2 3 9" xfId="4079"/>
    <cellStyle name="好_山东省民生支出标准_03_2010年各地区一般预算平衡表" xfId="4080"/>
    <cellStyle name="常规 14 6 2" xfId="4081"/>
    <cellStyle name="常规 4 96 2" xfId="4082"/>
    <cellStyle name="20% - 强调文字颜色 2 2 3_9.6-债券明细账" xfId="4083"/>
    <cellStyle name="60% - 强调文字颜色 1 2 4 2 2 14" xfId="4084"/>
    <cellStyle name="40% - 强调文字颜色 3 2 9" xfId="4085"/>
    <cellStyle name="差_12滨州_财力性转移支付2010年预算参考数 2 2 3" xfId="4086"/>
    <cellStyle name="20% - 强调文字颜色 2 2 4" xfId="4087"/>
    <cellStyle name="注释 4 2 2" xfId="4088"/>
    <cellStyle name="40% - 强调文字颜色 4 2 4 2 2 9" xfId="4089"/>
    <cellStyle name="输入 7 3 2 2" xfId="4090"/>
    <cellStyle name="差_县市旗测算20080508_民生政策最低支出需求 3" xfId="4091"/>
    <cellStyle name="60% - 强调文字颜色 4 3 4 2" xfId="4092"/>
    <cellStyle name="20% - 强调文字颜色 4 3_2017年人大参阅资料（代表大会-定）1.14" xfId="4093"/>
    <cellStyle name="常规 17 2" xfId="4094"/>
    <cellStyle name="常规 22 2" xfId="4095"/>
    <cellStyle name="百分比 4 6" xfId="4096"/>
    <cellStyle name="20% - 强调文字颜色 2 3 3 2 16" xfId="4097"/>
    <cellStyle name="20% - 强调文字颜色 2 2 4 10" xfId="4098"/>
    <cellStyle name="20% - 强调文字颜色 2 2 4 12" xfId="4099"/>
    <cellStyle name="好_2006年27重庆_财力性转移支付2010年预算参考数_隋心对账单定稿0514" xfId="4100"/>
    <cellStyle name="20% - 强调文字颜色 2 3 3 2 18" xfId="4101"/>
    <cellStyle name="常规 13 3 2 3" xfId="4102"/>
    <cellStyle name="常规 22 4" xfId="4103"/>
    <cellStyle name="常规 17 4" xfId="4104"/>
    <cellStyle name="20% - 强调文字颜色 2 2 4 13" xfId="4105"/>
    <cellStyle name="20% - 强调文字颜色 2 2 4 14" xfId="4106"/>
    <cellStyle name="表标题 6 4 2 2 3 2" xfId="4107"/>
    <cellStyle name="20% - 强调文字颜色 6 6 2" xfId="4108"/>
    <cellStyle name="差_云南 缺口县区测算(地方填报)" xfId="4109"/>
    <cellStyle name="20% - 强调文字颜色 2 2 4 15" xfId="4110"/>
    <cellStyle name="20% - 强调文字颜色 2 2 4 2" xfId="4111"/>
    <cellStyle name="好_市辖区测算20080510_县市旗测算-新科目（含人口规模效应）_隋心对账单定稿0514" xfId="4112"/>
    <cellStyle name="输出 7 2 4 2 3" xfId="4113"/>
    <cellStyle name="表标题 3 18" xfId="4114"/>
    <cellStyle name="Input [yellow] 2 3 3 2 2 4" xfId="4115"/>
    <cellStyle name="40% - 强调文字颜色 4 2 3 8" xfId="4116"/>
    <cellStyle name="60% - 强调文字颜色 6 5 4" xfId="4117"/>
    <cellStyle name="20% - 强调文字颜色 2 2 4 2 10" xfId="4118"/>
    <cellStyle name="Input [yellow] 2 3 3 2 2 5" xfId="4119"/>
    <cellStyle name="40% - 强调文字颜色 4 2 3 9" xfId="4120"/>
    <cellStyle name="60% - 强调文字颜色 6 5 5" xfId="4121"/>
    <cellStyle name="20% - 强调文字颜色 2 2 4 2 11" xfId="4122"/>
    <cellStyle name="20% - 强调文字颜色 2 2 4 2 12" xfId="4123"/>
    <cellStyle name="20% - 强调文字颜色 2 2 4 2 13" xfId="4124"/>
    <cellStyle name="20% - 强调文字颜色 2 2 4 2 14" xfId="4125"/>
    <cellStyle name="Input [yellow] 4 3 4 2 4" xfId="4126"/>
    <cellStyle name="20% - 强调文字颜色 2 2 4 2 2" xfId="4127"/>
    <cellStyle name="常规 18 2 3" xfId="4128"/>
    <cellStyle name="常规 23 2 3" xfId="4129"/>
    <cellStyle name="20% - 强调文字颜色 2 2 4 2 2 9" xfId="4130"/>
    <cellStyle name="20% - 强调文字颜色 2 2 4 2 2 10" xfId="4131"/>
    <cellStyle name="常规 7 2 3 4 2" xfId="4132"/>
    <cellStyle name="差_1 2 2" xfId="4133"/>
    <cellStyle name="差_1 2 4" xfId="4134"/>
    <cellStyle name="20% - 强调文字颜色 2 2 4 2 2 12" xfId="4135"/>
    <cellStyle name="差_1 2 6" xfId="4136"/>
    <cellStyle name="20% - 强调文字颜色 2 2 4 2 2 14" xfId="4137"/>
    <cellStyle name="20% - 强调文字颜色 2 2 4 2 2 15" xfId="4138"/>
    <cellStyle name="常规 39 2 3 2" xfId="4139"/>
    <cellStyle name="常规 44 2 3 2" xfId="4140"/>
    <cellStyle name="20% - 强调文字颜色 2 2 4 2 2 16" xfId="4141"/>
    <cellStyle name="20% - 强调文字颜色 2 2 4 2 2 17" xfId="4142"/>
    <cellStyle name="20% - 强调文字颜色 2 2 4 2 2 18" xfId="4143"/>
    <cellStyle name="表标题 4 3 4 2 2 6" xfId="4144"/>
    <cellStyle name="20% - 强调文字颜色 2 2 4 2 2 3" xfId="4145"/>
    <cellStyle name="20% - 强调文字颜色 2 2 4 2 2 4" xfId="4146"/>
    <cellStyle name="20% - 强调文字颜色 2 2 4 2 2 5" xfId="4147"/>
    <cellStyle name="差_第五部分(才淼、饶永宏） 2 2" xfId="4148"/>
    <cellStyle name="20% - 强调文字颜色 2 2 4 2 2 6" xfId="4149"/>
    <cellStyle name="差_第五部分(才淼、饶永宏） 2 3" xfId="4150"/>
    <cellStyle name="20% - 强调文字颜色 2 2 4 2 2 7" xfId="4151"/>
    <cellStyle name="常规 18 2 2" xfId="4152"/>
    <cellStyle name="常规 23 2 2" xfId="4153"/>
    <cellStyle name="注释 8 2 4 3 2" xfId="4154"/>
    <cellStyle name="常规 11 3 2 2 2 2" xfId="4155"/>
    <cellStyle name="20% - 强调文字颜色 2 2 4 2 2 8" xfId="4156"/>
    <cellStyle name="表标题 3 2 3 2 2 2 3 2" xfId="4157"/>
    <cellStyle name="20% - 强调文字颜色 2 2 4 2 3" xfId="4158"/>
    <cellStyle name="注释 10 4 4 2 2 2 2" xfId="4159"/>
    <cellStyle name="表标题 3 5 4 2 4 2" xfId="4160"/>
    <cellStyle name="20% - 强调文字颜色 2 2 4 2 4" xfId="4161"/>
    <cellStyle name="差_市辖区测算-新科目（20080626）_不含人员经费系数_财力性转移支付2010年预算参考数 2" xfId="4162"/>
    <cellStyle name="20% - 强调文字颜色 2 2 4 2 5" xfId="4163"/>
    <cellStyle name="好_2009年一般性转移支付标准工资_地方配套按人均增幅控制8.31（调整结案率后）xl_Book1" xfId="4164"/>
    <cellStyle name="常规 3 71 2" xfId="4165"/>
    <cellStyle name="差_市辖区测算-新科目（20080626）_不含人员经费系数_财力性转移支付2010年预算参考数 3" xfId="4166"/>
    <cellStyle name="20% - 强调文字颜色 2 2 4 2 6" xfId="4167"/>
    <cellStyle name="常规 3 71 3" xfId="4168"/>
    <cellStyle name="差_市辖区测算-新科目（20080626）_不含人员经费系数_财力性转移支付2010年预算参考数 4" xfId="4169"/>
    <cellStyle name="20% - 强调文字颜色 2 2 4 2 7" xfId="4170"/>
    <cellStyle name="差_市辖区测算-新科目（20080626）_不含人员经费系数_财力性转移支付2010年预算参考数 5" xfId="4171"/>
    <cellStyle name="20% - 强调文字颜色 2 2 4 2 8" xfId="4172"/>
    <cellStyle name="差_市辖区测算-新科目（20080626）_不含人员经费系数_财力性转移支付2010年预算参考数 6" xfId="4173"/>
    <cellStyle name="20% - 强调文字颜色 2 2 4 2 9" xfId="4174"/>
    <cellStyle name="输出 7 2 4 2 4" xfId="4175"/>
    <cellStyle name="表标题 3 19" xfId="4176"/>
    <cellStyle name="20% - 强调文字颜色 2 2 4 3" xfId="4177"/>
    <cellStyle name="20% - 强调文字颜色 3 2 3 8" xfId="4178"/>
    <cellStyle name="差_县区合并测算20080421_民生政策最低支出需求_财力性转移支付2010年预算参考数 3 2" xfId="4179"/>
    <cellStyle name="汇总 2 4 4 2 2 3 2" xfId="4180"/>
    <cellStyle name="差_武陵 9" xfId="4181"/>
    <cellStyle name="差_卫生(按照总人口测算）—20080416_县市旗测算-新科目（含人口规模效应） 5 2" xfId="4182"/>
    <cellStyle name="注释 3 3 3 4 2" xfId="4183"/>
    <cellStyle name="输入 7 2 3 3 4 2" xfId="4184"/>
    <cellStyle name="20% - 强调文字颜色 2 2 4 3 10" xfId="4185"/>
    <cellStyle name="20% - 强调文字颜色 3 2 3 9" xfId="4186"/>
    <cellStyle name="差_行政(燃修费)_财力性转移支付2010年预算参考数 3 2 2" xfId="4187"/>
    <cellStyle name="差_县区合并测算20080421_民生政策最低支出需求_财力性转移支付2010年预算参考数 3 3" xfId="4188"/>
    <cellStyle name="20% - 强调文字颜色 2 2 4 3 11" xfId="4189"/>
    <cellStyle name="20% - 强调文字颜色 2 2 4 3 12" xfId="4190"/>
    <cellStyle name="20% - 强调文字颜色 2 2 4 3 13" xfId="4191"/>
    <cellStyle name="20% - 强调文字颜色 2 2 4 3 14" xfId="4192"/>
    <cellStyle name="注释 10 2 3 2 2 4 2" xfId="4193"/>
    <cellStyle name="20% - 强调文字颜色 2 2 4 3 15" xfId="4194"/>
    <cellStyle name="汇总 8 5 4 3 3 2" xfId="4195"/>
    <cellStyle name="20% - 强调文字颜色 2 2 4 3 16" xfId="4196"/>
    <cellStyle name="20% - 强调文字颜色 2 2 4 3 17" xfId="4197"/>
    <cellStyle name="输出 9 3 2 3 5 2" xfId="4198"/>
    <cellStyle name="20% - 强调文字颜色 2 2 4 3 18" xfId="4199"/>
    <cellStyle name="20% - 强调文字颜色 2 2 4 3 2" xfId="4200"/>
    <cellStyle name="差_市辖区测算-新科目（20080626）_财力性转移支付2010年预算参考数_华东" xfId="4201"/>
    <cellStyle name="表标题 3 2 3 2 2 2 4 2" xfId="4202"/>
    <cellStyle name="20% - 强调文字颜色 2 2 4 3 3" xfId="4203"/>
    <cellStyle name="20% - 强调文字颜色 2 2 4 3 5" xfId="4204"/>
    <cellStyle name="常规 3 67 2" xfId="4205"/>
    <cellStyle name="20% - 强调文字颜色 2 2 4 3 6" xfId="4206"/>
    <cellStyle name="20% - 强调文字颜色 2 2 4 3 7" xfId="4207"/>
    <cellStyle name="20% - 强调文字颜色 2 2 4 3 8" xfId="4208"/>
    <cellStyle name="Header2 6 4 2 2" xfId="4209"/>
    <cellStyle name="20% - 强调文字颜色 2 2 4 3 9" xfId="4210"/>
    <cellStyle name="20% - 强调文字颜色 2 2 4 4" xfId="4211"/>
    <cellStyle name="Header2 2 2 5 6" xfId="4212"/>
    <cellStyle name="40% - Accent4 2 2 2" xfId="4213"/>
    <cellStyle name="20% - 强调文字颜色 2 2 4 5" xfId="4214"/>
    <cellStyle name="40% - Accent4 2 2 3" xfId="4215"/>
    <cellStyle name="差_07临沂 3 2" xfId="4216"/>
    <cellStyle name="20% - 强调文字颜色 2 2 4 6" xfId="4217"/>
    <cellStyle name="40% - Accent4 2 2 4" xfId="4218"/>
    <cellStyle name="差_07临沂 3 3" xfId="4219"/>
    <cellStyle name="Note 5 3 2" xfId="4220"/>
    <cellStyle name="20% - 强调文字颜色 2 2 4 7" xfId="4221"/>
    <cellStyle name="40% - Accent4 2 2 5" xfId="4222"/>
    <cellStyle name="好_红线成本编制附表（局指样表） 10_四队计价2011-6" xfId="4223"/>
    <cellStyle name="20% - 强调文字颜色 4 3 4 10" xfId="4224"/>
    <cellStyle name="差_07临沂 3 4" xfId="4225"/>
    <cellStyle name="Note 5 3 3" xfId="4226"/>
    <cellStyle name="20% - 强调文字颜色 2 2 4 8" xfId="4227"/>
    <cellStyle name="20% - 强调文字颜色 4 3 4 11" xfId="4228"/>
    <cellStyle name="差_07临沂 3 5" xfId="4229"/>
    <cellStyle name="Note 5 3 4" xfId="4230"/>
    <cellStyle name="20% - 强调文字颜色 2 2 4 9" xfId="4231"/>
    <cellStyle name="差_12滨州_财力性转移支付2010年预算参考数 2 2 4" xfId="4232"/>
    <cellStyle name="20% - 强调文字颜色 2 2 5" xfId="4233"/>
    <cellStyle name="40% - 强调文字颜色 3 3 4 2" xfId="4234"/>
    <cellStyle name="20% - 强调文字颜色 2 2 5 10" xfId="4235"/>
    <cellStyle name="40% - 强调文字颜色 3 3 4 3" xfId="4236"/>
    <cellStyle name="20% - 强调文字颜色 2 2 5 11" xfId="4237"/>
    <cellStyle name="差_I标三项目部红线成本分析样表 （黄杰报局指） 3_四队计价6月25日前(7月1日更新)备用" xfId="4238"/>
    <cellStyle name="40% - 强调文字颜色 3 3 4 4" xfId="4239"/>
    <cellStyle name="20% - 强调文字颜色 2 2 5 12" xfId="4240"/>
    <cellStyle name="40% - 强调文字颜色 3 3 4 5" xfId="4241"/>
    <cellStyle name="20% - 强调文字颜色 2 2 5 13" xfId="4242"/>
    <cellStyle name="40% - 强调文字颜色 3 3 4 6" xfId="4243"/>
    <cellStyle name="20% - 强调文字颜色 2 2 5 14" xfId="4244"/>
    <cellStyle name="40% - 强调文字颜色 3 3 4 7" xfId="4245"/>
    <cellStyle name="20% - 强调文字颜色 2 2 5 15" xfId="4246"/>
    <cellStyle name="40% - 强调文字颜色 3 3 4 8" xfId="4247"/>
    <cellStyle name="20% - 强调文字颜色 2 2 5 16" xfId="4248"/>
    <cellStyle name="Input [yellow] 3 2 2 2 2 5 2" xfId="4249"/>
    <cellStyle name="40% - 强调文字颜色 3 3 4 9" xfId="4250"/>
    <cellStyle name="20% - 强调文字颜色 2 2 5 17" xfId="4251"/>
    <cellStyle name="20% - 强调文字颜色 2 2 5 18" xfId="4252"/>
    <cellStyle name="输出 4 7 2 6" xfId="4253"/>
    <cellStyle name="好_不含人员经费系数_财力性转移支付2010年预算参考数 3" xfId="4254"/>
    <cellStyle name="Note 3 3 2 2 4" xfId="4255"/>
    <cellStyle name="20% - 强调文字颜色 2 2 5 2" xfId="4256"/>
    <cellStyle name="好_不含人员经费系数_财力性转移支付2010年预算参考数 5" xfId="4257"/>
    <cellStyle name="Note 3 3 2 2 6" xfId="4258"/>
    <cellStyle name="20% - 强调文字颜色 2 2 5 4" xfId="4259"/>
    <cellStyle name="差_07临沂 4 2" xfId="4260"/>
    <cellStyle name="20% - 强调文字颜色 2 2 5 6" xfId="4261"/>
    <cellStyle name="差_07临沂 4 3" xfId="4262"/>
    <cellStyle name="Note 5 4 2" xfId="4263"/>
    <cellStyle name="20% - 强调文字颜色 2 2 5 7" xfId="4264"/>
    <cellStyle name="差_07临沂 4 5" xfId="4265"/>
    <cellStyle name="Note 5 4 4" xfId="4266"/>
    <cellStyle name="20% - 强调文字颜色 2 2 5 9" xfId="4267"/>
    <cellStyle name="差_12滨州_财力性转移支付2010年预算参考数 2 2 5" xfId="4268"/>
    <cellStyle name="20% - 强调文字颜色 2 2 6" xfId="4269"/>
    <cellStyle name="Note 8 3 2" xfId="4270"/>
    <cellStyle name="20% - 强调文字颜色 2 2 7" xfId="4271"/>
    <cellStyle name="差_市本级 2 10" xfId="4272"/>
    <cellStyle name="Header2 3 2 2 5 2" xfId="4273"/>
    <cellStyle name="20% - 强调文字颜色 2 2 8" xfId="4274"/>
    <cellStyle name="差_市本级 2 11" xfId="4275"/>
    <cellStyle name="20% - 强调文字颜色 2 2 9" xfId="4276"/>
    <cellStyle name="20% - 强调文字颜色 6 3 4 6" xfId="4277"/>
    <cellStyle name="表标题 2 2 3 2 2 2 2 2" xfId="4278"/>
    <cellStyle name="20% - 强调文字颜色 2 3 11" xfId="4279"/>
    <cellStyle name="20% - 强调文字颜色 6 3 4 7" xfId="4280"/>
    <cellStyle name="20% - 强调文字颜色 2 3 12" xfId="4281"/>
    <cellStyle name="20% - 强调文字颜色 6 3 4 8" xfId="4282"/>
    <cellStyle name="20% - 强调文字颜色 2 3 13" xfId="4283"/>
    <cellStyle name="20% - 强调文字颜色 6 3 4 9" xfId="4284"/>
    <cellStyle name="常规 4 2 3 2" xfId="4285"/>
    <cellStyle name="20% - 强调文字颜色 2 3 14" xfId="4286"/>
    <cellStyle name="20% - 强调文字颜色 2 3 20" xfId="4287"/>
    <cellStyle name="20% - 强调文字颜色 2 3 15" xfId="4288"/>
    <cellStyle name="Border 8 3 2 2" xfId="4289"/>
    <cellStyle name="20% - 强调文字颜色 2 3 21" xfId="4290"/>
    <cellStyle name="20% - 强调文字颜色 2 3 16" xfId="4291"/>
    <cellStyle name="20% - 强调文字颜色 2 3 22" xfId="4292"/>
    <cellStyle name="20% - 强调文字颜色 2 3 17" xfId="4293"/>
    <cellStyle name="20% - 强调文字颜色 2 3 23" xfId="4294"/>
    <cellStyle name="20% - 强调文字颜色 2 3 18" xfId="4295"/>
    <cellStyle name="输出 6 4 5 2 2" xfId="4296"/>
    <cellStyle name="好_市辖区测算20080510_不含人员经费系数_财力性转移支付2010年预算参考数" xfId="4297"/>
    <cellStyle name="20% - 强调文字颜色 2 3 24" xfId="4298"/>
    <cellStyle name="20% - 强调文字颜色 2 3 19" xfId="4299"/>
    <cellStyle name="好_缺口县区测算(按2007支出增长25%测算)_财力性转移支付2010年预算参考数_03_2010年各地区一般预算平衡表" xfId="4300"/>
    <cellStyle name="40% - 强调文字颜色 1 2 4 17" xfId="4301"/>
    <cellStyle name="差_京沪线成本状况表2.10 7_四队计价6月25日前(7月1日更新)备用" xfId="4302"/>
    <cellStyle name="20% - 强调文字颜色 4 7 2" xfId="4303"/>
    <cellStyle name="Input [yellow] 6 4 2 4 2" xfId="4304"/>
    <cellStyle name="20% - 强调文字颜色 2 3 2 11" xfId="4305"/>
    <cellStyle name="40% - 强调文字颜色 1 2 4 18" xfId="4306"/>
    <cellStyle name="20% - 强调文字颜色 4 7 3" xfId="4307"/>
    <cellStyle name="差_县区合并测算20080423(按照各省比重）_县市旗测算-新科目（含人口规模效应） 2 2" xfId="4308"/>
    <cellStyle name="20% - 强调文字颜色 2 3 2 12" xfId="4309"/>
    <cellStyle name="40% - 强调文字颜色 1 2 4 19" xfId="4310"/>
    <cellStyle name="20% - 强调文字颜色 4 7 4" xfId="4311"/>
    <cellStyle name="Input [yellow] 2 4 5 2 5 2" xfId="4312"/>
    <cellStyle name="差_县区合并测算20080423(按照各省比重）_县市旗测算-新科目（含人口规模效应） 2 3" xfId="4313"/>
    <cellStyle name="表标题 3 2 2 2 2 2" xfId="4314"/>
    <cellStyle name="20% - 强调文字颜色 2 3 2 13" xfId="4315"/>
    <cellStyle name="表标题 5 4 4 2 2 3 2" xfId="4316"/>
    <cellStyle name="表标题 3 2 2 2 2 3" xfId="4317"/>
    <cellStyle name="20% - 强调文字颜色 2 3 2 14" xfId="4318"/>
    <cellStyle name="Input [yellow] 3 2 2 2 4 2" xfId="4319"/>
    <cellStyle name="20% - 强调文字颜色 2 3 2 21" xfId="4320"/>
    <cellStyle name="20% - 强调文字颜色 2 3 2 16" xfId="4321"/>
    <cellStyle name="表标题 5 2 4 2 2 2" xfId="4322"/>
    <cellStyle name="输入 2 4 2 3 3 2" xfId="4323"/>
    <cellStyle name="20% - 强调文字颜色 2 3 2 22" xfId="4324"/>
    <cellStyle name="20% - 强调文字颜色 2 3 2 17" xfId="4325"/>
    <cellStyle name="表标题 5 2 4 2 2 3" xfId="4326"/>
    <cellStyle name="20% - 强调文字颜色 2 3 2 18" xfId="4327"/>
    <cellStyle name="表标题 5 2 4 2 2 4" xfId="4328"/>
    <cellStyle name="20% - 强调文字颜色 2 3 2 19" xfId="4329"/>
    <cellStyle name="好_分析缺口率_财力性转移支付2010年预算参考数 6" xfId="4330"/>
    <cellStyle name="小数 5 4 2 2 2 2" xfId="4331"/>
    <cellStyle name="40% - 强调文字颜色 1 2 4 3 7" xfId="4332"/>
    <cellStyle name="Input [yellow] 4 4 2 2 4" xfId="4333"/>
    <cellStyle name="20% - 强调文字颜色 2 3 2 2 2" xfId="4334"/>
    <cellStyle name="20% - 强调文字颜色 2 3 2 3 2" xfId="4335"/>
    <cellStyle name="20% - 强调文字颜色 2 3 2 5" xfId="4336"/>
    <cellStyle name="20% - 强调文字颜色 2 3 2 6" xfId="4337"/>
    <cellStyle name="20% - 强调文字颜色 2 3 2 7" xfId="4338"/>
    <cellStyle name="20% - 强调文字颜色 2 3 2 8" xfId="4339"/>
    <cellStyle name="差_河南 缺口县区测算(地方填报白) 3 2 2" xfId="4340"/>
    <cellStyle name="40% - 强调文字颜色 4 2 4 2 2" xfId="4341"/>
    <cellStyle name="好_表二 10" xfId="4342"/>
    <cellStyle name="Accent1 8 2" xfId="4343"/>
    <cellStyle name="20% - 强调文字颜色 2 3 2 9" xfId="4344"/>
    <cellStyle name="40% - 强调文字颜色 1 2 25" xfId="4345"/>
    <cellStyle name="差_汇总表4 4 2" xfId="4346"/>
    <cellStyle name="20% - 强调文字颜色 2 3 2_9.6-债券明细账" xfId="4347"/>
    <cellStyle name="差_武陵 2 13" xfId="4348"/>
    <cellStyle name="40% - 强调文字颜色 1 2 5 16" xfId="4349"/>
    <cellStyle name="Input [yellow] 3 4 5 2" xfId="4350"/>
    <cellStyle name="20% - 着色 2 2" xfId="4351"/>
    <cellStyle name="差_14安徽_财力性转移支付2010年预算参考数 4 2 4" xfId="4352"/>
    <cellStyle name="20% - 强调文字颜色 2 3 3 10" xfId="4353"/>
    <cellStyle name="差_武陵 2 14" xfId="4354"/>
    <cellStyle name="40% - 强调文字颜色 1 2 5 17" xfId="4355"/>
    <cellStyle name="Input [yellow] 3 4 5 3" xfId="4356"/>
    <cellStyle name="20% - 着色 2 3" xfId="4357"/>
    <cellStyle name="注释 5 6 2 2 2" xfId="4358"/>
    <cellStyle name="差_14安徽_财力性转移支付2010年预算参考数 4 2 5" xfId="4359"/>
    <cellStyle name="20% - 强调文字颜色 2 3 3 11" xfId="4360"/>
    <cellStyle name="20% - 着色 2 5" xfId="4361"/>
    <cellStyle name="输出 8 4 5 3" xfId="4362"/>
    <cellStyle name="好_卫生(按照总人口测算）—20080416_不含人员经费系数 3" xfId="4363"/>
    <cellStyle name="输出 2 3 3 2 2" xfId="4364"/>
    <cellStyle name="20% - 强调文字颜色 2 3 3 13" xfId="4365"/>
    <cellStyle name="输出 8 4 5 4" xfId="4366"/>
    <cellStyle name="好_卫生(按照总人口测算）—20080416_不含人员经费系数 4" xfId="4367"/>
    <cellStyle name="计算 10 2 2 2 2 5" xfId="4368"/>
    <cellStyle name="差_县区合并测算20080423(按照各省比重）_民生政策最低支出需求_03_2010年各地区一般预算平衡表_2010年地方财政一般预算分级平衡情况表（汇总）0524" xfId="4369"/>
    <cellStyle name="计算 4 6" xfId="4370"/>
    <cellStyle name="Output 5 2 4 2" xfId="4371"/>
    <cellStyle name="输出 2 3 3 2 3" xfId="4372"/>
    <cellStyle name="20% - 强调文字颜色 2 3 3 14" xfId="4373"/>
    <cellStyle name="输出 8 4 5 5" xfId="4374"/>
    <cellStyle name="好_卫生(按照总人口测算）—20080416_不含人员经费系数 5" xfId="4375"/>
    <cellStyle name="输出 2 3 3 2 4" xfId="4376"/>
    <cellStyle name="20% - 强调文字颜色 2 3 3 15" xfId="4377"/>
    <cellStyle name="差_行政(燃修费)_县市旗测算-新科目（含人口规模效应）_华东" xfId="4378"/>
    <cellStyle name="好_卫生(按照总人口测算）—20080416_不含人员经费系数 6" xfId="4379"/>
    <cellStyle name="输出 2 3 3 2 5" xfId="4380"/>
    <cellStyle name="20% - 强调文字颜色 2 3 3 16" xfId="4381"/>
    <cellStyle name="好_县市旗测算-新科目（20080627）_03_2010年各地区一般预算平衡表_2010年地方财政一般预算分级平衡情况表（汇总）0524" xfId="4382"/>
    <cellStyle name="20% - 强调文字颜色 2 3 3 17" xfId="4383"/>
    <cellStyle name="20% - 强调文字颜色 2 3 3 18" xfId="4384"/>
    <cellStyle name="Input [yellow] 2 4 3 2 2 2" xfId="4385"/>
    <cellStyle name="20% - 强调文字颜色 3 2 23" xfId="4386"/>
    <cellStyle name="20% - 强调文字颜色 3 2 18" xfId="4387"/>
    <cellStyle name="差_前期试验费用 7_间接费_四队计价2011-6" xfId="4388"/>
    <cellStyle name="20% - 强调文字颜色 2 3 3 2" xfId="4389"/>
    <cellStyle name="40% - 强调文字颜色 4 2 4 2 2 5" xfId="4390"/>
    <cellStyle name="常规 2 2 6" xfId="4391"/>
    <cellStyle name="百分比 4 2" xfId="4392"/>
    <cellStyle name="表标题 8 3 2 2 2 2" xfId="4393"/>
    <cellStyle name="20% - 强调文字颜色 2 3 3 2 12" xfId="4394"/>
    <cellStyle name="40% - 强调文字颜色 4 2 4 2 2 6" xfId="4395"/>
    <cellStyle name="常规 2 2 7" xfId="4396"/>
    <cellStyle name="差_2007年人员分部门统计表_Book1 2" xfId="4397"/>
    <cellStyle name="Input [yellow] 5 6" xfId="4398"/>
    <cellStyle name="20% - 强调文字颜色 4 3 2_9.6-债券明细账" xfId="4399"/>
    <cellStyle name="百分比 4 3" xfId="4400"/>
    <cellStyle name="20% - 强调文字颜色 2 3 3 2 13" xfId="4401"/>
    <cellStyle name="40% - 强调文字颜色 4 2 4 2 2 7" xfId="4402"/>
    <cellStyle name="常规 2 2 8" xfId="4403"/>
    <cellStyle name="表标题 2 6 3 2" xfId="4404"/>
    <cellStyle name="百分比 4 4" xfId="4405"/>
    <cellStyle name="20% - 强调文字颜色 2 3 3 2 14" xfId="4406"/>
    <cellStyle name="40% - 强调文字颜色 4 2 4 2 2 8" xfId="4407"/>
    <cellStyle name="常规 2 2 9" xfId="4408"/>
    <cellStyle name="差_县市旗测算20080508_民生政策最低支出需求 2" xfId="4409"/>
    <cellStyle name="注释 8 2 3 2" xfId="4410"/>
    <cellStyle name="输入 7 7 2 3 2" xfId="4411"/>
    <cellStyle name="常规 32 11 2" xfId="4412"/>
    <cellStyle name="百分比 4 5" xfId="4413"/>
    <cellStyle name="20% - 强调文字颜色 2 3 3 2 15" xfId="4414"/>
    <cellStyle name="百分比 10" xfId="4415"/>
    <cellStyle name="Input [yellow] 4 4 3 2 4" xfId="4416"/>
    <cellStyle name="20% - 强调文字颜色 2 3 3 2 2" xfId="4417"/>
    <cellStyle name="百分比 11" xfId="4418"/>
    <cellStyle name="20% - 强调文字颜色 2 3 3 2 3" xfId="4419"/>
    <cellStyle name="20% - 强调文字颜色 2 3 3 2 5" xfId="4420"/>
    <cellStyle name="20% - 强调文字颜色 2 3 3 2 6" xfId="4421"/>
    <cellStyle name="20% - 强调文字颜色 2 3 3 2 7" xfId="4422"/>
    <cellStyle name="20% - 强调文字颜色 2 3 3 2 8" xfId="4423"/>
    <cellStyle name="20% - 强调文字颜色 2 3 3 2 9" xfId="4424"/>
    <cellStyle name="Input [yellow] 2 4 3 2 2 3" xfId="4425"/>
    <cellStyle name="20% - 强调文字颜色 3 2 24" xfId="4426"/>
    <cellStyle name="20% - 强调文字颜色 3 2 19" xfId="4427"/>
    <cellStyle name="20% - 强调文字颜色 2 3 3 3" xfId="4428"/>
    <cellStyle name="Input [yellow] 2 4 3 2 2 4" xfId="4429"/>
    <cellStyle name="20% - 强调文字颜色 3 2 25" xfId="4430"/>
    <cellStyle name="20% - 强调文字颜色 2 3 3 4" xfId="4431"/>
    <cellStyle name="Linked Cell 2" xfId="4432"/>
    <cellStyle name="20% - 强调文字颜色 2 3 3 5" xfId="4433"/>
    <cellStyle name="Linked Cell 3" xfId="4434"/>
    <cellStyle name="Note 6 2 3" xfId="4435"/>
    <cellStyle name="好_德山 3 11" xfId="4436"/>
    <cellStyle name="20% - 强调文字颜色 2 3 3 8" xfId="4437"/>
    <cellStyle name="Linked Cell 6" xfId="4438"/>
    <cellStyle name="Accent4 - 40% 3 2 4" xfId="4439"/>
    <cellStyle name="40% - 强调文字颜色 4 2 4 3 2" xfId="4440"/>
    <cellStyle name="Note 6 2 4" xfId="4441"/>
    <cellStyle name="好_德山 3 12" xfId="4442"/>
    <cellStyle name="20% - 强调文字颜色 2 3 3 9" xfId="4443"/>
    <cellStyle name="Linked Cell 7" xfId="4444"/>
    <cellStyle name="Accent4 - 40% 3 2 5" xfId="4445"/>
    <cellStyle name="注释 7 5 2 2 2 6" xfId="4446"/>
    <cellStyle name="Accent1 9 2" xfId="4447"/>
    <cellStyle name="20% - 强调文字颜色 2 3 4 10" xfId="4448"/>
    <cellStyle name="输出 3 4 2 2 4" xfId="4449"/>
    <cellStyle name="表标题 3 2 2 5 2 5 2" xfId="4450"/>
    <cellStyle name="注释 9 2 3" xfId="4451"/>
    <cellStyle name="输入 7 8 2 3" xfId="4452"/>
    <cellStyle name="Heading 1 3" xfId="4453"/>
    <cellStyle name="20% - 强调文字颜色 6 2 3 2 2" xfId="4454"/>
    <cellStyle name="差_县区合并测算20080423(按照各省比重）_县市旗测算-新科目（含人口规模效应）_财力性转移支付2010年预算参考数_华东" xfId="4455"/>
    <cellStyle name="20% - 强调文字颜色 2 3 4 11" xfId="4456"/>
    <cellStyle name="注释 9 2 4" xfId="4457"/>
    <cellStyle name="输入 7 8 2 4" xfId="4458"/>
    <cellStyle name="Heading 1 4" xfId="4459"/>
    <cellStyle name="20% - 强调文字颜色 6 2 3 2 3" xfId="4460"/>
    <cellStyle name="常规 18 2 2 2 2" xfId="4461"/>
    <cellStyle name="常规 23 2 2 2 2" xfId="4462"/>
    <cellStyle name="20% - 强调文字颜色 2 3 4 12" xfId="4463"/>
    <cellStyle name="注释 9 2 5" xfId="4464"/>
    <cellStyle name="输入 7 8 2 5" xfId="4465"/>
    <cellStyle name="Heading 1 5" xfId="4466"/>
    <cellStyle name="20% - 强调文字颜色 6 2 3 2 4" xfId="4467"/>
    <cellStyle name="20% - 强调文字颜色 2 3 4 13" xfId="4468"/>
    <cellStyle name="标题 3 10" xfId="4469"/>
    <cellStyle name="注释 9 2 6" xfId="4470"/>
    <cellStyle name="输入 7 8 2 6" xfId="4471"/>
    <cellStyle name="Heading 1 6" xfId="4472"/>
    <cellStyle name="20% - 强调文字颜色 6 2 3 2 5" xfId="4473"/>
    <cellStyle name="20% - 强调文字颜色 2 3 4 14" xfId="4474"/>
    <cellStyle name="标题 3 11" xfId="4475"/>
    <cellStyle name="注释 9 2 7" xfId="4476"/>
    <cellStyle name="Heading 1 7" xfId="4477"/>
    <cellStyle name="20% - 强调文字颜色 6 2 3 2 6" xfId="4478"/>
    <cellStyle name="20% - 强调文字颜色 2 3 4 15" xfId="4479"/>
    <cellStyle name="标题 3 12" xfId="4480"/>
    <cellStyle name="注释 9 2 8" xfId="4481"/>
    <cellStyle name="Heading 1 8" xfId="4482"/>
    <cellStyle name="20% - 强调文字颜色 6 2 3 2 7" xfId="4483"/>
    <cellStyle name="20% - 强调文字颜色 2 3 4 16" xfId="4484"/>
    <cellStyle name="标题 3 13" xfId="4485"/>
    <cellStyle name="20% - 强调文字颜色 6 2 3 2 8" xfId="4486"/>
    <cellStyle name="差_危改资金测算_财力性转移支付2010年预算参考数 4 2 2" xfId="4487"/>
    <cellStyle name="计算 2 6 2" xfId="4488"/>
    <cellStyle name="Output 5 2 2 2 2" xfId="4489"/>
    <cellStyle name="输出 8 4 3 4 2" xfId="4490"/>
    <cellStyle name="20% - 强调文字颜色 2 3 4 17" xfId="4491"/>
    <cellStyle name="40% - 强调文字颜色 1 2 6" xfId="4492"/>
    <cellStyle name="20% - 强调文字颜色 2 3 4 2" xfId="4493"/>
    <cellStyle name="差_市辖区测算20080510_财力性转移支付2010年预算参考数_隋心对账单定稿0514" xfId="4494"/>
    <cellStyle name="40% - 强调文字颜色 1 2 7" xfId="4495"/>
    <cellStyle name="Percent_!!!GO" xfId="4496"/>
    <cellStyle name="20% - 强调文字颜色 2 3 4 3" xfId="4497"/>
    <cellStyle name="40% - 强调文字颜色 1 2 8" xfId="4498"/>
    <cellStyle name="差_县市旗测算-新科目（20080626）_民生政策最低支出需求_03_2010年各地区一般预算平衡表" xfId="4499"/>
    <cellStyle name="20% - 强调文字颜色 2 3 4 4" xfId="4500"/>
    <cellStyle name="40% - 强调文字颜色 1 2 9" xfId="4501"/>
    <cellStyle name="Header2 2 3 5 6" xfId="4502"/>
    <cellStyle name="Currency [0]" xfId="4503"/>
    <cellStyle name="40% - Accent4 3 2 2" xfId="4504"/>
    <cellStyle name="20% - 强调文字颜色 2 3 4 5" xfId="4505"/>
    <cellStyle name="標題" xfId="4506"/>
    <cellStyle name="40% - Accent4 3 2 4" xfId="4507"/>
    <cellStyle name="Note 6 3 2" xfId="4508"/>
    <cellStyle name="20% - 强调文字颜色 2 3 4 7" xfId="4509"/>
    <cellStyle name="40% - Accent4 3 2 5" xfId="4510"/>
    <cellStyle name="Note 6 3 3" xfId="4511"/>
    <cellStyle name="20% - 强调文字颜色 2 3 4 8" xfId="4512"/>
    <cellStyle name="差_县区合并测算20080421_县市旗测算-新科目（含人口规模效应）_12.25-发教育厅-2016年高职生均年初预算控制数分配表" xfId="4513"/>
    <cellStyle name="Note 6 3 4" xfId="4514"/>
    <cellStyle name="20% - 强调文字颜色 2 3 4 9" xfId="4515"/>
    <cellStyle name="40% - 强调文字颜色 1 3 6" xfId="4516"/>
    <cellStyle name="常规 38 4 2 2 2" xfId="4517"/>
    <cellStyle name="20% - 强调文字颜色 2 3 5 2" xfId="4518"/>
    <cellStyle name="60% - 强调文字颜色 3 3_2017年人大参阅资料（代表大会-定）1.14" xfId="4519"/>
    <cellStyle name="20% - 强调文字颜色 6 3 21" xfId="4520"/>
    <cellStyle name="20% - 强调文字颜色 6 3 16" xfId="4521"/>
    <cellStyle name="20% - 强调文字颜色 2 3 7" xfId="4522"/>
    <cellStyle name="20% - 强调文字颜色 6 3 22" xfId="4523"/>
    <cellStyle name="20% - 强调文字颜色 6 3 17" xfId="4524"/>
    <cellStyle name="20% - 强调文字颜色 2 3 8" xfId="4525"/>
    <cellStyle name="20% - 强调文字颜色 6 3 23" xfId="4526"/>
    <cellStyle name="20% - 强调文字颜色 6 3 18" xfId="4527"/>
    <cellStyle name="20% - 强调文字颜色 2 3 9" xfId="4528"/>
    <cellStyle name="40% - Accent6 6" xfId="4529"/>
    <cellStyle name="注释 7 2 5 2 4 2" xfId="4530"/>
    <cellStyle name="差_2006年34青海_财力性转移支付2010年预算参考数 5 2" xfId="4531"/>
    <cellStyle name="输入 4 2 3 3" xfId="4532"/>
    <cellStyle name="汇总 6 2 2" xfId="4533"/>
    <cellStyle name="20% - 强调文字颜色 2 3_2017年人大参阅资料（代表大会-定）1.14" xfId="4534"/>
    <cellStyle name="差_对口支援新疆资金规模测算表20100106 4" xfId="4535"/>
    <cellStyle name="表标题 3 2 2 5 2 3" xfId="4536"/>
    <cellStyle name="20% - 强调文字颜色 5 2 2 20" xfId="4537"/>
    <cellStyle name="20% - 强调文字颜色 5 2 2 15" xfId="4538"/>
    <cellStyle name="常规 5 2 7 2" xfId="4539"/>
    <cellStyle name="小数 7 5 3 2" xfId="4540"/>
    <cellStyle name="20% - 强调文字颜色 2 4_9.6-债券明细账" xfId="4541"/>
    <cellStyle name="差_县区合并测算20080421_财力性转移支付2010年预算参考数 4 2" xfId="4542"/>
    <cellStyle name="Header2 4 4 2 2 2" xfId="4543"/>
    <cellStyle name="40% - 强调文字颜色 3 7" xfId="4544"/>
    <cellStyle name="40% - 强调文字颜色 3 3 3 2 7" xfId="4545"/>
    <cellStyle name="20% - 强调文字颜色 2 5_9.6-债券明细账" xfId="4546"/>
    <cellStyle name="20% - 强调文字颜色 5 2 3 2" xfId="4547"/>
    <cellStyle name="汇总 10 2 4 2 2 4 2" xfId="4548"/>
    <cellStyle name="40% - Accent3 4" xfId="4549"/>
    <cellStyle name="注释 2 3 2 2 17" xfId="4550"/>
    <cellStyle name="表标题 2 2 4 2 2 2 2" xfId="4551"/>
    <cellStyle name="20% - 强调文字颜色 2 6 2" xfId="4552"/>
    <cellStyle name="汇总 10 2 4 2 2 5 2" xfId="4553"/>
    <cellStyle name="40% - Accent4 4" xfId="4554"/>
    <cellStyle name="差_县市旗测算-新科目（20080627）_民生政策最低支出需求 6" xfId="4555"/>
    <cellStyle name="差_县区合并测算20080423(按照各省比重）_财力性转移支付2010年预算参考数_隋心对账单定稿0514" xfId="4556"/>
    <cellStyle name="60% - 强调文字颜色 4 3 2 11" xfId="4557"/>
    <cellStyle name="20% - 强调文字颜色 5 2 3 2 7" xfId="4558"/>
    <cellStyle name="好_山东省民生支出标准 4" xfId="4559"/>
    <cellStyle name="差_教科文(工资提标和养老保险改革含5所划转学校)" xfId="4560"/>
    <cellStyle name="Normal - Style1 4" xfId="4561"/>
    <cellStyle name="表标题 2 2 4 2 2 3 2" xfId="4562"/>
    <cellStyle name="20% - 强调文字颜色 2 7 2" xfId="4563"/>
    <cellStyle name="40% - Accent4 6" xfId="4564"/>
    <cellStyle name="60% - 强调文字颜色 4 3 2 13" xfId="4565"/>
    <cellStyle name="20% - 强调文字颜色 5 2 3 2 9" xfId="4566"/>
    <cellStyle name="好_山东省民生支出标准 6" xfId="4567"/>
    <cellStyle name="Normal - Style1 6" xfId="4568"/>
    <cellStyle name="60% - 强调文字颜色 1 2 3 3" xfId="4569"/>
    <cellStyle name="20% - 强调文字颜色 2 7 4" xfId="4570"/>
    <cellStyle name="40% - Accent5 4" xfId="4571"/>
    <cellStyle name="40% - 强调文字颜色 1 3 2 13" xfId="4572"/>
    <cellStyle name="表标题 2 2 4 2 2 4 2" xfId="4573"/>
    <cellStyle name="20% - 强调文字颜色 2 8 2" xfId="4574"/>
    <cellStyle name="40% - Accent6 4" xfId="4575"/>
    <cellStyle name="Input [yellow] 3 2 2 3" xfId="4576"/>
    <cellStyle name="20% - 强调文字颜色 2 9 2" xfId="4577"/>
    <cellStyle name="40% - 强调文字颜色 4 21" xfId="4578"/>
    <cellStyle name="40% - 强调文字颜色 4 16" xfId="4579"/>
    <cellStyle name="常规 11 2 2 6 2" xfId="4580"/>
    <cellStyle name="Calculation 7 2 2" xfId="4581"/>
    <cellStyle name="60% - 强调文字颜色 3 3 3 2 6" xfId="4582"/>
    <cellStyle name="40% - 强调文字颜色 2 3 4 2" xfId="4583"/>
    <cellStyle name="差_山东省民生支出标准_华东" xfId="4584"/>
    <cellStyle name="强调文字颜色 2 2 4 10" xfId="4585"/>
    <cellStyle name="差_河南 缺口县区测算(地方填报白)_财力性转移支付2010年预算参考数 4" xfId="4586"/>
    <cellStyle name="20% - 强调文字颜色 3 20" xfId="4587"/>
    <cellStyle name="20% - 强调文字颜色 3 15" xfId="4588"/>
    <cellStyle name="Calculation 7 2 3" xfId="4589"/>
    <cellStyle name="60% - 强调文字颜色 3 3 3 2 7" xfId="4590"/>
    <cellStyle name="40% - 强调文字颜色 4 22" xfId="4591"/>
    <cellStyle name="40% - 强调文字颜色 4 17" xfId="4592"/>
    <cellStyle name="40% - 强调文字颜色 2 3 4 3" xfId="4593"/>
    <cellStyle name="常规 4 67 2" xfId="4594"/>
    <cellStyle name="常规 4 72 2" xfId="4595"/>
    <cellStyle name="强调文字颜色 2 2 4 11" xfId="4596"/>
    <cellStyle name="差_河南 缺口县区测算(地方填报白)_财力性转移支付2010年预算参考数 5" xfId="4597"/>
    <cellStyle name="20% - 强调文字颜色 3 21" xfId="4598"/>
    <cellStyle name="20% - 强调文字颜色 3 16" xfId="4599"/>
    <cellStyle name="Calculation 7 2 4" xfId="4600"/>
    <cellStyle name="60% - 强调文字颜色 3 3 3 2 8" xfId="4601"/>
    <cellStyle name="40% - 强调文字颜色 4 23" xfId="4602"/>
    <cellStyle name="40% - 强调文字颜色 4 18" xfId="4603"/>
    <cellStyle name="40% - 强调文字颜色 2 3 4 4" xfId="4604"/>
    <cellStyle name="强调文字颜色 2 2 4 12" xfId="4605"/>
    <cellStyle name="差_河南 缺口县区测算(地方填报白)_财力性转移支付2010年预算参考数 6" xfId="4606"/>
    <cellStyle name="20% - 强调文字颜色 3 22" xfId="4607"/>
    <cellStyle name="20% - 强调文字颜色 3 17" xfId="4608"/>
    <cellStyle name="Calculation 7 2 5" xfId="4609"/>
    <cellStyle name="60% - 强调文字颜色 3 3 3 2 9" xfId="4610"/>
    <cellStyle name="40% - 强调文字颜色 4 24" xfId="4611"/>
    <cellStyle name="40% - 强调文字颜色 4 19" xfId="4612"/>
    <cellStyle name="注释 6 5 4 2 2 2 2" xfId="4613"/>
    <cellStyle name="40% - 强调文字颜色 2 3 4 5" xfId="4614"/>
    <cellStyle name="强调文字颜色 2 2 4 13" xfId="4615"/>
    <cellStyle name="差_河南 缺口县区测算(地方填报白)_财力性转移支付2010年预算参考数 7" xfId="4616"/>
    <cellStyle name="20% - 强调文字颜色 3 23" xfId="4617"/>
    <cellStyle name="20% - 强调文字颜色 3 18" xfId="4618"/>
    <cellStyle name="40% - 强调文字颜色 2 3 4 6" xfId="4619"/>
    <cellStyle name="好_农林水和城市维护标准支出20080505－县区合计_民生政策最低支出需求_华东" xfId="4620"/>
    <cellStyle name="20% - 强调文字颜色 3 24" xfId="4621"/>
    <cellStyle name="20% - 强调文字颜色 3 19" xfId="4622"/>
    <cellStyle name="20% - 强调文字颜色 3 2" xfId="4623"/>
    <cellStyle name="输入 5 2" xfId="4624"/>
    <cellStyle name="差_2006年全省财力计算表（中央、决算） 3 2 4" xfId="4625"/>
    <cellStyle name="计算 9 3 3 2 4 2" xfId="4626"/>
    <cellStyle name="20% - 强调文字颜色 3 2 10" xfId="4627"/>
    <cellStyle name="输入 5 3" xfId="4628"/>
    <cellStyle name="差_2006年全省财力计算表（中央、决算） 3 2 5" xfId="4629"/>
    <cellStyle name="20% - 强调文字颜色 3 2 11" xfId="4630"/>
    <cellStyle name="20% - 强调文字颜色 3 2 12" xfId="4631"/>
    <cellStyle name="20% - 强调文字颜色 3 2 13" xfId="4632"/>
    <cellStyle name="20% - 强调文字颜色 3 2 14" xfId="4633"/>
    <cellStyle name="20% - 强调文字颜色 3 2 20" xfId="4634"/>
    <cellStyle name="20% - 强调文字颜色 3 2 15" xfId="4635"/>
    <cellStyle name="20% - 强调文字颜色 3 2 21" xfId="4636"/>
    <cellStyle name="20% - 强调文字颜色 3 2 16" xfId="4637"/>
    <cellStyle name="输入 5 9" xfId="4638"/>
    <cellStyle name="汇总 5 3 5 2 5" xfId="4639"/>
    <cellStyle name="差_20河南_财力性转移支付2010年预算参考数_华东" xfId="4640"/>
    <cellStyle name="20% - 强调文字颜色 3 2 22" xfId="4641"/>
    <cellStyle name="20% - 强调文字颜色 3 2 17" xfId="4642"/>
    <cellStyle name="差_河南 缺口县区测算(地方填报白) 6" xfId="4643"/>
    <cellStyle name="40% - 强调文字颜色 2 2 3 2 2 15" xfId="4644"/>
    <cellStyle name="40% - 强调文字颜色 4 2 7" xfId="4645"/>
    <cellStyle name="20% - 强调文字颜色 3 2 2" xfId="4646"/>
    <cellStyle name="注释 4 4 3" xfId="4647"/>
    <cellStyle name="输入 7 3 4 3" xfId="4648"/>
    <cellStyle name="20% - 强调文字颜色 3 2 2 10" xfId="4649"/>
    <cellStyle name="Calculation 7 2 2 5 2" xfId="4650"/>
    <cellStyle name="差_530629_2006年县级财政报表附表 3 2" xfId="4651"/>
    <cellStyle name="注释 4 4 4" xfId="4652"/>
    <cellStyle name="输入 7 3 4 4" xfId="4653"/>
    <cellStyle name="20% - 强调文字颜色 3 2 2 11" xfId="4654"/>
    <cellStyle name="差_530629_2006年县级财政报表附表 3 3" xfId="4655"/>
    <cellStyle name="注释 4 4 5" xfId="4656"/>
    <cellStyle name="输入 7 3 4 5" xfId="4657"/>
    <cellStyle name="20% - 强调文字颜色 3 2 2 12" xfId="4658"/>
    <cellStyle name="注释 4 4 6" xfId="4659"/>
    <cellStyle name="20% - 强调文字颜色 3 2 2 13" xfId="4660"/>
    <cellStyle name="差_农林水和城市维护标准支出20080505－县区合计_县市旗测算-新科目（含人口规模效应）_华东" xfId="4661"/>
    <cellStyle name="注释 4 4 7" xfId="4662"/>
    <cellStyle name="20% - 强调文字颜色 3 2 2 14" xfId="4663"/>
    <cellStyle name="20% - 强调文字颜色 6 8 2" xfId="4664"/>
    <cellStyle name="注释 4 4 8" xfId="4665"/>
    <cellStyle name="汇总 6 4 3 2 3 2" xfId="4666"/>
    <cellStyle name="20% - 强调文字颜色 3 2 2 20" xfId="4667"/>
    <cellStyle name="20% - 强调文字颜色 3 2 2 15" xfId="4668"/>
    <cellStyle name="差_教育(按照总人口测算）—20080416 2" xfId="4669"/>
    <cellStyle name="20% - 强调文字颜色 3 2 2 21" xfId="4670"/>
    <cellStyle name="20% - 强调文字颜色 3 2 2 16" xfId="4671"/>
    <cellStyle name="差_教育(按照总人口测算）—20080416 3" xfId="4672"/>
    <cellStyle name="20% - 强调文字颜色 3 2 2 18" xfId="4673"/>
    <cellStyle name="差_教育(按照总人口测算）—20080416 5" xfId="4674"/>
    <cellStyle name="20% - 强调文字颜色 3 2 2 19" xfId="4675"/>
    <cellStyle name="差_教育(按照总人口测算）—20080416 6" xfId="4676"/>
    <cellStyle name="好_2_财力性转移支付2010年预算参考数" xfId="4677"/>
    <cellStyle name="40% - 强调文字颜色 4 2 4 2 12" xfId="4678"/>
    <cellStyle name="20% - 强调文字颜色 3 2 2 2" xfId="4679"/>
    <cellStyle name="40% - 强调文字颜色 2 3 3 18" xfId="4680"/>
    <cellStyle name="注释 10 2 5 2 2 2" xfId="4681"/>
    <cellStyle name="好_成本差异系数_财力性转移支付2010年预算参考数_03_2010年各地区一般预算平衡表" xfId="4682"/>
    <cellStyle name="Input [yellow] 5 5 4 2" xfId="4683"/>
    <cellStyle name="Accent4 8 2" xfId="4684"/>
    <cellStyle name="40% - 强调文字颜色 2 2 3_2017年人大参阅资料（代表大会-定）1.14" xfId="4685"/>
    <cellStyle name="好_2_财力性转移支付2010年预算参考数 2" xfId="4686"/>
    <cellStyle name="Accent2 6 2 4" xfId="4687"/>
    <cellStyle name="表标题 6 3" xfId="4688"/>
    <cellStyle name="Input [yellow] 5 3 2 2 4" xfId="4689"/>
    <cellStyle name="20% - 强调文字颜色 3 2 2 2 2" xfId="4690"/>
    <cellStyle name="20% - 强调文字颜色 3 2 2 2_9.6-债券明细账" xfId="4691"/>
    <cellStyle name="40% - 强调文字颜色 2 2 3 2 2 16" xfId="4692"/>
    <cellStyle name="40% - 强调文字颜色 4 2 8" xfId="4693"/>
    <cellStyle name="差_12滨州_财力性转移支付2010年预算参考数 3 2 2" xfId="4694"/>
    <cellStyle name="20% - 强调文字颜色 3 2 3" xfId="4695"/>
    <cellStyle name="Header2 2 3 2 4" xfId="4696"/>
    <cellStyle name="60% - 强调文字颜色 5 2 19" xfId="4697"/>
    <cellStyle name="注释 9 4 5 4 2" xfId="4698"/>
    <cellStyle name="40% - 强调文字颜色 4 2 2 2_9.6-债券明细账" xfId="4699"/>
    <cellStyle name="20% - 强调文字颜色 3 2 3 10" xfId="4700"/>
    <cellStyle name="差_京沪线成本状况表2.10 11_间接费" xfId="4701"/>
    <cellStyle name="20% - 强调文字颜色 3 2 3 13" xfId="4702"/>
    <cellStyle name="20% - 强调文字颜色 3 2 3 14" xfId="4703"/>
    <cellStyle name="20% - 强调文字颜色 3 2 3 20" xfId="4704"/>
    <cellStyle name="20% - 强调文字颜色 3 2 3 15" xfId="4705"/>
    <cellStyle name="好_市辖区测算-新科目（20080626）_民生政策最低支出需求_财力性转移支付2010年预算参考数_合并" xfId="4706"/>
    <cellStyle name="20% - 强调文字颜色 3 2 3 22" xfId="4707"/>
    <cellStyle name="20% - 强调文字颜色 3 2 3 17" xfId="4708"/>
    <cellStyle name="Note 2 3 4 2" xfId="4709"/>
    <cellStyle name="20% - 强调文字颜色 3 2 3 18" xfId="4710"/>
    <cellStyle name="20% - 强调文字颜色 3 2 3 19" xfId="4711"/>
    <cellStyle name="输出 3 5 4 2 2 3 2" xfId="4712"/>
    <cellStyle name="20% - 强调文字颜色 3 2 3 5" xfId="4713"/>
    <cellStyle name="20% - 强调文字颜色 3 2 3 6" xfId="4714"/>
    <cellStyle name="20% - 强调文字颜色 3 2 3 7" xfId="4715"/>
    <cellStyle name="好_测算结果汇总_合并" xfId="4716"/>
    <cellStyle name="差_2006年27重庆_03_2010年各地区一般预算平衡表_2010年地方财政一般预算分级平衡情况表（汇总）0524" xfId="4717"/>
    <cellStyle name="20% - 强调文字颜色 3 2 3_9.6-债券明细账" xfId="4718"/>
    <cellStyle name="40% - 强调文字颜色 2 2 3 2 2 17" xfId="4719"/>
    <cellStyle name="40% - 强调文字颜色 4 2 9" xfId="4720"/>
    <cellStyle name="差_12滨州_财力性转移支付2010年预算参考数 3 2 3" xfId="4721"/>
    <cellStyle name="20% - 强调文字颜色 3 2 4" xfId="4722"/>
    <cellStyle name="20% - 强调文字颜色 3 2 4 2 2 9" xfId="4723"/>
    <cellStyle name="表标题 4 4 5 2 3 2" xfId="4724"/>
    <cellStyle name="20% - 强调文字颜色 3 2 4 10" xfId="4725"/>
    <cellStyle name="常规 39 4" xfId="4726"/>
    <cellStyle name="常规 44 4" xfId="4727"/>
    <cellStyle name="Input 5 2 5" xfId="4728"/>
    <cellStyle name="40% - 强调文字颜色 2 2 2 2_9.6-债券明细账" xfId="4729"/>
    <cellStyle name="20% - 强调文字颜色 3 2 4 11" xfId="4730"/>
    <cellStyle name="20% - 强调文字颜色 3 2 4 12" xfId="4731"/>
    <cellStyle name="差_教育(按照总人口测算）—20080416_民生政策最低支出需求_03_2010年各地区一般预算平衡表" xfId="4732"/>
    <cellStyle name="Input [yellow] 4 4 5 2 5 2" xfId="4733"/>
    <cellStyle name="20% - 强调文字颜色 3 2 4 13" xfId="4734"/>
    <cellStyle name="好_浆砌片石单价分析_四队计价6月25日前(7月1日更新)备用" xfId="4735"/>
    <cellStyle name="20% - 强调文字颜色 3 2 4 14" xfId="4736"/>
    <cellStyle name="20% - 强调文字颜色 3 2 4 15" xfId="4737"/>
    <cellStyle name="20% - 强调文字颜色 3 2 4 16" xfId="4738"/>
    <cellStyle name="差_分析缺口率_财力性转移支付2010年预算参考数 2 2 2" xfId="4739"/>
    <cellStyle name="20% - 强调文字颜色 3 2 4 17" xfId="4740"/>
    <cellStyle name="Border 4 3 4 2" xfId="4741"/>
    <cellStyle name="Header2 2 4 5 3 2" xfId="4742"/>
    <cellStyle name="20% - 强调文字颜色 3 2 4 18" xfId="4743"/>
    <cellStyle name="常规 7 2 2 2 3" xfId="4744"/>
    <cellStyle name="20% - 强调文字颜色 3 2 4 2" xfId="4745"/>
    <cellStyle name="20% - 强调文字颜色 4 2 2 7" xfId="4746"/>
    <cellStyle name="输入 6 3 3 3 5" xfId="4747"/>
    <cellStyle name="强调文字颜色 2 2 4 2 9" xfId="4748"/>
    <cellStyle name="60% - 强调文字颜色 1 2" xfId="4749"/>
    <cellStyle name="20% - 强调文字颜色 3 3 9" xfId="4750"/>
    <cellStyle name="20% - 强调文字颜色 3 2 4 2 17" xfId="4751"/>
    <cellStyle name="差_卫生(按照总人口测算）—20080416_不含人员经费系数_财力性转移支付2010年预算参考数 4 2 2" xfId="4752"/>
    <cellStyle name="差_测算结果 3 2" xfId="4753"/>
    <cellStyle name="20% - 强调文字颜色 4 2 13" xfId="4754"/>
    <cellStyle name="20% - 强调文字颜色 3 2 4 2 2 10" xfId="4755"/>
    <cellStyle name="输出 2 2 4 4 2 5" xfId="4756"/>
    <cellStyle name="差_30云南_1_财力性转移支付2010年预算参考数" xfId="4757"/>
    <cellStyle name="args.style" xfId="4758"/>
    <cellStyle name="计算 2 2 6 2 2 2" xfId="4759"/>
    <cellStyle name="40% - 强调文字颜色 3 2 3 10" xfId="4760"/>
    <cellStyle name="差_测算结果 3 3" xfId="4761"/>
    <cellStyle name="20% - 强调文字颜色 4 2 14" xfId="4762"/>
    <cellStyle name="20% - 强调文字颜色 3 2 4 2 2 11" xfId="4763"/>
    <cellStyle name="差_第一部分：综合全_隋心对账单定稿0514" xfId="4764"/>
    <cellStyle name="计算 2 2 6 2 2 3" xfId="4765"/>
    <cellStyle name="汇总 2 5 2 2 2 2" xfId="4766"/>
    <cellStyle name="40% - 强调文字颜色 3 2 3 11" xfId="4767"/>
    <cellStyle name="Accent6_12.25-发教育厅-2016年高职生均年初预算控制数分配表" xfId="4768"/>
    <cellStyle name="20% - 强调文字颜色 4 2 20" xfId="4769"/>
    <cellStyle name="20% - 强调文字颜色 4 2 15" xfId="4770"/>
    <cellStyle name="表标题 3 5 2 2 4 2" xfId="4771"/>
    <cellStyle name="20% - 强调文字颜色 3 2 4 2 2 12" xfId="4772"/>
    <cellStyle name="常规 46 4 2 2" xfId="4773"/>
    <cellStyle name="计算 2 2 6 2 2 4" xfId="4774"/>
    <cellStyle name="汇总 2 5 2 2 2 3" xfId="4775"/>
    <cellStyle name="40% - 强调文字颜色 3 2 3 12" xfId="4776"/>
    <cellStyle name="20% - 强调文字颜色 4 2 21" xfId="4777"/>
    <cellStyle name="20% - 强调文字颜色 4 2 16" xfId="4778"/>
    <cellStyle name="20% - 强调文字颜色 3 2 4 2 2 13" xfId="4779"/>
    <cellStyle name="链接单元格 2 3 3" xfId="4780"/>
    <cellStyle name="差_县市旗测算20080508_财力性转移支付2010年预算参考数_华东" xfId="4781"/>
    <cellStyle name="计算 2 2 6 2 2 5" xfId="4782"/>
    <cellStyle name="汇总 2 5 2 2 2 4" xfId="4783"/>
    <cellStyle name="40% - 强调文字颜色 3 2 3 13" xfId="4784"/>
    <cellStyle name="差_同德_财力性转移支付2010年预算参考数 3 2 2" xfId="4785"/>
    <cellStyle name="20% - 强调文字颜色 4 2 22" xfId="4786"/>
    <cellStyle name="20% - 强调文字颜色 4 2 17" xfId="4787"/>
    <cellStyle name="好_09黑龙江_财力性转移支付2010年预算参考数_合并" xfId="4788"/>
    <cellStyle name="差_市辖区测算20080510_财力性转移支付2010年预算参考数 2" xfId="4789"/>
    <cellStyle name="20% - 强调文字颜色 3 2 4 2 2 14" xfId="4790"/>
    <cellStyle name="计算 2 2 6 2 2 6" xfId="4791"/>
    <cellStyle name="汇总 2 5 2 2 2 5" xfId="4792"/>
    <cellStyle name="40% - 强调文字颜色 3 2 3 14" xfId="4793"/>
    <cellStyle name="20% - 强调文字颜色 4 2 23" xfId="4794"/>
    <cellStyle name="20% - 强调文字颜色 4 2 18" xfId="4795"/>
    <cellStyle name="差_市辖区测算20080510_财力性转移支付2010年预算参考数 3" xfId="4796"/>
    <cellStyle name="20% - 强调文字颜色 3 2 4 2 2 15" xfId="4797"/>
    <cellStyle name="链接单元格 2 3 6" xfId="4798"/>
    <cellStyle name="常规 3 4 4 3" xfId="4799"/>
    <cellStyle name="40% - 强调文字颜色 3 2 3 21" xfId="4800"/>
    <cellStyle name="40% - 强调文字颜色 3 2 3 16" xfId="4801"/>
    <cellStyle name="20% - 强调文字颜色 4 2 25" xfId="4802"/>
    <cellStyle name="差_市辖区测算20080510_财力性转移支付2010年预算参考数 5" xfId="4803"/>
    <cellStyle name="20% - 强调文字颜色 3 2 4 2 2 17" xfId="4804"/>
    <cellStyle name="链接单元格 2 3 7" xfId="4805"/>
    <cellStyle name="常规 3 4 4 4" xfId="4806"/>
    <cellStyle name="40% - 强调文字颜色 3 2 3 22" xfId="4807"/>
    <cellStyle name="40% - 强调文字颜色 3 2 3 17" xfId="4808"/>
    <cellStyle name="差_市辖区测算20080510_财力性转移支付2010年预算参考数 6" xfId="4809"/>
    <cellStyle name="20% - 强调文字颜色 3 2 4 2 2 18" xfId="4810"/>
    <cellStyle name="表标题 5 3 4 2 2 5" xfId="4811"/>
    <cellStyle name="20% - 强调文字颜色 3 2 4 2 2 2" xfId="4812"/>
    <cellStyle name="表标题 5 3 4 2 2 6" xfId="4813"/>
    <cellStyle name="20% - 强调文字颜色 3 2 4 2 2 3" xfId="4814"/>
    <cellStyle name="20% - 强调文字颜色 3 2 4 2 2 4" xfId="4815"/>
    <cellStyle name="40% - 强调文字颜色 1 4 2" xfId="4816"/>
    <cellStyle name="20% - 强调文字颜色 3 2 4 2 2 5" xfId="4817"/>
    <cellStyle name="40% - 强调文字颜色 1 4 3" xfId="4818"/>
    <cellStyle name="20% - 强调文字颜色 3 2 4 2 2 6" xfId="4819"/>
    <cellStyle name="40% - 强调文字颜色 1 4 4" xfId="4820"/>
    <cellStyle name="20% - 强调文字颜色 3 2 4 2 2 7" xfId="4821"/>
    <cellStyle name="40% - 强调文字颜色 1 4 5" xfId="4822"/>
    <cellStyle name="好_汇总_财力性转移支付2010年预算参考数_隋心对账单定稿0514" xfId="4823"/>
    <cellStyle name="20% - 强调文字颜色 3 2 4 2 2 8" xfId="4824"/>
    <cellStyle name="常规 15 2 3 2 2" xfId="4825"/>
    <cellStyle name="Accent6 8 3" xfId="4826"/>
    <cellStyle name="40% - 强调文字颜色 3 2 4 2 2 7" xfId="4827"/>
    <cellStyle name="PSHeading 2 2" xfId="4828"/>
    <cellStyle name="输出 2 6 5 2 5 2" xfId="4829"/>
    <cellStyle name="Accent2 - 40% 9" xfId="4830"/>
    <cellStyle name="40% - 强调文字颜色 2 2 3 2 2 9" xfId="4831"/>
    <cellStyle name="差_文体广播事业(按照总人口测算）—20080416_不含人员经费系数_财力性转移支付2010年预算参考数 3 2 2" xfId="4832"/>
    <cellStyle name="表标题 3 2 3 3 2 2 3 2" xfId="4833"/>
    <cellStyle name="20% - 强调文字颜色 3 2 4 2 3" xfId="4834"/>
    <cellStyle name="Warning Text 3 5" xfId="4835"/>
    <cellStyle name="常规 15 2 3 2 3" xfId="4836"/>
    <cellStyle name="Accent6 8 4" xfId="4837"/>
    <cellStyle name="40% - 强调文字颜色 3 2 4 2 2 8" xfId="4838"/>
    <cellStyle name="20% - 强调文字颜色 3 2 4 2 4" xfId="4839"/>
    <cellStyle name="Accent6 8 5" xfId="4840"/>
    <cellStyle name="40% - 强调文字颜色 3 2 4 2 2 9" xfId="4841"/>
    <cellStyle name="好_文体广播事业(按照总人口测算）—20080416_不含人员经费系数 2" xfId="4842"/>
    <cellStyle name="パーセント_laroux" xfId="4843"/>
    <cellStyle name="20% - 强调文字颜色 3 2 4 2 5" xfId="4844"/>
    <cellStyle name="注释 9 2 3 2" xfId="4845"/>
    <cellStyle name="输入 7 8 2 3 2" xfId="4846"/>
    <cellStyle name="Heading 1 3 2" xfId="4847"/>
    <cellStyle name="20% - 强调文字颜色 6 2 3 2 2 2" xfId="4848"/>
    <cellStyle name="好_文体广播事业(按照总人口测算）—20080416_不含人员经费系数 3" xfId="4849"/>
    <cellStyle name="输入 8 11" xfId="4850"/>
    <cellStyle name="常规 25_Book1" xfId="4851"/>
    <cellStyle name="常规 30_Book1" xfId="4852"/>
    <cellStyle name="20% - 强调文字颜色 3 2 4 2 6" xfId="4853"/>
    <cellStyle name="注释 9 2 3 3" xfId="4854"/>
    <cellStyle name="Heading 1 3 3" xfId="4855"/>
    <cellStyle name="20% - 强调文字颜色 6 2 3 2 2 3" xfId="4856"/>
    <cellStyle name="好_文体广播事业(按照总人口测算）—20080416_不含人员经费系数 4" xfId="4857"/>
    <cellStyle name="差_卫生(按照总人口测算）—20080416_县市旗测算-新科目（含人口规模效应）_财力性转移支付2010年预算参考数_12.25-发教育厅-2016年高职生均年初预算控制数分配表" xfId="4858"/>
    <cellStyle name="差_05潍坊 4 2" xfId="4859"/>
    <cellStyle name="20% - 强调文字颜色 3 2 4 2 7" xfId="4860"/>
    <cellStyle name="汇总 2 6 4 2 2 6" xfId="4861"/>
    <cellStyle name="常规 14 3 2 2" xfId="4862"/>
    <cellStyle name="注释 9 2 3 4" xfId="4863"/>
    <cellStyle name="Heading 1 3 4" xfId="4864"/>
    <cellStyle name="20% - 强调文字颜色 6 2 3 2 2 4" xfId="4865"/>
    <cellStyle name="好_1110洱源县_财力性转移支付2010年预算参考数_12.25-发教育厅-2016年高职生均年初预算控制数分配表" xfId="4866"/>
    <cellStyle name="好_文体广播事业(按照总人口测算）—20080416_不含人员经费系数 5" xfId="4867"/>
    <cellStyle name="差_05潍坊 4 3" xfId="4868"/>
    <cellStyle name="20% - 强调文字颜色 3 2 4 2 8" xfId="4869"/>
    <cellStyle name="差_副本73283696546880457822010-04-29" xfId="4870"/>
    <cellStyle name="20% - 强调文字颜色 3 2 4 3" xfId="4871"/>
    <cellStyle name="20% - 强调文字颜色 3 8 2" xfId="4872"/>
    <cellStyle name="常规 13 4 2 2 2" xfId="4873"/>
    <cellStyle name="注释 8 3 3 4 2" xfId="4874"/>
    <cellStyle name="20% - 强调文字颜色 3 2 4 3 10" xfId="4875"/>
    <cellStyle name="20% - 强调文字颜色 3 2 4 3 11" xfId="4876"/>
    <cellStyle name="20% - 强调文字颜色 3 2 4 3 12" xfId="4877"/>
    <cellStyle name="计算 10 3 5 2 4 2" xfId="4878"/>
    <cellStyle name="20% - 强调文字颜色 3 2 4 3 13" xfId="4879"/>
    <cellStyle name="常规 25 2 3 2" xfId="4880"/>
    <cellStyle name="常规 30 2 3 2" xfId="4881"/>
    <cellStyle name="20% - 强调文字颜色 3 2 4 3 14" xfId="4882"/>
    <cellStyle name="20% - 强调文字颜色 3 2 4 3 15" xfId="4883"/>
    <cellStyle name="20% - 强调文字颜色 3 2 4 3 16" xfId="4884"/>
    <cellStyle name="20% - 强调文字颜色 3 2 4 3 17" xfId="4885"/>
    <cellStyle name="差_副本73283696546880457822010-04-29 3" xfId="4886"/>
    <cellStyle name="表标题 3 2 3 3 2 2 4 2" xfId="4887"/>
    <cellStyle name="20% - 强调文字颜色 3 2 4 3 3" xfId="4888"/>
    <cellStyle name="20% - 强调文字颜色 3 2 4 3 4" xfId="4889"/>
    <cellStyle name="20% - 强调文字颜色 3 2 4 3 5" xfId="4890"/>
    <cellStyle name="20% - 强调文字颜色 3 2 4 3 6" xfId="4891"/>
    <cellStyle name="差_青海 缺口县区测算(地方填报) 2 3" xfId="4892"/>
    <cellStyle name="差_05潍坊 5 3" xfId="4893"/>
    <cellStyle name="20% - 强调文字颜色 3 2 4 3 8" xfId="4894"/>
    <cellStyle name="40% - Accent5 2 2 2" xfId="4895"/>
    <cellStyle name="输出 3 5 4 2 2 4 2" xfId="4896"/>
    <cellStyle name="20% - 强调文字颜色 3 2 4 5" xfId="4897"/>
    <cellStyle name="计算 4 2 4 2 2 4 2" xfId="4898"/>
    <cellStyle name="40% - Accent5 2 2 3" xfId="4899"/>
    <cellStyle name="20% - 强调文字颜色 3 2 4 6" xfId="4900"/>
    <cellStyle name="40% - Accent5 2 2 4" xfId="4901"/>
    <cellStyle name="20% - 强调文字颜色 3 2 4 7" xfId="4902"/>
    <cellStyle name="40% - Accent5 2 2 5" xfId="4903"/>
    <cellStyle name="好_2012年消缺情况测算表（2013.2.28）" xfId="4904"/>
    <cellStyle name="20% - 强调文字颜色 3 2 4 8" xfId="4905"/>
    <cellStyle name="20% - 强调文字颜色 3 2 4 9" xfId="4906"/>
    <cellStyle name="40% - 强调文字颜色 3 4 2" xfId="4907"/>
    <cellStyle name="20% - 强调文字颜色 3 2 4_2017年人大参阅资料（代表大会-定）1.14" xfId="4908"/>
    <cellStyle name="40% - 强调文字颜色 2 2 3 2 2 18" xfId="4909"/>
    <cellStyle name="差_市辖区测算-新科目（20080626）_合并" xfId="4910"/>
    <cellStyle name="差_12滨州_财力性转移支付2010年预算参考数 3 2 4" xfId="4911"/>
    <cellStyle name="20% - 强调文字颜色 3 2 5" xfId="4912"/>
    <cellStyle name="20% - 强调文字颜色 3 2 5 10" xfId="4913"/>
    <cellStyle name="差_红线成本预算指导价格0324 8" xfId="4914"/>
    <cellStyle name="常规 59 4 2" xfId="4915"/>
    <cellStyle name="差_Book2 4 2 2" xfId="4916"/>
    <cellStyle name="20% - 强调文字颜色 3 2 5 12" xfId="4917"/>
    <cellStyle name="20% - 强调文字颜色 3 2 5 13" xfId="4918"/>
    <cellStyle name="20% - 强调文字颜色 3 2 5 14" xfId="4919"/>
    <cellStyle name="差_行政公检法测算_县市旗测算-新科目（含人口规模效应）_财力性转移支付2010年预算参考数 3 2 2" xfId="4920"/>
    <cellStyle name="20% - 强调文字颜色 3 2 5 15" xfId="4921"/>
    <cellStyle name="20% - 强调文字颜色 3 2 5 16" xfId="4922"/>
    <cellStyle name="20% - 强调文字颜色 3 2 5 17" xfId="4923"/>
    <cellStyle name="20% - 强调文字颜色 3 2 5 18" xfId="4924"/>
    <cellStyle name="Note 3 4 2 2 4" xfId="4925"/>
    <cellStyle name="20% - 强调文字颜色 3 2 5 2" xfId="4926"/>
    <cellStyle name="Note 3 4 2 2 5" xfId="4927"/>
    <cellStyle name="差_前期试验费用 6_四队计价6月25日前(7月1日更新)备用" xfId="4928"/>
    <cellStyle name="20% - 强调文字颜色 3 2 5 3" xfId="4929"/>
    <cellStyle name="输出 3 5 4 2 2 5 2" xfId="4930"/>
    <cellStyle name="20% - 强调文字颜色 3 2 5 5" xfId="4931"/>
    <cellStyle name="差_其他部门(按照总人口测算）—20080416_不含人员经费系数" xfId="4932"/>
    <cellStyle name="Input 5 2 2 2 2" xfId="4933"/>
    <cellStyle name="20% - 强调文字颜色 3 2 5 6" xfId="4934"/>
    <cellStyle name="好_其他部门(按照总人口测算）—20080416_民生政策最低支出需求_财力性转移支付2010年预算参考数_合并" xfId="4935"/>
    <cellStyle name="常规 14 9 2 2" xfId="4936"/>
    <cellStyle name="20% - 强调文字颜色 3 2 5 7" xfId="4937"/>
    <cellStyle name="20% - 强调文字颜色 3 2 5 8" xfId="4938"/>
    <cellStyle name="40% - 强调文字颜色 1 2 5 10" xfId="4939"/>
    <cellStyle name="20% - 强调文字颜色 3 2 5 9" xfId="4940"/>
    <cellStyle name="差_12滨州_财力性转移支付2010年预算参考数 3 2 5" xfId="4941"/>
    <cellStyle name="20% - 强调文字颜色 3 2 6" xfId="4942"/>
    <cellStyle name="40% - 强调文字颜色 3 2 4 2 2 10" xfId="4943"/>
    <cellStyle name="20% - 强调文字颜色 3 2 7" xfId="4944"/>
    <cellStyle name="好_行政(燃修费) 6" xfId="4945"/>
    <cellStyle name="汇总 2 2 3 4 5 2" xfId="4946"/>
    <cellStyle name="Border 3 3" xfId="4947"/>
    <cellStyle name="20% - 强调文字颜色 3 2_2017年人大参阅资料（代表大会-定）1.14" xfId="4948"/>
    <cellStyle name="20% - 强调文字颜色 3 3 10" xfId="4949"/>
    <cellStyle name="20% - 强调文字颜色 3 3 11" xfId="4950"/>
    <cellStyle name="Input 2 5 2 4 2" xfId="4951"/>
    <cellStyle name="20% - 强调文字颜色 3 3 13" xfId="4952"/>
    <cellStyle name="40% - 强调文字颜色 1 6 2" xfId="4953"/>
    <cellStyle name="20% - 强调文字颜色 3 3 14" xfId="4954"/>
    <cellStyle name="Border 2" xfId="4955"/>
    <cellStyle name="注释 9 4 3" xfId="4956"/>
    <cellStyle name="20% - 强调文字颜色 3 3 2 10" xfId="4957"/>
    <cellStyle name="Heading 3 3" xfId="4958"/>
    <cellStyle name="注释 9 4 4" xfId="4959"/>
    <cellStyle name="20% - 强调文字颜色 3 3 2 11" xfId="4960"/>
    <cellStyle name="Heading 3 4" xfId="4961"/>
    <cellStyle name="注释 9 4 5" xfId="4962"/>
    <cellStyle name="20% - 强调文字颜色 3 3 2 12" xfId="4963"/>
    <cellStyle name="Heading 3 5" xfId="4964"/>
    <cellStyle name="注释 9 4 6" xfId="4965"/>
    <cellStyle name="20% - 强调文字颜色 3 3 2 13" xfId="4966"/>
    <cellStyle name="Heading 3 6" xfId="4967"/>
    <cellStyle name="注释 9 4 7" xfId="4968"/>
    <cellStyle name="20% - 强调文字颜色 3 3 2 14" xfId="4969"/>
    <cellStyle name="Heading 3 7" xfId="4970"/>
    <cellStyle name="好_03昭通" xfId="4971"/>
    <cellStyle name="常规 59_四队计价2011-6" xfId="4972"/>
    <cellStyle name="常规 64_四队计价2011-6" xfId="4973"/>
    <cellStyle name="注释 9 4 8" xfId="4974"/>
    <cellStyle name="20% - 强调文字颜色 3 3 2 20" xfId="4975"/>
    <cellStyle name="20% - 强调文字颜色 3 3 2 15" xfId="4976"/>
    <cellStyle name="Heading 3 8" xfId="4977"/>
    <cellStyle name="20% - 强调文字颜色 3 3 2 21" xfId="4978"/>
    <cellStyle name="20% - 强调文字颜色 3 3 2 16" xfId="4979"/>
    <cellStyle name="强调文字颜色 2 2 4 2 2 17" xfId="4980"/>
    <cellStyle name="差_分县成本差异系数_不含人员经费系数_财力性转移支付2010年预算参考数 4 2 2" xfId="4981"/>
    <cellStyle name="20% - 强调文字颜色 3 3 2 22" xfId="4982"/>
    <cellStyle name="20% - 强调文字颜色 3 3 2 17" xfId="4983"/>
    <cellStyle name="Input [yellow] 5 4 2 2 4" xfId="4984"/>
    <cellStyle name="Accent3 6 2 4" xfId="4985"/>
    <cellStyle name="20% - 强调文字颜色 3 3 2 2 2" xfId="4986"/>
    <cellStyle name="40% - 强调文字颜色 2 5_9.6-债券明细账" xfId="4987"/>
    <cellStyle name="20% - 强调文字颜色 3 3 2 6" xfId="4988"/>
    <cellStyle name="差_人员工资和公用经费2_财力性转移支付2010年预算参考数 5" xfId="4989"/>
    <cellStyle name="20% - 强调文字颜色 3 3 2 7" xfId="4990"/>
    <cellStyle name="差_2006年33甘肃 2 2 2" xfId="4991"/>
    <cellStyle name="差_人员工资和公用经费2_财力性转移支付2010年预算参考数 6" xfId="4992"/>
    <cellStyle name="差_成本差异系数（含人口规模）_财力性转移支付2010年预算参考数" xfId="4993"/>
    <cellStyle name="20% - 强调文字颜色 3 3 2 9" xfId="4994"/>
    <cellStyle name="差_2006年33甘肃 2 2 4" xfId="4995"/>
    <cellStyle name="40% - 强调文字颜色 3 2 5 18" xfId="4996"/>
    <cellStyle name="20% - 强调文字颜色 4 3 3 12" xfId="4997"/>
    <cellStyle name="差_表一 1 13" xfId="4998"/>
    <cellStyle name="Input [yellow] 4 3 4 2 3 2" xfId="4999"/>
    <cellStyle name="20% - 强调文字颜色 3 3 2_9.6-债券明细账" xfId="5000"/>
    <cellStyle name="40% - Accent5 3 3" xfId="5001"/>
    <cellStyle name="20% - 强调文字颜色 3 3 3 10" xfId="5002"/>
    <cellStyle name="40% - Accent5 3 4" xfId="5003"/>
    <cellStyle name="好_测算结果汇总_03_2010年各地区一般预算平衡表" xfId="5004"/>
    <cellStyle name="20% - 强调文字颜色 3 3 3 11" xfId="5005"/>
    <cellStyle name="差_县市旗测算-新科目（20080627）_财力性转移支付2010年预算参考数" xfId="5006"/>
    <cellStyle name="40% - Accent5 3 5" xfId="5007"/>
    <cellStyle name="20% - 强调文字颜色 3 3 3 12" xfId="5008"/>
    <cellStyle name="40% - Accent5 3 6" xfId="5009"/>
    <cellStyle name="好_行政(燃修费)_不含人员经费系数" xfId="5010"/>
    <cellStyle name="20% - 强调文字颜色 3 3 3 13" xfId="5011"/>
    <cellStyle name="差_分县成本差异系数_民生政策最低支出需求_隋心对账单定稿0514" xfId="5012"/>
    <cellStyle name="警告文本 2 3 7" xfId="5013"/>
    <cellStyle name="差_表一_1 2" xfId="5014"/>
    <cellStyle name="20% - 强调文字颜色 3 3 3 14" xfId="5015"/>
    <cellStyle name="警告文本 2 3 8" xfId="5016"/>
    <cellStyle name="差_表一_1 3" xfId="5017"/>
    <cellStyle name="20% - 强调文字颜色 3 3 3 15" xfId="5018"/>
    <cellStyle name="警告文本 2 3 9" xfId="5019"/>
    <cellStyle name="差_表一_1 4" xfId="5020"/>
    <cellStyle name="20% - 强调文字颜色 3 3 3 16" xfId="5021"/>
    <cellStyle name="差_分县成本差异系数_不含人员经费系数_财力性转移支付2010年预算参考数 3" xfId="5022"/>
    <cellStyle name="20% - 强调文字颜色 3 3 3 2" xfId="5023"/>
    <cellStyle name="输入 10 7 2 2 3 2" xfId="5024"/>
    <cellStyle name="60% - 强调文字颜色 4 2 2 4" xfId="5025"/>
    <cellStyle name="20% - 强调文字颜色 3 3 3 2 10" xfId="5026"/>
    <cellStyle name="60% - 强调文字颜色 4 2 2 5" xfId="5027"/>
    <cellStyle name="注释 2 3 5 2 2 2" xfId="5028"/>
    <cellStyle name="20% - 强调文字颜色 3 3 3 2 11" xfId="5029"/>
    <cellStyle name="常规 10 2 2 4 2" xfId="5030"/>
    <cellStyle name="60% - 强调文字颜色 4 2 2 6" xfId="5031"/>
    <cellStyle name="20% - 强调文字颜色 3 3 3 2 12" xfId="5032"/>
    <cellStyle name="20% - 强调文字颜色 3 3 4 15" xfId="5033"/>
    <cellStyle name="检查单元格 4 2 19" xfId="5034"/>
    <cellStyle name="差_县区合并测算20080421_民生政策最低支出需求 3 2" xfId="5035"/>
    <cellStyle name="20% - 强调文字颜色 3 3 3 2 18" xfId="5036"/>
    <cellStyle name="20% - 强调文字颜色 3 3 3 2 2" xfId="5037"/>
    <cellStyle name="差_文体广播事业(按照总人口测算）—20080416_民生政策最低支出需求_财力性转移支付2010年预算参考数_12.25-发教育厅-2016年高职生均年初预算控制数分配表" xfId="5038"/>
    <cellStyle name="差_分县成本差异系数_不含人员经费系数_财力性转移支付2010年预算参考数 3 2" xfId="5039"/>
    <cellStyle name="40% - 强调文字颜色 6 3 4 7" xfId="5040"/>
    <cellStyle name="40% - 强调文字颜色 2 3 2 10" xfId="5041"/>
    <cellStyle name="差_分县成本差异系数_不含人员经费系数_财力性转移支付2010年预算参考数 3 3" xfId="5042"/>
    <cellStyle name="Percent [2] 2 2" xfId="5043"/>
    <cellStyle name="20% - 强调文字颜色 3 3 3 2 3" xfId="5044"/>
    <cellStyle name="40% - 强调文字颜色 6 3 4 8" xfId="5045"/>
    <cellStyle name="40% - 强调文字颜色 2 3 2 11" xfId="5046"/>
    <cellStyle name="Percent [2] 2 3" xfId="5047"/>
    <cellStyle name="20% - 强调文字颜色 3 3 3 2 4" xfId="5048"/>
    <cellStyle name="40% - 强调文字颜色 6 3 4 9" xfId="5049"/>
    <cellStyle name="汇总 2 2 5 4 4 2" xfId="5050"/>
    <cellStyle name="40% - 强调文字颜色 2 3 2 12" xfId="5051"/>
    <cellStyle name="Percent [2] 2 4" xfId="5052"/>
    <cellStyle name="Note 2 7 2" xfId="5053"/>
    <cellStyle name="20% - 强调文字颜色 3 3 3 2 5" xfId="5054"/>
    <cellStyle name="40% - 强调文字颜色 2 3 2 13" xfId="5055"/>
    <cellStyle name="差_30云南_1 2 2 2" xfId="5056"/>
    <cellStyle name="Percent [2] 2 5" xfId="5057"/>
    <cellStyle name="20% - 强调文字颜色 3 3 3 2 6" xfId="5058"/>
    <cellStyle name="注释 7 5 6" xfId="5059"/>
    <cellStyle name="差_文体广播事业(按照总人口测算）—20080416_不含人员经费系数_财力性转移支付2010年预算参考数 2 2" xfId="5060"/>
    <cellStyle name="差_分析缺口率_财力性转移支付2010年预算参考数_华东" xfId="5061"/>
    <cellStyle name="40% - 强调文字颜色 2 3 2 20" xfId="5062"/>
    <cellStyle name="40% - 强调文字颜色 2 3 2 15" xfId="5063"/>
    <cellStyle name="20% - 强调文字颜色 3 3 3 2 8" xfId="5064"/>
    <cellStyle name="差_核定人数下发表_财力性转移支付2010年预算参考数_隋心对账单定稿0514" xfId="5065"/>
    <cellStyle name="差_分县成本差异系数_不含人员经费系数_财力性转移支付2010年预算参考数 4" xfId="5066"/>
    <cellStyle name="20% - 强调文字颜色 3 3 3 3" xfId="5067"/>
    <cellStyle name="差_分县成本差异系数_不含人员经费系数_财力性转移支付2010年预算参考数 5" xfId="5068"/>
    <cellStyle name="20% - 强调文字颜色 3 3 3 4" xfId="5069"/>
    <cellStyle name="好_行政（人员）_民生政策最低支出需求" xfId="5070"/>
    <cellStyle name="注释 7 5 3 2 2 2" xfId="5071"/>
    <cellStyle name="差_分县成本差异系数_不含人员经费系数_财力性转移支付2010年预算参考数 6" xfId="5072"/>
    <cellStyle name="20% - 强调文字颜色 3 3 3 5" xfId="5073"/>
    <cellStyle name="注释 7 5 3 2 2 3" xfId="5074"/>
    <cellStyle name="差_分县成本差异系数_不含人员经费系数_财力性转移支付2010年预算参考数 7" xfId="5075"/>
    <cellStyle name="20% - 强调文字颜色 3 3 3 6" xfId="5076"/>
    <cellStyle name="20% - 强调文字颜色 3 3 3 7" xfId="5077"/>
    <cellStyle name="20% - 强调文字颜色 3 3 3 8" xfId="5078"/>
    <cellStyle name="20% - 强调文字颜色 3 3 3 9" xfId="5079"/>
    <cellStyle name="差_行政(燃修费)_财力性转移支付2010年预算参考数 4 2 2" xfId="5080"/>
    <cellStyle name="20% - 强调文字颜色 3 3 4 16" xfId="5081"/>
    <cellStyle name="计算 9 2 3 3 4 2" xfId="5082"/>
    <cellStyle name="20% - 强调文字颜色 3 3 4 17" xfId="5083"/>
    <cellStyle name="40% - Accent5 3 2 5" xfId="5084"/>
    <cellStyle name="20% - 强调文字颜色 3 3 4 8" xfId="5085"/>
    <cellStyle name="Header2 3 2 2 3" xfId="5086"/>
    <cellStyle name="Border 6 3 4 2" xfId="5087"/>
    <cellStyle name="Accent3 8" xfId="5088"/>
    <cellStyle name="20% - 强调文字颜色 3 3_2017年人大参阅资料（代表大会-定）1.14" xfId="5089"/>
    <cellStyle name="差_22湖南 4 3" xfId="5090"/>
    <cellStyle name="20% - 强调文字颜色 3 4_9.6-债券明细账" xfId="5091"/>
    <cellStyle name="常规 2 4 2 2" xfId="5092"/>
    <cellStyle name="Header2 3 4 2 4 2" xfId="5093"/>
    <cellStyle name="20% - 强调文字颜色 3 5_9.6-债券明细账" xfId="5094"/>
    <cellStyle name="20% - 强调文字颜色 3 6 2" xfId="5095"/>
    <cellStyle name="输出 9 3 2 2 2 2" xfId="5096"/>
    <cellStyle name="差_市辖区测算20080510_县市旗测算-新科目（含人口规模效应）_财力性转移支付2010年预算参考数_合并" xfId="5097"/>
    <cellStyle name="好_市本级 3 10" xfId="5098"/>
    <cellStyle name="注释 3 6 5 5" xfId="5099"/>
    <cellStyle name="40% - 强调文字颜色 3 3 2 11" xfId="5100"/>
    <cellStyle name="20% - 强调文字颜色 3 7 2" xfId="5101"/>
    <cellStyle name="输出 9 3 2 2 2 3" xfId="5102"/>
    <cellStyle name="好_市本级 3 11" xfId="5103"/>
    <cellStyle name="40% - 强调文字颜色 3 3 2 12" xfId="5104"/>
    <cellStyle name="60% - 强调文字颜色 1 3 3 2" xfId="5105"/>
    <cellStyle name="20% - 强调文字颜色 3 7 3" xfId="5106"/>
    <cellStyle name="输出 9 3 2 2 2 4" xfId="5107"/>
    <cellStyle name="好_市本级 3 12" xfId="5108"/>
    <cellStyle name="好_红线成本预算指导价格0324 3_四队计价6月25日前(7月1日更新)备用" xfId="5109"/>
    <cellStyle name="40% - 强调文字颜色 3 3 2 13" xfId="5110"/>
    <cellStyle name="60% - 强调文字颜色 1 3 3 3" xfId="5111"/>
    <cellStyle name="20% - 强调文字颜色 3 7 4" xfId="5112"/>
    <cellStyle name="60% - 强调文字颜色 2 3 10" xfId="5113"/>
    <cellStyle name="20% - 强调文字颜色 3 7_四队计价2011-6" xfId="5114"/>
    <cellStyle name="20% - 强调文字颜色 3 9" xfId="5115"/>
    <cellStyle name="汇总 7 5 3 2 2 6" xfId="5116"/>
    <cellStyle name="差_岳塘区 2 12" xfId="5117"/>
    <cellStyle name="汇总 9 5 5 2 2 2" xfId="5118"/>
    <cellStyle name="标题 2 2 2 6" xfId="5119"/>
    <cellStyle name="Input [yellow] 3 3 2 3" xfId="5120"/>
    <cellStyle name="20% - 强调文字颜色 3 9 2" xfId="5121"/>
    <cellStyle name="40% - 强调文字颜色 5 11" xfId="5122"/>
    <cellStyle name="差 2 3 2 2 16" xfId="5123"/>
    <cellStyle name="20% - 强调文字颜色 4 10" xfId="5124"/>
    <cellStyle name="20% - 强调文字颜色 4 10 2" xfId="5125"/>
    <cellStyle name="40% - 强调文字颜色 5 12" xfId="5126"/>
    <cellStyle name="差 2 3 2 2 17" xfId="5127"/>
    <cellStyle name="汇总 5 2 5 3 2" xfId="5128"/>
    <cellStyle name="差_09黑龙江_财力性转移支付2010年预算参考数 2 2" xfId="5129"/>
    <cellStyle name="20% - 强调文字颜色 4 11" xfId="5130"/>
    <cellStyle name="40% - 强调文字颜色 5 13" xfId="5131"/>
    <cellStyle name="差 2 3 2 2 18" xfId="5132"/>
    <cellStyle name="差_09黑龙江_财力性转移支付2010年预算参考数 2 3" xfId="5133"/>
    <cellStyle name="20% - 强调文字颜色 4 12" xfId="5134"/>
    <cellStyle name="40% - 强调文字颜色 5 14" xfId="5135"/>
    <cellStyle name="差_09黑龙江_财力性转移支付2010年预算参考数 2 4" xfId="5136"/>
    <cellStyle name="20% - 强调文字颜色 4 13" xfId="5137"/>
    <cellStyle name="差_附表_合并" xfId="5138"/>
    <cellStyle name="40% - 强调文字颜色 5 15" xfId="5139"/>
    <cellStyle name="40% - 强调文字颜色 5 20" xfId="5140"/>
    <cellStyle name="差_09黑龙江_财力性转移支付2010年预算参考数 2 5" xfId="5141"/>
    <cellStyle name="20% - 强调文字颜色 4 14" xfId="5142"/>
    <cellStyle name="差_30云南_1_财力性转移支付2010年预算参考数 3" xfId="5143"/>
    <cellStyle name="20% - 强调文字颜色 4 2" xfId="5144"/>
    <cellStyle name="20% - 强调文字颜色 4 2 12" xfId="5145"/>
    <cellStyle name="差_2006年34青海_财力性转移支付2010年预算参考数 3 2 3" xfId="5146"/>
    <cellStyle name="40% - 强调文字颜色 1 2 3 22" xfId="5147"/>
    <cellStyle name="40% - 强调文字颜色 1 2 3 17" xfId="5148"/>
    <cellStyle name="Border 7 3 5" xfId="5149"/>
    <cellStyle name="差_30云南_1_财力性转移支付2010年预算参考数 3 2" xfId="5150"/>
    <cellStyle name="20% - 强调文字颜色 4 2 2" xfId="5151"/>
    <cellStyle name="20% - 强调文字颜色 4 2 2 14" xfId="5152"/>
    <cellStyle name="20% - 强调文字颜色 4 2 2 20" xfId="5153"/>
    <cellStyle name="20% - 强调文字颜色 4 2 2 15" xfId="5154"/>
    <cellStyle name="20% - 强调文字颜色 4 2 2 21" xfId="5155"/>
    <cellStyle name="20% - 强调文字颜色 4 2 2 16" xfId="5156"/>
    <cellStyle name="注释 2 22" xfId="5157"/>
    <cellStyle name="注释 2 17" xfId="5158"/>
    <cellStyle name="汇总 5 2 5 4 2" xfId="5159"/>
    <cellStyle name="差_09黑龙江_财力性转移支付2010年预算参考数 3 2" xfId="5160"/>
    <cellStyle name="20% - 强调文字颜色 4 2 2 2_9.6-债券明细账" xfId="5161"/>
    <cellStyle name="40% - Accent2 4 4" xfId="5162"/>
    <cellStyle name="差_卫生(按照总人口测算）—20080416_不含人员经费系数_财力性转移支付2010年预算参考数 3" xfId="5163"/>
    <cellStyle name="好_红线成本预算指导价格0324 6_四队计价6月25日前(7月1日更新)备用" xfId="5164"/>
    <cellStyle name="差_1110洱源县_财力性转移支付2010年预算参考数 2 4" xfId="5165"/>
    <cellStyle name="20% - 强调文字颜色 4 2 2_9.6-债券明细账" xfId="5166"/>
    <cellStyle name="差_2006年34青海_财力性转移支付2010年预算参考数 3 2 4" xfId="5167"/>
    <cellStyle name="Header2 2 4 4 2 5 2" xfId="5168"/>
    <cellStyle name="40% - 强调文字颜色 1 2 3 18" xfId="5169"/>
    <cellStyle name="Border 7 3 6" xfId="5170"/>
    <cellStyle name="差_30云南_1_财力性转移支付2010年预算参考数 3 3" xfId="5171"/>
    <cellStyle name="差_12滨州_财力性转移支付2010年预算参考数 4 2 2" xfId="5172"/>
    <cellStyle name="输出 9 4 2 2 2 4 2" xfId="5173"/>
    <cellStyle name="20% - 强调文字颜色 4 2 3" xfId="5174"/>
    <cellStyle name="Input 2 2 2 5" xfId="5175"/>
    <cellStyle name="20% - 强调文字颜色 4 2 3 10" xfId="5176"/>
    <cellStyle name="20% - 强调文字颜色 4 2 3 11" xfId="5177"/>
    <cellStyle name="20% - 强调文字颜色 4 2 3 12" xfId="5178"/>
    <cellStyle name="20% - 强调文字颜色 4 2 3 14" xfId="5179"/>
    <cellStyle name="20% - 强调文字颜色 4 2 3 20" xfId="5180"/>
    <cellStyle name="20% - 强调文字颜色 4 2 3 15" xfId="5181"/>
    <cellStyle name="20% - 强调文字颜色 4 2 3 21" xfId="5182"/>
    <cellStyle name="20% - 强调文字颜色 4 2 3 16" xfId="5183"/>
    <cellStyle name="20% - 强调文字颜色 4 2 3 22" xfId="5184"/>
    <cellStyle name="20% - 强调文字颜色 4 2 3 17" xfId="5185"/>
    <cellStyle name="20% - 强调文字颜色 4 2 3 18" xfId="5186"/>
    <cellStyle name="40% - 强调文字颜色 4 2 4_2017年人大参阅资料（代表大会-定）1.14" xfId="5187"/>
    <cellStyle name="常规 17 2 4 2" xfId="5188"/>
    <cellStyle name="常规 22 2 4 2" xfId="5189"/>
    <cellStyle name="Accent5 - 20% 4 2 3" xfId="5190"/>
    <cellStyle name="20% - 强调文字颜色 5 3 2_9.6-债券明细账" xfId="5191"/>
    <cellStyle name="Output 2 5 2 4 2" xfId="5192"/>
    <cellStyle name="20% - 强调文字颜色 4 2 3 19" xfId="5193"/>
    <cellStyle name="20% - 强调文字颜色 4 2 3 4" xfId="5194"/>
    <cellStyle name="输出 7 4 4 5" xfId="5195"/>
    <cellStyle name="好_教育(按照总人口测算）—20080416 2" xfId="5196"/>
    <cellStyle name="常规 7 3 2 5" xfId="5197"/>
    <cellStyle name="输出 7 5 2 2 2 2" xfId="5198"/>
    <cellStyle name="Output 4 2 3 3" xfId="5199"/>
    <cellStyle name="20% - 强调文字颜色 4 2 3 5 4 2" xfId="5200"/>
    <cellStyle name="20% - 强调文字颜色 4 2 3 7" xfId="5201"/>
    <cellStyle name="差_2006年22湖南_03_2010年各地区一般预算平衡表" xfId="5202"/>
    <cellStyle name="20% - 强调文字颜色 4 2 3 9" xfId="5203"/>
    <cellStyle name="差_1_03_2010年各地区一般预算平衡表_2010年地方财政一般预算分级平衡情况表（汇总）0524" xfId="5204"/>
    <cellStyle name="20% - 强调文字颜色 4 2 3_9.6-债券明细账" xfId="5205"/>
    <cellStyle name="差_2006年34青海_财力性转移支付2010年预算参考数 3 2 5" xfId="5206"/>
    <cellStyle name="40% - 强调文字颜色 1 2 3 19" xfId="5207"/>
    <cellStyle name="差_12滨州_财力性转移支付2010年预算参考数 4 2 3" xfId="5208"/>
    <cellStyle name="20% - 强调文字颜色 4 2 4" xfId="5209"/>
    <cellStyle name="20% - 强调文字颜色 4 2 4 12" xfId="5210"/>
    <cellStyle name="20% - 强调文字颜色 4 2 4 14" xfId="5211"/>
    <cellStyle name="差_（20120229）新增报表表样 7" xfId="5212"/>
    <cellStyle name="差_14安徽_03_2010年各地区一般预算平衡表_2010年地方财政一般预算分级平衡情况表（汇总）0524" xfId="5213"/>
    <cellStyle name="20% - 强调文字颜色 4 2_2017年人大参阅资料（代表大会-定）1.14" xfId="5214"/>
    <cellStyle name="好_京沪线成本状况表1.15" xfId="5215"/>
    <cellStyle name="20% - 强调文字颜色 4 2 4 15" xfId="5216"/>
    <cellStyle name="20% - 强调文字颜色 4 2 4 16" xfId="5217"/>
    <cellStyle name="Header2 6 2 2 2" xfId="5218"/>
    <cellStyle name="20% - 强调文字颜色 4 2 4 17" xfId="5219"/>
    <cellStyle name="常规 10 2 3 2 2 2" xfId="5220"/>
    <cellStyle name="输入 10 4 2 5" xfId="5221"/>
    <cellStyle name="差_县市旗测算-新科目（20080626）_县市旗测算-新科目（含人口规模效应）_财力性转移支付2010年预算参考数_合并" xfId="5222"/>
    <cellStyle name="差_行政(燃修费)_县市旗测算-新科目（含人口规模效应） 2 2 2" xfId="5223"/>
    <cellStyle name="40% - 强调文字颜色 2 7_四队计价2011-6" xfId="5224"/>
    <cellStyle name="Header2 6 2 2 3" xfId="5225"/>
    <cellStyle name="输入 4 2 3 3 2 2" xfId="5226"/>
    <cellStyle name="汇总 6 2 2 2 2" xfId="5227"/>
    <cellStyle name="20% - 强调文字颜色 4 2 4 18" xfId="5228"/>
    <cellStyle name="Header2 6 2 2 4" xfId="5229"/>
    <cellStyle name="汇总 6 2 2 2 3" xfId="5230"/>
    <cellStyle name="20% - 强调文字颜色 4 2 4 19" xfId="5231"/>
    <cellStyle name="标题 12" xfId="5232"/>
    <cellStyle name="40% - 强调文字颜色 2 4 3 2" xfId="5233"/>
    <cellStyle name="计算 10 2 4 2 2 3" xfId="5234"/>
    <cellStyle name="20% - 强调文字颜色 4 2 4 2 10" xfId="5235"/>
    <cellStyle name="差_缺口县区测算(财政部标准)_财力性转移支付2010年预算参考数 4 2" xfId="5236"/>
    <cellStyle name="计算 10 2 4 2 2 4" xfId="5237"/>
    <cellStyle name="20% - 强调文字颜色 4 2 4 2 11" xfId="5238"/>
    <cellStyle name="好_行政(燃修费)_财力性转移支付2010年预算参考数_03_2010年各地区一般预算平衡表" xfId="5239"/>
    <cellStyle name="Output 7 2 4 2" xfId="5240"/>
    <cellStyle name="计算 10 2 4 2 2 5" xfId="5241"/>
    <cellStyle name="20% - 强调文字颜色 4 2 4 2 12" xfId="5242"/>
    <cellStyle name="差_行政公检法测算 3" xfId="5243"/>
    <cellStyle name="20% - 强调文字颜色 4 2 4 2 14" xfId="5244"/>
    <cellStyle name="20% - 强调文字颜色 4 2 4 2 15" xfId="5245"/>
    <cellStyle name="常规 26 5 2" xfId="5246"/>
    <cellStyle name="常规 31 5 2" xfId="5247"/>
    <cellStyle name="差_行政公检法测算 4" xfId="5248"/>
    <cellStyle name="20% - 强调文字颜色 4 2 4 2 16" xfId="5249"/>
    <cellStyle name="常规 26 5 3" xfId="5250"/>
    <cellStyle name="常规 31 5 3" xfId="5251"/>
    <cellStyle name="差_行政公检法测算 5" xfId="5252"/>
    <cellStyle name="差_行政公检法测算 6" xfId="5253"/>
    <cellStyle name="20% - 强调文字颜色 4 2 4 2 17" xfId="5254"/>
    <cellStyle name="20% - 强调文字颜色 4 2 4 2 2" xfId="5255"/>
    <cellStyle name="好_I标三项目部红线成本分析样表 （黄杰报局指） 8_四队计价6月25日前(7月1日更新)备用" xfId="5256"/>
    <cellStyle name="40% - 强调文字颜色 2 2 3 19" xfId="5257"/>
    <cellStyle name="20% - 强调文字颜色 4 2 4 2 2 10" xfId="5258"/>
    <cellStyle name="Output 7 2 6" xfId="5259"/>
    <cellStyle name="20% - 强调文字颜色 4 2 4 2 2 11" xfId="5260"/>
    <cellStyle name="20% - 强调文字颜色 4 2 4 2 2 12" xfId="5261"/>
    <cellStyle name="20% - 强调文字颜色 4 2 4 2 2 13" xfId="5262"/>
    <cellStyle name="常规 17 4 2" xfId="5263"/>
    <cellStyle name="常规 22 4 2" xfId="5264"/>
    <cellStyle name="注释 8 2 3 5 2" xfId="5265"/>
    <cellStyle name="20% - 强调文字颜色 4 2 4 2 2 16" xfId="5266"/>
    <cellStyle name="常规 17 4 3" xfId="5267"/>
    <cellStyle name="常规 22 4 3" xfId="5268"/>
    <cellStyle name="差_前期试验费用" xfId="5269"/>
    <cellStyle name="差_汇总表4 4 2 2" xfId="5270"/>
    <cellStyle name="20% - 强调文字颜色 4 2 4 2 2 17" xfId="5271"/>
    <cellStyle name="差_京沪线成本状况表2.10 5_间接费_四队计价6月25日前(7月1日更新)备用" xfId="5272"/>
    <cellStyle name="20% - 强调文字颜色 4 2 4 2 2 2" xfId="5273"/>
    <cellStyle name="20% - 强调文字颜色 4 2 4 2 2 3" xfId="5274"/>
    <cellStyle name="20% - 强调文字颜色 4 2 4 2 2 4" xfId="5275"/>
    <cellStyle name="20% - 强调文字颜色 4 2 4 2 2 5" xfId="5276"/>
    <cellStyle name="差_2006年27重庆_隋心对账单定稿0514" xfId="5277"/>
    <cellStyle name="20% - 强调文字颜色 4 2 4 2 2 6" xfId="5278"/>
    <cellStyle name="常规 17 3 2 2" xfId="5279"/>
    <cellStyle name="常规 22 3 2 2" xfId="5280"/>
    <cellStyle name="20% - 强调文字颜色 4 2 4 2 2 8" xfId="5281"/>
    <cellStyle name="常规 3 2 2 3 2" xfId="5282"/>
    <cellStyle name="输出 3 3 4 3 2" xfId="5283"/>
    <cellStyle name="常规 17 3 2 3" xfId="5284"/>
    <cellStyle name="常规 22 3 2 3" xfId="5285"/>
    <cellStyle name="常规 2 11 2 2" xfId="5286"/>
    <cellStyle name="20% - 强调文字颜色 4 2 4 2 2 9" xfId="5287"/>
    <cellStyle name="差_文体广播事业(按照总人口测算）—20080416_县市旗测算-新科目（含人口规模效应）_03_2010年各地区一般预算平衡表_2010年地方财政一般预算分级平衡情况表（汇总）0524" xfId="5288"/>
    <cellStyle name="注释 10 7 2" xfId="5289"/>
    <cellStyle name="差_卫生(按照总人口测算）—20080416_民生政策最低支出需求_财力性转移支付2010年预算参考数 2 2" xfId="5290"/>
    <cellStyle name="表标题 3 2 3 4 2 2 3 2" xfId="5291"/>
    <cellStyle name="20% - 强调文字颜色 4 2 4 2 3" xfId="5292"/>
    <cellStyle name="注释 10 7 4" xfId="5293"/>
    <cellStyle name="好_红线成本预算指导价格0324 3_四队计价2011-6" xfId="5294"/>
    <cellStyle name="60% - 强调文字颜色 1 2 4 2 2 2" xfId="5295"/>
    <cellStyle name="20% - 强调文字颜色 4 2 4 2 5" xfId="5296"/>
    <cellStyle name="差_9.6-债券明细账" xfId="5297"/>
    <cellStyle name="60% - 强调文字颜色 1 2 4 2 2 3" xfId="5298"/>
    <cellStyle name="20% - 强调文字颜色 4 2 4 2 6" xfId="5299"/>
    <cellStyle name="60% - 强调文字颜色 1 2 4 2 2 5" xfId="5300"/>
    <cellStyle name="20% - 强调文字颜色 4 2 4 2 8" xfId="5301"/>
    <cellStyle name="40% - 强调文字颜色 2 3 4 15" xfId="5302"/>
    <cellStyle name="好_市辖区测算20080510_民生政策最低支出需求_03_2010年各地区一般预算平衡表_2010年地方财政一般预算分级平衡情况表（汇总）0524" xfId="5303"/>
    <cellStyle name="差_县市旗测算20080508" xfId="5304"/>
    <cellStyle name="差_教育(按照总人口测算）—20080416_民生政策最低支出需求_财力性转移支付2010年预算参考数_华东" xfId="5305"/>
    <cellStyle name="输出 7 4 4 2 4" xfId="5306"/>
    <cellStyle name="差_0605石屏县_财力性转移支付2010年预算参考数 3 6" xfId="5307"/>
    <cellStyle name="20% - 强调文字颜色 4 2 4 3" xfId="5308"/>
    <cellStyle name="常规 18 4 2 2 2" xfId="5309"/>
    <cellStyle name="20% - 强调文字颜色 4 2 4 3 10" xfId="5310"/>
    <cellStyle name="20% - 强调文字颜色 4 2 4 3 11" xfId="5311"/>
    <cellStyle name="20% - 强调文字颜色 4 2 4 3 12" xfId="5312"/>
    <cellStyle name="20% - 强调文字颜色 4 2 4 3 14" xfId="5313"/>
    <cellStyle name="Output 5 4 2 2 2" xfId="5314"/>
    <cellStyle name="20% - 强调文字颜色 4 2 4 3 15" xfId="5315"/>
    <cellStyle name="Output 5 4 2 2 3" xfId="5316"/>
    <cellStyle name="20% - 强调文字颜色 4 2 4 3 16" xfId="5317"/>
    <cellStyle name="汇总 10 5 3 3 4" xfId="5318"/>
    <cellStyle name="差_其他部门(按照总人口测算）—20080416_民生政策最低支出需求_财力性转移支付2010年预算参考数" xfId="5319"/>
    <cellStyle name="Output 5 4 2 2 4" xfId="5320"/>
    <cellStyle name="20% - 强调文字颜色 4 2 4 3 17" xfId="5321"/>
    <cellStyle name="Output 5 4 2 2 5" xfId="5322"/>
    <cellStyle name="20% - 强调文字颜色 4 2 4 3 18" xfId="5323"/>
    <cellStyle name="注释 10 8 2" xfId="5324"/>
    <cellStyle name="差_卫生(按照总人口测算）—20080416_民生政策最低支出需求_财力性转移支付2010年预算参考数 3 2" xfId="5325"/>
    <cellStyle name="差_县市旗测算20080508 3" xfId="5326"/>
    <cellStyle name="表标题 3 2 3 4 2 2 4 2" xfId="5327"/>
    <cellStyle name="20% - 强调文字颜色 4 2 4 3 3" xfId="5328"/>
    <cellStyle name="注释 10 8 4" xfId="5329"/>
    <cellStyle name="差_县市旗测算20080508 5" xfId="5330"/>
    <cellStyle name="20% - 强调文字颜色 4 2 4 3 5" xfId="5331"/>
    <cellStyle name="注释 10 8 5" xfId="5332"/>
    <cellStyle name="差_县市旗测算20080508 6" xfId="5333"/>
    <cellStyle name="差_县区合并测算20080421_华东" xfId="5334"/>
    <cellStyle name="20% - 强调文字颜色 4 2 4 3 6" xfId="5335"/>
    <cellStyle name="注释 10 8 6" xfId="5336"/>
    <cellStyle name="差_县市旗测算20080508 7" xfId="5337"/>
    <cellStyle name="20% - 强调文字颜色 4 2 4 3 7" xfId="5338"/>
    <cellStyle name="20% - 强调文字颜色 4 2 4 3 8" xfId="5339"/>
    <cellStyle name="20% - 强调文字颜色 4 2 4 3 9" xfId="5340"/>
    <cellStyle name="差_县市旗测算20080508_不含人员经费系数_12.25-发教育厅-2016年高职生均年初预算控制数分配表" xfId="5341"/>
    <cellStyle name="差_27重庆 2" xfId="5342"/>
    <cellStyle name="40% - 强调文字颜色 2 3 4 16" xfId="5343"/>
    <cellStyle name="20% - 强调文字颜色 4 2 4 4" xfId="5344"/>
    <cellStyle name="40% - 强调文字颜色 2 3 4 17" xfId="5345"/>
    <cellStyle name="40% - Accent6 2 2 2" xfId="5346"/>
    <cellStyle name="20% - 强调文字颜色 4 2 4 5" xfId="5347"/>
    <cellStyle name="40% - Accent6 2 2 4" xfId="5348"/>
    <cellStyle name="20% - 强调文字颜色 4 2 4 7" xfId="5349"/>
    <cellStyle name="40% - Accent6 2 2 5" xfId="5350"/>
    <cellStyle name="20% - 强调文字颜色 4 2 4 8" xfId="5351"/>
    <cellStyle name="20% - 强调文字颜色 4 2 4 9" xfId="5352"/>
    <cellStyle name="20% - 强调文字颜色 4 2 4_2017年人大参阅资料（代表大会-定）1.14" xfId="5353"/>
    <cellStyle name="好_京沪线成本状况表2.10" xfId="5354"/>
    <cellStyle name="差_文体广播事业(按照总人口测算）—20080416_财力性转移支付2010年预算参考数_12.25-发教育厅-2016年高职生均年初预算控制数分配表" xfId="5355"/>
    <cellStyle name="20% - 强调文字颜色 4 2 5 10" xfId="5356"/>
    <cellStyle name="20% - 强调文字颜色 4 2 5 11" xfId="5357"/>
    <cellStyle name="输出 7 3 2 2 2 2" xfId="5358"/>
    <cellStyle name="差_卫生(按照总人口测算）—20080416_财力性转移支付2010年预算参考数 2 2" xfId="5359"/>
    <cellStyle name="20% - 强调文字颜色 4 2 5 12" xfId="5360"/>
    <cellStyle name="注释 5 6 5 2" xfId="5361"/>
    <cellStyle name="输出 7 3 2 2 2 3" xfId="5362"/>
    <cellStyle name="差_卫生(按照总人口测算）—20080416_财力性转移支付2010年预算参考数 2 3" xfId="5363"/>
    <cellStyle name="20% - 强调文字颜色 4 2 5 13" xfId="5364"/>
    <cellStyle name="20% - 强调文字颜色 4 2 5 14" xfId="5365"/>
    <cellStyle name="20% - 强调文字颜色 4 2 5 15" xfId="5366"/>
    <cellStyle name="常规 9 2 2 2 2 2" xfId="5367"/>
    <cellStyle name="20% - 强调文字颜色 4 2 5 16" xfId="5368"/>
    <cellStyle name="差_红线成本预算指导价格0324 3_间接费" xfId="5369"/>
    <cellStyle name="差_0502通海县 4 2 2" xfId="5370"/>
    <cellStyle name="20% - 强调文字颜色 4 2 5 17" xfId="5371"/>
    <cellStyle name="差_测算结果汇总_财力性转移支付2010年预算参考数_合并" xfId="5372"/>
    <cellStyle name="Accent3 - 40% 2" xfId="5373"/>
    <cellStyle name="差_0502通海县 4 2 3" xfId="5374"/>
    <cellStyle name="20% - 强调文字颜色 4 2 5 18" xfId="5375"/>
    <cellStyle name="输出 7 4 4 3 3" xfId="5376"/>
    <cellStyle name="差_0605石屏县_财力性转移支付2010年预算参考数 4 5" xfId="5377"/>
    <cellStyle name="20% - 强调文字颜色 4 2 5 2" xfId="5378"/>
    <cellStyle name="差_县市旗测算20080508_民生政策最低支出需求_财力性转移支付2010年预算参考数_03_2010年各地区一般预算平衡表" xfId="5379"/>
    <cellStyle name="20% - 强调文字颜色 4 2 5 4" xfId="5380"/>
    <cellStyle name="20% - 强调文字颜色 4 2 5 5" xfId="5381"/>
    <cellStyle name="20% - 强调文字颜色 4 2 5 7" xfId="5382"/>
    <cellStyle name="20% - 强调文字颜色 4 2 5 8" xfId="5383"/>
    <cellStyle name="20% - 强调文字颜色 4 2 5 9" xfId="5384"/>
    <cellStyle name="好_其他部门(按照总人口测算）—20080416_不含人员经费系数_财力性转移支付2010年预算参考数_03_2010年各地区一般预算平衡表" xfId="5385"/>
    <cellStyle name="差_12滨州_财力性转移支付2010年预算参考数 4 2 5" xfId="5386"/>
    <cellStyle name="20% - 强调文字颜色 4 2 6" xfId="5387"/>
    <cellStyle name="差_0605石屏县_财力性转移支付2010年预算参考数_03_2010年各地区一般预算平衡表_2010年地方财政一般预算分级平衡情况表（汇总）0524" xfId="5388"/>
    <cellStyle name="输出 2 2 3 3 2 2 5 2" xfId="5389"/>
    <cellStyle name="20% - 强调文字颜色 4 2 7" xfId="5390"/>
    <cellStyle name="20% - 强调文字颜色 4 3 3 2 10" xfId="5391"/>
    <cellStyle name="20% - 强调文字颜色 4 2 8" xfId="5392"/>
    <cellStyle name="20% - 强调文字颜色 4 3 3 2 11" xfId="5393"/>
    <cellStyle name="常规 15 2 2 4 2" xfId="5394"/>
    <cellStyle name="注释 6 4 2 3 5 2" xfId="5395"/>
    <cellStyle name="20% - 强调文字颜色 4 2 9" xfId="5396"/>
    <cellStyle name="20% - 强调文字颜色 4 3 3 2 12" xfId="5397"/>
    <cellStyle name="20% - 强调文字颜色 4 3 10" xfId="5398"/>
    <cellStyle name="40% - 强调文字颜色 4 3 4 7" xfId="5399"/>
    <cellStyle name="Border 2 2" xfId="5400"/>
    <cellStyle name="20% - 强调文字颜色 4 3 11" xfId="5401"/>
    <cellStyle name="40% - 强调文字颜色 4 3 4 8" xfId="5402"/>
    <cellStyle name="汇总 2 2 3 4 4 2" xfId="5403"/>
    <cellStyle name="Border 2 3" xfId="5404"/>
    <cellStyle name="20% - 强调文字颜色 4 3 12" xfId="5405"/>
    <cellStyle name="40% - 强调文字颜色 4 3 4 9" xfId="5406"/>
    <cellStyle name="20% - 强调文字颜色 4 3 13" xfId="5407"/>
    <cellStyle name="差_人员工资和公用经费2 4 2" xfId="5408"/>
    <cellStyle name="Border 2 4" xfId="5409"/>
    <cellStyle name="60% - 强调文字颜色 4 2 4 2" xfId="5410"/>
    <cellStyle name="60% - 强调文字颜色 2 3 3 2 2" xfId="5411"/>
    <cellStyle name="40% - 强调文字颜色 3 2 4 10" xfId="5412"/>
    <cellStyle name="20% - 强调文字颜色 4 3 14" xfId="5413"/>
    <cellStyle name="差_人员工资和公用经费2 4 3" xfId="5414"/>
    <cellStyle name="Border 2 5" xfId="5415"/>
    <cellStyle name="60% - 强调文字颜色 4 2 4 3" xfId="5416"/>
    <cellStyle name="60% - 强调文字颜色 2 3 3 2 3" xfId="5417"/>
    <cellStyle name="40% - 强调文字颜色 3 2 4 11" xfId="5418"/>
    <cellStyle name="常规 23 2_5-06" xfId="5419"/>
    <cellStyle name="Border 2 6" xfId="5420"/>
    <cellStyle name="20% - 强调文字颜色 4 3 20" xfId="5421"/>
    <cellStyle name="20% - 强调文字颜色 4 3 15" xfId="5422"/>
    <cellStyle name="差_表一 1 3 2" xfId="5423"/>
    <cellStyle name="输入 10 7 2 2 5 2" xfId="5424"/>
    <cellStyle name="60% - 强调文字颜色 4 2 4 4" xfId="5425"/>
    <cellStyle name="60% - 强调文字颜色 2 3 3 2 4" xfId="5426"/>
    <cellStyle name="40% - 强调文字颜色 3 2 4 12" xfId="5427"/>
    <cellStyle name="20% - 强调文字颜色 4 3 21" xfId="5428"/>
    <cellStyle name="20% - 强调文字颜色 4 3 16" xfId="5429"/>
    <cellStyle name="差_民生政策最低支出需求 2 2" xfId="5430"/>
    <cellStyle name="表标题 2 3 2 2 2 3 2" xfId="5431"/>
    <cellStyle name="差_表一 1 3 3" xfId="5432"/>
    <cellStyle name="60% - 强调文字颜色 4 2 4 5" xfId="5433"/>
    <cellStyle name="60% - 强调文字颜色 2 3 3 2 5" xfId="5434"/>
    <cellStyle name="40% - 强调文字颜色 3 2 4 13" xfId="5435"/>
    <cellStyle name="20% - 强调文字颜色 4 3 22" xfId="5436"/>
    <cellStyle name="20% - 强调文字颜色 4 3 17" xfId="5437"/>
    <cellStyle name="差_民生政策最低支出需求 2 3" xfId="5438"/>
    <cellStyle name="差_表一 1 3 4" xfId="5439"/>
    <cellStyle name="60% - 强调文字颜色 4 2 4 6" xfId="5440"/>
    <cellStyle name="60% - 强调文字颜色 2 3 3 2 6" xfId="5441"/>
    <cellStyle name="40% - 强调文字颜色 3 2 4 14" xfId="5442"/>
    <cellStyle name="20% - 强调文字颜色 4 3 23" xfId="5443"/>
    <cellStyle name="20% - 强调文字颜色 4 3 18" xfId="5444"/>
    <cellStyle name="差_表一 1 3 5" xfId="5445"/>
    <cellStyle name="60% - 强调文字颜色 4 2 4 7" xfId="5446"/>
    <cellStyle name="60% - 强调文字颜色 2 3 3 2 7" xfId="5447"/>
    <cellStyle name="40% - 强调文字颜色 3 2 4 15" xfId="5448"/>
    <cellStyle name="好_5334_2006年迪庆县级财政报表附表" xfId="5449"/>
    <cellStyle name="20% - 强调文字颜色 5 6 2" xfId="5450"/>
    <cellStyle name="注释 8 3 5 2 2" xfId="5451"/>
    <cellStyle name="20% - 强调文字颜色 4 3 24" xfId="5452"/>
    <cellStyle name="20% - 强调文字颜色 4 3 19" xfId="5453"/>
    <cellStyle name="差_表一 1 3 6" xfId="5454"/>
    <cellStyle name="60% - 强调文字颜色 4 2 4 8" xfId="5455"/>
    <cellStyle name="60% - 强调文字颜色 2 3 3 2 8" xfId="5456"/>
    <cellStyle name="40% - 强调文字颜色 3 2 4 16" xfId="5457"/>
    <cellStyle name="20% - 强调文字颜色 4 3 2 10" xfId="5458"/>
    <cellStyle name="差_表一 1 3 7" xfId="5459"/>
    <cellStyle name="60% - 强调文字颜色 4 2 4 9" xfId="5460"/>
    <cellStyle name="60% - 强调文字颜色 2 3 3 2 9" xfId="5461"/>
    <cellStyle name="40% - 强调文字颜色 3 2 4 17" xfId="5462"/>
    <cellStyle name="差_11大理_财力性转移支付2010年预算参考数 2 2" xfId="5463"/>
    <cellStyle name="20% - 强调文字颜色 4 3 2 11" xfId="5464"/>
    <cellStyle name="输出 3 2 4 3 2 2" xfId="5465"/>
    <cellStyle name="好_缺口县区测算_财力性转移支付2010年预算参考数_12.25-发教育厅-2016年高职生均年初预算控制数分配表" xfId="5466"/>
    <cellStyle name="差_表一 1 3 8" xfId="5467"/>
    <cellStyle name="40% - 强调文字颜色 3 2 4 18" xfId="5468"/>
    <cellStyle name="差_11大理_财力性转移支付2010年预算参考数 2 3" xfId="5469"/>
    <cellStyle name="20% - 强调文字颜色 4 3 2 12" xfId="5470"/>
    <cellStyle name="常规 11 7 2" xfId="5471"/>
    <cellStyle name="差_11大理_财力性转移支付2010年预算参考数 2 5" xfId="5472"/>
    <cellStyle name="20% - 强调文字颜色 4 3 2 14" xfId="5473"/>
    <cellStyle name="常规 11 7 3" xfId="5474"/>
    <cellStyle name="差_县区合并测算20080421_民生政策最低支出需求_财力性转移支付2010年预算参考数 4 2 2" xfId="5475"/>
    <cellStyle name="差_11大理_财力性转移支付2010年预算参考数 2 6" xfId="5476"/>
    <cellStyle name="20% - 强调文字颜色 4 3 2 20" xfId="5477"/>
    <cellStyle name="20% - 强调文字颜色 4 3 2 15" xfId="5478"/>
    <cellStyle name="常规 11 7 4" xfId="5479"/>
    <cellStyle name="20% - 强调文字颜色 4 3 2 21" xfId="5480"/>
    <cellStyle name="20% - 强调文字颜色 4 3 2 16" xfId="5481"/>
    <cellStyle name="表标题 2 2 3 3 2 4 2" xfId="5482"/>
    <cellStyle name="20% - 强调文字颜色 4 3 2 22" xfId="5483"/>
    <cellStyle name="20% - 强调文字颜色 4 3 2 17" xfId="5484"/>
    <cellStyle name="计算 2 2 3 4 2 4 2" xfId="5485"/>
    <cellStyle name="40% - 强调文字颜色 6 3 3 2 15" xfId="5486"/>
    <cellStyle name="20% - 强调文字颜色 4 3 5 2" xfId="5487"/>
    <cellStyle name="输入 2 8 3 6" xfId="5488"/>
    <cellStyle name="好_缺口县区测算(财政部标准)_财力性转移支付2010年预算参考数_隋心对账单定稿0514" xfId="5489"/>
    <cellStyle name="60% - Accent1 2 2 4" xfId="5490"/>
    <cellStyle name="20% - 强调文字颜色 4 3 2 3 2" xfId="5491"/>
    <cellStyle name="20% - 强调文字颜色 4 3 8" xfId="5492"/>
    <cellStyle name="数字 8 2 2 3 2" xfId="5493"/>
    <cellStyle name="20% - 强调文字颜色 4 3 2 6" xfId="5494"/>
    <cellStyle name="20% - 强调文字颜色 4 3 9" xfId="5495"/>
    <cellStyle name="20% - 强调文字颜色 4 3 2 7" xfId="5496"/>
    <cellStyle name="20% - 强调文字颜色 4 3 2 9" xfId="5497"/>
    <cellStyle name="40% - 强调文字颜色 3 2 5 16" xfId="5498"/>
    <cellStyle name="差_表一 1 11" xfId="5499"/>
    <cellStyle name="40% - 强调文字颜色 3 2 4 8" xfId="5500"/>
    <cellStyle name="常规 4 6 2 2 2" xfId="5501"/>
    <cellStyle name="20% - 强调文字颜色 4 3 3 10" xfId="5502"/>
    <cellStyle name="40% - 强调文字颜色 3 2 5 17" xfId="5503"/>
    <cellStyle name="差_表一 1 12" xfId="5504"/>
    <cellStyle name="40% - 强调文字颜色 3 2 4 9" xfId="5505"/>
    <cellStyle name="20% - 强调文字颜色 4 3 3 11" xfId="5506"/>
    <cellStyle name="20% - 强调文字颜色 4 3 3 16" xfId="5507"/>
    <cellStyle name="差_县市旗测算-新科目（20080626）_县市旗测算-新科目（含人口规模效应） 3 2 2" xfId="5508"/>
    <cellStyle name="Accent3 - 60% 10" xfId="5509"/>
    <cellStyle name="Accent3 - 60% 11" xfId="5510"/>
    <cellStyle name="差_县市旗测算-新科目（20080626）_县市旗测算-新科目（含人口规模效应）_隋心对账单定稿0514" xfId="5511"/>
    <cellStyle name="20% - 强调文字颜色 4 3 3 17" xfId="5512"/>
    <cellStyle name="表标题 2 4 4 2 2 2" xfId="5513"/>
    <cellStyle name="好_分县成本差异系数_财力性转移支付2010年预算参考数_华东" xfId="5514"/>
    <cellStyle name="20% - 强调文字颜色 4 3 3 2 13" xfId="5515"/>
    <cellStyle name="20% - 强调文字颜色 4 3 3 2 14" xfId="5516"/>
    <cellStyle name="注释 3 4 4 2 4" xfId="5517"/>
    <cellStyle name="Note 4 3 4 2" xfId="5518"/>
    <cellStyle name="20% - 强调文字颜色 4 3 3 2 15" xfId="5519"/>
    <cellStyle name="差_县市旗测算-新科目（20080626）_县市旗测算-新科目（含人口规模效应）_财力性转移支付2010年预算参考数_03_2010年各地区一般预算平衡表" xfId="5520"/>
    <cellStyle name="20% - 强调文字颜色 4 3 3 2 16" xfId="5521"/>
    <cellStyle name="Output 2 2 2 4 2" xfId="5522"/>
    <cellStyle name="20% - 强调文字颜色 4 3 3 2 17" xfId="5523"/>
    <cellStyle name="20% - 强调文字颜色 4 3 3 2 18" xfId="5524"/>
    <cellStyle name="差_工程数量及综合单价（百安隧道） 6_间接费_四队计价6月25日前(7月1日更新)备用" xfId="5525"/>
    <cellStyle name="20% - 强调文字颜色 4 3 3 2 3" xfId="5526"/>
    <cellStyle name="20% - 强调文字颜色 4 3 3 2 4" xfId="5527"/>
    <cellStyle name="20% - 强调文字颜色 4 3 3 2 5" xfId="5528"/>
    <cellStyle name="20% - 强调文字颜色 4 3 3 2 6" xfId="5529"/>
    <cellStyle name="20% - 强调文字颜色 4 3 3 2 7" xfId="5530"/>
    <cellStyle name="20% - 强调文字颜色 4 3 3 2 8" xfId="5531"/>
    <cellStyle name="20% - 强调文字颜色 4 3 3 2 9" xfId="5532"/>
    <cellStyle name="20% - 强调文字颜色 4 3 3 5" xfId="5533"/>
    <cellStyle name="表标题 3 2 2 3 3" xfId="5534"/>
    <cellStyle name="40% - 强调文字颜色 4 3 4 15" xfId="5535"/>
    <cellStyle name="20% - 强调文字颜色 4 3 3 7" xfId="5536"/>
    <cellStyle name="40% - 强调文字颜色 4 3 4 17" xfId="5537"/>
    <cellStyle name="好_汇总_03_2010年各地区一般预算平衡表" xfId="5538"/>
    <cellStyle name="20% - 强调文字颜色 4 3 3 8" xfId="5539"/>
    <cellStyle name="40% - 强调文字颜色 4 3 4 18" xfId="5540"/>
    <cellStyle name="输入 8 2 3 3 5 2" xfId="5541"/>
    <cellStyle name="20% - 强调文字颜色 4 3 4 12" xfId="5542"/>
    <cellStyle name="20% - 强调文字颜色 4 3 4 13" xfId="5543"/>
    <cellStyle name="20% - 强调文字颜色 4 3 4 14" xfId="5544"/>
    <cellStyle name="20% - 强调文字颜色 4 3 4 15" xfId="5545"/>
    <cellStyle name="20% - 强调文字颜色 4 3 4 16" xfId="5546"/>
    <cellStyle name="差_行政（人员）_不含人员经费系数_财力性转移支付2010年预算参考数_03_2010年各地区一般预算平衡表_2010年地方财政一般预算分级平衡情况表（汇总）0524" xfId="5547"/>
    <cellStyle name="Input [yellow] 2 4 4 2" xfId="5548"/>
    <cellStyle name="注释 10 3 3 2 2 5 2" xfId="5549"/>
    <cellStyle name="20% - 强调文字颜色 4 3 4 17" xfId="5550"/>
    <cellStyle name="40% - Accent6 3 2 4" xfId="5551"/>
    <cellStyle name="20% - 强调文字颜色 4 3 4 7" xfId="5552"/>
    <cellStyle name="40% - Accent6 3 2 5" xfId="5553"/>
    <cellStyle name="好_卫生(按照总人口测算）—20080416_民生政策最低支出需求_03_2010年各地区一般预算平衡表_2010年地方财政一般预算分级平衡情况表（汇总）0524" xfId="5554"/>
    <cellStyle name="20% - 强调文字颜色 4 3 4 8" xfId="5555"/>
    <cellStyle name="40% - 强调文字颜色 4 2 4 2 2 14" xfId="5556"/>
    <cellStyle name="常规 2 2 19" xfId="5557"/>
    <cellStyle name="常规 2 2 24" xfId="5558"/>
    <cellStyle name="20% - 强调文字颜色 4 4_9.6-债券明细账" xfId="5559"/>
    <cellStyle name="汇总 3 4 2 2 2 4" xfId="5560"/>
    <cellStyle name="Note 5 4 3 5" xfId="5561"/>
    <cellStyle name="20% - 强调文字颜色 4 5_9.6-债券明细账" xfId="5562"/>
    <cellStyle name="20% - 强调文字颜色 4 6 2" xfId="5563"/>
    <cellStyle name="Accent4 15" xfId="5564"/>
    <cellStyle name="Accent4 20" xfId="5565"/>
    <cellStyle name="20% - 强调文字颜色 4 7_四队计价2011-6" xfId="5566"/>
    <cellStyle name="Input [yellow] 16" xfId="5567"/>
    <cellStyle name="20% - 强调文字颜色 4 8 2" xfId="5568"/>
    <cellStyle name="表标题 3 5 3 2 3 2" xfId="5569"/>
    <cellStyle name="输出 7 2 3 2 2 4" xfId="5570"/>
    <cellStyle name="40% - Accent1" xfId="5571"/>
    <cellStyle name="20% - 强调文字颜色 5 10 2" xfId="5572"/>
    <cellStyle name="Prefilled 3 2 2 2" xfId="5573"/>
    <cellStyle name="20% - 强调文字颜色 5 11" xfId="5574"/>
    <cellStyle name="20% - 强调文字颜色 5 12" xfId="5575"/>
    <cellStyle name="20% - 强调文字颜色 5 13" xfId="5576"/>
    <cellStyle name="好_财力差异计算表(不含非农业区)" xfId="5577"/>
    <cellStyle name="20% - 强调文字颜色 5 20" xfId="5578"/>
    <cellStyle name="20% - 强调文字颜色 5 15" xfId="5579"/>
    <cellStyle name="常规 14 2 2" xfId="5580"/>
    <cellStyle name="常规 4 87 2" xfId="5581"/>
    <cellStyle name="常规 4 92 2" xfId="5582"/>
    <cellStyle name="20% - 强调文字颜色 5 21" xfId="5583"/>
    <cellStyle name="20% - 强调文字颜色 5 16" xfId="5584"/>
    <cellStyle name="常规 14 2 3" xfId="5585"/>
    <cellStyle name="20% - 强调文字颜色 5 22" xfId="5586"/>
    <cellStyle name="20% - 强调文字颜色 5 17" xfId="5587"/>
    <cellStyle name="常规 14 2 4" xfId="5588"/>
    <cellStyle name="20% - 强调文字颜色 5 23" xfId="5589"/>
    <cellStyle name="20% - 强调文字颜色 5 18" xfId="5590"/>
    <cellStyle name="常规 14 2 5" xfId="5591"/>
    <cellStyle name="20% - 强调文字颜色 5 24" xfId="5592"/>
    <cellStyle name="20% - 强调文字颜色 5 19" xfId="5593"/>
    <cellStyle name="40% - 强调文字颜色 2 2 3 2 4" xfId="5594"/>
    <cellStyle name="20% - 强调文字颜色 5 2" xfId="5595"/>
    <cellStyle name="20% - 强调文字颜色 6 3 3 2 6" xfId="5596"/>
    <cellStyle name="20% - 强调文字颜色 5 2 10" xfId="5597"/>
    <cellStyle name="60% - 强调文字颜色 1 2 4 3 15" xfId="5598"/>
    <cellStyle name="20% - 强调文字颜色 6 3 3 2 7" xfId="5599"/>
    <cellStyle name="20% - 强调文字颜色 5 2 11" xfId="5600"/>
    <cellStyle name="60% - 强调文字颜色 1 2 4 3 16" xfId="5601"/>
    <cellStyle name="Input [yellow] 3 3 3 2 2 4 2" xfId="5602"/>
    <cellStyle name="20% - 强调文字颜色 6 3 3 2 8" xfId="5603"/>
    <cellStyle name="Output 5 3 2 2 2" xfId="5604"/>
    <cellStyle name="20% - 强调文字颜色 5 2 12" xfId="5605"/>
    <cellStyle name="60% - 强调文字颜色 1 2 4 3 17" xfId="5606"/>
    <cellStyle name="差_缺口县区测算(财政部标准)_财力性转移支付2010年预算参考数" xfId="5607"/>
    <cellStyle name="20% - 强调文字颜色 6 3 3 2 9" xfId="5608"/>
    <cellStyle name="計算方式 3 2" xfId="5609"/>
    <cellStyle name="Output 5 3 2 2 3" xfId="5610"/>
    <cellStyle name="20% - 强调文字颜色 5 2 13" xfId="5611"/>
    <cellStyle name="60% - 强调文字颜色 1 2 4 3 18" xfId="5612"/>
    <cellStyle name="Header2 2 5 3 2 6" xfId="5613"/>
    <cellStyle name="40% - 强调文字颜色 3 3 3 10" xfId="5614"/>
    <cellStyle name="計算方式 3 3" xfId="5615"/>
    <cellStyle name="Output 5 3 2 2 4" xfId="5616"/>
    <cellStyle name="20% - 强调文字颜色 5 2 14" xfId="5617"/>
    <cellStyle name="40% - 强调文字颜色 3 3 3 11" xfId="5618"/>
    <cellStyle name="計算方式 3 4" xfId="5619"/>
    <cellStyle name="Output 5 3 2 2 5" xfId="5620"/>
    <cellStyle name="20% - 强调文字颜色 5 2 20" xfId="5621"/>
    <cellStyle name="20% - 强调文字颜色 5 2 15" xfId="5622"/>
    <cellStyle name="40% - 强调文字颜色 3 3 3 12" xfId="5623"/>
    <cellStyle name="計算方式 3 5" xfId="5624"/>
    <cellStyle name="Output 5 3 2 2 6" xfId="5625"/>
    <cellStyle name="20% - 强调文字颜色 5 2 21" xfId="5626"/>
    <cellStyle name="20% - 强调文字颜色 5 2 16" xfId="5627"/>
    <cellStyle name="20% - 强调文字颜色 5 2 2" xfId="5628"/>
    <cellStyle name="60% - 强调文字颜色 1 2 4 3 3" xfId="5629"/>
    <cellStyle name="好_市辖区测算20080510_财力性转移支付2010年预算参考数 4" xfId="5630"/>
    <cellStyle name="20% - 强调文字颜色 5 2 2 11" xfId="5631"/>
    <cellStyle name="好_市辖区测算20080510_财力性转移支付2010年预算参考数 5" xfId="5632"/>
    <cellStyle name="20% - 强调文字颜色 5 2 2 12" xfId="5633"/>
    <cellStyle name="好_市辖区测算20080510_财力性转移支付2010年预算参考数 6" xfId="5634"/>
    <cellStyle name="差_对口支援新疆资金规模测算表20100106 2" xfId="5635"/>
    <cellStyle name="20% - 强调文字颜色 5 2 2 13" xfId="5636"/>
    <cellStyle name="差_对口支援新疆资金规模测算表20100106 3" xfId="5637"/>
    <cellStyle name="表标题 3 2 2 5 2 2" xfId="5638"/>
    <cellStyle name="20% - 强调文字颜色 5 2 2 14" xfId="5639"/>
    <cellStyle name="差_市辖区测算-新科目（20080626）_县市旗测算-新科目（含人口规模效应）" xfId="5640"/>
    <cellStyle name="差_对口支援新疆资金规模测算表20100106 5" xfId="5641"/>
    <cellStyle name="表标题 3 2 2 5 2 4" xfId="5642"/>
    <cellStyle name="20% - 强调文字颜色 5 2 2 21" xfId="5643"/>
    <cellStyle name="20% - 强调文字颜色 5 2 2 16" xfId="5644"/>
    <cellStyle name="差_对口支援新疆资金规模测算表20100106 6" xfId="5645"/>
    <cellStyle name="表标题 3 2 2 5 2 5" xfId="5646"/>
    <cellStyle name="20% - 强调文字颜色 6 2 3 2" xfId="5647"/>
    <cellStyle name="20% - 强调文字颜色 5 2 2 22" xfId="5648"/>
    <cellStyle name="20% - 强调文字颜色 5 2 2 17" xfId="5649"/>
    <cellStyle name="小数 6 5 2 4" xfId="5650"/>
    <cellStyle name="差_县区合并测算20080421_财力性转移支付2010年预算参考数 3 2" xfId="5651"/>
    <cellStyle name="40% - 强调文字颜色 2 7" xfId="5652"/>
    <cellStyle name="20% - 强调文字颜色 5 2 2 2" xfId="5653"/>
    <cellStyle name="好_核定人数下发表_财力性转移支付2010年预算参考数_隋心对账单定稿0514" xfId="5654"/>
    <cellStyle name="好_分县成本差异系数_不含人员经费系数_财力性转移支付2010年预算参考数 4" xfId="5655"/>
    <cellStyle name="好_2006年全省财力计算表（中央、决算）_12.25-发教育厅-2016年高职生均年初预算控制数分配表" xfId="5656"/>
    <cellStyle name="汇总 2 6 4 2 2" xfId="5657"/>
    <cellStyle name="40% - 强调文字颜色 1 2 3 5" xfId="5658"/>
    <cellStyle name="40% - 强调文字颜色 2 7 2" xfId="5659"/>
    <cellStyle name="20% - 强调文字颜色 5 2 2 2 2" xfId="5660"/>
    <cellStyle name="差_县市旗测算-新科目（20080626）_县市旗测算-新科目（含人口规模效应）_财力性转移支付2010年预算参考数 3" xfId="5661"/>
    <cellStyle name="Input [yellow] 7 3 2 2 4" xfId="5662"/>
    <cellStyle name="Input [yellow] 4 2 4 3" xfId="5663"/>
    <cellStyle name="20% - 强调文字颜色 5 2 2 2_9.6-债券明细账" xfId="5664"/>
    <cellStyle name="小数 6 5 2 5" xfId="5665"/>
    <cellStyle name="差_县区合并测算20080421_财力性转移支付2010年预算参考数 3 3" xfId="5666"/>
    <cellStyle name="40% - 着色 1 2 2" xfId="5667"/>
    <cellStyle name="40% - 强调文字颜色 2 8" xfId="5668"/>
    <cellStyle name="好_分县成本差异系数_不含人员经费系数_财力性转移支付2010年预算参考数 5" xfId="5669"/>
    <cellStyle name="20% - 强调文字颜色 5 2 2 3" xfId="5670"/>
    <cellStyle name="40% - 强调文字颜色 2 9" xfId="5671"/>
    <cellStyle name="好_分县成本差异系数_不含人员经费系数_财力性转移支付2010年预算参考数 6" xfId="5672"/>
    <cellStyle name="20% - 强调文字颜色 5 2 2 4" xfId="5673"/>
    <cellStyle name="20% - 强调文字颜色 5 2 2 6" xfId="5674"/>
    <cellStyle name="20% - 强调文字颜色 5 2 2 7" xfId="5675"/>
    <cellStyle name="输入 2 6 2 2 2" xfId="5676"/>
    <cellStyle name="Accent5 2 2 3" xfId="5677"/>
    <cellStyle name="好_2" xfId="5678"/>
    <cellStyle name="40% - Accent2 2 2" xfId="5679"/>
    <cellStyle name="20% - 强调文字颜色 6 2 10" xfId="5680"/>
    <cellStyle name="20% - 强调文字颜色 5 2 2 8" xfId="5681"/>
    <cellStyle name="好_同德" xfId="5682"/>
    <cellStyle name="输入 2 6 2 2 3" xfId="5683"/>
    <cellStyle name="Accent5 2 2 4" xfId="5684"/>
    <cellStyle name="40% - Accent2 2 3" xfId="5685"/>
    <cellStyle name="差_2009年一般性转移支付标准工资_奖励补助测算5.23新 2" xfId="5686"/>
    <cellStyle name="20% - 强调文字颜色 6 2 11" xfId="5687"/>
    <cellStyle name="20% - 强调文字颜色 5 2 2 9" xfId="5688"/>
    <cellStyle name="好_行政(燃修费)_民生政策最低支出需求 4" xfId="5689"/>
    <cellStyle name="输出 5 6 3" xfId="5690"/>
    <cellStyle name="Accent4 - 20% 4 2 3" xfId="5691"/>
    <cellStyle name="20% - 强调文字颜色 5 2 2_9.6-债券明细账" xfId="5692"/>
    <cellStyle name="20% - 强调文字颜色 5 2 3" xfId="5693"/>
    <cellStyle name="60% - 强调文字颜色 1 2 4 3 4" xfId="5694"/>
    <cellStyle name="差_行政（人员）_03_2010年各地区一般预算平衡表_2010年地方财政一般预算分级平衡情况表（汇总）0524" xfId="5695"/>
    <cellStyle name="标题 1 2 2 17" xfId="5696"/>
    <cellStyle name="标题 1 2 2 22" xfId="5697"/>
    <cellStyle name="40% - Accent1 2 5" xfId="5698"/>
    <cellStyle name="Input 7 2 2 5" xfId="5699"/>
    <cellStyle name="Calculation 2 7" xfId="5700"/>
    <cellStyle name="20% - 强调文字颜色 5 2 3 10" xfId="5701"/>
    <cellStyle name="20% - 强调文字颜色 5 2 3 12" xfId="5702"/>
    <cellStyle name="输入 4 3 4 2 4 2" xfId="5703"/>
    <cellStyle name="常规 8 6 3 2" xfId="5704"/>
    <cellStyle name="20% - 强调文字颜色 5 2 3 13" xfId="5705"/>
    <cellStyle name="常规 2 2 4 2 2" xfId="5706"/>
    <cellStyle name="20% - 强调文字颜色 5 2 3 14" xfId="5707"/>
    <cellStyle name="好_测算结果_隋心对账单定稿0514" xfId="5708"/>
    <cellStyle name="常规 2 2 4 2 3" xfId="5709"/>
    <cellStyle name="20% - 强调文字颜色 5 2 3 20" xfId="5710"/>
    <cellStyle name="20% - 强调文字颜色 5 2 3 15" xfId="5711"/>
    <cellStyle name="Output 5 5 4 2" xfId="5712"/>
    <cellStyle name="常规 2 2 4 2 4" xfId="5713"/>
    <cellStyle name="Output 4 4 3 4 2" xfId="5714"/>
    <cellStyle name="20% - 强调文字颜色 5 2 3 21" xfId="5715"/>
    <cellStyle name="20% - 强调文字颜色 5 2 3 16" xfId="5716"/>
    <cellStyle name="常规 2 2 4 2 5" xfId="5717"/>
    <cellStyle name="20% - 强调文字颜色 5 2 3 22" xfId="5718"/>
    <cellStyle name="20% - 强调文字颜色 5 2 3 17" xfId="5719"/>
    <cellStyle name="常规 2 2 4 2 6" xfId="5720"/>
    <cellStyle name="20% - 强调文字颜色 5 2 3 23" xfId="5721"/>
    <cellStyle name="20% - 强调文字颜色 5 2 3 18" xfId="5722"/>
    <cellStyle name="常规 2 2 4 2 7" xfId="5723"/>
    <cellStyle name="Border 5 4 2 2 4 2" xfId="5724"/>
    <cellStyle name="20% - 强调文字颜色 5 2 3 19" xfId="5725"/>
    <cellStyle name="好_京沪线成本状况表2.10 4_四队计价6月25日前(7月1日更新)备用" xfId="5726"/>
    <cellStyle name="20% - 强调文字颜色 5 2 3 2 10" xfId="5727"/>
    <cellStyle name="20% - 强调文字颜色 5 2 3 2 12" xfId="5728"/>
    <cellStyle name="20% - 强调文字颜色 5 2 3 2 13" xfId="5729"/>
    <cellStyle name="20% - 强调文字颜色 5 2 3 2 14" xfId="5730"/>
    <cellStyle name="20% - 强调文字颜色 5 2 3 2 15" xfId="5731"/>
    <cellStyle name="20% - 强调文字颜色 5 2 3 2 16" xfId="5732"/>
    <cellStyle name="差_一般预算支出口径剔除表_财力性转移支付2010年预算参考数_华东" xfId="5733"/>
    <cellStyle name="20% - 强调文字颜色 5 2 3 2 17" xfId="5734"/>
    <cellStyle name="20% - 强调文字颜色 5 2 3 2 18" xfId="5735"/>
    <cellStyle name="汇总 2 6 5 2 2" xfId="5736"/>
    <cellStyle name="40% - 强调文字颜色 1 3 3 5" xfId="5737"/>
    <cellStyle name="好_市辖区测算20080510_县市旗测算-新科目（含人口规模效应）_财力性转移支付2010年预算参考数 4" xfId="5738"/>
    <cellStyle name="40% - 强调文字颜色 3 7 2" xfId="5739"/>
    <cellStyle name="20% - 强调文字颜色 5 2 3 2 2" xfId="5740"/>
    <cellStyle name="常规 9 2 3 5" xfId="5741"/>
    <cellStyle name="20% - 强调文字颜色 5 2 3 2 2 10" xfId="5742"/>
    <cellStyle name="输出 2 2 2 3 2 4 2" xfId="5743"/>
    <cellStyle name="20% - 强调文字颜色 5 2 3 2 2 12" xfId="5744"/>
    <cellStyle name="20% - 强调文字颜色 5 2 3 2 2 13" xfId="5745"/>
    <cellStyle name="20% - 强调文字颜色 5 2 3 2 2 14" xfId="5746"/>
    <cellStyle name="20% - 强调文字颜色 5 2 3 2 2 15" xfId="5747"/>
    <cellStyle name="Explanatory Text 2 2 2" xfId="5748"/>
    <cellStyle name="20% - 强调文字颜色 5 2 3 2 2 16" xfId="5749"/>
    <cellStyle name="Explanatory Text 2 2 3" xfId="5750"/>
    <cellStyle name="20% - 强调文字颜色 5 2 3 2 2 17" xfId="5751"/>
    <cellStyle name="好_反馈教科文(增人增支教育厅）" xfId="5752"/>
    <cellStyle name="Explanatory Text 2 2 4" xfId="5753"/>
    <cellStyle name="差_农林水和城市维护标准支出20080505－县区合计_县市旗测算-新科目（含人口规模效应）_财力性转移支付2010年预算参考数" xfId="5754"/>
    <cellStyle name="20% - 强调文字颜色 5 2 3 2 2 18" xfId="5755"/>
    <cellStyle name="汇总 2 6 5 2 3" xfId="5756"/>
    <cellStyle name="40% - 强调文字颜色 1 3 3 6" xfId="5757"/>
    <cellStyle name="好_市辖区测算20080510_县市旗测算-新科目（含人口规模效应）_财力性转移支付2010年预算参考数 5" xfId="5758"/>
    <cellStyle name="40% - 强调文字颜色 3 7 3" xfId="5759"/>
    <cellStyle name="差_县市旗测算-新科目（20080627）_民生政策最低支出需求 2" xfId="5760"/>
    <cellStyle name="20% - 强调文字颜色 5 2 3 2 3" xfId="5761"/>
    <cellStyle name="汇总 2 6 5 2 4" xfId="5762"/>
    <cellStyle name="40% - 强调文字颜色 1 3 3 7" xfId="5763"/>
    <cellStyle name="好_市辖区测算20080510_县市旗测算-新科目（含人口规模效应）_财力性转移支付2010年预算参考数 6" xfId="5764"/>
    <cellStyle name="40% - 强调文字颜色 3 7 4" xfId="5765"/>
    <cellStyle name="差_县市旗测算-新科目（20080627）_民生政策最低支出需求 3" xfId="5766"/>
    <cellStyle name="20% - 强调文字颜色 5 2 3 2 4" xfId="5767"/>
    <cellStyle name="40% - Accent4 2" xfId="5768"/>
    <cellStyle name="汇总 2 6 5 2 5" xfId="5769"/>
    <cellStyle name="40% - 强调文字颜色 1 3 3 8" xfId="5770"/>
    <cellStyle name="差_县市旗测算-新科目（20080627）_民生政策最低支出需求 4" xfId="5771"/>
    <cellStyle name="好_县区合并测算20080423(按照各省比重）_县市旗测算-新科目（含人口规模效应）_财力性转移支付2010年预算参考数" xfId="5772"/>
    <cellStyle name="20% - 强调文字颜色 5 2 3 2 5" xfId="5773"/>
    <cellStyle name="40% - Accent4 3" xfId="5774"/>
    <cellStyle name="汇总 2 6 5 2 6" xfId="5775"/>
    <cellStyle name="40% - 强调文字颜色 1 3 3 9" xfId="5776"/>
    <cellStyle name="差_县市旗测算-新科目（20080627）_民生政策最低支出需求 5" xfId="5777"/>
    <cellStyle name="60% - 强调文字颜色 4 3 2 10" xfId="5778"/>
    <cellStyle name="20% - 强调文字颜色 5 2 3 2 6" xfId="5779"/>
    <cellStyle name="差_县区合并测算20080421_财力性转移支付2010年预算参考数 4 3" xfId="5780"/>
    <cellStyle name="差_教育(按照总人口测算）—20080416_民生政策最低支出需求_财力性转移支付2010年预算参考数_12.25-发教育厅-2016年高职生均年初预算控制数分配表" xfId="5781"/>
    <cellStyle name="40% - 强调文字颜色 3 8" xfId="5782"/>
    <cellStyle name="40% - 强调文字颜色 3 3 3 2 8" xfId="5783"/>
    <cellStyle name="40% - 强调文字颜色 2 3 3 2 10" xfId="5784"/>
    <cellStyle name="计算 9 6 2 2 5 2" xfId="5785"/>
    <cellStyle name="差_红线成本预算指导价格0324 2_四队计价2011-6" xfId="5786"/>
    <cellStyle name="20% - 强调文字颜色 5 2 3 3" xfId="5787"/>
    <cellStyle name="PrePop Units (1)" xfId="5788"/>
    <cellStyle name="差_前期试验费用 16_间接费" xfId="5789"/>
    <cellStyle name="40% - 强调文字颜色 3 9" xfId="5790"/>
    <cellStyle name="40% - 强调文字颜色 3 3 3 2 9" xfId="5791"/>
    <cellStyle name="40% - 强调文字颜色 2 3 3 2 11" xfId="5792"/>
    <cellStyle name="20% - 强调文字颜色 5 2 3 4" xfId="5793"/>
    <cellStyle name="40% - 强调文字颜色 2 3 3 2 12" xfId="5794"/>
    <cellStyle name="20% - 强调文字颜色 6 3 3 2 10" xfId="5795"/>
    <cellStyle name="20% - 强调文字颜色 5 2 3 5" xfId="5796"/>
    <cellStyle name="40% - 强调文字颜色 2 3 3 2 14" xfId="5797"/>
    <cellStyle name="20% - 强调文字颜色 6 3 3 2 12" xfId="5798"/>
    <cellStyle name="20% - 强调文字颜色 5 2 3 7" xfId="5799"/>
    <cellStyle name="40% - 强调文字颜色 2 3 3 2 15" xfId="5800"/>
    <cellStyle name="40% - Accent2 3 2" xfId="5801"/>
    <cellStyle name="差_平邑 6" xfId="5802"/>
    <cellStyle name="20% - 强调文字颜色 6 3 3 2 13" xfId="5803"/>
    <cellStyle name="差_核定人数对比_财力性转移支付2010年预算参考数_12.25-发教育厅-2016年高职生均年初预算控制数分配表" xfId="5804"/>
    <cellStyle name="20% - 强调文字颜色 5 2 3 8" xfId="5805"/>
    <cellStyle name="40% - 强调文字颜色 2 3 3 2 16" xfId="5806"/>
    <cellStyle name="表标题 5 4 4 2 2" xfId="5807"/>
    <cellStyle name="40% - Accent2 3 3" xfId="5808"/>
    <cellStyle name="20% - 强调文字颜色 6 3 3 2 14" xfId="5809"/>
    <cellStyle name="20% - 强调文字颜色 5 2 3 9" xfId="5810"/>
    <cellStyle name="表标题 5 2 3" xfId="5811"/>
    <cellStyle name="20% - 强调文字颜色 5 2 3_2017年人大参阅资料（代表大会-定）1.14" xfId="5812"/>
    <cellStyle name="40% - 强调文字颜色 3 2 10" xfId="5813"/>
    <cellStyle name="20% - 强调文字颜色 5 2 4" xfId="5814"/>
    <cellStyle name="60% - 强调文字颜色 1 2 4 3 5" xfId="5815"/>
    <cellStyle name="差_县区合并测算20080421_财力性转移支付2010年预算参考数 5 2" xfId="5816"/>
    <cellStyle name="Header2 4 4 2 3 2" xfId="5817"/>
    <cellStyle name="40% - 强调文字颜色 4 7" xfId="5818"/>
    <cellStyle name="20% - 强调文字颜色 5 2 4 2" xfId="5819"/>
    <cellStyle name="20% - 强调文字颜色 5 2 4_9.6-债券明细账" xfId="5820"/>
    <cellStyle name="40% - 强调文字颜色 4 3 4 3" xfId="5821"/>
    <cellStyle name="20% - 强调文字颜色 5 2 5" xfId="5822"/>
    <cellStyle name="60% - 强调文字颜色 1 2 4 3 6" xfId="5823"/>
    <cellStyle name="20% - 强调文字颜色 5 2 6" xfId="5824"/>
    <cellStyle name="60% - 强调文字颜色 1 2 4 3 7" xfId="5825"/>
    <cellStyle name="20% - 强调文字颜色 5 2_2017年人大参阅资料（代表大会-定）1.14" xfId="5826"/>
    <cellStyle name="Accent5 - 20% 3" xfId="5827"/>
    <cellStyle name="40% - 着色 5 5" xfId="5828"/>
    <cellStyle name="20% - 强调文字颜色 5 3 10" xfId="5829"/>
    <cellStyle name="Accent5 - 20% 4" xfId="5830"/>
    <cellStyle name="差_测算结果_财力性转移支付2010年预算参考数_03_2010年各地区一般预算平衡表" xfId="5831"/>
    <cellStyle name="20% - 强调文字颜色 5 3 11" xfId="5832"/>
    <cellStyle name="20% - 强调文字颜色 5 3 12" xfId="5833"/>
    <cellStyle name="好_农林水和城市维护标准支出20080505－县区合计_县市旗测算-新科目（含人口规模效应）_财力性转移支付2010年预算参考数_合并" xfId="5834"/>
    <cellStyle name="Accent5 - 20% 5" xfId="5835"/>
    <cellStyle name="Accent5 - 20% 6" xfId="5836"/>
    <cellStyle name="20% - 强调文字颜色 5 3 13" xfId="5837"/>
    <cellStyle name="差_人员工资和公用经费3 3" xfId="5838"/>
    <cellStyle name="Input [yellow] 4 3 5 4 2" xfId="5839"/>
    <cellStyle name="40% - 强调文字颜色 3 3 4 10" xfId="5840"/>
    <cellStyle name="40% - 强调文字颜色 1 3 3 2 2" xfId="5841"/>
    <cellStyle name="输出 9 3 5 2 2" xfId="5842"/>
    <cellStyle name="好_行政（人员）_不含人员经费系数_财力性转移支付2010年预算参考数" xfId="5843"/>
    <cellStyle name="常规 9 2 3 2 2" xfId="5844"/>
    <cellStyle name="Accent5 - 20% 7" xfId="5845"/>
    <cellStyle name="20% - 强调文字颜色 5 3 14" xfId="5846"/>
    <cellStyle name="差_人员工资和公用经费3 4" xfId="5847"/>
    <cellStyle name="40% - 强调文字颜色 3 3 4 11" xfId="5848"/>
    <cellStyle name="40% - 强调文字颜色 1 3 3 2 3" xfId="5849"/>
    <cellStyle name="注释 8 2 3" xfId="5850"/>
    <cellStyle name="输入 7 7 2 3" xfId="5851"/>
    <cellStyle name="常规 32 11" xfId="5852"/>
    <cellStyle name="20% - 强调文字颜色 6 2 2 2 2" xfId="5853"/>
    <cellStyle name="Accent6 - 20% 3 2 2" xfId="5854"/>
    <cellStyle name="常规 9 2 3 2 3" xfId="5855"/>
    <cellStyle name="Accent5 - 20% 8" xfId="5856"/>
    <cellStyle name="20% - 强调文字颜色 5 3 20" xfId="5857"/>
    <cellStyle name="20% - 强调文字颜色 5 3 15" xfId="5858"/>
    <cellStyle name="差_人员工资和公用经费3 5" xfId="5859"/>
    <cellStyle name="40% - 强调文字颜色 3 3 4 12" xfId="5860"/>
    <cellStyle name="常规 8 2 8 2" xfId="5861"/>
    <cellStyle name="40% - 强调文字颜色 1 3 3 2 4" xfId="5862"/>
    <cellStyle name="Accent5 - 20% 9" xfId="5863"/>
    <cellStyle name="差_卫生(按照总人口测算）—20080416_财力性转移支付2010年预算参考数_03_2010年各地区一般预算平衡表" xfId="5864"/>
    <cellStyle name="Accent6 - 20% 3 2 3" xfId="5865"/>
    <cellStyle name="20% - 强调文字颜色 5 3 21" xfId="5866"/>
    <cellStyle name="20% - 强调文字颜色 5 3 16" xfId="5867"/>
    <cellStyle name="差_人员工资和公用经费3 6" xfId="5868"/>
    <cellStyle name="40% - 强调文字颜色 3 3 4 13" xfId="5869"/>
    <cellStyle name="差_市辖区测算-新科目（20080626）_民生政策最低支出需求_财力性转移支付2010年预算参考数 2" xfId="5870"/>
    <cellStyle name="40% - 强调文字颜色 1 3 3 2 5" xfId="5871"/>
    <cellStyle name="Accent6 - 20% 3 2 4" xfId="5872"/>
    <cellStyle name="20% - 强调文字颜色 5 3 22" xfId="5873"/>
    <cellStyle name="20% - 强调文字颜色 5 3 17" xfId="5874"/>
    <cellStyle name="差_人员工资和公用经费3 7" xfId="5875"/>
    <cellStyle name="40% - 强调文字颜色 3 3 4 14" xfId="5876"/>
    <cellStyle name="差_市辖区测算-新科目（20080626）_民生政策最低支出需求_财力性转移支付2010年预算参考数 3" xfId="5877"/>
    <cellStyle name="40% - 强调文字颜色 1 3 3 2 6" xfId="5878"/>
    <cellStyle name="好_其他部门(按照总人口测算）—20080416_财力性转移支付2010年预算参考数 2" xfId="5879"/>
    <cellStyle name="20% - 强调文字颜色 5 3 23" xfId="5880"/>
    <cellStyle name="20% - 强调文字颜色 5 3 18" xfId="5881"/>
    <cellStyle name="40% - 强调文字颜色 3 3 4 15" xfId="5882"/>
    <cellStyle name="差_市辖区测算-新科目（20080626）_民生政策最低支出需求_财力性转移支付2010年预算参考数 4" xfId="5883"/>
    <cellStyle name="40% - 强调文字颜色 1 3 3 2 7" xfId="5884"/>
    <cellStyle name="好_其他部门(按照总人口测算）—20080416_财力性转移支付2010年预算参考数 3" xfId="5885"/>
    <cellStyle name="Calculation 3 3 2" xfId="5886"/>
    <cellStyle name="20% - 强调文字颜色 5 3 24" xfId="5887"/>
    <cellStyle name="20% - 强调文字颜色 5 3 19" xfId="5888"/>
    <cellStyle name="40% - Accent2_9.6-债券明细账" xfId="5889"/>
    <cellStyle name="好_缺口消化情况 3" xfId="5890"/>
    <cellStyle name="40% - 强调文字颜色 4 2 4 16" xfId="5891"/>
    <cellStyle name="差_07临沂 5 5" xfId="5892"/>
    <cellStyle name="Note 5 5 4" xfId="5893"/>
    <cellStyle name="20% - 强调文字颜色 5 3 2 10" xfId="5894"/>
    <cellStyle name="好_缺口消化情况 4" xfId="5895"/>
    <cellStyle name="40% - 强调文字颜色 4 2 4 17" xfId="5896"/>
    <cellStyle name="Note 5 5 5" xfId="5897"/>
    <cellStyle name="20% - 强调文字颜色 5 3 2 11" xfId="5898"/>
    <cellStyle name="40% - 强调文字颜色 4 2 4 18" xfId="5899"/>
    <cellStyle name="表标题 10 2" xfId="5900"/>
    <cellStyle name="20% - 强调文字颜色 5 3 2 12" xfId="5901"/>
    <cellStyle name="Note 4 5 2 4 2" xfId="5902"/>
    <cellStyle name="40% - 强调文字颜色 4 2 4 19" xfId="5903"/>
    <cellStyle name="表标题 10 3" xfId="5904"/>
    <cellStyle name="20% - 强调文字颜色 5 3 2 13" xfId="5905"/>
    <cellStyle name="差_县区合并测算20080423(按照各省比重）_县市旗测算-新科目（含人口规模效应）_财力性转移支付2010年预算参考数_12.25-发教育厅-2016年高职生均年初预算控制数分配表" xfId="5906"/>
    <cellStyle name="20% - 强调文字颜色 5 3 2 14" xfId="5907"/>
    <cellStyle name="Header2 4 4 2" xfId="5908"/>
    <cellStyle name="计算 7 2 2 2 2 4 2" xfId="5909"/>
    <cellStyle name="20% - 强调文字颜色 5 3 2 20" xfId="5910"/>
    <cellStyle name="20% - 强调文字颜色 5 3 2 15" xfId="5911"/>
    <cellStyle name="Header2 4 4 3" xfId="5912"/>
    <cellStyle name="20% - 强调文字颜色 5 3 2 21" xfId="5913"/>
    <cellStyle name="20% - 强调文字颜色 5 3 2 16" xfId="5914"/>
    <cellStyle name="Header2 4 4 4" xfId="5915"/>
    <cellStyle name="20% - 强调文字颜色 5 3 2 22" xfId="5916"/>
    <cellStyle name="20% - 强调文字颜色 5 3 2 17" xfId="5917"/>
    <cellStyle name="20% - 强调文字颜色 5 3 2 18" xfId="5918"/>
    <cellStyle name="20% - 强调文字颜色 5 3 2 19" xfId="5919"/>
    <cellStyle name="差_人员工资和公用经费2_隋心对账单定稿0514" xfId="5920"/>
    <cellStyle name="20% - 强调文字颜色 5 3 2 7" xfId="5921"/>
    <cellStyle name="输入 2 6 3 2 2" xfId="5922"/>
    <cellStyle name="Accent5 3 2 3" xfId="5923"/>
    <cellStyle name="40% - Accent3 2 2" xfId="5924"/>
    <cellStyle name="20% - 强调文字颜色 5 3 2 8" xfId="5925"/>
    <cellStyle name="Accent5 3 2 4" xfId="5926"/>
    <cellStyle name="40% - Accent3 2 3" xfId="5927"/>
    <cellStyle name="好_缺口县区测算(按核定人数) 2" xfId="5928"/>
    <cellStyle name="输出 3 3 3 2" xfId="5929"/>
    <cellStyle name="Input [yellow] 8 2 4 2" xfId="5930"/>
    <cellStyle name="20% - 强调文字颜色 5 3 2 9" xfId="5931"/>
    <cellStyle name="标题 1 3 2 18" xfId="5932"/>
    <cellStyle name="40% - Accent6 2 6" xfId="5933"/>
    <cellStyle name="40% - 强调文字颜色 4 2 5 17" xfId="5934"/>
    <cellStyle name="表标题 6 4 3 2" xfId="5935"/>
    <cellStyle name="20% - 强调文字颜色 5 3 3 11" xfId="5936"/>
    <cellStyle name="标题 1 3 2 19" xfId="5937"/>
    <cellStyle name="40% - 强调文字颜色 4 2 5 18" xfId="5938"/>
    <cellStyle name="20% - 强调文字颜色 5 3 3 12" xfId="5939"/>
    <cellStyle name="20% - 强调文字颜色 5 3 3 13" xfId="5940"/>
    <cellStyle name="常规 2 2 9 2 2" xfId="5941"/>
    <cellStyle name="差_县市旗测算20080508_民生政策最低支出需求 2 2 2" xfId="5942"/>
    <cellStyle name="20% - 强调文字颜色 5 3 3 14" xfId="5943"/>
    <cellStyle name="差_红线成本编制附表（局指样表） 8_四队计价6月25日前(7月1日更新)备用" xfId="5944"/>
    <cellStyle name="20% - 强调文字颜色 5 3 3 15" xfId="5945"/>
    <cellStyle name="40% - 强调文字颜色 1 2 4 3 2" xfId="5946"/>
    <cellStyle name="20% - 强调文字颜色 5 3 3 16" xfId="5947"/>
    <cellStyle name="好_分析缺口率_财力性转移支付2010年预算参考数 3" xfId="5948"/>
    <cellStyle name="输出 3 4 2 3 2 2" xfId="5949"/>
    <cellStyle name="40% - 强调文字颜色 1 2 4 3 4" xfId="5950"/>
    <cellStyle name="20% - 强调文字颜色 5 3 3 18" xfId="5951"/>
    <cellStyle name="20% - 强调文字颜色 5 3 3 2" xfId="5952"/>
    <cellStyle name="表标题 4 2 5 3 2" xfId="5953"/>
    <cellStyle name="Calculation 3 3 3 5 2" xfId="5954"/>
    <cellStyle name="40% - 强调文字颜色 1 3 3 2 12" xfId="5955"/>
    <cellStyle name="20% - 强调文字颜色 5 3 3 2 10" xfId="5956"/>
    <cellStyle name="40% - 强调文字颜色 1 3 3 2 13" xfId="5957"/>
    <cellStyle name="20% - 强调文字颜色 5 3 3 2 11" xfId="5958"/>
    <cellStyle name="40% - 强调文字颜色 1 3 3 2 14" xfId="5959"/>
    <cellStyle name="差_缺口县区测算（11.13）_财力性转移支付2010年预算参考数 5 2" xfId="5960"/>
    <cellStyle name="20% - 强调文字颜色 5 3 3 2 12" xfId="5961"/>
    <cellStyle name="常规 4 3 9 2" xfId="5962"/>
    <cellStyle name="40% - 强调文字颜色 1 3 3 2 15" xfId="5963"/>
    <cellStyle name="20% - 强调文字颜色 5 3 3 2 13" xfId="5964"/>
    <cellStyle name="40% - 强调文字颜色 1 3 3 2 16" xfId="5965"/>
    <cellStyle name="20% - 强调文字颜色 5 3 3 2 14" xfId="5966"/>
    <cellStyle name="40% - 强调文字颜色 1 3 3 2 18" xfId="5967"/>
    <cellStyle name="好_2006年水利统计指标统计表 2" xfId="5968"/>
    <cellStyle name="20% - 强调文字颜色 5 3 3 2 16" xfId="5969"/>
    <cellStyle name="Header2 8 2" xfId="5970"/>
    <cellStyle name="好_2006年水利统计指标统计表 3" xfId="5971"/>
    <cellStyle name="差_京沪线成本状况表2.10 3_间接费_四队计价2011-6" xfId="5972"/>
    <cellStyle name="20% - 强调文字颜色 5 3 3 2 17" xfId="5973"/>
    <cellStyle name="Header2 8 3" xfId="5974"/>
    <cellStyle name="好_2006年水利统计指标统计表 4" xfId="5975"/>
    <cellStyle name="常规 3 6 2 2 2" xfId="5976"/>
    <cellStyle name="20% - 强调文字颜色 5 3 3 2 18" xfId="5977"/>
    <cellStyle name="Header2 8 4" xfId="5978"/>
    <cellStyle name="40% - 强调文字颜色 2 3 3 6" xfId="5979"/>
    <cellStyle name="20% - 强调文字颜色 5 3 3 2 3" xfId="5980"/>
    <cellStyle name="40% - 强调文字颜色 2 3 3 7" xfId="5981"/>
    <cellStyle name="20% - 强调文字颜色 5 3 3 2 4" xfId="5982"/>
    <cellStyle name="常规 25 5 2" xfId="5983"/>
    <cellStyle name="常规 30 5 2" xfId="5984"/>
    <cellStyle name="40% - 强调文字颜色 2 3 3 8" xfId="5985"/>
    <cellStyle name="20% - 强调文字颜色 5 3 3 2 5" xfId="5986"/>
    <cellStyle name="常规 25 5 3" xfId="5987"/>
    <cellStyle name="常规 30 5 3" xfId="5988"/>
    <cellStyle name="差_I标三项目部红线成本分析样表 （黄杰报局指） 3_四队计价2011-6" xfId="5989"/>
    <cellStyle name="40% - 强调文字颜色 2 3 3 9" xfId="5990"/>
    <cellStyle name="20% - 强调文字颜色 5 3 3 2 6" xfId="5991"/>
    <cellStyle name="好_安徽 缺口县区测算(地方填报)1_03_2010年各地区一般预算平衡表" xfId="5992"/>
    <cellStyle name="Input [yellow] 3 3 2 2 2 4 2" xfId="5993"/>
    <cellStyle name="20% - 强调文字颜色 5 3 3 2 8" xfId="5994"/>
    <cellStyle name="20% - 强调文字颜色 5 3 3 2 9" xfId="5995"/>
    <cellStyle name="20% - 强调文字颜色 5 3 3 3" xfId="5996"/>
    <cellStyle name="20% - 强调文字颜色 5 3 3 4" xfId="5997"/>
    <cellStyle name="表标题 3 3 2 3 2" xfId="5998"/>
    <cellStyle name="20% - 强调文字颜色 5 3 3 5" xfId="5999"/>
    <cellStyle name="数字 8 3 2 4 2" xfId="6000"/>
    <cellStyle name="20% - 强调文字颜色 5 3 3 6" xfId="6001"/>
    <cellStyle name="20% - 强调文字颜色 5 3 3 7" xfId="6002"/>
    <cellStyle name="40% - Accent3 3 2" xfId="6003"/>
    <cellStyle name="20% - 强调文字颜色 5 3 3 8" xfId="6004"/>
    <cellStyle name="表标题 5 4 5 2 2" xfId="6005"/>
    <cellStyle name="40% - Accent3 3 3" xfId="6006"/>
    <cellStyle name="20% - 强调文字颜色 5 3 3 9" xfId="6007"/>
    <cellStyle name="常规 3 2 2 2" xfId="6008"/>
    <cellStyle name="输出 3 3 4 2" xfId="6009"/>
    <cellStyle name="Input [yellow] 8 2 5 2" xfId="6010"/>
    <cellStyle name="20% - 强调文字颜色 6 3 6" xfId="6011"/>
    <cellStyle name="好_其他部门(按照总人口测算）—20080416_不含人员经费系数" xfId="6012"/>
    <cellStyle name="表标题 3 2 4 2 2" xfId="6013"/>
    <cellStyle name="20% - 强调文字颜色 5 3 4 12" xfId="6014"/>
    <cellStyle name="Calculation 2 3 2 4 2" xfId="6015"/>
    <cellStyle name="20% - 强调文字颜色 6 3 7" xfId="6016"/>
    <cellStyle name="表标题 3 2 4 2 3" xfId="6017"/>
    <cellStyle name="20% - 强调文字颜色 5 3 4 13" xfId="6018"/>
    <cellStyle name="20% - 强调文字颜色 6 3 8" xfId="6019"/>
    <cellStyle name="好_1_03_2010年各地区一般预算平衡表" xfId="6020"/>
    <cellStyle name="差_28四川 3 2 2" xfId="6021"/>
    <cellStyle name="霓付 [0]_ +Foil &amp; -FOIL &amp; PAPER" xfId="6022"/>
    <cellStyle name="20% - 强调文字颜色 5 3 4 14" xfId="6023"/>
    <cellStyle name="20% - 强调文字颜色 6 3 9" xfId="6024"/>
    <cellStyle name="20% - 强调文字颜色 5 3 4 15" xfId="6025"/>
    <cellStyle name="20% - 强调文字颜色 5 3 4 16" xfId="6026"/>
    <cellStyle name="Header2 3 4 2 3 2" xfId="6027"/>
    <cellStyle name="20% - 强调文字颜色 5 3 4 17" xfId="6028"/>
    <cellStyle name="好_教育(按照总人口测算）—20080416_县市旗测算-新科目（含人口规模效应）_财力性转移支付2010年预算参考数_隋心对账单定稿0514" xfId="6029"/>
    <cellStyle name="20% - 强调文字颜色 5 3 4 18" xfId="6030"/>
    <cellStyle name="好_2007年收支情况及2008年收支预计表(汇总表)_03_2010年各地区一般预算平衡表" xfId="6031"/>
    <cellStyle name="20% - 强调文字颜色 5 3 4 3" xfId="6032"/>
    <cellStyle name="20% - 强调文字颜色 5 3 4 4" xfId="6033"/>
    <cellStyle name="20% - 强调文字颜色 5 3 4 5" xfId="6034"/>
    <cellStyle name="20% - 强调文字颜色 5 3 4 6" xfId="6035"/>
    <cellStyle name="差_山东省民生支出标准 3" xfId="6036"/>
    <cellStyle name="40% - 强调文字颜色 2 3 3 10" xfId="6037"/>
    <cellStyle name="20% - 强调文字颜色 5 3 4 7" xfId="6038"/>
    <cellStyle name="差_山东省民生支出标准 5" xfId="6039"/>
    <cellStyle name="注释 8 3 2 2 2 3" xfId="6040"/>
    <cellStyle name="40% - 强调文字颜色 2 3 3 12" xfId="6041"/>
    <cellStyle name="Input [yellow] 4 2 4 2 2 4" xfId="6042"/>
    <cellStyle name="表标题 5 4 5 3 2" xfId="6043"/>
    <cellStyle name="好_人员工资和公用经费2_财力性转移支付2010年预算参考数_合并" xfId="6044"/>
    <cellStyle name="40% - Accent3 4 3" xfId="6045"/>
    <cellStyle name="20% - 强调文字颜色 5 3 4 9" xfId="6046"/>
    <cellStyle name="常规 3 2 3 2" xfId="6047"/>
    <cellStyle name="20% - 强调文字颜色 5 3 8" xfId="6048"/>
    <cellStyle name="20% - 强调文字颜色 5 3 9" xfId="6049"/>
    <cellStyle name="20% - 强调文字颜色 5 3_2017年人大参阅资料（代表大会-定）1.14" xfId="6050"/>
    <cellStyle name="Calculation 7 3 4 2" xfId="6051"/>
    <cellStyle name="60% - 强调文字颜色 2 2 4 2 2 11" xfId="6052"/>
    <cellStyle name="20% - 强调文字颜色 5 5_9.6-债券明细账" xfId="6053"/>
    <cellStyle name="注释 3 3 8" xfId="6054"/>
    <cellStyle name="好_11大理_合并" xfId="6055"/>
    <cellStyle name="20% - 强调文字颜色 5 7 3" xfId="6056"/>
    <cellStyle name="20% - 强调文字颜色 5 7 4" xfId="6057"/>
    <cellStyle name="好_缺口县区测算(财政部标准) 2" xfId="6058"/>
    <cellStyle name="40% - 强调文字颜色 1 2 4 3 13" xfId="6059"/>
    <cellStyle name="20% - 强调文字颜色 5 7_四队计价2011-6" xfId="6060"/>
    <cellStyle name="20% - 强调文字颜色 5 9" xfId="6061"/>
    <cellStyle name="常规 16_2017年收入分国地税" xfId="6062"/>
    <cellStyle name="40% - 强调文字颜色 4 2 2_9.6-债券明细账" xfId="6063"/>
    <cellStyle name="汇总 3 6 2 2 5" xfId="6064"/>
    <cellStyle name="好 4 2 14" xfId="6065"/>
    <cellStyle name="20% - 强调文字颜色 6 10" xfId="6066"/>
    <cellStyle name="20% - 强调文字颜色 6 10 2" xfId="6067"/>
    <cellStyle name="汇总 3 6 2 2 6" xfId="6068"/>
    <cellStyle name="好 4 2 15" xfId="6069"/>
    <cellStyle name="20% - 强调文字颜色 6 11" xfId="6070"/>
    <cellStyle name="20% - 强调文字颜色 6 20" xfId="6071"/>
    <cellStyle name="20% - 强调文字颜色 6 15" xfId="6072"/>
    <cellStyle name="40% - 强调文字颜色 6 2 4 2 2 11" xfId="6073"/>
    <cellStyle name="20% - 强调文字颜色 6 2" xfId="6074"/>
    <cellStyle name="40% - Accent2 2 5" xfId="6075"/>
    <cellStyle name="20% - 强调文字颜色 6 2 13" xfId="6076"/>
    <cellStyle name="输入 3 3 3 3 4 2" xfId="6077"/>
    <cellStyle name="20% - 强调文字颜色 6 2 14" xfId="6078"/>
    <cellStyle name="20% - 强调文字颜色 6 2 20" xfId="6079"/>
    <cellStyle name="20% - 强调文字颜色 6 2 15" xfId="6080"/>
    <cellStyle name="20% - 强调文字颜色 6 2 21" xfId="6081"/>
    <cellStyle name="20% - 强调文字颜色 6 2 16" xfId="6082"/>
    <cellStyle name="20% - 强调文字颜色 6 2 22" xfId="6083"/>
    <cellStyle name="20% - 强调文字颜色 6 2 17" xfId="6084"/>
    <cellStyle name="好_财政供养人员_财力性转移支付2010年预算参考数_12.25-发教育厅-2016年高职生均年初预算控制数分配表" xfId="6085"/>
    <cellStyle name="20% - 强调文字颜色 6 2 23" xfId="6086"/>
    <cellStyle name="20% - 强调文字颜色 6 2 18" xfId="6087"/>
    <cellStyle name="注释 7 3 4 3" xfId="6088"/>
    <cellStyle name="常规 11 2 3 2 2" xfId="6089"/>
    <cellStyle name="20% - 强调文字颜色 6 2 24" xfId="6090"/>
    <cellStyle name="20% - 强调文字颜色 6 2 19" xfId="6091"/>
    <cellStyle name="20% - 强调文字颜色 6 2 2" xfId="6092"/>
    <cellStyle name="20% - 强调文字颜色 6 2 2 10" xfId="6093"/>
    <cellStyle name="20% - 强调文字颜色 6 2 2 11" xfId="6094"/>
    <cellStyle name="20% - 强调文字颜色 6 2 2 12" xfId="6095"/>
    <cellStyle name="20% - 强调文字颜色 6 2 2 13" xfId="6096"/>
    <cellStyle name="20% - 强调文字颜色 6 2 2 14" xfId="6097"/>
    <cellStyle name="20% - 强调文字颜色 6 2 2 6" xfId="6098"/>
    <cellStyle name="差_行政公检法测算_民生政策最低支出需求 4 2" xfId="6099"/>
    <cellStyle name="好_市辖区测算-新科目（20080626）_县市旗测算-新科目（含人口规模效应）_财力性转移支付2010年预算参考数 2" xfId="6100"/>
    <cellStyle name="20% - 强调文字颜色 6 2 2 7" xfId="6101"/>
    <cellStyle name="差_行政公检法测算_民生政策最低支出需求 4 3" xfId="6102"/>
    <cellStyle name="好_市辖区测算-新科目（20080626）_县市旗测算-新科目（含人口规模效应）_财力性转移支付2010年预算参考数 3" xfId="6103"/>
    <cellStyle name="20% - 强调文字颜色 6 2 2 8" xfId="6104"/>
    <cellStyle name="输出 4 2 3 2" xfId="6105"/>
    <cellStyle name="好_市辖区测算-新科目（20080626）_县市旗测算-新科目（含人口规模效应）_财力性转移支付2010年预算参考数 4" xfId="6106"/>
    <cellStyle name="20% - 强调文字颜色 6 2 2 9" xfId="6107"/>
    <cellStyle name="20% - 强调文字颜色 6 2 2_9.6-债券明细账" xfId="6108"/>
    <cellStyle name="20% - 强调文字颜色 6 2 3" xfId="6109"/>
    <cellStyle name="20% - 强调文字颜色 6 2 3 12" xfId="6110"/>
    <cellStyle name="常规 2 3 2 2 5 2" xfId="6111"/>
    <cellStyle name="差_前期试验费用 4_间接费_四队计价2011-6" xfId="6112"/>
    <cellStyle name="20% - 强调文字颜色 6 2 3 13" xfId="6113"/>
    <cellStyle name="常规 2 7 4 2 2" xfId="6114"/>
    <cellStyle name="20% - 强调文字颜色 6 2 3 14" xfId="6115"/>
    <cellStyle name="差 2 3 2 2" xfId="6116"/>
    <cellStyle name="20% - 强调文字颜色 6 2 3 21" xfId="6117"/>
    <cellStyle name="20% - 强调文字颜色 6 2 3 16" xfId="6118"/>
    <cellStyle name="entry box" xfId="6119"/>
    <cellStyle name="差 2 3 2 3" xfId="6120"/>
    <cellStyle name="20% - 强调文字颜色 6 2 3 22" xfId="6121"/>
    <cellStyle name="20% - 强调文字颜色 6 2 3 17" xfId="6122"/>
    <cellStyle name="Calculation 5 2 2 3 2" xfId="6123"/>
    <cellStyle name="差_汇总表_财力性转移支付2010年预算参考数 2" xfId="6124"/>
    <cellStyle name="差 2 3 2 4" xfId="6125"/>
    <cellStyle name="20% - 强调文字颜色 6 2 3 23" xfId="6126"/>
    <cellStyle name="20% - 强调文字颜色 6 2 3 18" xfId="6127"/>
    <cellStyle name="差_农林水和城市维护标准支出20080505－县区合计_县市旗测算-新科目（含人口规模效应） 2" xfId="6128"/>
    <cellStyle name="差_汇总表_财力性转移支付2010年预算参考数 3" xfId="6129"/>
    <cellStyle name="差 2 3 2 5" xfId="6130"/>
    <cellStyle name="20% - 强调文字颜色 6 2 3 19" xfId="6131"/>
    <cellStyle name="40% - 强调文字颜色 2 2 3 2 12" xfId="6132"/>
    <cellStyle name="好_第一部分：综合全 3" xfId="6133"/>
    <cellStyle name="20% - 强调文字颜色 6 2 3 2 10" xfId="6134"/>
    <cellStyle name="40% - 强调文字颜色 2 2 3 2 14" xfId="6135"/>
    <cellStyle name="好 3 10" xfId="6136"/>
    <cellStyle name="20% - 强调文字颜色 6 2 3 2 12" xfId="6137"/>
    <cellStyle name="40% - 强调文字颜色 2 2 3 2 15" xfId="6138"/>
    <cellStyle name="好 3 11" xfId="6139"/>
    <cellStyle name="20% - 强调文字颜色 6 2 3 2 13" xfId="6140"/>
    <cellStyle name="汇总 4 3 3 2 3 2" xfId="6141"/>
    <cellStyle name="常规 11 10" xfId="6142"/>
    <cellStyle name="40% - 强调文字颜色 2 2 3 2 16" xfId="6143"/>
    <cellStyle name="好 3 12" xfId="6144"/>
    <cellStyle name="20% - 强调文字颜色 6 2 3 2 14" xfId="6145"/>
    <cellStyle name="差_行政（人员）_财力性转移支付2010年预算参考数 2 2" xfId="6146"/>
    <cellStyle name="常规 11 11" xfId="6147"/>
    <cellStyle name="40% - 强调文字颜色 2 2 3 2 17" xfId="6148"/>
    <cellStyle name="好 3 13" xfId="6149"/>
    <cellStyle name="汇总 4 8 4 2" xfId="6150"/>
    <cellStyle name="20% - 强调文字颜色 6 2 3 2 15" xfId="6151"/>
    <cellStyle name="差_行政（人员）_财力性转移支付2010年预算参考数 2 3" xfId="6152"/>
    <cellStyle name="差_山东省民生支出标准_财力性转移支付2010年预算参考数_03_2010年各地区一般预算平衡表" xfId="6153"/>
    <cellStyle name="好 3 15" xfId="6154"/>
    <cellStyle name="好 3 20" xfId="6155"/>
    <cellStyle name="20% - 强调文字颜色 6 2 3 2 17" xfId="6156"/>
    <cellStyle name="表标题 4 2 4 2 4 2" xfId="6157"/>
    <cellStyle name="40% - 强调文字颜色 4 4 2" xfId="6158"/>
    <cellStyle name="20% - 强调文字颜色 6 2 3 2 2 10" xfId="6159"/>
    <cellStyle name="40% - 强调文字颜色 4 4 3" xfId="6160"/>
    <cellStyle name="好_行政公检法测算_县市旗测算-新科目（含人口规模效应）_03_2010年各地区一般预算平衡表_2010年地方财政一般预算分级平衡情况表（汇总）0524" xfId="6161"/>
    <cellStyle name="20% - 强调文字颜色 6 2 3 2 2 11" xfId="6162"/>
    <cellStyle name="40% - 强调文字颜色 4 4 4" xfId="6163"/>
    <cellStyle name="差_市辖区测算-新科目（20080626）_民生政策最低支出需求_隋心对账单定稿0514" xfId="6164"/>
    <cellStyle name="20% - 强调文字颜色 6 2 3 2 2 12" xfId="6165"/>
    <cellStyle name="20% - 强调文字颜色 6 2 3 2 2 14" xfId="6166"/>
    <cellStyle name="Output 2 2 2 2 5" xfId="6167"/>
    <cellStyle name="20% - 强调文字颜色 6 2 3_2017年人大参阅资料（代表大会-定）1.14" xfId="6168"/>
    <cellStyle name="40% - 强调文字颜色 1 2 4 2 2 13" xfId="6169"/>
    <cellStyle name="好_2007年政法部门业务指标_Book1" xfId="6170"/>
    <cellStyle name="20% - 强调文字颜色 6 2 4" xfId="6171"/>
    <cellStyle name="好_2007年政法部门业务指标_Book1 2" xfId="6172"/>
    <cellStyle name="差 4 2 2 14" xfId="6173"/>
    <cellStyle name="20% - 强调文字颜色 6 2 4 2" xfId="6174"/>
    <cellStyle name="常规 35 4 2 2 2" xfId="6175"/>
    <cellStyle name="40% - 强调文字颜色 5 2 3 14" xfId="6176"/>
    <cellStyle name="常规 11 8" xfId="6177"/>
    <cellStyle name="40% - Accent6 4 4" xfId="6178"/>
    <cellStyle name="差_县区合并测算20080421_民生政策最低支出需求 6" xfId="6179"/>
    <cellStyle name="20% - 强调文字颜色 6 2 4_9.6-债券明细账" xfId="6180"/>
    <cellStyle name="20% - 强调文字颜色 6 2 5" xfId="6181"/>
    <cellStyle name="Accent3 - 40%" xfId="6182"/>
    <cellStyle name="40% - 强调文字颜色 2 3 3 2 2" xfId="6183"/>
    <cellStyle name="20% - 强调文字颜色 6 2 6" xfId="6184"/>
    <cellStyle name="40% - 强调文字颜色 2 3 3 2 3" xfId="6185"/>
    <cellStyle name="20% - 强调文字颜色 6 2 7" xfId="6186"/>
    <cellStyle name="40% - 强调文字颜色 2 3 3 2 4" xfId="6187"/>
    <cellStyle name="20% - 强调文字颜色 6 2 8" xfId="6188"/>
    <cellStyle name="表标题 3 2 2" xfId="6189"/>
    <cellStyle name="40% - 强调文字颜色 2 3 3 2 5" xfId="6190"/>
    <cellStyle name="20% - 强调文字颜色 6 2 9" xfId="6191"/>
    <cellStyle name="Input [yellow] 3 4 6 2" xfId="6192"/>
    <cellStyle name="20% - 着色 3 2" xfId="6193"/>
    <cellStyle name="20% - 强调文字颜色 6 2_2017年人大参阅资料（代表大会-定）1.14" xfId="6194"/>
    <cellStyle name="40% - 强调文字颜色 3 3 6" xfId="6195"/>
    <cellStyle name="好_汇总表_华东" xfId="6196"/>
    <cellStyle name="差_县区合并测算20080421_不含人员经费系数_财力性转移支付2010年预算参考数 2 2" xfId="6197"/>
    <cellStyle name="20% - 强调文字颜色 6 3 10" xfId="6198"/>
    <cellStyle name="好_14安徽_12.25-发教育厅-2016年高职生均年初预算控制数分配表" xfId="6199"/>
    <cellStyle name="40% - 强调文字颜色 2 4 5 2" xfId="6200"/>
    <cellStyle name="Input 6 2 2 2" xfId="6201"/>
    <cellStyle name="Calculation 8 3 2" xfId="6202"/>
    <cellStyle name="20% - 强调文字颜色 6 3 24" xfId="6203"/>
    <cellStyle name="20% - 强调文字颜色 6 3 19" xfId="6204"/>
    <cellStyle name="20% - 强调文字颜色 6 3 2 20" xfId="6205"/>
    <cellStyle name="20% - 强调文字颜色 6 3 2 15" xfId="6206"/>
    <cellStyle name="20% - 强调文字颜色 6 3 2 21" xfId="6207"/>
    <cellStyle name="20% - 强调文字颜色 6 3 2 16" xfId="6208"/>
    <cellStyle name="20% - 强调文字颜色 6 3 2 22" xfId="6209"/>
    <cellStyle name="20% - 强调文字颜色 6 3 2 17" xfId="6210"/>
    <cellStyle name="20% - 强调文字颜色 6 3 2 18" xfId="6211"/>
    <cellStyle name="20% - 强调文字颜色 6 3 2 2 2" xfId="6212"/>
    <cellStyle name="常规 15 2 9" xfId="6213"/>
    <cellStyle name="20% - 强调文字颜色 6 3 2 3 2" xfId="6214"/>
    <cellStyle name="数字 8 4 2 3 2" xfId="6215"/>
    <cellStyle name="20% - 强调文字颜色 6 3 2 6" xfId="6216"/>
    <cellStyle name="表标题 3 4 2 2 4" xfId="6217"/>
    <cellStyle name="20% - 强调文字颜色 6 3 2 7" xfId="6218"/>
    <cellStyle name="差_一般预算支出口径剔除表_隋心对账单定稿0514" xfId="6219"/>
    <cellStyle name="差_成本差异系数（含人口规模） 2" xfId="6220"/>
    <cellStyle name="20% - 强调文字颜色 6 3 2 8" xfId="6221"/>
    <cellStyle name="差_成本差异系数（含人口规模） 3" xfId="6222"/>
    <cellStyle name="20% - 强调文字颜色 6 3 2 9" xfId="6223"/>
    <cellStyle name="no dec 12" xfId="6224"/>
    <cellStyle name="20% - 强调文字颜色 6 3 3 12" xfId="6225"/>
    <cellStyle name="资产 3 4" xfId="6226"/>
    <cellStyle name="差_其他部门(按照总人口测算）—20080416_华东" xfId="6227"/>
    <cellStyle name="no dec 14" xfId="6228"/>
    <cellStyle name="20% - 强调文字颜色 6 3 3 14" xfId="6229"/>
    <cellStyle name="差_2015年一般性转移支付（4.25） 3" xfId="6230"/>
    <cellStyle name="40% - 强调文字颜色 5 2 2 2_9.6-债券明细账" xfId="6231"/>
    <cellStyle name="no dec 15" xfId="6232"/>
    <cellStyle name="no dec 20" xfId="6233"/>
    <cellStyle name="20% - 强调文字颜色 6 3 3 15" xfId="6234"/>
    <cellStyle name="好_京沪线成本状况表2.10 3_四队计价2011-6" xfId="6235"/>
    <cellStyle name="no dec 16" xfId="6236"/>
    <cellStyle name="no dec 21" xfId="6237"/>
    <cellStyle name="20% - 强调文字颜色 6 3 3 16" xfId="6238"/>
    <cellStyle name="no dec 18" xfId="6239"/>
    <cellStyle name="20% - 强调文字颜色 6 3 3 18" xfId="6240"/>
    <cellStyle name="差_县市旗测算-新科目（20080626）_民生政策最低支出需求_隋心对账单定稿0514" xfId="6241"/>
    <cellStyle name="40% - 强调文字颜色 2 3 3 2 17" xfId="6242"/>
    <cellStyle name="表标题 5 4 4 2 3" xfId="6243"/>
    <cellStyle name="40% - Accent2 3 4" xfId="6244"/>
    <cellStyle name="Accent1 - 40%" xfId="6245"/>
    <cellStyle name="汇总 9 8 4 2" xfId="6246"/>
    <cellStyle name="20% - 强调文字颜色 6 3 3 2 15" xfId="6247"/>
    <cellStyle name="40% - 强调文字颜色 2 3 3 2 18" xfId="6248"/>
    <cellStyle name="表标题 5 4 4 2 4" xfId="6249"/>
    <cellStyle name="40% - Accent2 3 5" xfId="6250"/>
    <cellStyle name="20% - 强调文字颜色 6 3 3 2 16" xfId="6251"/>
    <cellStyle name="輸出 3 2" xfId="6252"/>
    <cellStyle name="20% - 强调文字颜色 6 3 3 2 17" xfId="6253"/>
    <cellStyle name="輸出 3 3" xfId="6254"/>
    <cellStyle name="20% - 强调文字颜色 6 3 3 2 18" xfId="6255"/>
    <cellStyle name="no dec 2 2" xfId="6256"/>
    <cellStyle name="20% - 强调文字颜色 6 3 3 2 2" xfId="6257"/>
    <cellStyle name="no dec 2 3" xfId="6258"/>
    <cellStyle name="20% - 强调文字颜色 6 3 3 2 3" xfId="6259"/>
    <cellStyle name="好_附表" xfId="6260"/>
    <cellStyle name="20% - 强调文字颜色 6 3 3 2 5" xfId="6261"/>
    <cellStyle name="差_文体广播事业(按照总人口测算）—20080416_县市旗测算-新科目（含人口规模效应）_财力性转移支付2010年预算参考数_03_2010年各地区一般预算平衡表_2010年地方财政一般预算分级平衡情况表（汇总）0524" xfId="6262"/>
    <cellStyle name="3232 2 2 2" xfId="6263"/>
    <cellStyle name="no dec 3" xfId="6264"/>
    <cellStyle name="20% - 强调文字颜色 6 3 3 3" xfId="6265"/>
    <cellStyle name="3232 2 2 3" xfId="6266"/>
    <cellStyle name="20% - 强调文字颜色 6 3 3 4" xfId="6267"/>
    <cellStyle name="表标题 3 4 2 3 2" xfId="6268"/>
    <cellStyle name="no dec 4" xfId="6269"/>
    <cellStyle name="3232 2 2 4" xfId="6270"/>
    <cellStyle name="40% - 强调文字颜色 3 3 10" xfId="6271"/>
    <cellStyle name="差_工程数量及综合单价（百安隧道） 9_间接费_四队计价2011-6" xfId="6272"/>
    <cellStyle name="差_12滨州_财力性转移支付2010年预算参考数_隋心对账单定稿0514" xfId="6273"/>
    <cellStyle name="no dec 5" xfId="6274"/>
    <cellStyle name="20% - 强调文字颜色 6 3 3 5" xfId="6275"/>
    <cellStyle name="3232 2 2 5" xfId="6276"/>
    <cellStyle name="40% - 强调文字颜色 3 3 11" xfId="6277"/>
    <cellStyle name="no dec 6" xfId="6278"/>
    <cellStyle name="数字 8 4 2 4 2" xfId="6279"/>
    <cellStyle name="20% - 强调文字颜色 6 3 3 6" xfId="6280"/>
    <cellStyle name="40% - 强调文字颜色 3 3 12" xfId="6281"/>
    <cellStyle name="no dec 7" xfId="6282"/>
    <cellStyle name="20% - 强调文字颜色 6 3 3 7" xfId="6283"/>
    <cellStyle name="40% - 强调文字颜色 3 3 13" xfId="6284"/>
    <cellStyle name="no dec 8" xfId="6285"/>
    <cellStyle name="20% - 强调文字颜色 6 3 3 8" xfId="6286"/>
    <cellStyle name="40% - 强调文字颜色 3 3 14" xfId="6287"/>
    <cellStyle name="20% - 强调文字颜色 6 3 3 9" xfId="6288"/>
    <cellStyle name="常规 4 2 2 2" xfId="6289"/>
    <cellStyle name="差_自行调整差异系数顺序 2 2 2 2" xfId="6290"/>
    <cellStyle name="no dec 9" xfId="6291"/>
    <cellStyle name="40% - 强调文字颜色 4 2 4 3 3" xfId="6292"/>
    <cellStyle name="计算 3 2 2 8" xfId="6293"/>
    <cellStyle name="20% - 强调文字颜色 6 3 4 10" xfId="6294"/>
    <cellStyle name="40% - 强调文字颜色 4 2 4 3 4" xfId="6295"/>
    <cellStyle name="小数 2 4 3 2 2 2 2" xfId="6296"/>
    <cellStyle name="标题 2 3 3 18" xfId="6297"/>
    <cellStyle name="40% - 强调文字颜色 2 2 3 2" xfId="6298"/>
    <cellStyle name="计算 3 2 2 9" xfId="6299"/>
    <cellStyle name="20% - 强调文字颜色 6 3 4 11" xfId="6300"/>
    <cellStyle name="Input [yellow] 3 4 5 4 2" xfId="6301"/>
    <cellStyle name="40% - 强调文字颜色 4 2 4 3 6" xfId="6302"/>
    <cellStyle name="40% - 强调文字颜色 2 2 3 4" xfId="6303"/>
    <cellStyle name="20% - 强调文字颜色 6 3 4 13" xfId="6304"/>
    <cellStyle name="40% - 强调文字颜色 2 2 3 9" xfId="6305"/>
    <cellStyle name="20% - 强调文字颜色 6 3 4 18" xfId="6306"/>
    <cellStyle name="3232 2 3 2" xfId="6307"/>
    <cellStyle name="20% - 强调文字颜色 6 3 4 3" xfId="6308"/>
    <cellStyle name="20% - 强调文字颜色 6 3 4 4" xfId="6309"/>
    <cellStyle name="20% - 强调文字颜色 6 3 5 2" xfId="6310"/>
    <cellStyle name="输出 3 4 4 3 3 2" xfId="6311"/>
    <cellStyle name="40% - 着色 2 2" xfId="6312"/>
    <cellStyle name="20% - 强调文字颜色 6 3_2017年人大参阅资料（代表大会-定）1.14" xfId="6313"/>
    <cellStyle name="汇总 8 6 4" xfId="6314"/>
    <cellStyle name="20% - 强调文字颜色 6 4_9.6-债券明细账" xfId="6315"/>
    <cellStyle name="好 3 3 2 12" xfId="6316"/>
    <cellStyle name="注释 2 4 2 3 3" xfId="6317"/>
    <cellStyle name="差_缺口县区测算(按核定人数) 5" xfId="6318"/>
    <cellStyle name="20% - 强调文字颜色 6 7 2" xfId="6319"/>
    <cellStyle name="好 3 3 2 14" xfId="6320"/>
    <cellStyle name="注释 2 4 2 3 5" xfId="6321"/>
    <cellStyle name="差_缺口县区测算(按核定人数) 7" xfId="6322"/>
    <cellStyle name="Date 2 2" xfId="6323"/>
    <cellStyle name="20% - 强调文字颜色 6 7 4" xfId="6324"/>
    <cellStyle name="差_分析缺口率 3 2 2" xfId="6325"/>
    <cellStyle name="差_I标三项目部红线成本分析样表 （黄杰报局指） 8_间接费_四队计价6月25日前(7月1日更新)备用" xfId="6326"/>
    <cellStyle name="20% - 强调文字颜色 6 7_四队计价2011-6" xfId="6327"/>
    <cellStyle name="20% - 强调文字颜色 6 9" xfId="6328"/>
    <cellStyle name="40% - 强调文字颜色 3 3 2 7" xfId="6329"/>
    <cellStyle name="好_09黑龙江_隋心对账单定稿0514" xfId="6330"/>
    <cellStyle name="20% - 强调文字颜色 6 9 2" xfId="6331"/>
    <cellStyle name="好_其他部门(按照总人口测算）—20080416_县市旗测算-新科目（含人口规模效应）_财力性转移支付2010年预算参考数 2" xfId="6332"/>
    <cellStyle name="Input [yellow] 3 4 4 2" xfId="6333"/>
    <cellStyle name="20% - 着色 1 2" xfId="6334"/>
    <cellStyle name="Input [yellow] 3 4 4 2 2" xfId="6335"/>
    <cellStyle name="归盒啦_95" xfId="6336"/>
    <cellStyle name="20% - 着色 1 2 2" xfId="6337"/>
    <cellStyle name="好_其他部门(按照总人口测算）—20080416_县市旗测算-新科目（含人口规模效应）_财力性转移支付2010年预算参考数 3" xfId="6338"/>
    <cellStyle name="Input [yellow] 3 4 4 3" xfId="6339"/>
    <cellStyle name="20% - 着色 1 3" xfId="6340"/>
    <cellStyle name="20% - 着色 2" xfId="6341"/>
    <cellStyle name="差_市本级 3 16" xfId="6342"/>
    <cellStyle name="差_市本级 3 21" xfId="6343"/>
    <cellStyle name="Input [yellow] 3 4 5" xfId="6344"/>
    <cellStyle name="差_03昭通 4 6" xfId="6345"/>
    <cellStyle name="20% - 着色 3 2 2" xfId="6346"/>
    <cellStyle name="20% - 着色 3 3" xfId="6347"/>
    <cellStyle name="20% - 着色 3 4" xfId="6348"/>
    <cellStyle name="40% - 强调文字颜色 3 2 4_2017年人大参阅资料（代表大会-定）1.14" xfId="6349"/>
    <cellStyle name="差_2007一般预算支出口径剔除表_12.25-发教育厅-2016年高职生均年初预算控制数分配表" xfId="6350"/>
    <cellStyle name="60% - 强调文字颜色 2 7_四队计价2011-6" xfId="6351"/>
    <cellStyle name="20% - 着色 3 5" xfId="6352"/>
    <cellStyle name="20% - 着色 4" xfId="6353"/>
    <cellStyle name="差_市本级 3 18" xfId="6354"/>
    <cellStyle name="差_市本级 3 23" xfId="6355"/>
    <cellStyle name="Input 3 5 4 2" xfId="6356"/>
    <cellStyle name="好_行政公检法测算_民生政策最低支出需求_财力性转移支付2010年预算参考数 5" xfId="6357"/>
    <cellStyle name="Currency1" xfId="6358"/>
    <cellStyle name="20% - 着色 4 2" xfId="6359"/>
    <cellStyle name="40% - 强调文字颜色 2 2 3 20" xfId="6360"/>
    <cellStyle name="40% - 强调文字颜色 2 2 3 15" xfId="6361"/>
    <cellStyle name="差_行政（人员） 3" xfId="6362"/>
    <cellStyle name="Currency1 2" xfId="6363"/>
    <cellStyle name="20% - 着色 4 2 2" xfId="6364"/>
    <cellStyle name="好_行政公检法测算_民生政策最低支出需求_财力性转移支付2010年预算参考数 6" xfId="6365"/>
    <cellStyle name="20% - 着色 4 3" xfId="6366"/>
    <cellStyle name="40% - 强调文字颜色 2 2 3 21" xfId="6367"/>
    <cellStyle name="40% - 强调文字颜色 2 2 3 16" xfId="6368"/>
    <cellStyle name="20% - 着色 4 4" xfId="6369"/>
    <cellStyle name="40% - 强调文字颜色 2 2 3 22" xfId="6370"/>
    <cellStyle name="40% - 强调文字颜色 2 2 3 17" xfId="6371"/>
    <cellStyle name="20% - 着色 4 5" xfId="6372"/>
    <cellStyle name="40% - 强调文字颜色 2 2 3 23" xfId="6373"/>
    <cellStyle name="40% - 强调文字颜色 2 2 3 18" xfId="6374"/>
    <cellStyle name="40% - 强调文字颜色 4 2 2 2 2" xfId="6375"/>
    <cellStyle name="20% - 着色 5" xfId="6376"/>
    <cellStyle name="差_市本级 3 19" xfId="6377"/>
    <cellStyle name="20% - 着色 5 2" xfId="6378"/>
    <cellStyle name="20% - 着色 5 2 2" xfId="6379"/>
    <cellStyle name="20% - 着色 5 3" xfId="6380"/>
    <cellStyle name="20% - 着色 5 4" xfId="6381"/>
    <cellStyle name="20% - 着色 5 5" xfId="6382"/>
    <cellStyle name="20% - 着色 6" xfId="6383"/>
    <cellStyle name="差_青海 缺口县区测算(地方填报)_财力性转移支付2010年预算参考数 6" xfId="6384"/>
    <cellStyle name="20% - 着色 6 2" xfId="6385"/>
    <cellStyle name="20% - 着色 6 2 2" xfId="6386"/>
    <cellStyle name="20% - 着色 6 5" xfId="6387"/>
    <cellStyle name="Note 5 2 2 3" xfId="6388"/>
    <cellStyle name="3232" xfId="6389"/>
    <cellStyle name="40% - 强调文字颜色 4 3 3 7" xfId="6390"/>
    <cellStyle name="Note 5 2 2 3 2" xfId="6391"/>
    <cellStyle name="3232 2" xfId="6392"/>
    <cellStyle name="3232 2 2" xfId="6393"/>
    <cellStyle name="表标题 2 3 5 2 3" xfId="6394"/>
    <cellStyle name="3232 2 2 2 2" xfId="6395"/>
    <cellStyle name="差_（定）9.4-2013年湖南财政参阅资料(送出版社1）" xfId="6396"/>
    <cellStyle name="3232 2 2 3 2" xfId="6397"/>
    <cellStyle name="标题 3 2 4 2 19" xfId="6398"/>
    <cellStyle name="3232 2 2 4 2" xfId="6399"/>
    <cellStyle name="计算 7 2 3 2 5" xfId="6400"/>
    <cellStyle name="40% - 强调文字颜色 2 2 3 10" xfId="6401"/>
    <cellStyle name="3232 2 3" xfId="6402"/>
    <cellStyle name="40% - 强调文字颜色 2 2 3 11" xfId="6403"/>
    <cellStyle name="3232 2 4" xfId="6404"/>
    <cellStyle name="60% - Accent3 2 2 5" xfId="6405"/>
    <cellStyle name="3232 2 4 2" xfId="6406"/>
    <cellStyle name="好_行政公检法测算_民生政策最低支出需求_财力性转移支付2010年预算参考数 2" xfId="6407"/>
    <cellStyle name="常规 36 4 2 2" xfId="6408"/>
    <cellStyle name="常规 41 4 2 2" xfId="6409"/>
    <cellStyle name="40% - 强调文字颜色 2 2 3 12" xfId="6410"/>
    <cellStyle name="3232 2 5" xfId="6411"/>
    <cellStyle name="好_其他部门(按照总人口测算）—20080416_不含人员经费系数 3" xfId="6412"/>
    <cellStyle name="表标题 3 2 4 2 2 3" xfId="6413"/>
    <cellStyle name="3232 2 5 2" xfId="6414"/>
    <cellStyle name="强调文字颜色 6 3 3 2 16" xfId="6415"/>
    <cellStyle name="差_武陵 3 2 14" xfId="6416"/>
    <cellStyle name="40% - 强调文字颜色 2 3_2017年人大参阅资料（代表大会-定）1.14" xfId="6417"/>
    <cellStyle name="好_行政公检法测算_民生政策最低支出需求_财力性转移支付2010年预算参考数 3" xfId="6418"/>
    <cellStyle name="常规 36 4 2 3" xfId="6419"/>
    <cellStyle name="40% - 强调文字颜色 2 2 3 13" xfId="6420"/>
    <cellStyle name="3232 2 6" xfId="6421"/>
    <cellStyle name="40% - 强调文字颜色 4 3 3 8" xfId="6422"/>
    <cellStyle name="3232 3" xfId="6423"/>
    <cellStyle name="3232 3 2" xfId="6424"/>
    <cellStyle name="Comma  - Style6" xfId="6425"/>
    <cellStyle name="3232 3 2 2" xfId="6426"/>
    <cellStyle name="差_市本级 3 11" xfId="6427"/>
    <cellStyle name="表标题 2 4 5 2 3" xfId="6428"/>
    <cellStyle name="60% - 强调文字颜色 1 2 3 8" xfId="6429"/>
    <cellStyle name="3232 3 2 2 2" xfId="6430"/>
    <cellStyle name="差_德山 12" xfId="6431"/>
    <cellStyle name="60% - 强调文字颜色 1 2 4 8" xfId="6432"/>
    <cellStyle name="3232 3 2 3 2" xfId="6433"/>
    <cellStyle name="Comma  - Style8" xfId="6434"/>
    <cellStyle name="3232 3 2 4" xfId="6435"/>
    <cellStyle name="60% - 强调文字颜色 1 2 5 8" xfId="6436"/>
    <cellStyle name="3232 3 2 4 2" xfId="6437"/>
    <cellStyle name="3232 3 3" xfId="6438"/>
    <cellStyle name="差_文体广播事业(按照总人口测算）—20080416_12.25-发教育厅-2016年高职生均年初预算控制数分配表" xfId="6439"/>
    <cellStyle name="Accent1 - 60% 2" xfId="6440"/>
    <cellStyle name="3232 3 4" xfId="6441"/>
    <cellStyle name="Accent1 - 60% 2 2" xfId="6442"/>
    <cellStyle name="60% - Accent3 3 2 5" xfId="6443"/>
    <cellStyle name="3232 3 4 2" xfId="6444"/>
    <cellStyle name="差_2008计算资料（8月5） 2" xfId="6445"/>
    <cellStyle name="表标题 3 2 4 3 2 3" xfId="6446"/>
    <cellStyle name="Accent1 - 60% 3 2" xfId="6447"/>
    <cellStyle name="3232 3 5 2" xfId="6448"/>
    <cellStyle name="Accent1 - 60% 4" xfId="6449"/>
    <cellStyle name="3232 3 6" xfId="6450"/>
    <cellStyle name="40% - 强调文字颜色 4 3 3 9" xfId="6451"/>
    <cellStyle name="3232 4" xfId="6452"/>
    <cellStyle name="3232 4 2" xfId="6453"/>
    <cellStyle name="3232 4 3" xfId="6454"/>
    <cellStyle name="3232 4 3 2" xfId="6455"/>
    <cellStyle name="3232 4 4" xfId="6456"/>
    <cellStyle name="3232 5" xfId="6457"/>
    <cellStyle name="3232 5 2" xfId="6458"/>
    <cellStyle name="3232 5 3" xfId="6459"/>
    <cellStyle name="3232 7" xfId="6460"/>
    <cellStyle name="输出 7 2 3 2 2 4 2" xfId="6461"/>
    <cellStyle name="40% - Accent1 2" xfId="6462"/>
    <cellStyle name="40% - 强调文字颜色 3 4 5" xfId="6463"/>
    <cellStyle name="标题 1 2 2 14" xfId="6464"/>
    <cellStyle name="40% - Accent1 2 2" xfId="6465"/>
    <cellStyle name="差_27重庆 4 2" xfId="6466"/>
    <cellStyle name="40% - 强调文字颜色 1 3 4 17" xfId="6467"/>
    <cellStyle name="40% - Accent1 2 2 2" xfId="6468"/>
    <cellStyle name="Comma  - Style1" xfId="6469"/>
    <cellStyle name="注释 5 3 2 2 2 2 2" xfId="6470"/>
    <cellStyle name="40% - 强调文字颜色 1 3 4 18" xfId="6471"/>
    <cellStyle name="40% - Accent1 2 2 3" xfId="6472"/>
    <cellStyle name="40% - Accent1 2 2 4" xfId="6473"/>
    <cellStyle name="好_行政(燃修费)_县市旗测算-新科目（含人口规模效应）_03_2010年各地区一般预算平衡表" xfId="6474"/>
    <cellStyle name="输出 6 5 5 2 5 2" xfId="6475"/>
    <cellStyle name="标题 1 2 2 15" xfId="6476"/>
    <cellStyle name="标题 1 2 2 20" xfId="6477"/>
    <cellStyle name="40% - Accent1 2 3" xfId="6478"/>
    <cellStyle name="40% - Accent1 3" xfId="6479"/>
    <cellStyle name="好_其他部门(按照总人口测算）—20080416_民生政策最低支出需求_合并" xfId="6480"/>
    <cellStyle name="40% - Accent1 3 2" xfId="6481"/>
    <cellStyle name="40% - Accent1 3 2 2" xfId="6482"/>
    <cellStyle name="40% - Accent1 3 2 3" xfId="6483"/>
    <cellStyle name="表标题 5 4 3 2 2" xfId="6484"/>
    <cellStyle name="40% - Accent1 3 3" xfId="6485"/>
    <cellStyle name="好_附表_隋心对账单定稿0514" xfId="6486"/>
    <cellStyle name="表标题 5 4 3 2 3" xfId="6487"/>
    <cellStyle name="40% - Accent1 3 4" xfId="6488"/>
    <cellStyle name="表标题 5 4 3 2 4" xfId="6489"/>
    <cellStyle name="40% - Accent1 3 5" xfId="6490"/>
    <cellStyle name="40% - Accent1 8" xfId="6491"/>
    <cellStyle name="40% - Accent1_9.6-债券明细账" xfId="6492"/>
    <cellStyle name="输出 7 2 3 2 2 5" xfId="6493"/>
    <cellStyle name="40% - Accent2" xfId="6494"/>
    <cellStyle name="输出 7 2 3 2 2 5 2" xfId="6495"/>
    <cellStyle name="40% - Accent2 2" xfId="6496"/>
    <cellStyle name="输入 2 6 2 2 2 2" xfId="6497"/>
    <cellStyle name="好_2 2" xfId="6498"/>
    <cellStyle name="Currency [0] 5" xfId="6499"/>
    <cellStyle name="40% - Accent2 2 2 2" xfId="6500"/>
    <cellStyle name="好_行政（人员）_不含人员经费系数_隋心对账单定稿0514" xfId="6501"/>
    <cellStyle name="输入 10 2 5 4 2" xfId="6502"/>
    <cellStyle name="汇总 3 3 2 2 4 2" xfId="6503"/>
    <cellStyle name="好_2 4" xfId="6504"/>
    <cellStyle name="Currency [0] 7" xfId="6505"/>
    <cellStyle name="40% - Accent2 2 2 4" xfId="6506"/>
    <cellStyle name="40% - Accent2 3" xfId="6507"/>
    <cellStyle name="好_分县成本差异系数_不含人员经费系数_财力性转移支付2010年预算参考数_华东" xfId="6508"/>
    <cellStyle name="40% - Accent2 3 2 3" xfId="6509"/>
    <cellStyle name="40% - 强调文字颜色 1 3 3 10" xfId="6510"/>
    <cellStyle name="40% - Accent2 3 2 4" xfId="6511"/>
    <cellStyle name="表标题 5 4 4 3 2" xfId="6512"/>
    <cellStyle name="40% - Accent2 4 3" xfId="6513"/>
    <cellStyle name="Input [yellow] 3 4 2 2 2 2 2" xfId="6514"/>
    <cellStyle name="40% - Accent2 7" xfId="6515"/>
    <cellStyle name="40% - Accent2 8" xfId="6516"/>
    <cellStyle name="输出 7 2 3 2 2 6" xfId="6517"/>
    <cellStyle name="40% - Accent3" xfId="6518"/>
    <cellStyle name="40% - Accent3 2" xfId="6519"/>
    <cellStyle name="40% - 强调文字颜色 1 3 2 8" xfId="6520"/>
    <cellStyle name="Accent5 3 2 5" xfId="6521"/>
    <cellStyle name="40% - Accent3 2 4" xfId="6522"/>
    <cellStyle name="entry box 3 2 2" xfId="6523"/>
    <cellStyle name="40% - 强调文字颜色 5 2 2 2" xfId="6524"/>
    <cellStyle name="40% - Accent3 2 5" xfId="6525"/>
    <cellStyle name="40% - 强调文字颜色 5 2 2 3" xfId="6526"/>
    <cellStyle name="常规 15 2 5 2" xfId="6527"/>
    <cellStyle name="40% - Accent3 2 6" xfId="6528"/>
    <cellStyle name="40% - Accent3 3" xfId="6529"/>
    <cellStyle name="40% - 强调文字颜色 1 3 2 9" xfId="6530"/>
    <cellStyle name="表标题 5 4 5 2 3" xfId="6531"/>
    <cellStyle name="40% - Accent3 3 4" xfId="6532"/>
    <cellStyle name="表标题 5 4 5 2 4" xfId="6533"/>
    <cellStyle name="汇总 2 10 2" xfId="6534"/>
    <cellStyle name="40% - Accent3 3 5" xfId="6535"/>
    <cellStyle name="常规 15 2 6 2" xfId="6536"/>
    <cellStyle name="表标题 5 4 5 2 5" xfId="6537"/>
    <cellStyle name="40% - Accent3 3 6" xfId="6538"/>
    <cellStyle name="差_山东省民生支出标准 6" xfId="6539"/>
    <cellStyle name="注释 8 3 2 2 2 4" xfId="6540"/>
    <cellStyle name="40% - 强调文字颜色 2 3 3 13" xfId="6541"/>
    <cellStyle name="差_县市旗测算-新科目（20080626）_民生政策最低支出需求_财力性转移支付2010年预算参考数 2" xfId="6542"/>
    <cellStyle name="40% - Accent3 4 4" xfId="6543"/>
    <cellStyle name="差_财政支出对上级的依赖程度 2" xfId="6544"/>
    <cellStyle name="Input [yellow] 4 2 4 2 2 5" xfId="6545"/>
    <cellStyle name="差_山东省民生支出标准 7" xfId="6546"/>
    <cellStyle name="输出 4 2 2 3 4" xfId="6547"/>
    <cellStyle name="差_2008年全省汇总收支计算表_财力性转移支付2010年预算参考数_华东" xfId="6548"/>
    <cellStyle name="注释 8 3 2 2 2 5" xfId="6549"/>
    <cellStyle name="40% - 强调文字颜色 2 3 3 14" xfId="6550"/>
    <cellStyle name="差_县市旗测算-新科目（20080626）_民生政策最低支出需求_财力性转移支付2010年预算参考数 3" xfId="6551"/>
    <cellStyle name="Input [yellow] 4 2 4 2 2 6" xfId="6552"/>
    <cellStyle name="汇总 2 11 2" xfId="6553"/>
    <cellStyle name="40% - Accent3 4 5" xfId="6554"/>
    <cellStyle name="40% - Accent3 5" xfId="6555"/>
    <cellStyle name="40% - Accent3 6" xfId="6556"/>
    <cellStyle name="Input [yellow] 3 4 2 2 2 3 2" xfId="6557"/>
    <cellStyle name="40% - Accent3 7" xfId="6558"/>
    <cellStyle name="40% - Accent3 8" xfId="6559"/>
    <cellStyle name="40% - Accent3_9.6-债券明细账" xfId="6560"/>
    <cellStyle name="40% - Accent4" xfId="6561"/>
    <cellStyle name="Accent5 4 2 3" xfId="6562"/>
    <cellStyle name="40% - Accent4 2 2" xfId="6563"/>
    <cellStyle name="Accent5 4 2 4" xfId="6564"/>
    <cellStyle name="40% - Accent4 2 3" xfId="6565"/>
    <cellStyle name="汇总 4 4 2 5" xfId="6566"/>
    <cellStyle name="60% - 强调文字颜色 3 2 5 15" xfId="6567"/>
    <cellStyle name="40% - Accent4 3 2" xfId="6568"/>
    <cellStyle name="40% - 强调文字颜色 4 3 3 10" xfId="6569"/>
    <cellStyle name="60% - 强调文字颜色 3 2 5 16" xfId="6570"/>
    <cellStyle name="40% - Accent4 3 3" xfId="6571"/>
    <cellStyle name="Calculation 5 3 2 2" xfId="6572"/>
    <cellStyle name="强调文字颜色 4 4 2" xfId="6573"/>
    <cellStyle name="40% - 强调文字颜色 4 3 3 11" xfId="6574"/>
    <cellStyle name="差_社会保障费测算数据" xfId="6575"/>
    <cellStyle name="60% - 强调文字颜色 3 2 5 17" xfId="6576"/>
    <cellStyle name="40% - Accent4 3 4" xfId="6577"/>
    <cellStyle name="差_红线成本编制附表（局指样表） 10_间接费_四队计价6月25日前(7月1日更新)备用" xfId="6578"/>
    <cellStyle name="差_河南 缺口县区测算(地方填报) 3 2 2" xfId="6579"/>
    <cellStyle name="40% - 强调文字颜色 4 3 3 12" xfId="6580"/>
    <cellStyle name="60% - 强调文字颜色 3 2 5 18" xfId="6581"/>
    <cellStyle name="40% - Accent4 3 5" xfId="6582"/>
    <cellStyle name="40% - 强调文字颜色 4 3 3 13" xfId="6583"/>
    <cellStyle name="常规 15 3 6 2" xfId="6584"/>
    <cellStyle name="40% - Accent4 3 6" xfId="6585"/>
    <cellStyle name="Input [yellow] 3 4 2 2 2 4 2" xfId="6586"/>
    <cellStyle name="40% - Accent4 7" xfId="6587"/>
    <cellStyle name="40% - Accent4 8" xfId="6588"/>
    <cellStyle name="40% - Accent5 2" xfId="6589"/>
    <cellStyle name="40% - 强调文字颜色 1 3 2 11" xfId="6590"/>
    <cellStyle name="40% - 强调文字颜色 1 3 4 8" xfId="6591"/>
    <cellStyle name="Accent5 5 2 3" xfId="6592"/>
    <cellStyle name="40% - Accent5 2 2" xfId="6593"/>
    <cellStyle name="Accent5 5 2 4" xfId="6594"/>
    <cellStyle name="40% - Accent5 2 3" xfId="6595"/>
    <cellStyle name="Accent5 5 2 5" xfId="6596"/>
    <cellStyle name="40% - Accent5 2 4" xfId="6597"/>
    <cellStyle name="40% - Accent5 2 5" xfId="6598"/>
    <cellStyle name="40% - Accent5 2 6" xfId="6599"/>
    <cellStyle name="40% - Accent5 3" xfId="6600"/>
    <cellStyle name="40% - 强调文字颜色 1 3 2 12" xfId="6601"/>
    <cellStyle name="40% - 强调文字颜色 1 3 4 9" xfId="6602"/>
    <cellStyle name="40% - Accent5 3 2" xfId="6603"/>
    <cellStyle name="输入 4 2 4 2 2 5" xfId="6604"/>
    <cellStyle name="Output 3 4 3 2 2" xfId="6605"/>
    <cellStyle name="Prefilled 2 2" xfId="6606"/>
    <cellStyle name="差_卫生部门 4" xfId="6607"/>
    <cellStyle name="60% - 强调文字颜色 6 2 3 12" xfId="6608"/>
    <cellStyle name="样式 1 2 2" xfId="6609"/>
    <cellStyle name="40% - 强调文字颜色 5 2 23" xfId="6610"/>
    <cellStyle name="40% - 强调文字颜色 5 2 18" xfId="6611"/>
    <cellStyle name="40% - Accent5 4 2" xfId="6612"/>
    <cellStyle name="输入 4 2 4 2 2 6" xfId="6613"/>
    <cellStyle name="Prefilled 2 3" xfId="6614"/>
    <cellStyle name="差_卫生部门 5" xfId="6615"/>
    <cellStyle name="60% - 强调文字颜色 6 2 3 13" xfId="6616"/>
    <cellStyle name="样式 1 2 3" xfId="6617"/>
    <cellStyle name="40% - 强调文字颜色 5 2 24" xfId="6618"/>
    <cellStyle name="40% - 强调文字颜色 5 2 19" xfId="6619"/>
    <cellStyle name="Accent2 - 40% 2" xfId="6620"/>
    <cellStyle name="40% - 强调文字颜色 2 2 3 2 2 2" xfId="6621"/>
    <cellStyle name="40% - Accent5 4 3" xfId="6622"/>
    <cellStyle name="Accent2 - 40% 3" xfId="6623"/>
    <cellStyle name="40% - 强调文字颜色 2 2 3 2 2 3" xfId="6624"/>
    <cellStyle name="40% - Accent5 4 4" xfId="6625"/>
    <cellStyle name="40% - 强调文字颜色 3 2 4 2 2 2" xfId="6626"/>
    <cellStyle name="Accent2 - 40% 4" xfId="6627"/>
    <cellStyle name="40% - 强调文字颜色 2 2 3 2 2 4" xfId="6628"/>
    <cellStyle name="40% - Accent5 4 5" xfId="6629"/>
    <cellStyle name="40% - Accent5 5" xfId="6630"/>
    <cellStyle name="40% - 强调文字颜色 1 3 2 14" xfId="6631"/>
    <cellStyle name="40% - Accent5 6" xfId="6632"/>
    <cellStyle name="40% - 强调文字颜色 1 3 2 20" xfId="6633"/>
    <cellStyle name="40% - 强调文字颜色 1 3 2 15" xfId="6634"/>
    <cellStyle name="Input [yellow] 3 4 2 2 2 5 2" xfId="6635"/>
    <cellStyle name="40% - Accent5 7" xfId="6636"/>
    <cellStyle name="40% - 强调文字颜色 1 3 2 21" xfId="6637"/>
    <cellStyle name="40% - 强调文字颜色 1 3 2 16" xfId="6638"/>
    <cellStyle name="40% - Accent5 8" xfId="6639"/>
    <cellStyle name="40% - 强调文字颜色 1 3 2 22" xfId="6640"/>
    <cellStyle name="40% - 强调文字颜色 1 3 2 17" xfId="6641"/>
    <cellStyle name="差_红线成本编制附表（局指样表） 9_四队计价2011-6" xfId="6642"/>
    <cellStyle name="注释 10 5 2" xfId="6643"/>
    <cellStyle name="40% - Accent5_9.6-债券明细账" xfId="6644"/>
    <cellStyle name="40% - Accent6 2" xfId="6645"/>
    <cellStyle name="标题 1 3 2 14" xfId="6646"/>
    <cellStyle name="Accent5 6 2 3" xfId="6647"/>
    <cellStyle name="40% - Accent6 2 2" xfId="6648"/>
    <cellStyle name="40% - 强调文字颜色 4 2 5 13" xfId="6649"/>
    <cellStyle name="标题 1 3 2 15" xfId="6650"/>
    <cellStyle name="标题 1 3 2 20" xfId="6651"/>
    <cellStyle name="Accent5 6 2 4" xfId="6652"/>
    <cellStyle name="40% - Accent6 2 3" xfId="6653"/>
    <cellStyle name="40% - 强调文字颜色 4 2 5 14" xfId="6654"/>
    <cellStyle name="标题 1 3 2 16" xfId="6655"/>
    <cellStyle name="标题 1 3 2 21" xfId="6656"/>
    <cellStyle name="Accent5 6 2 5" xfId="6657"/>
    <cellStyle name="40% - Accent6 2 4" xfId="6658"/>
    <cellStyle name="40% - 强调文字颜色 4 2 5 15" xfId="6659"/>
    <cellStyle name="40% - Accent6 3" xfId="6660"/>
    <cellStyle name="差_其他部门(按照总人口测算）—20080416_县市旗测算-新科目（含人口规模效应）_财力性转移支付2010年预算参考数_合并" xfId="6661"/>
    <cellStyle name="好_工程数量及综合单价（百安隧道） 9" xfId="6662"/>
    <cellStyle name="差_附表_财力性转移支付2010年预算参考数 7" xfId="6663"/>
    <cellStyle name="40% - 强调文字颜色 5 2 3 12" xfId="6664"/>
    <cellStyle name="常规 11 6" xfId="6665"/>
    <cellStyle name="40% - Accent6 4 2" xfId="6666"/>
    <cellStyle name="40% - 强调文字颜色 5 2 3 13" xfId="6667"/>
    <cellStyle name="常规 11 7" xfId="6668"/>
    <cellStyle name="40% - Accent6 4 3" xfId="6669"/>
    <cellStyle name="差_28四川_财力性转移支付2010年预算参考数" xfId="6670"/>
    <cellStyle name="40% - 强调文字颜色 5 2 3 15" xfId="6671"/>
    <cellStyle name="40% - 强调文字颜色 5 2 3 20" xfId="6672"/>
    <cellStyle name="常规 11 9" xfId="6673"/>
    <cellStyle name="差_业务工作量指标_Book1 2" xfId="6674"/>
    <cellStyle name="40% - Accent6 4 5" xfId="6675"/>
    <cellStyle name="40% - Accent6 5" xfId="6676"/>
    <cellStyle name="40% - Accent6 7" xfId="6677"/>
    <cellStyle name="差_县市旗测算20080508 2 2" xfId="6678"/>
    <cellStyle name="40% - Accent6 8" xfId="6679"/>
    <cellStyle name="40% - Accent6_9.6-债券明细账" xfId="6680"/>
    <cellStyle name="标题 1 2 4 3" xfId="6681"/>
    <cellStyle name="40% - 强调文字颜色 1 2 12" xfId="6682"/>
    <cellStyle name="输入 10 8 2 2" xfId="6683"/>
    <cellStyle name="Calculation 4 2 4" xfId="6684"/>
    <cellStyle name="40% - 强调文字颜色 5 3 4 15" xfId="6685"/>
    <cellStyle name="40% - 輔色1" xfId="6686"/>
    <cellStyle name="输入 10 8 2 2 2" xfId="6687"/>
    <cellStyle name="Calculation 4 2 4 2" xfId="6688"/>
    <cellStyle name="40% - 輔色1 2" xfId="6689"/>
    <cellStyle name="标题 1 2 4 4" xfId="6690"/>
    <cellStyle name="40% - 强调文字颜色 1 2 13" xfId="6691"/>
    <cellStyle name="输入 10 8 2 3" xfId="6692"/>
    <cellStyle name="Calculation 4 2 5" xfId="6693"/>
    <cellStyle name="40% - 强调文字颜色 5 3 4 16" xfId="6694"/>
    <cellStyle name="40% - 輔色2" xfId="6695"/>
    <cellStyle name="40% - 輔色2 2" xfId="6696"/>
    <cellStyle name="标题 1 2 4 5" xfId="6697"/>
    <cellStyle name="Input [yellow] 2 3 4 2" xfId="6698"/>
    <cellStyle name="40% - 强调文字颜色 1 2 14" xfId="6699"/>
    <cellStyle name="40% - 强调文字颜色 5 3 4 17" xfId="6700"/>
    <cellStyle name="40% - 輔色3" xfId="6701"/>
    <cellStyle name="40% - 輔色3 2" xfId="6702"/>
    <cellStyle name="40% - 强调文字颜色 4 2 4 2 11" xfId="6703"/>
    <cellStyle name="标题 1 2 4 7" xfId="6704"/>
    <cellStyle name="差_县区合并测算20080421_不含人员经费系数 4 2" xfId="6705"/>
    <cellStyle name="40% - 强调文字颜色 1 2 21" xfId="6706"/>
    <cellStyle name="40% - 强调文字颜色 1 2 16" xfId="6707"/>
    <cellStyle name="强调文字颜色 4 2 4 2 17" xfId="6708"/>
    <cellStyle name="常规 7 2 2 2" xfId="6709"/>
    <cellStyle name="差_一般预算支出口径剔除表_财力性转移支付2010年预算参考数_03_2010年各地区一般预算平衡表" xfId="6710"/>
    <cellStyle name="40% - 輔色5" xfId="6711"/>
    <cellStyle name="输入 5 11" xfId="6712"/>
    <cellStyle name="好_缺口县区测算(按核定人数)_财力性转移支付2010年预算参考数_12.25-发教育厅-2016年高职生均年初预算控制数分配表" xfId="6713"/>
    <cellStyle name="常规 7 2 2 2 2" xfId="6714"/>
    <cellStyle name="40% - 輔色5 2" xfId="6715"/>
    <cellStyle name="输出 5 7 2 5" xfId="6716"/>
    <cellStyle name="常规 7 2 2 3 2" xfId="6717"/>
    <cellStyle name="Note 3 4 2 2 3" xfId="6718"/>
    <cellStyle name="40% - 輔色6 2" xfId="6719"/>
    <cellStyle name="40% - 强调文字颜色 1 10 2" xfId="6720"/>
    <cellStyle name="表标题 3 5 2 2 2 2" xfId="6721"/>
    <cellStyle name="40% - 强调文字颜色 1 11" xfId="6722"/>
    <cellStyle name="表标题 3 5 2 2 3" xfId="6723"/>
    <cellStyle name="数字 8 5 2 3 2" xfId="6724"/>
    <cellStyle name="40% - 强调文字颜色 1 12" xfId="6725"/>
    <cellStyle name="表标题 3 5 2 2 4" xfId="6726"/>
    <cellStyle name="差_27重庆_财力性转移支付2010年预算参考数 5 2" xfId="6727"/>
    <cellStyle name="40% - 强调文字颜色 1 13" xfId="6728"/>
    <cellStyle name="差_云南省2008年转移支付测算——州市本级考核部分及政策性测算_财力性转移支付2010年预算参考数 3 2" xfId="6729"/>
    <cellStyle name="差_云南 缺口县区测算(地方填报)_财力性转移支付2010年预算参考数 4 2" xfId="6730"/>
    <cellStyle name="40% - 强调文字颜色 1 14" xfId="6731"/>
    <cellStyle name="差_云南省2008年转移支付测算——州市本级考核部分及政策性测算_财力性转移支付2010年预算参考数 3 3" xfId="6732"/>
    <cellStyle name="输出 5 3 3 2" xfId="6733"/>
    <cellStyle name="差_云南 缺口县区测算(地方填报)_财力性转移支付2010年预算参考数 4 3" xfId="6734"/>
    <cellStyle name="40% - 强调文字颜色 1 20" xfId="6735"/>
    <cellStyle name="40% - 强调文字颜色 1 15" xfId="6736"/>
    <cellStyle name="40% - 强调文字颜色 1 21" xfId="6737"/>
    <cellStyle name="40% - 强调文字颜色 1 16" xfId="6738"/>
    <cellStyle name="40% - 强调文字颜色 1 22" xfId="6739"/>
    <cellStyle name="40% - 强调文字颜色 1 17" xfId="6740"/>
    <cellStyle name="40% - 强调文字颜色 1 23" xfId="6741"/>
    <cellStyle name="40% - 强调文字颜色 1 18" xfId="6742"/>
    <cellStyle name="40% - 强调文字颜色 1 24" xfId="6743"/>
    <cellStyle name="40% - 强调文字颜色 1 19" xfId="6744"/>
    <cellStyle name="40% - 强调文字颜色 1 2 10" xfId="6745"/>
    <cellStyle name="标题 1 2 4 2" xfId="6746"/>
    <cellStyle name="40% - 强调文字颜色 1 2 11" xfId="6747"/>
    <cellStyle name="标题 1 2 4 9" xfId="6748"/>
    <cellStyle name="40% - 强调文字颜色 1 2 23" xfId="6749"/>
    <cellStyle name="40% - 强调文字颜色 1 2 18" xfId="6750"/>
    <cellStyle name="40% - 强调文字颜色 1 2 24" xfId="6751"/>
    <cellStyle name="40% - 强调文字颜色 1 2 19" xfId="6752"/>
    <cellStyle name="Warning Text 3 2 4" xfId="6753"/>
    <cellStyle name="差_12滨州 2 2 2" xfId="6754"/>
    <cellStyle name="40% - 强调文字颜色 1 2 2" xfId="6755"/>
    <cellStyle name="40% - 强调文字颜色 1 2 2 10" xfId="6756"/>
    <cellStyle name="40% - 强调文字颜色 1 2 2 11" xfId="6757"/>
    <cellStyle name="40% - 强调文字颜色 1 2 2 12" xfId="6758"/>
    <cellStyle name="Input 2 2 2 4 2" xfId="6759"/>
    <cellStyle name="40% - 强调文字颜色 1 2 2 13" xfId="6760"/>
    <cellStyle name="汇总 7 3 4 2 2 2" xfId="6761"/>
    <cellStyle name="40% - 强调文字颜色 1 2 2 20" xfId="6762"/>
    <cellStyle name="40% - 强调文字颜色 1 2 2 15" xfId="6763"/>
    <cellStyle name="汇总 7 3 4 2 2 3" xfId="6764"/>
    <cellStyle name="40% - 强调文字颜色 1 2 2 21" xfId="6765"/>
    <cellStyle name="40% - 强调文字颜色 1 2 2 16" xfId="6766"/>
    <cellStyle name="汇总 7 3 4 2 2 5" xfId="6767"/>
    <cellStyle name="40% - 强调文字颜色 1 2 2 18" xfId="6768"/>
    <cellStyle name="汇总 7 3 4 2 2 6" xfId="6769"/>
    <cellStyle name="40% - 强调文字颜色 1 2 2 19" xfId="6770"/>
    <cellStyle name="40% - 强调文字颜色 1 2 2 2" xfId="6771"/>
    <cellStyle name="差_行政(燃修费)_不含人员经费系数_财力性转移支付2010年预算参考数_华东" xfId="6772"/>
    <cellStyle name="40% - 强调文字颜色 1 2 2 2 2" xfId="6773"/>
    <cellStyle name="40% - 强调文字颜色 1 2 2 3" xfId="6774"/>
    <cellStyle name="常规 31 11 2" xfId="6775"/>
    <cellStyle name="40% - 强调文字颜色 1 2 2 4" xfId="6776"/>
    <cellStyle name="差_1110洱源县_03_2010年各地区一般预算平衡表" xfId="6777"/>
    <cellStyle name="40% - 强调文字颜色 1 2 2 5" xfId="6778"/>
    <cellStyle name="40% - 强调文字颜色 2 6 2" xfId="6779"/>
    <cellStyle name="强调文字颜色 6 10 2" xfId="6780"/>
    <cellStyle name="40% - 强调文字颜色 1 2 2 6" xfId="6781"/>
    <cellStyle name="好_2006年30云南_隋心对账单定稿0514" xfId="6782"/>
    <cellStyle name="差_安徽 缺口县区测算(地方填报)1_财力性转移支付2010年预算参考数_03_2010年各地区一般预算平衡表" xfId="6783"/>
    <cellStyle name="40% - 强调文字颜色 1 2 2 7" xfId="6784"/>
    <cellStyle name="40% - 强调文字颜色 1 2 2_9.6-债券明细账" xfId="6785"/>
    <cellStyle name="好_分县成本差异系数_民生政策最低支出需求_隋心对账单定稿0514" xfId="6786"/>
    <cellStyle name="Warning Text 3 2 5" xfId="6787"/>
    <cellStyle name="差_12滨州 2 2 3" xfId="6788"/>
    <cellStyle name="40% - 强调文字颜色 1 2 3" xfId="6789"/>
    <cellStyle name="entry box 3 3" xfId="6790"/>
    <cellStyle name="Accent2 - 60% 3 2" xfId="6791"/>
    <cellStyle name="40% - 强调文字颜色 5 2 3" xfId="6792"/>
    <cellStyle name="常规 26 4 2 3" xfId="6793"/>
    <cellStyle name="常规 31 4 2 3" xfId="6794"/>
    <cellStyle name="40% - 强调文字颜色 1 2 3 13" xfId="6795"/>
    <cellStyle name="40% - 强调文字颜色 1 2 3 14" xfId="6796"/>
    <cellStyle name="Border 7 3 2" xfId="6797"/>
    <cellStyle name="差_汇总表4_财力性转移支付2010年预算参考数_03_2010年各地区一般预算平衡表_2010年地方财政一般预算分级平衡情况表（汇总）0524" xfId="6798"/>
    <cellStyle name="差_2006年34青海_财力性转移支付2010年预算参考数 3 2 2" xfId="6799"/>
    <cellStyle name="40% - 强调文字颜色 1 2 3 21" xfId="6800"/>
    <cellStyle name="40% - 强调文字颜色 1 2 3 16" xfId="6801"/>
    <cellStyle name="Border 7 3 4" xfId="6802"/>
    <cellStyle name="好_M01-2(州市补助收入)_隋心对账单定稿0514" xfId="6803"/>
    <cellStyle name="40% - 强调文字颜色 1 2 3 2" xfId="6804"/>
    <cellStyle name="40% - 强调文字颜色 1 2 3 3" xfId="6805"/>
    <cellStyle name="好_27重庆_03_2010年各地区一般预算平衡表" xfId="6806"/>
    <cellStyle name="常规 31 12 2" xfId="6807"/>
    <cellStyle name="40% - 强调文字颜色 1 2 3 4" xfId="6808"/>
    <cellStyle name="汇总 2 6 4 2 3" xfId="6809"/>
    <cellStyle name="40% - 强调文字颜色 1 2 3 6" xfId="6810"/>
    <cellStyle name="40% - 强调文字颜色 2 7 3" xfId="6811"/>
    <cellStyle name="汇总 2 6 4 2 4" xfId="6812"/>
    <cellStyle name="40% - 强调文字颜色 1 2 3 7" xfId="6813"/>
    <cellStyle name="40% - 强调文字颜色 2 7 4" xfId="6814"/>
    <cellStyle name="未定义 5" xfId="6815"/>
    <cellStyle name="差_2007年收支情况及2008年收支预计表(汇总表) 2 2" xfId="6816"/>
    <cellStyle name="40% - 强调文字颜色 1 2 3 9" xfId="6817"/>
    <cellStyle name="差_2008年预计支出与2007年对比 5" xfId="6818"/>
    <cellStyle name="40% - 强调文字颜色 1 2 3_9.6-债券明细账" xfId="6819"/>
    <cellStyle name="常规 55_四队计价2011-6" xfId="6820"/>
    <cellStyle name="常规 60_四队计价2011-6" xfId="6821"/>
    <cellStyle name="常规 2 3 3 2 2 2" xfId="6822"/>
    <cellStyle name="差_12滨州 2 2 4" xfId="6823"/>
    <cellStyle name="40% - 强调文字颜色 1 2 4" xfId="6824"/>
    <cellStyle name="常规 2 3 3 2 2 2 2" xfId="6825"/>
    <cellStyle name="40% - 强调文字颜色 1 2 4 2" xfId="6826"/>
    <cellStyle name="40% - 强调文字颜色 1 2 4 2 10" xfId="6827"/>
    <cellStyle name="40% - 强调文字颜色 1 2 4 2 11" xfId="6828"/>
    <cellStyle name="40% - 强调文字颜色 1 2 4 2 12" xfId="6829"/>
    <cellStyle name="40% - 强调文字颜色 1 2 4 2 13" xfId="6830"/>
    <cellStyle name="40% - 强调文字颜色 1 2 4 2 14" xfId="6831"/>
    <cellStyle name="40% - 强调文字颜色 1 2 4 2 15" xfId="6832"/>
    <cellStyle name="差_市辖区测算-新科目（20080626）_不含人员经费系数_财力性转移支付2010年预算参考数_12.25-发教育厅-2016年高职生均年初预算控制数分配表" xfId="6833"/>
    <cellStyle name="40% - 强调文字颜色 1 2 4 2 16" xfId="6834"/>
    <cellStyle name="40% - 强调文字颜色 1 2 4 2 17" xfId="6835"/>
    <cellStyle name="40% - 强调文字颜色 1 2 4 2 18" xfId="6836"/>
    <cellStyle name="40% - 强调文字颜色 1 2 4 2 2" xfId="6837"/>
    <cellStyle name="Output 2 2 2 2 2" xfId="6838"/>
    <cellStyle name="40% - 强调文字颜色 1 2 4 2 2 10" xfId="6839"/>
    <cellStyle name="Note 4 3 2 4" xfId="6840"/>
    <cellStyle name="Output 2 2 2 2 3" xfId="6841"/>
    <cellStyle name="40% - 强调文字颜色 1 2 4 2 2 11" xfId="6842"/>
    <cellStyle name="Note 4 3 2 5" xfId="6843"/>
    <cellStyle name="Output 2 2 2 2 4" xfId="6844"/>
    <cellStyle name="40% - 强调文字颜色 1 2 4 2 2 12" xfId="6845"/>
    <cellStyle name="Output 2 2 2 2 6" xfId="6846"/>
    <cellStyle name="40% - 强调文字颜色 1 2 4 2 2 14" xfId="6847"/>
    <cellStyle name="40% - 强调文字颜色 1 2 4 2 2 15" xfId="6848"/>
    <cellStyle name="40% - 强调文字颜色 1 2 4 2 2 16" xfId="6849"/>
    <cellStyle name="40% - 强调文字颜色 1 2 4 2 2 17" xfId="6850"/>
    <cellStyle name="40% - 强调文字颜色 1 2 4 2 2 18" xfId="6851"/>
    <cellStyle name="Normal - Style1 13" xfId="6852"/>
    <cellStyle name="40% - 强调文字颜色 1 2 4 2 2 2" xfId="6853"/>
    <cellStyle name="Normal - Style1 16" xfId="6854"/>
    <cellStyle name="Normal - Style1 21" xfId="6855"/>
    <cellStyle name="40% - 强调文字颜色 1 2 4 2 2 5" xfId="6856"/>
    <cellStyle name="差_2006年水利统计指标统计表_财力性转移支付2010年预算参考数 4 2 3" xfId="6857"/>
    <cellStyle name="Normal - Style1 18" xfId="6858"/>
    <cellStyle name="40% - 强调文字颜色 1 2 4 2 2 7" xfId="6859"/>
    <cellStyle name="差_2006年水利统计指标统计表_财力性转移支付2010年预算参考数 4 2 4" xfId="6860"/>
    <cellStyle name="Normal - Style1 19" xfId="6861"/>
    <cellStyle name="40% - 强调文字颜色 1 2 4 2 2 8" xfId="6862"/>
    <cellStyle name="差_2006年水利统计指标统计表_财力性转移支付2010年预算参考数 4 2 5" xfId="6863"/>
    <cellStyle name="40% - 强调文字颜色 1 2 4 2 2 9" xfId="6864"/>
    <cellStyle name="常规 7 3 8 2" xfId="6865"/>
    <cellStyle name="40% - 强调文字颜色 1 2 4 2 4" xfId="6866"/>
    <cellStyle name="40% - 强调文字颜色 1 2 4 2 5" xfId="6867"/>
    <cellStyle name="差_红线成本预算指导价格0324 5_四队计价6月25日前(7月1日更新)备用" xfId="6868"/>
    <cellStyle name="40% - 强调文字颜色 1 2 4 2 6" xfId="6869"/>
    <cellStyle name="40% - 强调文字颜色 1 2 4 2 7" xfId="6870"/>
    <cellStyle name="差_行政公检法测算_财力性转移支付2010年预算参考数_12.25-发教育厅-2016年高职生均年初预算控制数分配表" xfId="6871"/>
    <cellStyle name="40% - 强调文字颜色 1 2 4 2 8" xfId="6872"/>
    <cellStyle name="40% - 强调文字颜色 1 2 4 2 9" xfId="6873"/>
    <cellStyle name="40% - 强调文字颜色 1 2 4 3" xfId="6874"/>
    <cellStyle name="40% - 强调文字颜色 1 2 4 3 10" xfId="6875"/>
    <cellStyle name="40% - 强调文字颜色 1 2 4 3 11" xfId="6876"/>
    <cellStyle name="好_总人口_隋心对账单定稿0514" xfId="6877"/>
    <cellStyle name="40% - 强调文字颜色 1 2 4 3 12" xfId="6878"/>
    <cellStyle name="好_缺口县区测算(财政部标准) 3" xfId="6879"/>
    <cellStyle name="40% - 强调文字颜色 1 2 4 3 14" xfId="6880"/>
    <cellStyle name="好_缺口县区测算(财政部标准) 4" xfId="6881"/>
    <cellStyle name="Input [yellow] 3 3 5 2 2" xfId="6882"/>
    <cellStyle name="40% - 强调文字颜色 1 2 4 3 15" xfId="6883"/>
    <cellStyle name="常规 4 2 6 2 2" xfId="6884"/>
    <cellStyle name="40% - 强调文字颜色 2 5 2" xfId="6885"/>
    <cellStyle name="差_卫生(按照总人口测算）—20080416_不含人员经费系数_03_2010年各地区一般预算平衡表" xfId="6886"/>
    <cellStyle name="Calculation 3 3 2 2 5 2" xfId="6887"/>
    <cellStyle name="好_缺口县区测算(财政部标准) 5" xfId="6888"/>
    <cellStyle name="Input [yellow] 3 3 5 2 3" xfId="6889"/>
    <cellStyle name="40% - 强调文字颜色 1 2 4 3 16" xfId="6890"/>
    <cellStyle name="好_市辖区测算-新科目（20080626）_财力性转移支付2010年预算参考数" xfId="6891"/>
    <cellStyle name="40% - 强调文字颜色 2 5 3" xfId="6892"/>
    <cellStyle name="好_缺口县区测算(财政部标准) 6" xfId="6893"/>
    <cellStyle name="Note 3 2 2 2 4 2" xfId="6894"/>
    <cellStyle name="Input [yellow] 3 3 5 2 4" xfId="6895"/>
    <cellStyle name="40% - 强调文字颜色 1 2 4 3 17" xfId="6896"/>
    <cellStyle name="差_县市旗测算20080508_不含人员经费系数_财力性转移支付2010年预算参考数 4 2 2" xfId="6897"/>
    <cellStyle name="40% - 强调文字颜色 2 5 4" xfId="6898"/>
    <cellStyle name="Input [yellow] 3 3 5 2 5" xfId="6899"/>
    <cellStyle name="40% - 强调文字颜色 1 2 4 3 18" xfId="6900"/>
    <cellStyle name="好_分析缺口率_财力性转移支付2010年预算参考数 4" xfId="6901"/>
    <cellStyle name="40% - 强调文字颜色 1 2 4 3 5" xfId="6902"/>
    <cellStyle name="好_分析缺口率_财力性转移支付2010年预算参考数 5" xfId="6903"/>
    <cellStyle name="40% - 强调文字颜色 1 2 4 3 6" xfId="6904"/>
    <cellStyle name="小数 5 4 2 2 2 3" xfId="6905"/>
    <cellStyle name="40% - 强调文字颜色 1 2 4 3 8" xfId="6906"/>
    <cellStyle name="小数 5 4 2 2 2 4" xfId="6907"/>
    <cellStyle name="40% - 强调文字颜色 1 2 4 3 9" xfId="6908"/>
    <cellStyle name="40% - 强调文字颜色 1 2 4 4" xfId="6909"/>
    <cellStyle name="标题 1 2 4 10" xfId="6910"/>
    <cellStyle name="好_前期试验费用 8_四队计价6月25日前(7月1日更新)备用" xfId="6911"/>
    <cellStyle name="汇总 2 6 4 3 2" xfId="6912"/>
    <cellStyle name="40% - 强调文字颜色 1 2 4 5" xfId="6913"/>
    <cellStyle name="40% - 强调文字颜色 2 8 2" xfId="6914"/>
    <cellStyle name="标题 1 2 4 11" xfId="6915"/>
    <cellStyle name="汇总 2 6 4 3 3" xfId="6916"/>
    <cellStyle name="40% - 强调文字颜色 1 2 4 6" xfId="6917"/>
    <cellStyle name="40% - 强调文字颜色 1 2 4_2017年人大参阅资料（代表大会-定）1.14" xfId="6918"/>
    <cellStyle name="常规 2 3 3 2 2 3" xfId="6919"/>
    <cellStyle name="差_核定人数下发表 2 2 2" xfId="6920"/>
    <cellStyle name="40% - 强调文字颜色 1 2 5" xfId="6921"/>
    <cellStyle name="40% - 强调文字颜色 1 2 5 11" xfId="6922"/>
    <cellStyle name="差_2012年逐月消缺情况表格" xfId="6923"/>
    <cellStyle name="40% - 强调文字颜色 1 2 5 12" xfId="6924"/>
    <cellStyle name="差_武陵 2 10" xfId="6925"/>
    <cellStyle name="40% - 强调文字颜色 1 2 5 13" xfId="6926"/>
    <cellStyle name="差_武陵 2 11" xfId="6927"/>
    <cellStyle name="40% - 强调文字颜色 1 2 5 14" xfId="6928"/>
    <cellStyle name="差_武陵 2 12" xfId="6929"/>
    <cellStyle name="40% - 强调文字颜色 1 2 5 15" xfId="6930"/>
    <cellStyle name="40% - 强调文字颜色 1 2 5 2" xfId="6931"/>
    <cellStyle name="差_青海 缺口县区测算(地方填报) 2 2 2" xfId="6932"/>
    <cellStyle name="差_20河南_03_2010年各地区一般预算平衡表" xfId="6933"/>
    <cellStyle name="40% - 强调文字颜色 1 2 5 3" xfId="6934"/>
    <cellStyle name="差_农林水和城市维护标准支出20080505－县区合计_财力性转移支付2010年预算参考数 2" xfId="6935"/>
    <cellStyle name="40% - 强调文字颜色 1 2 5 4" xfId="6936"/>
    <cellStyle name="差_农林水和城市维护标准支出20080505－县区合计_财力性转移支付2010年预算参考数 3" xfId="6937"/>
    <cellStyle name="汇总 2 6 4 4 2" xfId="6938"/>
    <cellStyle name="40% - 强调文字颜色 1 2 5 5" xfId="6939"/>
    <cellStyle name="40% - 强调文字颜色 2 9 2" xfId="6940"/>
    <cellStyle name="差_农林水和城市维护标准支出20080505－县区合计_财力性转移支付2010年预算参考数 4" xfId="6941"/>
    <cellStyle name="好_2008年预计支出与2007年对比_12.25-发教育厅-2016年高职生均年初预算控制数分配表" xfId="6942"/>
    <cellStyle name="40% - 强调文字颜色 1 2 5 6" xfId="6943"/>
    <cellStyle name="差_农林水和城市维护标准支出20080505－县区合计_财力性转移支付2010年预算参考数 5" xfId="6944"/>
    <cellStyle name="表标题 4 3 2 2 2 2" xfId="6945"/>
    <cellStyle name="40% - 强调文字颜色 1 2 5 7" xfId="6946"/>
    <cellStyle name="差_2007年收支情况及2008年收支预计表(汇总表) 4 2" xfId="6947"/>
    <cellStyle name="差_农林水和城市维护标准支出20080505－县区合计_财力性转移支付2010年预算参考数 7" xfId="6948"/>
    <cellStyle name="表标题 4 3 2 2 2 4" xfId="6949"/>
    <cellStyle name="40% - 强调文字颜色 1 2 5 9" xfId="6950"/>
    <cellStyle name="40% - 强调文字颜色 1 2_2017年人大参阅资料（代表大会-定）1.14" xfId="6951"/>
    <cellStyle name="好_平邑_财力性转移支付2010年预算参考数" xfId="6952"/>
    <cellStyle name="差_卫生(按照总人口测算）—20080416_不含人员经费系数_财力性转移支付2010年预算参考数 3 2" xfId="6953"/>
    <cellStyle name="40% - 强调文字颜色 3 2 2 19" xfId="6954"/>
    <cellStyle name="差_缺口县区测算(按核定人数)_财力性转移支付2010年预算参考数 5" xfId="6955"/>
    <cellStyle name="差_教育(按照总人口测算）—20080416_民生政策最低支出需求 4 3" xfId="6956"/>
    <cellStyle name="40% - 强调文字颜色 1 3 10" xfId="6957"/>
    <cellStyle name="40% - 强调文字颜色 1 3 12" xfId="6958"/>
    <cellStyle name="差_卫生(按照总人口测算）—20080416_不含人员经费系数 3 2 2" xfId="6959"/>
    <cellStyle name="差_缺口县区测算(按核定人数)_财力性转移支付2010年预算参考数 7" xfId="6960"/>
    <cellStyle name="40% - 强调文字颜色 1 3 13" xfId="6961"/>
    <cellStyle name="输出 6 2 2 3 4 2" xfId="6962"/>
    <cellStyle name="差_红线成本预算指导价格0324 7_间接费" xfId="6963"/>
    <cellStyle name="Input 3 4 3 4 2" xfId="6964"/>
    <cellStyle name="40% - 强调文字颜色 1 3 14" xfId="6965"/>
    <cellStyle name="40% - 强调文字颜色 1 3 21" xfId="6966"/>
    <cellStyle name="40% - 强调文字颜色 1 3 16" xfId="6967"/>
    <cellStyle name="差_农林水和城市维护标准支出20080505－县区合计_03_2010年各地区一般预算平衡表_2010年地方财政一般预算分级平衡情况表（汇总）0524" xfId="6968"/>
    <cellStyle name="表标题 7 4 2 4 2" xfId="6969"/>
    <cellStyle name="差_分析缺口率_隋心对账单定稿0514" xfId="6970"/>
    <cellStyle name="40% - 强调文字颜色 1 3 22" xfId="6971"/>
    <cellStyle name="40% - 强调文字颜色 1 3 17" xfId="6972"/>
    <cellStyle name="Note 4 3 2 2 5 2" xfId="6973"/>
    <cellStyle name="40% - 强调文字颜色 1 3 23" xfId="6974"/>
    <cellStyle name="40% - 强调文字颜色 1 3 18" xfId="6975"/>
    <cellStyle name="40% - 强调文字颜色 1 3 24" xfId="6976"/>
    <cellStyle name="40% - 强调文字颜色 1 3 19" xfId="6977"/>
    <cellStyle name="40% - 强调文字颜色 1 3 2" xfId="6978"/>
    <cellStyle name="e鯪9Y_x000b_ 2 3" xfId="6979"/>
    <cellStyle name="40% - 强调文字颜色 1 3 2 10" xfId="6980"/>
    <cellStyle name="40% - 强调文字颜色 1 3 4 7" xfId="6981"/>
    <cellStyle name="40% - 强调文字颜色 1 3 2 18" xfId="6982"/>
    <cellStyle name="40% - 强调文字颜色 1 3 2 19" xfId="6983"/>
    <cellStyle name="40% - 强调文字颜色 1 3 2 2" xfId="6984"/>
    <cellStyle name="40% - 强调文字颜色 1 3 2 3" xfId="6985"/>
    <cellStyle name="40% - 强调文字颜色 1 3 2 4" xfId="6986"/>
    <cellStyle name="40% - 强调文字颜色 1 3 2 6" xfId="6987"/>
    <cellStyle name="40% - 强调文字颜色 1 3 2 7" xfId="6988"/>
    <cellStyle name="60% - 强调文字颜色 3 2 3 18" xfId="6989"/>
    <cellStyle name="常规 8 2 5 3" xfId="6990"/>
    <cellStyle name="40% - 强调文字颜色 1 3 2_9.6-债券明细账" xfId="6991"/>
    <cellStyle name="40% - 强调文字颜色 1 3 3" xfId="6992"/>
    <cellStyle name="40% - 强调文字颜色 1 3 3 11" xfId="6993"/>
    <cellStyle name="40% - 强调文字颜色 1 3 3 12" xfId="6994"/>
    <cellStyle name="汇总 10 5 3 2 2 3" xfId="6995"/>
    <cellStyle name="好_地方配套按人均增幅控制8.30一般预算平均增幅、人均可用财力平均增幅两次控制、社会治安系数调整、案件数调整xl" xfId="6996"/>
    <cellStyle name="40% - 强调文字颜色 1 3 3 13" xfId="6997"/>
    <cellStyle name="计算 8 4 2 2" xfId="6998"/>
    <cellStyle name="汇总 10 5 3 2 2 5" xfId="6999"/>
    <cellStyle name="差_2006年28四川_03_2010年各地区一般预算平衡表_2010年地方财政一般预算分级平衡情况表（汇总）0524" xfId="7000"/>
    <cellStyle name="Input [yellow] 7 2 2 3 2" xfId="7001"/>
    <cellStyle name="40% - 强调文字颜色 1 3 3 15" xfId="7002"/>
    <cellStyle name="差_缺口县区测算(按2007支出增长25%测算) 3 2" xfId="7003"/>
    <cellStyle name="40% - 强调文字颜色 1 3 3 16" xfId="7004"/>
    <cellStyle name="差_缺口县区测算(按2007支出增长25%测算) 3 3" xfId="7005"/>
    <cellStyle name="40% - 强调文字颜色 1 3 3 17" xfId="7006"/>
    <cellStyle name="Output 5 4 2 2 6" xfId="7007"/>
    <cellStyle name="40% - 强调文字颜色 1 3 3 2" xfId="7008"/>
    <cellStyle name="40% - 强调文字颜色 1 3 3 2 11" xfId="7009"/>
    <cellStyle name="40% - 强调文字颜色 3 3 4 16" xfId="7010"/>
    <cellStyle name="差_市辖区测算-新科目（20080626）_民生政策最低支出需求_财力性转移支付2010年预算参考数 5" xfId="7011"/>
    <cellStyle name="40% - 强调文字颜色 1 3 3 2 8" xfId="7012"/>
    <cellStyle name="40% - 强调文字颜色 1 3 3 3" xfId="7013"/>
    <cellStyle name="好_市辖区测算20080510_县市旗测算-新科目（含人口规模效应）_财力性转移支付2010年预算参考数 2" xfId="7014"/>
    <cellStyle name="40% - 强调文字颜色 1 3 3 4" xfId="7015"/>
    <cellStyle name="好_市辖区测算20080510_县市旗测算-新科目（含人口规模效应）_财力性转移支付2010年预算参考数 3" xfId="7016"/>
    <cellStyle name="常规 2 3 3 2 3 2" xfId="7017"/>
    <cellStyle name="40% - 强调文字颜色 1 3 4" xfId="7018"/>
    <cellStyle name="差_27重庆_隋心对账单定稿0514" xfId="7019"/>
    <cellStyle name="40% - 强调文字颜色 1 3 4 11" xfId="7020"/>
    <cellStyle name="40% - 强调文字颜色 1 3 4 12" xfId="7021"/>
    <cellStyle name="Header2 6 2 2 4 2" xfId="7022"/>
    <cellStyle name="40% - 强调文字颜色 1 3 4 13" xfId="7023"/>
    <cellStyle name="40% - 强调文字颜色 1 3 4 14" xfId="7024"/>
    <cellStyle name="40% - 强调文字颜色 1 3 4 15" xfId="7025"/>
    <cellStyle name="差_山东省民生支出标准_合并" xfId="7026"/>
    <cellStyle name="40% - 强调文字颜色 1 3 4 16" xfId="7027"/>
    <cellStyle name="40% - 强调文字颜色 1 3 4 2" xfId="7028"/>
    <cellStyle name="40% - 强调文字颜色 1 3 4 3" xfId="7029"/>
    <cellStyle name="40% - 强调文字颜色 1 3 4 4" xfId="7030"/>
    <cellStyle name="汇总 2 6 5 3 2" xfId="7031"/>
    <cellStyle name="40% - 强调文字颜色 1 3 4 5" xfId="7032"/>
    <cellStyle name="40% - 强调文字颜色 3 8 2" xfId="7033"/>
    <cellStyle name="e鯪9Y_x000b_ 2 2" xfId="7034"/>
    <cellStyle name="40% - 强调文字颜色 1 3 4 6" xfId="7035"/>
    <cellStyle name="40% - 强调文字颜色 1 3 5" xfId="7036"/>
    <cellStyle name="40% - 强调文字颜色 1 3 7" xfId="7037"/>
    <cellStyle name="40% - 强调文字颜色 2 2 2_9.6-债券明细账" xfId="7038"/>
    <cellStyle name="40% - 强调文字颜色 1 3 8" xfId="7039"/>
    <cellStyle name="差_分县成本差异系数_财力性转移支付2010年预算参考数 2" xfId="7040"/>
    <cellStyle name="40% - 强调文字颜色 1 3 9" xfId="7041"/>
    <cellStyle name="差_分县成本差异系数_财力性转移支付2010年预算参考数 3" xfId="7042"/>
    <cellStyle name="差_12滨州 2 4" xfId="7043"/>
    <cellStyle name="40% - 强调文字颜色 1 4" xfId="7044"/>
    <cellStyle name="40% - 强调文字颜色 1 4_9.6-债券明细账" xfId="7045"/>
    <cellStyle name="差_市辖区测算-新科目（20080626）_民生政策最低支出需求_财力性转移支付2010年预算参考数 2 2 2" xfId="7046"/>
    <cellStyle name="差_12滨州 2 5" xfId="7047"/>
    <cellStyle name="常规 4 2 5 2" xfId="7048"/>
    <cellStyle name="40% - 强调文字颜色 1 5" xfId="7049"/>
    <cellStyle name="40% - 强调文字颜色 4 3 14" xfId="7050"/>
    <cellStyle name="常规 4 2 5 2 2" xfId="7051"/>
    <cellStyle name="40% - 强调文字颜色 1 5 2" xfId="7052"/>
    <cellStyle name="标题 1 2 3 14" xfId="7053"/>
    <cellStyle name="40% - 强调文字颜色 2 3 6" xfId="7054"/>
    <cellStyle name="差_2006年28四川_财力性转移支付2010年预算参考数 3" xfId="7055"/>
    <cellStyle name="差_市辖区测算20080510_不含人员经费系数_财力性转移支付2010年预算参考数 2 3" xfId="7056"/>
    <cellStyle name="Accent5 - 60% 3" xfId="7057"/>
    <cellStyle name="40% - 强调文字颜色 1 5_9.6-债券明细账" xfId="7058"/>
    <cellStyle name="差_12滨州 2 6" xfId="7059"/>
    <cellStyle name="常规 4 2 5 3" xfId="7060"/>
    <cellStyle name="汇总 10 3 5 2 3 2" xfId="7061"/>
    <cellStyle name="40% - 强调文字颜色 1 6" xfId="7062"/>
    <cellStyle name="常规 4 2 5 4" xfId="7063"/>
    <cellStyle name="差_县区合并测算20080421_财力性转移支付2010年预算参考数 2 2" xfId="7064"/>
    <cellStyle name="40% - 强调文字颜色 1 7" xfId="7065"/>
    <cellStyle name="40% - 强调文字颜色 1 7 2" xfId="7066"/>
    <cellStyle name="输出 7 5 2 2 4 2" xfId="7067"/>
    <cellStyle name="常规 20 2_Book1" xfId="7068"/>
    <cellStyle name="差_前期试验费用 3_四队计价6月25日前(7月1日更新)备用" xfId="7069"/>
    <cellStyle name="汇总 5 7 2 3" xfId="7070"/>
    <cellStyle name="40% - 强调文字颜色 1 7_四队计价2011-6" xfId="7071"/>
    <cellStyle name="40% - 强调文字颜色 4 3_2017年人大参阅资料（代表大会-定）1.14" xfId="7072"/>
    <cellStyle name="差_县区合并测算20080421_财力性转移支付2010年预算参考数 2 3" xfId="7073"/>
    <cellStyle name="40% - 强调文字颜色 1 8" xfId="7074"/>
    <cellStyle name="40% - 强调文字颜色 1 8 2" xfId="7075"/>
    <cellStyle name="差_红线成本预算指导价格0324 11_间接费_四队计价2011-6" xfId="7076"/>
    <cellStyle name="40% - 强调文字颜色 1 9 2" xfId="7077"/>
    <cellStyle name="差_05潍坊 4 2 4" xfId="7078"/>
    <cellStyle name="好_危改资金测算_12.25-发教育厅-2016年高职生均年初预算控制数分配表" xfId="7079"/>
    <cellStyle name="40% - 强调文字颜色 2 10" xfId="7080"/>
    <cellStyle name="40% - 强调文字颜色 2 10 2" xfId="7081"/>
    <cellStyle name="40% - 强调文字颜色 3 2 4 2 2 16" xfId="7082"/>
    <cellStyle name="40% - 强调文字颜色 2 2 13" xfId="7083"/>
    <cellStyle name="40% - 强调文字颜色 3 2 4 2 2 17" xfId="7084"/>
    <cellStyle name="40% - 强调文字颜色 2 2 14" xfId="7085"/>
    <cellStyle name="40% - 强调文字颜色 3 2 4 2 2 18" xfId="7086"/>
    <cellStyle name="差_县市旗测算-新科目（20080627）_县市旗测算-新科目（含人口规模效应）_财力性转移支付2010年预算参考数_03_2010年各地区一般预算平衡表_2010年地方财政一般预算分级平衡情况表（汇总）0524" xfId="7087"/>
    <cellStyle name="40% - 强调文字颜色 2 2 20" xfId="7088"/>
    <cellStyle name="40% - 强调文字颜色 2 2 15" xfId="7089"/>
    <cellStyle name="40% - 强调文字颜色 2 2 21" xfId="7090"/>
    <cellStyle name="40% - 强调文字颜色 2 2 16" xfId="7091"/>
    <cellStyle name="好_河南 缺口县区测算(地方填报白) 2" xfId="7092"/>
    <cellStyle name="40% - 强调文字颜色 2 2 22" xfId="7093"/>
    <cellStyle name="40% - 强调文字颜色 2 2 17" xfId="7094"/>
    <cellStyle name="好_河南 缺口县区测算(地方填报白) 4" xfId="7095"/>
    <cellStyle name="40% - 强调文字颜色 2 2 24" xfId="7096"/>
    <cellStyle name="40% - 强调文字颜色 2 2 19" xfId="7097"/>
    <cellStyle name="差_县市旗测算-新科目（20080627）_县市旗测算-新科目（含人口规模效应）_财力性转移支付2010年预算参考数 2 3" xfId="7098"/>
    <cellStyle name="差_12滨州 3 2 2" xfId="7099"/>
    <cellStyle name="Calculation 3 3 2 2 2 2" xfId="7100"/>
    <cellStyle name="40% - 强调文字颜色 2 2 2" xfId="7101"/>
    <cellStyle name="注释 3 3 3 3 4" xfId="7102"/>
    <cellStyle name="Note 3 2 5 2" xfId="7103"/>
    <cellStyle name="40% - 强调文字颜色 4 3 3 2 3" xfId="7104"/>
    <cellStyle name="差_1110洱源县 4 6" xfId="7105"/>
    <cellStyle name="40% - 强调文字颜色 2 2 2 10" xfId="7106"/>
    <cellStyle name="40% - 强调文字颜色 4 3 3 2 4" xfId="7107"/>
    <cellStyle name="40% - 强调文字颜色 2 2 2 11" xfId="7108"/>
    <cellStyle name="40% - 强调文字颜色 4 3 3 2 5" xfId="7109"/>
    <cellStyle name="标题 2 3 2 2" xfId="7110"/>
    <cellStyle name="40% - 强调文字颜色 2 2 2 12" xfId="7111"/>
    <cellStyle name="好_河南 缺口县区测算(地方填报)_财力性转移支付2010年预算参考数_03_2010年各地区一般预算平衡表" xfId="7112"/>
    <cellStyle name="40% - 强调文字颜色 4 3 3 2 6" xfId="7113"/>
    <cellStyle name="标题 2 3 2 3" xfId="7114"/>
    <cellStyle name="40% - 强调文字颜色 2 2 2 13" xfId="7115"/>
    <cellStyle name="差_2006年27重庆_财力性转移支付2010年预算参考数_03_2010年各地区一般预算平衡表_2010年地方财政一般预算分级平衡情况表（汇总）0524" xfId="7116"/>
    <cellStyle name="40% - 强调文字颜色 4 3 3 2 7" xfId="7117"/>
    <cellStyle name="标题 2 3 2 4" xfId="7118"/>
    <cellStyle name="40% - 强调文字颜色 2 2 2 14" xfId="7119"/>
    <cellStyle name="40% - 强调文字颜色 4 3 3 2 8" xfId="7120"/>
    <cellStyle name="标题 2 3 2 5" xfId="7121"/>
    <cellStyle name="表标题 2 4 5 2 5 2" xfId="7122"/>
    <cellStyle name="Input [yellow] 3 4 2 2" xfId="7123"/>
    <cellStyle name="40% - 强调文字颜色 2 2 2 20" xfId="7124"/>
    <cellStyle name="40% - 强调文字颜色 2 2 2 15" xfId="7125"/>
    <cellStyle name="40% - 强调文字颜色 4 2 4 2 4" xfId="7126"/>
    <cellStyle name="Input [yellow] 7" xfId="7127"/>
    <cellStyle name="40% - 强调文字颜色 2 2 2 2" xfId="7128"/>
    <cellStyle name="Input [yellow] 7 2" xfId="7129"/>
    <cellStyle name="40% - 强调文字颜色 2 2 2 2 2" xfId="7130"/>
    <cellStyle name="40% - 强调文字颜色 4 2 4 2 5" xfId="7131"/>
    <cellStyle name="Input [yellow] 8" xfId="7132"/>
    <cellStyle name="40% - 强调文字颜色 2 2 2 3" xfId="7133"/>
    <cellStyle name="差_县区合并测算20080423(按照各省比重）_民生政策最低支出需求_财力性转移支付2010年预算参考数_隋心对账单定稿0514" xfId="7134"/>
    <cellStyle name="Input [yellow] 3 4 5 3 2" xfId="7135"/>
    <cellStyle name="40% - 强调文字颜色 4 2 4 2 6" xfId="7136"/>
    <cellStyle name="汇总 9 4 3 5 2" xfId="7137"/>
    <cellStyle name="差_5334_2006年迪庆县级财政报表附表 2" xfId="7138"/>
    <cellStyle name="Input [yellow] 9" xfId="7139"/>
    <cellStyle name="40% - 强调文字颜色 2 2 2 4" xfId="7140"/>
    <cellStyle name="差_12滨州 3 2 3" xfId="7141"/>
    <cellStyle name="40% - 强调文字颜色 2 2 3" xfId="7142"/>
    <cellStyle name="好_行政公检法测算_民生政策最低支出需求_财力性转移支付2010年预算参考数 4" xfId="7143"/>
    <cellStyle name="40% - 强调文字颜色 2 2 3 14" xfId="7144"/>
    <cellStyle name="常规 29 5 3 2" xfId="7145"/>
    <cellStyle name="40% - 强调文字颜色 2 2 3 2 10" xfId="7146"/>
    <cellStyle name="40% - 强调文字颜色 2 2 3 2 11" xfId="7147"/>
    <cellStyle name="差_县区合并测算20080423(按照各省比重）_不含人员经费系数_财力性转移支付2010年预算参考数" xfId="7148"/>
    <cellStyle name="计算 6 2 5 3" xfId="7149"/>
    <cellStyle name="40% - 强调文字颜色 2 2 3 2 2 11" xfId="7150"/>
    <cellStyle name="差_文体广播部门_合并" xfId="7151"/>
    <cellStyle name="差_河南 缺口县区测算(地方填报白) 2" xfId="7152"/>
    <cellStyle name="汇总 4 3 5 2" xfId="7153"/>
    <cellStyle name="表标题 4 2 4 2 2 3" xfId="7154"/>
    <cellStyle name="Accent2 - 40% 11" xfId="7155"/>
    <cellStyle name="40% - 强调文字颜色 4 2 3" xfId="7156"/>
    <cellStyle name="差_河南 缺口县区测算(地方填报白) 3" xfId="7157"/>
    <cellStyle name="差_2008年支出调整_财力性转移支付2010年预算参考数 2 2 2" xfId="7158"/>
    <cellStyle name="汇总 4 3 5 3" xfId="7159"/>
    <cellStyle name="表标题 4 2 4 2 2 4" xfId="7160"/>
    <cellStyle name="计算 6 2 5 4" xfId="7161"/>
    <cellStyle name="40% - 强调文字颜色 2 2 3 2 2 12" xfId="7162"/>
    <cellStyle name="40% - 强调文字颜色 4 2 4" xfId="7163"/>
    <cellStyle name="差_河南 缺口县区测算(地方填报白) 5" xfId="7164"/>
    <cellStyle name="表标题 4 2 4 2 2 6" xfId="7165"/>
    <cellStyle name="40% - 强调文字颜色 2 2 3 2 2 14" xfId="7166"/>
    <cellStyle name="40% - 强调文字颜色 4 2 6" xfId="7167"/>
    <cellStyle name="40% - 强调文字颜色 3 2 4 2 2 3" xfId="7168"/>
    <cellStyle name="Accent2 - 40% 5" xfId="7169"/>
    <cellStyle name="40% - 强调文字颜色 2 2 3 2 2 5" xfId="7170"/>
    <cellStyle name="40% - 强调文字颜色 3 2 4 2 2 4" xfId="7171"/>
    <cellStyle name="Accent2 - 40% 6" xfId="7172"/>
    <cellStyle name="40% - 强调文字颜色 2 2 3 2 2 6" xfId="7173"/>
    <cellStyle name="40% - 强调文字颜色 3 2 4 2 2 5" xfId="7174"/>
    <cellStyle name="40% - 强调文字颜色 2 2 3 2 2 7" xfId="7175"/>
    <cellStyle name="常规 6 2 5 2 2" xfId="7176"/>
    <cellStyle name="Accent2 - 40% 7" xfId="7177"/>
    <cellStyle name="常规 2 3 3 3 2 2" xfId="7178"/>
    <cellStyle name="计算 9 8 2 2 2" xfId="7179"/>
    <cellStyle name="差_12滨州 3 2 4" xfId="7180"/>
    <cellStyle name="40% - 强调文字颜色 2 2 4" xfId="7181"/>
    <cellStyle name="40% - 强调文字颜色 2 2 4 2" xfId="7182"/>
    <cellStyle name="40% - 强调文字颜色 2 2 4_9.6-债券明细账" xfId="7183"/>
    <cellStyle name="差_核定人数下发表 3 2 2" xfId="7184"/>
    <cellStyle name="40% - 强调文字颜色 2 2 5" xfId="7185"/>
    <cellStyle name="40% - 强调文字颜色 2 2 6" xfId="7186"/>
    <cellStyle name="常规 2 2 2 3 4" xfId="7187"/>
    <cellStyle name="常规 7_01综合类2010" xfId="7188"/>
    <cellStyle name="输出 2 3 4 3 4" xfId="7189"/>
    <cellStyle name="40% - 强调文字颜色 4 2 3 18" xfId="7190"/>
    <cellStyle name="40% - 强调文字颜色 2 2_2017年人大参阅资料（代表大会-定）1.14" xfId="7191"/>
    <cellStyle name="差_行政公检法测算_民生政策最低支出需求_财力性转移支付2010年预算参考数_合并" xfId="7192"/>
    <cellStyle name="表标题 2 2 4 3 2 2 5 2" xfId="7193"/>
    <cellStyle name="好_市本级 3 18" xfId="7194"/>
    <cellStyle name="好_市本级 3 23" xfId="7195"/>
    <cellStyle name="差_05潍坊" xfId="7196"/>
    <cellStyle name="40% - 强调文字颜色 3 3 2 19" xfId="7197"/>
    <cellStyle name="40% - 强调文字颜色 2 3 10" xfId="7198"/>
    <cellStyle name="40% - 强调文字颜色 2 3 11" xfId="7199"/>
    <cellStyle name="40% - 强调文字颜色 2 3 12" xfId="7200"/>
    <cellStyle name="差_县市旗测算-新科目（20080627）_县市旗测算-新科目（含人口规模效应）_财力性转移支付2010年预算参考数 3 3" xfId="7201"/>
    <cellStyle name="标题 1 2 3 10" xfId="7202"/>
    <cellStyle name="Calculation 3 3 2 2 3 2" xfId="7203"/>
    <cellStyle name="40% - 强调文字颜色 2 3 2" xfId="7204"/>
    <cellStyle name="40% - 强调文字颜色 2 3 2 2" xfId="7205"/>
    <cellStyle name="40% - 强调文字颜色 2 3 2 3" xfId="7206"/>
    <cellStyle name="40% - 强调文字颜色 2 3 2 5" xfId="7207"/>
    <cellStyle name="40% - 强调文字颜色 2 3 2 6" xfId="7208"/>
    <cellStyle name="40% - 强调文字颜色 2 3 2 8" xfId="7209"/>
    <cellStyle name="40% - 强调文字颜色 2 3 2 9" xfId="7210"/>
    <cellStyle name="标题 1 2 3 11" xfId="7211"/>
    <cellStyle name="40% - 强调文字颜色 2 3 3" xfId="7212"/>
    <cellStyle name="40% - 强调文字颜色 2 3 3 16" xfId="7213"/>
    <cellStyle name="40% - 强调文字颜色 2 3 3 17" xfId="7214"/>
    <cellStyle name="40% - 强调文字颜色 2 3 3 2" xfId="7215"/>
    <cellStyle name="表标题 3 2 4" xfId="7216"/>
    <cellStyle name="40% - 强调文字颜色 2 3 3 2 7" xfId="7217"/>
    <cellStyle name="差_34青海_1 4 2 2" xfId="7218"/>
    <cellStyle name="表标题 3 2 5" xfId="7219"/>
    <cellStyle name="40% - 强调文字颜色 2 3 3 2 8" xfId="7220"/>
    <cellStyle name="40% - 强调文字颜色 2 3 3 3" xfId="7221"/>
    <cellStyle name="40% - 强调文字颜色 2 3 3 4" xfId="7222"/>
    <cellStyle name="计算 9 8 2 3 2" xfId="7223"/>
    <cellStyle name="标题 1 2 3 12" xfId="7224"/>
    <cellStyle name="40% - 强调文字颜色 2 3 4" xfId="7225"/>
    <cellStyle name="40% - 强调文字颜色 2 3 4 10" xfId="7226"/>
    <cellStyle name="40% - 强调文字颜色 2 3 4 11" xfId="7227"/>
    <cellStyle name="40% - 强调文字颜色 2 3 4 7" xfId="7228"/>
    <cellStyle name="40% - 强调文字颜色 2 3 4 9" xfId="7229"/>
    <cellStyle name="标题 1 2 3 13" xfId="7230"/>
    <cellStyle name="40% - 强调文字颜色 2 3 5" xfId="7231"/>
    <cellStyle name="40% - 强调文字颜色 2 3 5 2" xfId="7232"/>
    <cellStyle name="40% - 强调文字颜色 2 4 3" xfId="7233"/>
    <cellStyle name="40% - 强调文字颜色 2 4 4" xfId="7234"/>
    <cellStyle name="40% - 强调文字颜色 2 4 4 2" xfId="7235"/>
    <cellStyle name="表标题 3 5 3 2 2 2 2" xfId="7236"/>
    <cellStyle name="40% - 强调文字颜色 2 4 5" xfId="7237"/>
    <cellStyle name="60% - 强调文字颜色 4 11" xfId="7238"/>
    <cellStyle name="40% - 强调文字颜色 3 3 3 2 10" xfId="7239"/>
    <cellStyle name="差_Book1_财力性转移支付2010年预算参考数 2 2 2" xfId="7240"/>
    <cellStyle name="40% - 强调文字颜色 3 10" xfId="7241"/>
    <cellStyle name="40% - 强调文字颜色 3 10 2" xfId="7242"/>
    <cellStyle name="表标题 5 2 5" xfId="7243"/>
    <cellStyle name="Note 5 5 2 3 2" xfId="7244"/>
    <cellStyle name="40% - 强调文字颜色 3 2 12" xfId="7245"/>
    <cellStyle name="差_1_财力性转移支付2010年预算参考数 4 3" xfId="7246"/>
    <cellStyle name="40% - 强调文字颜色 3 2 14" xfId="7247"/>
    <cellStyle name="40% - 强调文字颜色 3 2 20" xfId="7248"/>
    <cellStyle name="40% - 强调文字颜色 3 2 15" xfId="7249"/>
    <cellStyle name="差_人员工资和公用经费2_财力性转移支付2010年预算参考数" xfId="7250"/>
    <cellStyle name="差_1_财力性转移支付2010年预算参考数 4 4" xfId="7251"/>
    <cellStyle name="差_1_财力性转移支付2010年预算参考数 4 5" xfId="7252"/>
    <cellStyle name="40% - 强调文字颜色 3 2 21" xfId="7253"/>
    <cellStyle name="40% - 强调文字颜色 3 2 16" xfId="7254"/>
    <cellStyle name="差_1_财力性转移支付2010年预算参考数 4 6" xfId="7255"/>
    <cellStyle name="40% - 强调文字颜色 3 2 22" xfId="7256"/>
    <cellStyle name="40% - 强调文字颜色 3 2 17" xfId="7257"/>
    <cellStyle name="40% - 强调文字颜色 3 2 23" xfId="7258"/>
    <cellStyle name="40% - 强调文字颜色 3 2 18" xfId="7259"/>
    <cellStyle name="好_其他部门(按照总人口测算）—20080416_民生政策最低支出需求_12.25-发教育厅-2016年高职生均年初预算控制数分配表" xfId="7260"/>
    <cellStyle name="Header2 2 3 4 2 2 2" xfId="7261"/>
    <cellStyle name="40% - 强调文字颜色 3 2 24" xfId="7262"/>
    <cellStyle name="40% - 强调文字颜色 3 2 19" xfId="7263"/>
    <cellStyle name="Output 6" xfId="7264"/>
    <cellStyle name="Note 2 4 2 2 5 2" xfId="7265"/>
    <cellStyle name="Calculation 2 4 2 2 2" xfId="7266"/>
    <cellStyle name="输出 6 3 4 3 4 2" xfId="7267"/>
    <cellStyle name="40% - 强调文字颜色 3 2 2 10" xfId="7268"/>
    <cellStyle name="Output 7" xfId="7269"/>
    <cellStyle name="Calculation 2 4 2 2 3" xfId="7270"/>
    <cellStyle name="40% - 强调文字颜色 3 2 2 11" xfId="7271"/>
    <cellStyle name="Output 8" xfId="7272"/>
    <cellStyle name="Calculation 2 4 2 2 4" xfId="7273"/>
    <cellStyle name="40% - 强调文字颜色 3 2 2 12" xfId="7274"/>
    <cellStyle name="40% - 强调文字颜色 3 2 2 13" xfId="7275"/>
    <cellStyle name="好_2009年一般性转移支付标准工资_不用软件计算9.1不考虑经费管理评价xl" xfId="7276"/>
    <cellStyle name="Output 9" xfId="7277"/>
    <cellStyle name="Calculation 2 4 2 2 5" xfId="7278"/>
    <cellStyle name="Calculation 2 4 2 2 6" xfId="7279"/>
    <cellStyle name="40% - 强调文字颜色 3 2 2 14" xfId="7280"/>
    <cellStyle name="40% - 强调文字颜色 3 2 2 20" xfId="7281"/>
    <cellStyle name="40% - 强调文字颜色 3 2 2 15" xfId="7282"/>
    <cellStyle name="40% - 强调文字颜色 3 2 2 21" xfId="7283"/>
    <cellStyle name="40% - 强调文字颜色 3 2 2 16" xfId="7284"/>
    <cellStyle name="好_核定人数对比_合并" xfId="7285"/>
    <cellStyle name="40% - 强调文字颜色 3 2 2 22" xfId="7286"/>
    <cellStyle name="40% - 强调文字颜色 3 2 2 17" xfId="7287"/>
    <cellStyle name="Input [yellow] 4 5 2 5 2" xfId="7288"/>
    <cellStyle name="40% - 强调文字颜色 3 2 2 18" xfId="7289"/>
    <cellStyle name="40% - 强调文字颜色 3 4 4" xfId="7290"/>
    <cellStyle name="计算 10 2 3" xfId="7291"/>
    <cellStyle name="40% - 强调文字颜色 3 2 2 2 2" xfId="7292"/>
    <cellStyle name="差_缺口县区测算_财力性转移支付2010年预算参考数_03_2010年各地区一般预算平衡表_2010年地方财政一般预算分级平衡情况表（汇总）0524" xfId="7293"/>
    <cellStyle name="汇总 3 4 6 2 2" xfId="7294"/>
    <cellStyle name="40% - 强调文字颜色 3 2 25" xfId="7295"/>
    <cellStyle name="差_12滨州 4 2 3" xfId="7296"/>
    <cellStyle name="40% - 强调文字颜色 3 2 3" xfId="7297"/>
    <cellStyle name="40% - 强调文字颜色 3 2 3 18" xfId="7298"/>
    <cellStyle name="计算 3 7 2 5" xfId="7299"/>
    <cellStyle name="Warning Text 4 2" xfId="7300"/>
    <cellStyle name="40% - 强调文字颜色 3 2 3 19" xfId="7301"/>
    <cellStyle name="差_县区合并测算20080423(按照各省比重）_民生政策最低支出需求" xfId="7302"/>
    <cellStyle name="40% - 强调文字颜色 3 2 3 2" xfId="7303"/>
    <cellStyle name="40% - 强调文字颜色 3 2 3 3" xfId="7304"/>
    <cellStyle name="表标题 3 3 3 2 2 5 2" xfId="7305"/>
    <cellStyle name="40% - 强调文字颜色 3 2 3 4" xfId="7306"/>
    <cellStyle name="好_人员工资和公用经费_财力性转移支付2010年预算参考数_03_2010年各地区一般预算平衡表_2010年地方财政一般预算分级平衡情况表（汇总）0524" xfId="7307"/>
    <cellStyle name="40% - 强调文字颜色 3 2 3 5" xfId="7308"/>
    <cellStyle name="百分比 2 2 3 2" xfId="7309"/>
    <cellStyle name="Input [yellow] 2 3 2 2 2 2" xfId="7310"/>
    <cellStyle name="40% - 强调文字颜色 3 2 3 6" xfId="7311"/>
    <cellStyle name="Input [yellow] 2 3 2 2 2 3" xfId="7312"/>
    <cellStyle name="40% - 强调文字颜色 3 2 3 7" xfId="7313"/>
    <cellStyle name="差_缺口县区测算(按核定人数)_财力性转移支付2010年预算参考数_合并" xfId="7314"/>
    <cellStyle name="注释 7 5 4 2 2 4 2" xfId="7315"/>
    <cellStyle name="汇总 10 4 3 2" xfId="7316"/>
    <cellStyle name="40% - 强调文字颜色 3 2 4 2 11" xfId="7317"/>
    <cellStyle name="Input [yellow] 2 3 2 2 2 5" xfId="7318"/>
    <cellStyle name="40% - 强调文字颜色 3 2 3 9" xfId="7319"/>
    <cellStyle name="差_12滨州 4 2 4" xfId="7320"/>
    <cellStyle name="40% - 强调文字颜色 3 2 4" xfId="7321"/>
    <cellStyle name="40% - 强调文字颜色 3 2 5 10" xfId="7322"/>
    <cellStyle name="40% - 强调文字颜色 3 2 4 2" xfId="7323"/>
    <cellStyle name="Output 5 3 2 2" xfId="7324"/>
    <cellStyle name="汇总 10 4 3 3" xfId="7325"/>
    <cellStyle name="40% - 强调文字颜色 3 2 4 2 12" xfId="7326"/>
    <cellStyle name="差_2007年收支情况及2008年收支预计表(汇总表)_财力性转移支付2010年预算参考数_隋心对账单定稿0514" xfId="7327"/>
    <cellStyle name="Output 5 3 2 3" xfId="7328"/>
    <cellStyle name="汇总 10 4 3 4" xfId="7329"/>
    <cellStyle name="40% - 强调文字颜色 3 2 4 2 13" xfId="7330"/>
    <cellStyle name="Output 5 3 2 5" xfId="7331"/>
    <cellStyle name="差_28四川_财力性转移支付2010年预算参考数_12.25-发教育厅-2016年高职生均年初预算控制数分配表" xfId="7332"/>
    <cellStyle name="40% - 强调文字颜色 3 2 4 2 15" xfId="7333"/>
    <cellStyle name="40% - 强调文字颜色 3 2 4 2 16" xfId="7334"/>
    <cellStyle name="40% - 强调文字颜色 3 2 4 2 17" xfId="7335"/>
    <cellStyle name="40% - 强调文字颜色 3 2 4 2 18" xfId="7336"/>
    <cellStyle name="40% - 强调文字颜色 3 2 4 2 2" xfId="7337"/>
    <cellStyle name="40% - 强调文字颜色 3 2 4 2 3" xfId="7338"/>
    <cellStyle name="40% - 强调文字颜色 3 2 4 2 4" xfId="7339"/>
    <cellStyle name="40% - 强调文字颜色 3 2 5 11" xfId="7340"/>
    <cellStyle name="40% - 强调文字颜色 3 2 4 3" xfId="7341"/>
    <cellStyle name="常规 2 2 2 5 3" xfId="7342"/>
    <cellStyle name="汇总 6 8 4 2" xfId="7343"/>
    <cellStyle name="40% - 强调文字颜色 3 2 4 3 12" xfId="7344"/>
    <cellStyle name="40% - 强调文字颜色 3 2 4 3 13" xfId="7345"/>
    <cellStyle name="好_劳务费用清单（路基附属10-3）" xfId="7346"/>
    <cellStyle name="40% - 强调文字颜色 3 2 4 3 14" xfId="7347"/>
    <cellStyle name="常规 8 3 2 2 2" xfId="7348"/>
    <cellStyle name="40% - 强调文字颜色 3 2 4 3 15" xfId="7349"/>
    <cellStyle name="40% - 强调文字颜色 3 2 4 3 16" xfId="7350"/>
    <cellStyle name="40% - 强调文字颜色 3 2 4 3 17" xfId="7351"/>
    <cellStyle name="40% - 强调文字颜色 3 2 4 3 18" xfId="7352"/>
    <cellStyle name="40% - 强调文字颜色 3 2 5 12" xfId="7353"/>
    <cellStyle name="40% - 强调文字颜色 3 2 4 4" xfId="7354"/>
    <cellStyle name="40% - 强调文字颜色 3 2 5 13" xfId="7355"/>
    <cellStyle name="40% - 强调文字颜色 3 2 4 5" xfId="7356"/>
    <cellStyle name="40% - 强调文字颜色 3 2 5 14" xfId="7357"/>
    <cellStyle name="百分比 2 2 4 2" xfId="7358"/>
    <cellStyle name="Input [yellow] 2 3 2 2 3 2" xfId="7359"/>
    <cellStyle name="40% - 强调文字颜色 3 2 4 6" xfId="7360"/>
    <cellStyle name="40% - 强调文字颜色 3 2 5 15" xfId="7361"/>
    <cellStyle name="差_表一 1 10" xfId="7362"/>
    <cellStyle name="40% - 强调文字颜色 3 2 4 7" xfId="7363"/>
    <cellStyle name="差_红线成本预算指导价格0324 6_四队计价6月25日前(7月1日更新)备用" xfId="7364"/>
    <cellStyle name="40% - 强调文字颜色 3 2 5 2" xfId="7365"/>
    <cellStyle name="40% - 强调文字颜色 3 2 5 3" xfId="7366"/>
    <cellStyle name="表标题 2 3 2 2 2 2" xfId="7367"/>
    <cellStyle name="差_民生政策最低支出需求 2" xfId="7368"/>
    <cellStyle name="40% - 强调文字颜色 3 2 5 4" xfId="7369"/>
    <cellStyle name="表标题 2 3 2 2 2 3" xfId="7370"/>
    <cellStyle name="差_民生政策最低支出需求 3" xfId="7371"/>
    <cellStyle name="40% - 强调文字颜色 3 2 5 5" xfId="7372"/>
    <cellStyle name="表标题 2 3 2 2 2 4" xfId="7373"/>
    <cellStyle name="差_民生政策最低支出需求 6" xfId="7374"/>
    <cellStyle name="表标题 4 3 4 2 2 3" xfId="7375"/>
    <cellStyle name="40% - 强调文字颜色 3 2 5 8" xfId="7376"/>
    <cellStyle name="差_民生政策最低支出需求 7" xfId="7377"/>
    <cellStyle name="表标题 4 3 4 2 2 4" xfId="7378"/>
    <cellStyle name="40% - 强调文字颜色 3 2 5 9" xfId="7379"/>
    <cellStyle name="差_2014年职成教育第一批专项资金分配表" xfId="7380"/>
    <cellStyle name="40% - 强调文字颜色 3 3 21" xfId="7381"/>
    <cellStyle name="40% - 强调文字颜色 3 3 16" xfId="7382"/>
    <cellStyle name="40% - 强调文字颜色 3 3 22" xfId="7383"/>
    <cellStyle name="40% - 强调文字颜色 3 3 17" xfId="7384"/>
    <cellStyle name="40% - 强调文字颜色 3 3 23" xfId="7385"/>
    <cellStyle name="40% - 强调文字颜色 3 3 18" xfId="7386"/>
    <cellStyle name="40% - 强调文字颜色 3 3 2" xfId="7387"/>
    <cellStyle name="注释 3 6 5 4" xfId="7388"/>
    <cellStyle name="40% - 强调文字颜色 3 3 2 10" xfId="7389"/>
    <cellStyle name="输出 9 3 2 2 2 5" xfId="7390"/>
    <cellStyle name="好_市本级 3 13" xfId="7391"/>
    <cellStyle name="40% - 强调文字颜色 3 3 2 14" xfId="7392"/>
    <cellStyle name="输出 9 3 2 2 2 6" xfId="7393"/>
    <cellStyle name="好_市本级 3 14" xfId="7394"/>
    <cellStyle name="40% - 强调文字颜色 3 3 2 20" xfId="7395"/>
    <cellStyle name="40% - 强调文字颜色 3 3 2 15" xfId="7396"/>
    <cellStyle name="好_市本级 3 15" xfId="7397"/>
    <cellStyle name="好_市本级 3 20" xfId="7398"/>
    <cellStyle name="40% - 强调文字颜色 3 3 2 21" xfId="7399"/>
    <cellStyle name="40% - 强调文字颜色 3 3 2 16" xfId="7400"/>
    <cellStyle name="好_市本级 3 16" xfId="7401"/>
    <cellStyle name="好_市本级 3 21" xfId="7402"/>
    <cellStyle name="40% - 强调文字颜色 3 3 2 22" xfId="7403"/>
    <cellStyle name="40% - 强调文字颜色 3 3 2 17" xfId="7404"/>
    <cellStyle name="好_市本级 3 17" xfId="7405"/>
    <cellStyle name="好_市本级 3 22" xfId="7406"/>
    <cellStyle name="40% - 强调文字颜色 3 3 2 18" xfId="7407"/>
    <cellStyle name="40% - 强调文字颜色 3 3 2 2" xfId="7408"/>
    <cellStyle name="40% - 强调文字颜色 3 3 2 3" xfId="7409"/>
    <cellStyle name="40% - 强调文字颜色 3 3 2 4" xfId="7410"/>
    <cellStyle name="常规 4 102 3 2" xfId="7411"/>
    <cellStyle name="40% - 强调文字颜色 3 3 2 5" xfId="7412"/>
    <cellStyle name="40% - 强调文字颜色 3 3 2 6" xfId="7413"/>
    <cellStyle name="40% - 强调文字颜色 3 3 2 8" xfId="7414"/>
    <cellStyle name="输入 4 6 3 3" xfId="7415"/>
    <cellStyle name="Input [yellow] 3 2 2 2 2 3 2" xfId="7416"/>
    <cellStyle name="40% - 强调文字颜色 3 3 2 9" xfId="7417"/>
    <cellStyle name="40% - 强调文字颜色 3 3 3" xfId="7418"/>
    <cellStyle name="40% - 强调文字颜色 3 3 3 17" xfId="7419"/>
    <cellStyle name="40% - 强调文字颜色 3 3 3 18" xfId="7420"/>
    <cellStyle name="PrePop Units (0)" xfId="7421"/>
    <cellStyle name="差_12滨州 4 4" xfId="7422"/>
    <cellStyle name="40% - 强调文字颜色 3 4" xfId="7423"/>
    <cellStyle name="注释 2 3 3 3 5" xfId="7424"/>
    <cellStyle name="Comma,1" xfId="7425"/>
    <cellStyle name="40% - 强调文字颜色 3 3 3 2 4" xfId="7426"/>
    <cellStyle name="40% - 强调文字颜色 3 5" xfId="7427"/>
    <cellStyle name="好_530623_2006年县级财政报表附表_合并" xfId="7428"/>
    <cellStyle name="差_12滨州 4 5" xfId="7429"/>
    <cellStyle name="常规 4 2 7 2" xfId="7430"/>
    <cellStyle name="差_省合计" xfId="7431"/>
    <cellStyle name="注释 2 3 3 3 6" xfId="7432"/>
    <cellStyle name="Comma,2" xfId="7433"/>
    <cellStyle name="40% - 强调文字颜色 3 3 3 2 5" xfId="7434"/>
    <cellStyle name="差_12滨州 4 6" xfId="7435"/>
    <cellStyle name="汇总 10 3 5 2 5 2" xfId="7436"/>
    <cellStyle name="40% - 强调文字颜色 3 6" xfId="7437"/>
    <cellStyle name="40% - 强调文字颜色 3 3 3 2 6" xfId="7438"/>
    <cellStyle name="40% - 强调文字颜色 3 3 3 6" xfId="7439"/>
    <cellStyle name="40% - 强调文字颜色 3 3 3 8" xfId="7440"/>
    <cellStyle name="Input [yellow] 3 2 2 2 2 4 2" xfId="7441"/>
    <cellStyle name="超级链接 2" xfId="7442"/>
    <cellStyle name="40% - 强调文字颜色 3 3 3 9" xfId="7443"/>
    <cellStyle name="40% - 强调文字颜色 3 3 4" xfId="7444"/>
    <cellStyle name="40% - 强调文字颜色 3 3 4 18" xfId="7445"/>
    <cellStyle name="40% - 强调文字颜色 3 3 5" xfId="7446"/>
    <cellStyle name="40% - 强调文字颜色 3 3_2017年人大参阅资料（代表大会-定）1.14" xfId="7447"/>
    <cellStyle name="40% - 强调文字颜色 3 4 3" xfId="7448"/>
    <cellStyle name="40% - 强调文字颜色 3 4_9.6-债券明细账" xfId="7449"/>
    <cellStyle name="60% - Accent2 4 3" xfId="7450"/>
    <cellStyle name="差_省合计 2" xfId="7451"/>
    <cellStyle name="汇总 9 3 2 2 2 5" xfId="7452"/>
    <cellStyle name="40% - 强调文字颜色 3 5 2" xfId="7453"/>
    <cellStyle name="汇总 9 3 2 2 2 6" xfId="7454"/>
    <cellStyle name="40% - 强调文字颜色 3 5 3" xfId="7455"/>
    <cellStyle name="40% - 强调文字颜色 3 5 4" xfId="7456"/>
    <cellStyle name="表标题 3 4 3 3" xfId="7457"/>
    <cellStyle name="40% - 强调文字颜色 3 5_9.6-债券明细账" xfId="7458"/>
    <cellStyle name="40% - 强调文字颜色 3 9 2" xfId="7459"/>
    <cellStyle name="计算 4 2 8" xfId="7460"/>
    <cellStyle name="差_2006年27重庆_财力性转移支付2010年预算参考数 3 2" xfId="7461"/>
    <cellStyle name="40% - 强调文字颜色 4 2 10" xfId="7462"/>
    <cellStyle name="差_2006年27重庆_财力性转移支付2010年预算参考数 3 4" xfId="7463"/>
    <cellStyle name="Accent2 - 40% 4 2" xfId="7464"/>
    <cellStyle name="计算 4 3 6 3" xfId="7465"/>
    <cellStyle name="40% - 强调文字颜色 4 2 12" xfId="7466"/>
    <cellStyle name="差_2006年27重庆_财力性转移支付2010年预算参考数 3 5" xfId="7467"/>
    <cellStyle name="Accent2 - 40% 4 3" xfId="7468"/>
    <cellStyle name="计算 4 3 6 4" xfId="7469"/>
    <cellStyle name="40% - 强调文字颜色 4 2 13" xfId="7470"/>
    <cellStyle name="Accent2 - 40% 4 5" xfId="7471"/>
    <cellStyle name="计算 4 3 6 6" xfId="7472"/>
    <cellStyle name="40% - 强调文字颜色 4 2 20" xfId="7473"/>
    <cellStyle name="40% - 强调文字颜色 4 2 15" xfId="7474"/>
    <cellStyle name="Accent4 - 60% 4 2" xfId="7475"/>
    <cellStyle name="Accent2 - 40% 4 6" xfId="7476"/>
    <cellStyle name="计算 4 3 6 7" xfId="7477"/>
    <cellStyle name="40% - 强调文字颜色 4 2 21" xfId="7478"/>
    <cellStyle name="40% - 强调文字颜色 4 2 16" xfId="7479"/>
    <cellStyle name="常规 13 2 4 2" xfId="7480"/>
    <cellStyle name="40% - 强调文字颜色 4 2 2 10" xfId="7481"/>
    <cellStyle name="常规 13 2 4 3" xfId="7482"/>
    <cellStyle name="40% - 强调文字颜色 4 2 2 11" xfId="7483"/>
    <cellStyle name="差_卫生(按照总人口测算）—20080416 5 2" xfId="7484"/>
    <cellStyle name="40% - 强调文字颜色 4 2 2 12" xfId="7485"/>
    <cellStyle name="差_前期试验费用 5_间接费_四队计价2011-6" xfId="7486"/>
    <cellStyle name="40% - 强调文字颜色 4 2 2 20" xfId="7487"/>
    <cellStyle name="40% - 强调文字颜色 4 2 2 15" xfId="7488"/>
    <cellStyle name="Accent1 - 40% 4 2" xfId="7489"/>
    <cellStyle name="40% - 强调文字颜色 4 2 2 22" xfId="7490"/>
    <cellStyle name="40% - 强调文字颜色 4 2 2 17" xfId="7491"/>
    <cellStyle name="Accent1 - 40% 4 3" xfId="7492"/>
    <cellStyle name="40% - 强调文字颜色 4 2 2 18" xfId="7493"/>
    <cellStyle name="Accent1 - 40% 4 4" xfId="7494"/>
    <cellStyle name="40% - 强调文字颜色 4 2 2 19" xfId="7495"/>
    <cellStyle name="表标题 4 2 4 2 2 2 2" xfId="7496"/>
    <cellStyle name="40% - 强调文字颜色 4 2 2 2" xfId="7497"/>
    <cellStyle name="Accent1 - 40% 10" xfId="7498"/>
    <cellStyle name="40% - 强调文字颜色 4 2 2 3" xfId="7499"/>
    <cellStyle name="Accent1 - 40% 11" xfId="7500"/>
    <cellStyle name="40% - 强调文字颜色 4 2 2 4" xfId="7501"/>
    <cellStyle name="40% - 强调文字颜色 4 2 2 5" xfId="7502"/>
    <cellStyle name="百分比 3 2 2 2" xfId="7503"/>
    <cellStyle name="40% - 强调文字颜色 4 2 2 6" xfId="7504"/>
    <cellStyle name="40% - 强调文字颜色 4 2 2 7" xfId="7505"/>
    <cellStyle name="40% - 强调文字颜色 4 2 2 8" xfId="7506"/>
    <cellStyle name="好_文体广播事业(按照总人口测算）—20080416_03_2010年各地区一般预算平衡表_2010年地方财政一般预算分级平衡情况表（汇总）0524" xfId="7507"/>
    <cellStyle name="40% - 强调文字颜色 4 2 2 9" xfId="7508"/>
    <cellStyle name="差_汇总-县级财政报表附表 2 4" xfId="7509"/>
    <cellStyle name="40% - 强调文字颜色 4 2 3 11" xfId="7510"/>
    <cellStyle name="好_2012年县级基本财力保障机制测算数据20120526旧转移支付系数 2" xfId="7511"/>
    <cellStyle name="40% - 强调文字颜色 4 2 3 12" xfId="7512"/>
    <cellStyle name="好_2012年县级基本财力保障机制测算数据20120526旧转移支付系数 3" xfId="7513"/>
    <cellStyle name="输出 3 3 5 2 4 2" xfId="7514"/>
    <cellStyle name="40% - 强调文字颜色 4 2 3 13" xfId="7515"/>
    <cellStyle name="注释 5 6 3 3 2" xfId="7516"/>
    <cellStyle name="好_2012年县级基本财力保障机制测算数据20120526旧转移支付系数 4" xfId="7517"/>
    <cellStyle name="40% - 强调文字颜色 4 2 3 14" xfId="7518"/>
    <cellStyle name="常规 8 4 4 2" xfId="7519"/>
    <cellStyle name="Normal_ SG&amp;A Bridge " xfId="7520"/>
    <cellStyle name="常规 13 2 2 2 2 2" xfId="7521"/>
    <cellStyle name="40% - 强调文字颜色 4 2 3 20" xfId="7522"/>
    <cellStyle name="40% - 强调文字颜色 4 2 3 15" xfId="7523"/>
    <cellStyle name="差_2007年一般预算支出剔除_财力性转移支付2010年预算参考数 4 2 2" xfId="7524"/>
    <cellStyle name="常规 2 2 2 3 2" xfId="7525"/>
    <cellStyle name="输出 2 3 4 3 2" xfId="7526"/>
    <cellStyle name="40% - 强调文字颜色 4 2 3 21" xfId="7527"/>
    <cellStyle name="40% - 强调文字颜色 4 2 3 16" xfId="7528"/>
    <cellStyle name="常规 2 2 2 3 3" xfId="7529"/>
    <cellStyle name="Output 5 3 5 2" xfId="7530"/>
    <cellStyle name="输出 2 3 4 3 3" xfId="7531"/>
    <cellStyle name="40% - 强调文字颜色 4 2 3 22" xfId="7532"/>
    <cellStyle name="40% - 强调文字颜色 4 2 3 17" xfId="7533"/>
    <cellStyle name="输出 2 3 4 3 5" xfId="7534"/>
    <cellStyle name="40% - 强调文字颜色 4 2 3 19" xfId="7535"/>
    <cellStyle name="40% - 强调文字颜色 4 2 3_9.6-债券明细账" xfId="7536"/>
    <cellStyle name="Accent1 - 60% 4 6" xfId="7537"/>
    <cellStyle name="注释 2 5 4 3 4 2" xfId="7538"/>
    <cellStyle name="40% - 强调文字颜色 4 2 4 10" xfId="7539"/>
    <cellStyle name="差_不含人员经费系数" xfId="7540"/>
    <cellStyle name="Input 4 2 4" xfId="7541"/>
    <cellStyle name="60% - 强调文字颜色 4 2 4 2 5" xfId="7542"/>
    <cellStyle name="差_文体广播事业(按照总人口测算）—20080416_县市旗测算-新科目（含人口规模效应）_财力性转移支付2010年预算参考数" xfId="7543"/>
    <cellStyle name="Input 4 2 5" xfId="7544"/>
    <cellStyle name="60% - 强调文字颜色 4 2 4 2 6" xfId="7545"/>
    <cellStyle name="40% - 强调文字颜色 4 2 4 11" xfId="7546"/>
    <cellStyle name="好_2006年水利统计指标统计表_财力性转移支付2010年预算参考数_合并" xfId="7547"/>
    <cellStyle name="差_14安徽 4 2 2" xfId="7548"/>
    <cellStyle name="Input 4 2 6" xfId="7549"/>
    <cellStyle name="60% - 强调文字颜色 4 2 4 2 7" xfId="7550"/>
    <cellStyle name="40% - 强调文字颜色 4 2 4 12" xfId="7551"/>
    <cellStyle name="差_14安徽 4 2 3" xfId="7552"/>
    <cellStyle name="60% - 强调文字颜色 4 2 4 2 8" xfId="7553"/>
    <cellStyle name="40% - 强调文字颜色 4 2 4 13" xfId="7554"/>
    <cellStyle name="差_14安徽 4 2 4" xfId="7555"/>
    <cellStyle name="60% - 强调文字颜色 4 2 4 2 9" xfId="7556"/>
    <cellStyle name="40% - 强调文字颜色 4 2 4 14" xfId="7557"/>
    <cellStyle name="好_缺口消化情况 2" xfId="7558"/>
    <cellStyle name="差_行政(燃修费)_财力性转移支付2010年预算参考数_隋心对账单定稿0514" xfId="7559"/>
    <cellStyle name="差_14安徽 4 2 5" xfId="7560"/>
    <cellStyle name="40% - 强调文字颜色 4 2 4 15" xfId="7561"/>
    <cellStyle name="差_河南 缺口县区测算(地方填报白) 3 2" xfId="7562"/>
    <cellStyle name="注释 9 3 2 2 2 3" xfId="7563"/>
    <cellStyle name="汇总 4 3 5 3 2" xfId="7564"/>
    <cellStyle name="表标题 4 2 4 2 2 4 2" xfId="7565"/>
    <cellStyle name="40% - 强调文字颜色 4 2 4 2" xfId="7566"/>
    <cellStyle name="40% - 强调文字颜色 4 2 4 2 10" xfId="7567"/>
    <cellStyle name="40% - 强调文字颜色 4 2 4 2 2 11" xfId="7568"/>
    <cellStyle name="常规 2 2 16" xfId="7569"/>
    <cellStyle name="常规 2 2 21" xfId="7570"/>
    <cellStyle name="Note 2 3 5 2" xfId="7571"/>
    <cellStyle name="40% - 强调文字颜色 4 2 4 2 3" xfId="7572"/>
    <cellStyle name="差_河南 缺口县区测算(地方填报白) 3 3" xfId="7573"/>
    <cellStyle name="40% - 强调文字颜色 4 2 4 3" xfId="7574"/>
    <cellStyle name="差_2 2 2 5" xfId="7575"/>
    <cellStyle name="40% - 强调文字颜色 4 2 4 3 17" xfId="7576"/>
    <cellStyle name="40% - 强调文字颜色 4 2 4 3 18" xfId="7577"/>
    <cellStyle name="40% - 强调文字颜色 4 2 4 4" xfId="7578"/>
    <cellStyle name="差_2006年34青海_03_2010年各地区一般预算平衡表" xfId="7579"/>
    <cellStyle name="40% - 强调文字颜色 4 2 4 5" xfId="7580"/>
    <cellStyle name="差_分析缺口率_财力性转移支付2010年预算参考数 2 2" xfId="7581"/>
    <cellStyle name="百分比 3 2 4 2" xfId="7582"/>
    <cellStyle name="Input [yellow] 2 3 3 2 3 2" xfId="7583"/>
    <cellStyle name="40% - 强调文字颜色 4 2 4 6" xfId="7584"/>
    <cellStyle name="差_分析缺口率_财力性转移支付2010年预算参考数 2 3" xfId="7585"/>
    <cellStyle name="40% - 强调文字颜色 4 2 4 7" xfId="7586"/>
    <cellStyle name="40% - 强调文字颜色 4 2 4 8" xfId="7587"/>
    <cellStyle name="40% - 强调文字颜色 4 2 4 9" xfId="7588"/>
    <cellStyle name="40% - 强调文字颜色 4 2 5 10" xfId="7589"/>
    <cellStyle name="常规 6 2 3 4" xfId="7590"/>
    <cellStyle name="标题 1 3 2 11" xfId="7591"/>
    <cellStyle name="40% - 强调文字颜色 4 2 5 11" xfId="7592"/>
    <cellStyle name="常规 6 2 3 5" xfId="7593"/>
    <cellStyle name="标题 1 3 2 12" xfId="7594"/>
    <cellStyle name="标题 1 3 2 13" xfId="7595"/>
    <cellStyle name="Accent5 6 2 2" xfId="7596"/>
    <cellStyle name="40% - 强调文字颜色 4 2 5 12" xfId="7597"/>
    <cellStyle name="差_河南 缺口县区测算(地方填报白) 4 2" xfId="7598"/>
    <cellStyle name="差_表一 1 3 16" xfId="7599"/>
    <cellStyle name="差_表一 1 3 21" xfId="7600"/>
    <cellStyle name="差_03昭通 5" xfId="7601"/>
    <cellStyle name="汇总 4 3 5 4 2" xfId="7602"/>
    <cellStyle name="表标题 4 2 4 2 2 5 2" xfId="7603"/>
    <cellStyle name="40% - 强调文字颜色 4 2 5 2" xfId="7604"/>
    <cellStyle name="差_河南 缺口县区测算(地方填报白) 4 3" xfId="7605"/>
    <cellStyle name="差_表一 1 3 17" xfId="7606"/>
    <cellStyle name="差_表一 1 3 22" xfId="7607"/>
    <cellStyle name="差_03昭通 6" xfId="7608"/>
    <cellStyle name="40% - 强调文字颜色 4 2 5 3" xfId="7609"/>
    <cellStyle name="表标题 2 3 3 2 2 2" xfId="7610"/>
    <cellStyle name="差_表一 1 3 18" xfId="7611"/>
    <cellStyle name="差_表一 1 3 23" xfId="7612"/>
    <cellStyle name="差_03昭通 7" xfId="7613"/>
    <cellStyle name="40% - 强调文字颜色 4 2 5 4" xfId="7614"/>
    <cellStyle name="表标题 2 3 3 2 2 3" xfId="7615"/>
    <cellStyle name="差_表一 1 3 19" xfId="7616"/>
    <cellStyle name="差_03昭通 8" xfId="7617"/>
    <cellStyle name="40% - 强调文字颜色 4 2 5 5" xfId="7618"/>
    <cellStyle name="表标题 2 3 3 2 2 4" xfId="7619"/>
    <cellStyle name="差_分析缺口率_财力性转移支付2010年预算参考数 3 2" xfId="7620"/>
    <cellStyle name="差_03昭通 9" xfId="7621"/>
    <cellStyle name="40% - 强调文字颜色 4 2 5 6" xfId="7622"/>
    <cellStyle name="表标题 2 3 3 2 2 5" xfId="7623"/>
    <cellStyle name="百分比 3 2 5 2" xfId="7624"/>
    <cellStyle name="Input [yellow] 2 3 3 2 4 2" xfId="7625"/>
    <cellStyle name="差_分析缺口率_财力性转移支付2010年预算参考数 3 3" xfId="7626"/>
    <cellStyle name="表标题 4 3 5 2 2 2" xfId="7627"/>
    <cellStyle name="40% - 强调文字颜色 4 2 5 7" xfId="7628"/>
    <cellStyle name="表标题 2 3 3 2 2 6" xfId="7629"/>
    <cellStyle name="40% - 强调文字颜色 4 2_2017年人大参阅资料（代表大会-定）1.14" xfId="7630"/>
    <cellStyle name="计算 6 2 6" xfId="7631"/>
    <cellStyle name="差_一般预算支出口径剔除表_财力性转移支付2010年预算参考数 6" xfId="7632"/>
    <cellStyle name="差_12滨州 5 3" xfId="7633"/>
    <cellStyle name="表标题 4 2 4 2 3" xfId="7634"/>
    <cellStyle name="40% - 强调文字颜色 4 3" xfId="7635"/>
    <cellStyle name="Link Units (1)" xfId="7636"/>
    <cellStyle name="常规 14 2 2 2 2 2" xfId="7637"/>
    <cellStyle name="40% - 强调文字颜色 4 3 10" xfId="7638"/>
    <cellStyle name="40% - 强调文字颜色 4 3 12" xfId="7639"/>
    <cellStyle name="40% - 强调文字颜色 4 3 13" xfId="7640"/>
    <cellStyle name="汇总 9 3 5 2 3" xfId="7641"/>
    <cellStyle name="表标题 4 2 4 2 3 2" xfId="7642"/>
    <cellStyle name="40% - 强调文字颜色 4 3 2" xfId="7643"/>
    <cellStyle name="Note 3 6 3" xfId="7644"/>
    <cellStyle name="40% - 强调文字颜色 4 3 2 11" xfId="7645"/>
    <cellStyle name="Note 3 6 4" xfId="7646"/>
    <cellStyle name="40% - 强调文字颜色 4 3 2 12" xfId="7647"/>
    <cellStyle name="Note 3 6 5" xfId="7648"/>
    <cellStyle name="40% - 强调文字颜色 4 3 2 13" xfId="7649"/>
    <cellStyle name="Note 3 6 6" xfId="7650"/>
    <cellStyle name="40% - 强调文字颜色 4 3 2 14" xfId="7651"/>
    <cellStyle name="40% - 强调文字颜色 4 3 2 20" xfId="7652"/>
    <cellStyle name="40% - 强调文字颜色 4 3 2 15" xfId="7653"/>
    <cellStyle name="40% - 强调文字颜色 4 3 2 21" xfId="7654"/>
    <cellStyle name="40% - 强调文字颜色 4 3 2 16" xfId="7655"/>
    <cellStyle name="40% - 强调文字颜色 4 3 2 22" xfId="7656"/>
    <cellStyle name="40% - 强调文字颜色 4 3 2 17" xfId="7657"/>
    <cellStyle name="好_其他部门(按照总人口测算）—20080416" xfId="7658"/>
    <cellStyle name="Header2 2 5 2" xfId="7659"/>
    <cellStyle name="Header2 2 5 3" xfId="7660"/>
    <cellStyle name="40% - 强调文字颜色 4 3 2 18" xfId="7661"/>
    <cellStyle name="好_34青海_1 6" xfId="7662"/>
    <cellStyle name="40% - 强调文字颜色 4 3 2 2" xfId="7663"/>
    <cellStyle name="好_缺口县区测算(财政部标准)_财力性转移支付2010年预算参考数" xfId="7664"/>
    <cellStyle name="40% - 强调文字颜色 4 3 2 3" xfId="7665"/>
    <cellStyle name="差_成本差异系数（含人口规模）_03_2010年各地区一般预算平衡表" xfId="7666"/>
    <cellStyle name="差_对口支援新疆资金规模测算表20100113 2 2 2" xfId="7667"/>
    <cellStyle name="40% - 强调文字颜色 4 3 2 4" xfId="7668"/>
    <cellStyle name="40% - 强调文字颜色 4 3 2 5" xfId="7669"/>
    <cellStyle name="百分比 3 3 2 2" xfId="7670"/>
    <cellStyle name="40% - 强调文字颜色 4 3 2 6" xfId="7671"/>
    <cellStyle name="40% - 强调文字颜色 4 3 2 7" xfId="7672"/>
    <cellStyle name="40% - 强调文字颜色 4 3 2 8" xfId="7673"/>
    <cellStyle name="40% - 强调文字颜色 4 3 2 9" xfId="7674"/>
    <cellStyle name="40% - 强调文字颜色 4 3 2_9.6-债券明细账" xfId="7675"/>
    <cellStyle name="差_红线成本编制附表（局指样表） 4_四队计价2011-6" xfId="7676"/>
    <cellStyle name="40% - 强调文字颜色 4 3 3" xfId="7677"/>
    <cellStyle name="40% - 强调文字颜色 4 3 3 16" xfId="7678"/>
    <cellStyle name="差_07大连 3 4" xfId="7679"/>
    <cellStyle name="差_县市旗测算-新科目（20080627）_民生政策最低支出需求_财力性转移支付2010年预算参考数 5 2" xfId="7680"/>
    <cellStyle name="40% - 强调文字颜色 4 3 3 17" xfId="7681"/>
    <cellStyle name="差_07大连 3 5" xfId="7682"/>
    <cellStyle name="40% - 强调文字颜色 4 3 3 18" xfId="7683"/>
    <cellStyle name="40% - 强调文字颜色 4 3 3 2" xfId="7684"/>
    <cellStyle name="40% - 强调文字颜色 4 3 3 2 10" xfId="7685"/>
    <cellStyle name="差_2012年逐月消缺情况表格 2" xfId="7686"/>
    <cellStyle name="40% - 强调文字颜色 4 3 3 2 11" xfId="7687"/>
    <cellStyle name="差_2012年逐月消缺情况表格 3" xfId="7688"/>
    <cellStyle name="40% - 强调文字颜色 4 3 3 2 12" xfId="7689"/>
    <cellStyle name="百分比 6 3 2" xfId="7690"/>
    <cellStyle name="40% - 强调文字颜色 4 3 3 2 13" xfId="7691"/>
    <cellStyle name="40% - 强调文字颜色 4 3 3 3" xfId="7692"/>
    <cellStyle name="差_行政公检法测算_民生政策最低支出需求_财力性转移支付2010年预算参考数_03_2010年各地区一般预算平衡表" xfId="7693"/>
    <cellStyle name="40% - 强调文字颜色 4 3 3 4" xfId="7694"/>
    <cellStyle name="40% - 强调文字颜色 4 3 3 5" xfId="7695"/>
    <cellStyle name="40% - 强调文字颜色 4 3 3 6" xfId="7696"/>
    <cellStyle name="计算 6 2 6 4 2" xfId="7697"/>
    <cellStyle name="差_2008年全省汇总收支计算表_财力性转移支付2010年预算参考数 2 3" xfId="7698"/>
    <cellStyle name="40% - 强调文字颜色 4 3 4 2" xfId="7699"/>
    <cellStyle name="40% - 强调文字颜色 4 3 6" xfId="7700"/>
    <cellStyle name="计算 6 2 7" xfId="7701"/>
    <cellStyle name="差_一般预算支出口径剔除表_财力性转移支付2010年预算参考数 7" xfId="7702"/>
    <cellStyle name="差_12滨州 5 4" xfId="7703"/>
    <cellStyle name="表标题 4 2 4 2 4" xfId="7704"/>
    <cellStyle name="40% - 强调文字颜色 4 4" xfId="7705"/>
    <cellStyle name="40% - 强调文字颜色 4 4_9.6-债券明细账" xfId="7706"/>
    <cellStyle name="差_12滨州 5 5" xfId="7707"/>
    <cellStyle name="40% - 强调文字颜色 4 5" xfId="7708"/>
    <cellStyle name="40% - 强调文字颜色 4 5 2" xfId="7709"/>
    <cellStyle name="40% - 强调文字颜色 4 5 3" xfId="7710"/>
    <cellStyle name="40% - 强调文字颜色 4 5 4" xfId="7711"/>
    <cellStyle name="40% - 强调文字颜色 4 6" xfId="7712"/>
    <cellStyle name="好_I标三项目部红线成本分析样表 （黄杰报局指） 8" xfId="7713"/>
    <cellStyle name="40% - 强调文字颜色 4 6 2" xfId="7714"/>
    <cellStyle name="40% - 强调文字颜色 4 7 3" xfId="7715"/>
    <cellStyle name="40% - 强调文字颜色 4 7 4" xfId="7716"/>
    <cellStyle name="40% - 强调文字颜色 4 7_四队计价2011-6" xfId="7717"/>
    <cellStyle name="好_人员工资和公用经费3_03_2010年各地区一般预算平衡表_2010年地方财政一般预算分级平衡情况表（汇总）0524" xfId="7718"/>
    <cellStyle name="40% - 强调文字颜色 4 8" xfId="7719"/>
    <cellStyle name="汇总 2 6 6 3 2" xfId="7720"/>
    <cellStyle name="常规 11 2 10" xfId="7721"/>
    <cellStyle name="差_文体广播事业(按照总人口测算）—20080416_华东" xfId="7722"/>
    <cellStyle name="40% - 强调文字颜色 4 8 2" xfId="7723"/>
    <cellStyle name="差_京沪线成本状况表2.10 4_四队计价2011-6" xfId="7724"/>
    <cellStyle name="60% - 强调文字颜色 3 2 2 11" xfId="7725"/>
    <cellStyle name="40% - 强调文字颜色 4 9 2" xfId="7726"/>
    <cellStyle name="40% - 强调文字颜色 5 10 2" xfId="7727"/>
    <cellStyle name="60% - 强调文字颜色 5 3 3 7" xfId="7728"/>
    <cellStyle name="40% - 强调文字颜色 5 2 10" xfId="7729"/>
    <cellStyle name="60% - 强调文字颜色 5 3 3 8" xfId="7730"/>
    <cellStyle name="40% - 强调文字颜色 5 2 11" xfId="7731"/>
    <cellStyle name="60% - 强调文字颜色 5 3 3 9" xfId="7732"/>
    <cellStyle name="40% - 强调文字颜色 5 2 12" xfId="7733"/>
    <cellStyle name="40% - 强调文字颜色 5 2 13" xfId="7734"/>
    <cellStyle name="40% - 强调文字颜色 5 2 14" xfId="7735"/>
    <cellStyle name="好_农林水和城市维护标准支出20080505－县区合计_不含人员经费系数_财力性转移支付2010年预算参考数_隋心对账单定稿0514" xfId="7736"/>
    <cellStyle name="40% - 强调文字颜色 5 2 20" xfId="7737"/>
    <cellStyle name="40% - 强调文字颜色 5 2 15" xfId="7738"/>
    <cellStyle name="输入 4 2 4 2 2 3" xfId="7739"/>
    <cellStyle name="差_卫生部门 2" xfId="7740"/>
    <cellStyle name="60% - 强调文字颜色 6 2 3 10" xfId="7741"/>
    <cellStyle name="差_22湖南 5 2" xfId="7742"/>
    <cellStyle name="输出 4 2 4 2 2 4 2" xfId="7743"/>
    <cellStyle name="40% - 强调文字颜色 5 2 21" xfId="7744"/>
    <cellStyle name="40% - 强调文字颜色 5 2 16" xfId="7745"/>
    <cellStyle name="常规 18 2 4 2" xfId="7746"/>
    <cellStyle name="常规 23 2 4 2" xfId="7747"/>
    <cellStyle name="40% - 强调文字颜色 5 2 2 10" xfId="7748"/>
    <cellStyle name="40% - 强调文字颜色 5 2 2 11" xfId="7749"/>
    <cellStyle name="输入 7 9 5 2" xfId="7750"/>
    <cellStyle name="40% - 强调文字颜色 5 2 2 12" xfId="7751"/>
    <cellStyle name="40% - 强调文字颜色 5 2 2 13" xfId="7752"/>
    <cellStyle name="40% - 强调文字颜色 5 2 2 14" xfId="7753"/>
    <cellStyle name="40% - 强调文字颜色 5 2 2 20" xfId="7754"/>
    <cellStyle name="40% - 强调文字颜色 5 2 2 15" xfId="7755"/>
    <cellStyle name="40% - 强调文字颜色 5 2 2 21" xfId="7756"/>
    <cellStyle name="40% - 强调文字颜色 5 2 2 16" xfId="7757"/>
    <cellStyle name="40% - 强调文字颜色 5 2 2 4" xfId="7758"/>
    <cellStyle name="好_工程数量及综合单价（百安隧道） 2_四队计价6月25日前(7月1日更新)备用" xfId="7759"/>
    <cellStyle name="好_不含人员经费系数_03_2010年各地区一般预算平衡表_2010年地方财政一般预算分级平衡情况表（汇总）0524" xfId="7760"/>
    <cellStyle name="百分比 4 2 2 2" xfId="7761"/>
    <cellStyle name="40% - 强调文字颜色 5 2 2 6" xfId="7762"/>
    <cellStyle name="40% - 强调文字颜色 5 2 2 7" xfId="7763"/>
    <cellStyle name="40% - 强调文字颜色 5 2 2 8" xfId="7764"/>
    <cellStyle name="40% - 强调文字颜色 5 2 2 9" xfId="7765"/>
    <cellStyle name="40% - 强调文字颜色 5 2 2_9.6-债券明细账" xfId="7766"/>
    <cellStyle name="好_工程数量及综合单价（百安隧道） 7" xfId="7767"/>
    <cellStyle name="差_附表_财力性转移支付2010年预算参考数 5" xfId="7768"/>
    <cellStyle name="常规 23 2 9 2" xfId="7769"/>
    <cellStyle name="40% - 强调文字颜色 5 2 3 10" xfId="7770"/>
    <cellStyle name="好_工程数量及综合单价（百安隧道） 8" xfId="7771"/>
    <cellStyle name="注释 7 5 4 3 2" xfId="7772"/>
    <cellStyle name="常规 11 2 5 2 2 2" xfId="7773"/>
    <cellStyle name="差_附表_财力性转移支付2010年预算参考数 6" xfId="7774"/>
    <cellStyle name="40% - 强调文字颜色 5 2 3 11" xfId="7775"/>
    <cellStyle name="60% - 强调文字颜色 5 3_2017年人大参阅资料（代表大会-定）1.14" xfId="7776"/>
    <cellStyle name="常规 2 7 2 3 2" xfId="7777"/>
    <cellStyle name="40% - 强调文字颜色 5 2 3 16" xfId="7778"/>
    <cellStyle name="40% - 强调文字颜色 5 2 3 21" xfId="7779"/>
    <cellStyle name="40% - 强调文字颜色 5 2 3 17" xfId="7780"/>
    <cellStyle name="40% - 强调文字颜色 5 2 3 22" xfId="7781"/>
    <cellStyle name="40% - 强调文字颜色 5 2 3 18" xfId="7782"/>
    <cellStyle name="40% - 强调文字颜色 5 2 3 23" xfId="7783"/>
    <cellStyle name="40% - 强调文字颜色 5 2 3 19" xfId="7784"/>
    <cellStyle name="40% - 强调文字颜色 5 2 3 2" xfId="7785"/>
    <cellStyle name="Header2 2 6 2 6" xfId="7786"/>
    <cellStyle name="entry box 3 3 2" xfId="7787"/>
    <cellStyle name="Accent2 - 60% 3 2 2" xfId="7788"/>
    <cellStyle name="汇总 4 4 5 2 2" xfId="7789"/>
    <cellStyle name="60% - 强调文字颜色 5 3 3 12" xfId="7790"/>
    <cellStyle name="40% - 强调文字颜色 5 2 3 2 10" xfId="7791"/>
    <cellStyle name="Accent6 - 40% 3 3" xfId="7792"/>
    <cellStyle name="40% - 强调文字颜色 5 2 3 2 11" xfId="7793"/>
    <cellStyle name="Accent6 - 40% 3 4" xfId="7794"/>
    <cellStyle name="差_2006年全省财力计算表（中央、决算） 5 2" xfId="7795"/>
    <cellStyle name="40% - 强调文字颜色 5 2 3 2 12" xfId="7796"/>
    <cellStyle name="Accent6 - 40% 3 5" xfId="7797"/>
    <cellStyle name="差_2006年全省财力计算表（中央、决算） 5 3" xfId="7798"/>
    <cellStyle name="常规 4 5 4 2" xfId="7799"/>
    <cellStyle name="40% - 强调文字颜色 5 2 3 2 13" xfId="7800"/>
    <cellStyle name="差_2006年全省财力计算表（中央、决算） 5 4" xfId="7801"/>
    <cellStyle name="汇总 3_2017年人大参阅资料（代表大会-定）1.14" xfId="7802"/>
    <cellStyle name="40% - 强调文字颜色 6 2 4 2 2" xfId="7803"/>
    <cellStyle name="40% - 强调文字颜色 5 2 3 2 14" xfId="7804"/>
    <cellStyle name="差_2006年全省财力计算表（中央、决算） 5 5" xfId="7805"/>
    <cellStyle name="40% - 强调文字颜色 6 2 4 2 3" xfId="7806"/>
    <cellStyle name="40% - 强调文字颜色 6 2 4 2 4" xfId="7807"/>
    <cellStyle name="40% - 强调文字颜色 5 2 3 2 15" xfId="7808"/>
    <cellStyle name="好_危改资金测算_财力性转移支付2010年预算参考数_华东" xfId="7809"/>
    <cellStyle name="40% - 强调文字颜色 6 2 4 2 5" xfId="7810"/>
    <cellStyle name="40% - 强调文字颜色 5 2 3 2 16" xfId="7811"/>
    <cellStyle name="40% - 强调文字颜色 6 2 4 2 6" xfId="7812"/>
    <cellStyle name="40% - 强调文字颜色 5 2 3 2 17" xfId="7813"/>
    <cellStyle name="好_汇总-县级财政报表附表_12.25-发教育厅-2016年高职生均年初预算控制数分配表" xfId="7814"/>
    <cellStyle name="40% - 强调文字颜色 6 2 4 2 7" xfId="7815"/>
    <cellStyle name="40% - 强调文字颜色 5 2 3 2 18" xfId="7816"/>
    <cellStyle name="常规 4 2_2015年度工资提标清算拨款分配方案" xfId="7817"/>
    <cellStyle name="汇总 2 4 3 2 2 6" xfId="7818"/>
    <cellStyle name="40% - 强调文字颜色 5 2 3 2 2" xfId="7819"/>
    <cellStyle name="好_I标三项目部红线成本分析样表 （黄杰报局指） 11_四队计价6月25日前(7月1日更新)备用" xfId="7820"/>
    <cellStyle name="常规 4 2 8" xfId="7821"/>
    <cellStyle name="小数 6 5 4" xfId="7822"/>
    <cellStyle name="40% - 强调文字颜色 5 2 3 2 2 10" xfId="7823"/>
    <cellStyle name="常规 4 2 9" xfId="7824"/>
    <cellStyle name="40% - 强调文字颜色 5 2 3 2 2 11" xfId="7825"/>
    <cellStyle name="注释 6 2 2" xfId="7826"/>
    <cellStyle name="输入 7 5 2 2" xfId="7827"/>
    <cellStyle name="常规 12 10" xfId="7828"/>
    <cellStyle name="好_教育(按照总人口测算）—20080416_财力性转移支付2010年预算参考数_03_2010年各地区一般预算平衡表" xfId="7829"/>
    <cellStyle name="40% - 强调文字颜色 5 2 3 2 2 12" xfId="7830"/>
    <cellStyle name="注释 6 2 3" xfId="7831"/>
    <cellStyle name="输入 7 5 2 3" xfId="7832"/>
    <cellStyle name="常规 12 11" xfId="7833"/>
    <cellStyle name="40% - 强调文字颜色 5 2 3 2 2 13" xfId="7834"/>
    <cellStyle name="注释 6 2 4" xfId="7835"/>
    <cellStyle name="输入 7 5 2 4" xfId="7836"/>
    <cellStyle name="常规 12 12" xfId="7837"/>
    <cellStyle name="40% - 强调文字颜色 5 2 3 2 2 14" xfId="7838"/>
    <cellStyle name="数字 2 5 5 4" xfId="7839"/>
    <cellStyle name="常规 14 2 2 4 2" xfId="7840"/>
    <cellStyle name="注释 6 2 5" xfId="7841"/>
    <cellStyle name="输入 7 5 2 5" xfId="7842"/>
    <cellStyle name="常规 12 13" xfId="7843"/>
    <cellStyle name="40% - 强调文字颜色 5 2 3 2 2 15" xfId="7844"/>
    <cellStyle name="注释 6 2 6" xfId="7845"/>
    <cellStyle name="常规 12 14" xfId="7846"/>
    <cellStyle name="40% - 强调文字颜色 5 2 3 2 2 16" xfId="7847"/>
    <cellStyle name="注释 6 2 7" xfId="7848"/>
    <cellStyle name="常规 12 15" xfId="7849"/>
    <cellStyle name="常规 12 20" xfId="7850"/>
    <cellStyle name="40% - 强调文字颜色 5 2 3 2 2 17" xfId="7851"/>
    <cellStyle name="注释 6 2 8" xfId="7852"/>
    <cellStyle name="常规 12 16" xfId="7853"/>
    <cellStyle name="常规 12 21" xfId="7854"/>
    <cellStyle name="40% - 强调文字颜色 5 2 3 2 2 18" xfId="7855"/>
    <cellStyle name="40% - 强调文字颜色 5 2 3 2 2 2" xfId="7856"/>
    <cellStyle name="40% - 强调文字颜色 5 2 3 2 2 3" xfId="7857"/>
    <cellStyle name="Output 2 2" xfId="7858"/>
    <cellStyle name="40% - 强调文字颜色 5 2 3 2 2 4" xfId="7859"/>
    <cellStyle name="Output 2 3" xfId="7860"/>
    <cellStyle name="40% - 强调文字颜色 5 2 3 2 2 5" xfId="7861"/>
    <cellStyle name="常规 13 5 2 2 2" xfId="7862"/>
    <cellStyle name="Output 2 4" xfId="7863"/>
    <cellStyle name="40% - 强调文字颜色 5 2 3 2 2 6" xfId="7864"/>
    <cellStyle name="Output 2 5" xfId="7865"/>
    <cellStyle name="40% - 强调文字颜色 5 2 3 2 2 7" xfId="7866"/>
    <cellStyle name="Bad 2 2 2" xfId="7867"/>
    <cellStyle name="差_其他部门(按照总人口测算）—20080416_不含人员经费系数_财力性转移支付2010年预算参考数_隋心对账单定稿0514" xfId="7868"/>
    <cellStyle name="Output 2 6" xfId="7869"/>
    <cellStyle name="40% - 强调文字颜色 5 2 3 2 2 8" xfId="7870"/>
    <cellStyle name="Output 2 7" xfId="7871"/>
    <cellStyle name="Bad 2 2 3" xfId="7872"/>
    <cellStyle name="40% - 强调文字颜色 5 2 3 2 2 9" xfId="7873"/>
    <cellStyle name="差_2006年34青海_财力性转移支付2010年预算参考数_合并" xfId="7874"/>
    <cellStyle name="40% - 强调文字颜色 5 2 3 2 3" xfId="7875"/>
    <cellStyle name="40% - 强调文字颜色 5 2 3 2 4" xfId="7876"/>
    <cellStyle name="40% - 强调文字颜色 5 2 3 2 5" xfId="7877"/>
    <cellStyle name="Input [yellow] 4 4 4 3 2" xfId="7878"/>
    <cellStyle name="40% - 强调文字颜色 5 2 3 2 6" xfId="7879"/>
    <cellStyle name="40% - 强调文字颜色 5 2 3 2 7" xfId="7880"/>
    <cellStyle name="40% - 强调文字颜色 5 2 3 2 8" xfId="7881"/>
    <cellStyle name="40% - 强调文字颜色 5 2 3 2 9" xfId="7882"/>
    <cellStyle name="好_行政（人员） 2" xfId="7883"/>
    <cellStyle name="Accent2 - 60% 3 2 3" xfId="7884"/>
    <cellStyle name="汇总 4 4 5 2 3" xfId="7885"/>
    <cellStyle name="60% - 强调文字颜色 5 3 3 13" xfId="7886"/>
    <cellStyle name="40% - 强调文字颜色 5 2 3 3" xfId="7887"/>
    <cellStyle name="好_行政（人员） 3" xfId="7888"/>
    <cellStyle name="Accent2 - 60% 3 2 4" xfId="7889"/>
    <cellStyle name="汇总 4 4 5 2 4" xfId="7890"/>
    <cellStyle name="60% - 强调文字颜色 5 3 3 14" xfId="7891"/>
    <cellStyle name="40% - 强调文字颜色 5 2 3 4" xfId="7892"/>
    <cellStyle name="好_行政（人员） 4" xfId="7893"/>
    <cellStyle name="Accent2 - 60% 3 2 5" xfId="7894"/>
    <cellStyle name="汇总 4 4 5 2 5" xfId="7895"/>
    <cellStyle name="60% - 强调文字颜色 5 3 3 15" xfId="7896"/>
    <cellStyle name="40% - 强调文字颜色 5 2 3 5" xfId="7897"/>
    <cellStyle name="好_行政（人员） 5" xfId="7898"/>
    <cellStyle name="警告文本 3 14" xfId="7899"/>
    <cellStyle name="百分比 4 2 3 2" xfId="7900"/>
    <cellStyle name="Input [yellow] 2 3 4 2 2 2" xfId="7901"/>
    <cellStyle name="汇总 4 4 5 2 6" xfId="7902"/>
    <cellStyle name="60% - 强调文字颜色 5 3 3 16" xfId="7903"/>
    <cellStyle name="40% - 强调文字颜色 5 2 3 6" xfId="7904"/>
    <cellStyle name="好_行政（人员） 6" xfId="7905"/>
    <cellStyle name="Input [yellow] 2 3 4 2 2 3" xfId="7906"/>
    <cellStyle name="60% - 强调文字颜色 5 3 3 17" xfId="7907"/>
    <cellStyle name="40% - 强调文字颜色 5 2 3 7" xfId="7908"/>
    <cellStyle name="警告文本 3 21" xfId="7909"/>
    <cellStyle name="警告文本 3 16" xfId="7910"/>
    <cellStyle name="好_2006年22湖南" xfId="7911"/>
    <cellStyle name="Input [yellow] 2 3 4 2 2 4" xfId="7912"/>
    <cellStyle name="输入 5 2 4 4 2" xfId="7913"/>
    <cellStyle name="60% - 强调文字颜色 5 3 3 18" xfId="7914"/>
    <cellStyle name="40% - 强调文字颜色 5 2 3 8" xfId="7915"/>
    <cellStyle name="Input [yellow] 2 3 4 2 2 5" xfId="7916"/>
    <cellStyle name="40% - 强调文字颜色 5 2 3 9" xfId="7917"/>
    <cellStyle name="40% - 着色 3 2 2" xfId="7918"/>
    <cellStyle name="40% - 强调文字颜色 5 2 3_2017年人大参阅资料（代表大会-定）1.14" xfId="7919"/>
    <cellStyle name="Accent2 - 60% 3 3" xfId="7920"/>
    <cellStyle name="好_成本差异系数（含人口规模）_华东" xfId="7921"/>
    <cellStyle name="差_2008年支出调整_财力性转移支付2010年预算参考数 3 2 2" xfId="7922"/>
    <cellStyle name="entry box 3 4" xfId="7923"/>
    <cellStyle name="40% - 强调文字颜色 5 2 4" xfId="7924"/>
    <cellStyle name="entry box 3 4 2" xfId="7925"/>
    <cellStyle name="40% - 强调文字颜色 5 2 4 2" xfId="7926"/>
    <cellStyle name="40% - 强调文字颜色 5 2 4_9.6-债券明细账" xfId="7927"/>
    <cellStyle name="entry box 3 5" xfId="7928"/>
    <cellStyle name="Accent2 - 60% 3 4" xfId="7929"/>
    <cellStyle name="40% - 强调文字颜色 5 2 5" xfId="7930"/>
    <cellStyle name="entry box 3 6" xfId="7931"/>
    <cellStyle name="Accent2 - 60% 3 5" xfId="7932"/>
    <cellStyle name="40% - 强调文字颜色 5 2 6" xfId="7933"/>
    <cellStyle name="40% - 强调文字颜色 5 2 7" xfId="7934"/>
    <cellStyle name="Calculation 2 2 2 2 4 2" xfId="7935"/>
    <cellStyle name="40% - 强调文字颜色 5 2 8" xfId="7936"/>
    <cellStyle name="40% - 强调文字颜色 5 2 9" xfId="7937"/>
    <cellStyle name="40% - 强调文字颜色 5 2_2017年人大参阅资料（代表大会-定）1.14" xfId="7938"/>
    <cellStyle name="40% - 强调文字颜色 5 3" xfId="7939"/>
    <cellStyle name="差 2 3 2 2 4" xfId="7940"/>
    <cellStyle name="entry box 4" xfId="7941"/>
    <cellStyle name="常规 2 3 2 9" xfId="7942"/>
    <cellStyle name="好_县区合并测算20080423(按照各省比重）_县市旗测算-新科目（含人口规模效应） 2" xfId="7943"/>
    <cellStyle name="40% - 强调文字颜色 5 3 10" xfId="7944"/>
    <cellStyle name="差_湘桂铁路工程I标红线成本分析样表 3_四队计价2011-6" xfId="7945"/>
    <cellStyle name="好_县区合并测算20080423(按照各省比重）_县市旗测算-新科目（含人口规模效应） 3" xfId="7946"/>
    <cellStyle name="40% - 强调文字颜色 5 3 11" xfId="7947"/>
    <cellStyle name="常规 11 6 4 2" xfId="7948"/>
    <cellStyle name="好_县区合并测算20080423(按照各省比重）_县市旗测算-新科目（含人口规模效应） 4" xfId="7949"/>
    <cellStyle name="40% - 强调文字颜色 5 3 12" xfId="7950"/>
    <cellStyle name="好_县区合并测算20080423(按照各省比重）_县市旗测算-新科目（含人口规模效应） 5" xfId="7951"/>
    <cellStyle name="40% - 强调文字颜色 5 3 13" xfId="7952"/>
    <cellStyle name="40% - 强调文字颜色 5 3 15" xfId="7953"/>
    <cellStyle name="40% - 强调文字颜色 5 3 20" xfId="7954"/>
    <cellStyle name="60% - 强调文字颜色 6 2 4 11" xfId="7955"/>
    <cellStyle name="40% - 强调文字颜色 5 3 17" xfId="7956"/>
    <cellStyle name="40% - 强调文字颜色 5 3 22" xfId="7957"/>
    <cellStyle name="60% - 强调文字颜色 6 2 4 12" xfId="7958"/>
    <cellStyle name="40% - 强调文字颜色 5 3 18" xfId="7959"/>
    <cellStyle name="40% - 强调文字颜色 5 3 23" xfId="7960"/>
    <cellStyle name="40% - 强调文字颜色 5 3 19" xfId="7961"/>
    <cellStyle name="40% - 强调文字颜色 5 3 24" xfId="7962"/>
    <cellStyle name="好_2007年一般预算支出剔除_隋心对账单定稿0514" xfId="7963"/>
    <cellStyle name="60% - 强调文字颜色 6 2 4 13" xfId="7964"/>
    <cellStyle name="entry box 4 2" xfId="7965"/>
    <cellStyle name="40% - 强调文字颜色 5 3 2" xfId="7966"/>
    <cellStyle name="40% - 强调文字颜色 5 3 2 10" xfId="7967"/>
    <cellStyle name="40% - 强调文字颜色 5 3 2 11" xfId="7968"/>
    <cellStyle name="表标题 4 4 3 2 2 4 2" xfId="7969"/>
    <cellStyle name="40% - 强调文字颜色 5 3 2 12" xfId="7970"/>
    <cellStyle name="小数 7 2 2 3" xfId="7971"/>
    <cellStyle name="差_行政公检法测算_不含人员经费系数_财力性转移支付2010年预算参考数 4 2" xfId="7972"/>
    <cellStyle name="计算 5 2 4 2" xfId="7973"/>
    <cellStyle name="40% - 强调文字颜色 5 3 2 13" xfId="7974"/>
    <cellStyle name="计算 5 2 4 3" xfId="7975"/>
    <cellStyle name="40% - 强调文字颜色 5 3 2 14" xfId="7976"/>
    <cellStyle name="计算 5 2 4 4" xfId="7977"/>
    <cellStyle name="40% - 强调文字颜色 5 3 2 15" xfId="7978"/>
    <cellStyle name="40% - 强调文字颜色 5 3 2 20" xfId="7979"/>
    <cellStyle name="Input [yellow] 4 2 3 2 3 2" xfId="7980"/>
    <cellStyle name="计算 5 2 4 5" xfId="7981"/>
    <cellStyle name="40% - 强调文字颜色 5 3 2 16" xfId="7982"/>
    <cellStyle name="40% - 强调文字颜色 5 3 2 21" xfId="7983"/>
    <cellStyle name="40% - 强调文字颜色 5 3 2 17" xfId="7984"/>
    <cellStyle name="40% - 强调文字颜色 5 3 2 22" xfId="7985"/>
    <cellStyle name="差_地方配套按人均增幅控制8.30xl_Book1 2" xfId="7986"/>
    <cellStyle name="表标题 5 3 5 4 2" xfId="7987"/>
    <cellStyle name="40% - 强调文字颜色 5 3 2 18" xfId="7988"/>
    <cellStyle name="40% - 强调文字颜色 5 3 2 19" xfId="7989"/>
    <cellStyle name="40% - 强调文字颜色 5 3 2 2" xfId="7990"/>
    <cellStyle name="40% - 强调文字颜色 5 3 2 3" xfId="7991"/>
    <cellStyle name="Grey 10" xfId="7992"/>
    <cellStyle name="差_汇总表 2" xfId="7993"/>
    <cellStyle name="40% - 强调文字颜色 5 3 2 4" xfId="7994"/>
    <cellStyle name="Grey 11" xfId="7995"/>
    <cellStyle name="差_汇总表 3" xfId="7996"/>
    <cellStyle name="40% - 强调文字颜色 5 3 2 5" xfId="7997"/>
    <cellStyle name="Grey 12" xfId="7998"/>
    <cellStyle name="差_汇总表 4" xfId="7999"/>
    <cellStyle name="百分比 4 3 2 2" xfId="8000"/>
    <cellStyle name="汇总 4 2 4 2 2 5 2" xfId="8001"/>
    <cellStyle name="40% - 强调文字颜色 5 3 2 6" xfId="8002"/>
    <cellStyle name="Grey 13" xfId="8003"/>
    <cellStyle name="好_教育(按照总人口测算）—20080416_03_2010年各地区一般预算平衡表" xfId="8004"/>
    <cellStyle name="差_汇总表 5" xfId="8005"/>
    <cellStyle name="40% - 强调文字颜色 5 3 2 7" xfId="8006"/>
    <cellStyle name="Grey 14" xfId="8007"/>
    <cellStyle name="差_汇总表 6" xfId="8008"/>
    <cellStyle name="40% - 强调文字颜色 5 3 2 8" xfId="8009"/>
    <cellStyle name="Grey 15" xfId="8010"/>
    <cellStyle name="40% - 强调文字颜色 5 3 2_9.6-债券明细账" xfId="8011"/>
    <cellStyle name="Accent2 - 60% 4 2" xfId="8012"/>
    <cellStyle name="汇总 9 5 2 2 2 2 2" xfId="8013"/>
    <cellStyle name="40% - 强调文字颜色 5 3 3" xfId="8014"/>
    <cellStyle name="40% - 强调文字颜色 5 3 3 13" xfId="8015"/>
    <cellStyle name="40% - 强调文字颜色 5 3 3 14" xfId="8016"/>
    <cellStyle name="40% - 强调文字颜色 5 3 3 15" xfId="8017"/>
    <cellStyle name="输出 8 5 4 2 2 3" xfId="8018"/>
    <cellStyle name="差_红线成本编制附表（局指样表） 6_间接费_四队计价6月25日前(7月1日更新)备用" xfId="8019"/>
    <cellStyle name="40% - 强调文字颜色 5 3 3 16" xfId="8020"/>
    <cellStyle name="40% - 强调文字颜色 5 3 3 17" xfId="8021"/>
    <cellStyle name="40% - 强调文字颜色 5 3 3 18" xfId="8022"/>
    <cellStyle name="计算 6 3 6 3 2" xfId="8023"/>
    <cellStyle name="差_1110洱源县_财力性转移支付2010年预算参考数_隋心对账单定稿0514" xfId="8024"/>
    <cellStyle name="Accent2 - 60% 4 2 2" xfId="8025"/>
    <cellStyle name="40% - 强调文字颜色 5 3 3 2" xfId="8026"/>
    <cellStyle name="40% - 强调文字颜色 5 3 3 2 10" xfId="8027"/>
    <cellStyle name="40% - 强调文字颜色 5 3 3 2 11" xfId="8028"/>
    <cellStyle name="40% - 强调文字颜色 5 3 3 2 12" xfId="8029"/>
    <cellStyle name="40% - 强调文字颜色 5 3 3 2 13" xfId="8030"/>
    <cellStyle name="常规 2 3 3 3 2" xfId="8031"/>
    <cellStyle name="40% - 强调文字颜色 5 3 3 2 14" xfId="8032"/>
    <cellStyle name="常规 2 3 3 3 3" xfId="8033"/>
    <cellStyle name="40% - 强调文字颜色 5 3 3 2 15" xfId="8034"/>
    <cellStyle name="Output 4 5 2 5 2" xfId="8035"/>
    <cellStyle name="40% - 强调文字颜色 5 3 3 2 16" xfId="8036"/>
    <cellStyle name="差_县市旗测算20080508_不含人员经费系数_财力性转移支付2010年预算参考数 4 2" xfId="8037"/>
    <cellStyle name="40% - 强调文字颜色 5 3 3 2 17" xfId="8038"/>
    <cellStyle name="40% - 强调文字颜色 5 3 3 2 18" xfId="8039"/>
    <cellStyle name="差_县区合并测算20080421_民生政策最低支出需求_财力性转移支付2010年预算参考数 6" xfId="8040"/>
    <cellStyle name="汇总 2 4 4 2 2 6" xfId="8041"/>
    <cellStyle name="40% - 强调文字颜色 5 3 3 2 2" xfId="8042"/>
    <cellStyle name="差_县区合并测算20080421_民生政策最低支出需求_财力性转移支付2010年预算参考数 7" xfId="8043"/>
    <cellStyle name="40% - 强调文字颜色 5 3 3 2 3" xfId="8044"/>
    <cellStyle name="注释 4 3 3 3 5" xfId="8045"/>
    <cellStyle name="好_行政（人员）_民生政策最低支出需求_12.25-发教育厅-2016年高职生均年初预算控制数分配表" xfId="8046"/>
    <cellStyle name="40% - 强调文字颜色 5 3 3 2 4" xfId="8047"/>
    <cellStyle name="40% - 强调文字颜色 5 3 3 2 5" xfId="8048"/>
    <cellStyle name="40% - 强调文字颜色 5 3 3 2 6" xfId="8049"/>
    <cellStyle name="40% - 强调文字颜色 5 3 3 2 7" xfId="8050"/>
    <cellStyle name="Accent2 - 60% 4 2 3" xfId="8051"/>
    <cellStyle name="40% - 强调文字颜色 5 3 3 3" xfId="8052"/>
    <cellStyle name="差_2012年县级基本财力保障机制测算数据20120526旧转移支付系数 2 2" xfId="8053"/>
    <cellStyle name="Accent2 - 60% 4 2 4" xfId="8054"/>
    <cellStyle name="40% - 强调文字颜色 5 3 3 4" xfId="8055"/>
    <cellStyle name="差_2012年县级基本财力保障机制测算数据20120526旧转移支付系数 2 3" xfId="8056"/>
    <cellStyle name="Accent2 - 60% 4 2 5" xfId="8057"/>
    <cellStyle name="40% - 强调文字颜色 5 3 3 5" xfId="8058"/>
    <cellStyle name="40% - 强调文字颜色 5 3 3 6" xfId="8059"/>
    <cellStyle name="60% - 强调文字颜色 6 2 4 2 2" xfId="8060"/>
    <cellStyle name="40% - 强调文字颜色 5 3 3 7" xfId="8061"/>
    <cellStyle name="60% - 强调文字颜色 6 2 4 2 3" xfId="8062"/>
    <cellStyle name="40% - 强调文字颜色 5 3 3 8" xfId="8063"/>
    <cellStyle name="差_同德_财力性转移支付2010年预算参考数 5 2" xfId="8064"/>
    <cellStyle name="60% - 强调文字颜色 6 2 4 2 4" xfId="8065"/>
    <cellStyle name="40% - 强调文字颜色 5 3 3 9" xfId="8066"/>
    <cellStyle name="Accent2 - 60% 4 3" xfId="8067"/>
    <cellStyle name="40% - 强调文字颜色 5 3 4" xfId="8068"/>
    <cellStyle name="输出 10 3 6 6" xfId="8069"/>
    <cellStyle name="40% - 强调文字颜色 5 3 4 11" xfId="8070"/>
    <cellStyle name="40% - 强调文字颜色 5 3 4 12" xfId="8071"/>
    <cellStyle name="Calculation 4 2 2" xfId="8072"/>
    <cellStyle name="40% - 强调文字颜色 5 3 4 13" xfId="8073"/>
    <cellStyle name="Calculation 4 2 3" xfId="8074"/>
    <cellStyle name="40% - 强调文字颜色 5 3 4 14" xfId="8075"/>
    <cellStyle name="40% - 强调文字颜色 5 3 4 2" xfId="8076"/>
    <cellStyle name="40% - 强调文字颜色 5 3 4 3" xfId="8077"/>
    <cellStyle name="差_2012年县级基本财力保障机制测算数据20120526旧转移支付系数 3 2" xfId="8078"/>
    <cellStyle name="40% - 强调文字颜色 5 3 4 4" xfId="8079"/>
    <cellStyle name="差_2012年县级基本财力保障机制测算数据20120526旧转移支付系数 3 3" xfId="8080"/>
    <cellStyle name="40% - 强调文字颜色 5 3 4 5" xfId="8081"/>
    <cellStyle name="40% - 强调文字颜色 5 3 4 6" xfId="8082"/>
    <cellStyle name="60% - 强调文字颜色 6 2 4 3 2" xfId="8083"/>
    <cellStyle name="40% - 强调文字颜色 5 3 4 7" xfId="8084"/>
    <cellStyle name="60% - 强调文字颜色 6 2 4 3 3" xfId="8085"/>
    <cellStyle name="差_京沪线成本状况表1.15 8_间接费" xfId="8086"/>
    <cellStyle name="40% - 强调文字颜色 5 3 4 8" xfId="8087"/>
    <cellStyle name="好_市辖区测算20080510_县市旗测算-新科目（含人口规模效应）_财力性转移支付2010年预算参考数_华东" xfId="8088"/>
    <cellStyle name="60% - 强调文字颜色 6 2 4 3 4" xfId="8089"/>
    <cellStyle name="40% - 强调文字颜色 5 3 4 9" xfId="8090"/>
    <cellStyle name="Accent2 - 60% 4 4" xfId="8091"/>
    <cellStyle name="40% - 强调文字颜色 5 3 5" xfId="8092"/>
    <cellStyle name="40% - 强调文字颜色 5 3 6" xfId="8093"/>
    <cellStyle name="Thousands" xfId="8094"/>
    <cellStyle name="Accent2 - 60% 4 5" xfId="8095"/>
    <cellStyle name="40% - 强调文字颜色 5 3 7" xfId="8096"/>
    <cellStyle name="Calculation 2 2 2 2 5 2" xfId="8097"/>
    <cellStyle name="40% - 强调文字颜色 5 3 8" xfId="8098"/>
    <cellStyle name="40% - 强调文字颜色 5 3 9" xfId="8099"/>
    <cellStyle name="输入 5 5 2 2 3" xfId="8100"/>
    <cellStyle name="40% - 强调文字颜色 5 3_2017年人大参阅资料（代表大会-定）1.14" xfId="8101"/>
    <cellStyle name="差_2006年水利统计指标统计表_财力性转移支付2010年预算参考数_03_2010年各地区一般预算平衡表_2010年地方财政一般预算分级平衡情况表（汇总）0524" xfId="8102"/>
    <cellStyle name="差_县市旗测算-新科目（20080626）_不含人员经费系数_财力性转移支付2010年预算参考数" xfId="8103"/>
    <cellStyle name="好_成本差异系数_财力性转移支付2010年预算参考数_合并" xfId="8104"/>
    <cellStyle name="40% - 强调文字颜色 5 4" xfId="8105"/>
    <cellStyle name="差 2 3 2 2 5" xfId="8106"/>
    <cellStyle name="差_县市旗测算-新科目（20080626）_不含人员经费系数_财力性转移支付2010年预算参考数 2" xfId="8107"/>
    <cellStyle name="40% - 强调文字颜色 5 4 2" xfId="8108"/>
    <cellStyle name="差_县市旗测算-新科目（20080626）_不含人员经费系数_财力性转移支付2010年预算参考数 3" xfId="8109"/>
    <cellStyle name="Accent2 - 60% 5 2" xfId="8110"/>
    <cellStyle name="汇总 9 5 2 2 2 3 2" xfId="8111"/>
    <cellStyle name="40% - 强调文字颜色 5 4 3" xfId="8112"/>
    <cellStyle name="差_县市旗测算-新科目（20080626）_不含人员经费系数_财力性转移支付2010年预算参考数 4" xfId="8113"/>
    <cellStyle name="Accent2 - 60% 5 3" xfId="8114"/>
    <cellStyle name="40% - 强调文字颜色 5 4 4" xfId="8115"/>
    <cellStyle name="差_县市旗测算-新科目（20080626）_不含人员经费系数_财力性转移支付2010年预算参考数 5" xfId="8116"/>
    <cellStyle name="差_分县成本差异系数_不含人员经费系数" xfId="8117"/>
    <cellStyle name="Accent2 - 60% 5 4" xfId="8118"/>
    <cellStyle name="40% - 强调文字颜色 5 4 5" xfId="8119"/>
    <cellStyle name="40% - 强调文字颜色 5 4_9.6-债券明细账" xfId="8120"/>
    <cellStyle name="40% - 强调文字颜色 5 5" xfId="8121"/>
    <cellStyle name="差 2 3 2 2 6" xfId="8122"/>
    <cellStyle name="40% - 强调文字颜色 5 5 2" xfId="8123"/>
    <cellStyle name="汇总 9 5 2 2 2 4 2" xfId="8124"/>
    <cellStyle name="40% - 强调文字颜色 5 5 3" xfId="8125"/>
    <cellStyle name="好_核定人数下发表_财力性转移支付2010年预算参考数_合并" xfId="8126"/>
    <cellStyle name="40% - 强调文字颜色 5 5 4" xfId="8127"/>
    <cellStyle name="Input 2 2 3 5 2" xfId="8128"/>
    <cellStyle name="40% - 强调文字颜色 5 5_9.6-债券明细账" xfId="8129"/>
    <cellStyle name="40% - 强调文字颜色 5 6" xfId="8130"/>
    <cellStyle name="差 2 3 2 2 7" xfId="8131"/>
    <cellStyle name="差_分析缺口率_03_2010年各地区一般预算平衡表_2010年地方财政一般预算分级平衡情况表（汇总）0524" xfId="8132"/>
    <cellStyle name="40% - 强调文字颜色 5 6 2" xfId="8133"/>
    <cellStyle name="差_2008计算资料（8月5）_合并" xfId="8134"/>
    <cellStyle name="40% - 强调文字颜色 5 7" xfId="8135"/>
    <cellStyle name="差 2 3 2 2 8" xfId="8136"/>
    <cellStyle name="Header2 4 4 2 4 2" xfId="8137"/>
    <cellStyle name="40% - 强调文字颜色 5 7 2" xfId="8138"/>
    <cellStyle name="40% - 强调文字颜色 5 7 3" xfId="8139"/>
    <cellStyle name="40% - 强调文字颜色 5 7 4" xfId="8140"/>
    <cellStyle name="Input [yellow] 7 3 2 3" xfId="8141"/>
    <cellStyle name="40% - 强调文字颜色 5 7_四队计价2011-6" xfId="8142"/>
    <cellStyle name="好_2006年水利统计指标统计表_03_2010年各地区一般预算平衡表_2010年地方财政一般预算分级平衡情况表（汇总）0524" xfId="8143"/>
    <cellStyle name="40% - 强调文字颜色 5 8" xfId="8144"/>
    <cellStyle name="差 2 3 2 2 9" xfId="8145"/>
    <cellStyle name="40% - 强调文字颜色 5 8 2" xfId="8146"/>
    <cellStyle name="40% - 强调文字颜色 5 9" xfId="8147"/>
    <cellStyle name="好_教育(按照总人口测算）—20080416_县市旗测算-新科目（含人口规模效应）_财力性转移支付2010年预算参考数 5" xfId="8148"/>
    <cellStyle name="40% - 强调文字颜色 5 9 2" xfId="8149"/>
    <cellStyle name="40% - 强调文字颜色 6 10" xfId="8150"/>
    <cellStyle name="表标题 3 5 3 2 2" xfId="8151"/>
    <cellStyle name="40% - 强调文字颜色 6 10 2" xfId="8152"/>
    <cellStyle name="表标题 3 5 3 2 2 2" xfId="8153"/>
    <cellStyle name="40% - 强调文字颜色 6 11" xfId="8154"/>
    <cellStyle name="表标题 3 5 3 2 3" xfId="8155"/>
    <cellStyle name="好_文体广播事业(按照总人口测算）—20080416_财力性转移支付2010年预算参考数_03_2010年各地区一般预算平衡表_2010年地方财政一般预算分级平衡情况表（汇总）0524" xfId="8156"/>
    <cellStyle name="好_30云南_1_华东" xfId="8157"/>
    <cellStyle name="40% - 强调文字颜色 6 12" xfId="8158"/>
    <cellStyle name="表标题 3 5 3 2 4" xfId="8159"/>
    <cellStyle name="40% - 强调文字颜色 6 13" xfId="8160"/>
    <cellStyle name="40% - 强调文字颜色 6 14" xfId="8161"/>
    <cellStyle name="输出 5 4 3 2" xfId="8162"/>
    <cellStyle name="Prefilled 2 2 2 4 2" xfId="8163"/>
    <cellStyle name="40% - 强调文字颜色 6 15" xfId="8164"/>
    <cellStyle name="40% - 强调文字颜色 6 20" xfId="8165"/>
    <cellStyle name="40% - 强调文字颜色 6 16" xfId="8166"/>
    <cellStyle name="40% - 强调文字颜色 6 21" xfId="8167"/>
    <cellStyle name="Output 2 2 2 2" xfId="8168"/>
    <cellStyle name="40% - 强调文字颜色 6 17" xfId="8169"/>
    <cellStyle name="40% - 强调文字颜色 6 22" xfId="8170"/>
    <cellStyle name="Output 2 2 2 3" xfId="8171"/>
    <cellStyle name="40% - 强调文字颜色 6 18" xfId="8172"/>
    <cellStyle name="40% - 强调文字颜色 6 23" xfId="8173"/>
    <cellStyle name="差_2007年收支情况及2008年收支预计表(汇总表)_财力性转移支付2010年预算参考数_03_2010年各地区一般预算平衡表" xfId="8174"/>
    <cellStyle name="输入 9 2 6 4 2" xfId="8175"/>
    <cellStyle name="Output 2 2 2 4" xfId="8176"/>
    <cellStyle name="40% - 强调文字颜色 6 19" xfId="8177"/>
    <cellStyle name="40% - 强调文字颜色 6 24" xfId="8178"/>
    <cellStyle name="40% - 强调文字颜色 6 2" xfId="8179"/>
    <cellStyle name="40% - 强调文字颜色 6 2 10" xfId="8180"/>
    <cellStyle name="标题 2 2 4 2" xfId="8181"/>
    <cellStyle name="40% - 强调文字颜色 6 2 11" xfId="8182"/>
    <cellStyle name="标题 2 2 4 3" xfId="8183"/>
    <cellStyle name="40% - 强调文字颜色 6 2 12" xfId="8184"/>
    <cellStyle name="标题 2 2 4 4" xfId="8185"/>
    <cellStyle name="40% - 强调文字颜色 6 2 13" xfId="8186"/>
    <cellStyle name="标题 2 2 4 5" xfId="8187"/>
    <cellStyle name="注释 4 3 4 2 2 5 2" xfId="8188"/>
    <cellStyle name="Input [yellow] 3 3 4 2" xfId="8189"/>
    <cellStyle name="40% - 强调文字颜色 6 2 14" xfId="8190"/>
    <cellStyle name="汇总 9 5 5 2 4 2" xfId="8191"/>
    <cellStyle name="汇总 6 3 6 2 2" xfId="8192"/>
    <cellStyle name="标题 2 2 4 6" xfId="8193"/>
    <cellStyle name="Input [yellow] 3 3 4 3" xfId="8194"/>
    <cellStyle name="40% - 强调文字颜色 6 2 15" xfId="8195"/>
    <cellStyle name="40% - 强调文字颜色 6 2 20" xfId="8196"/>
    <cellStyle name="标题 2 2 4 7" xfId="8197"/>
    <cellStyle name="60% - 强调文字颜色 6 3 3 10" xfId="8198"/>
    <cellStyle name="40% - 强调文字颜色 6 2 16" xfId="8199"/>
    <cellStyle name="40% - 强调文字颜色 6 2 21" xfId="8200"/>
    <cellStyle name="40% - 强调文字颜色 6 2 17" xfId="8201"/>
    <cellStyle name="40% - 强调文字颜色 6 2 22" xfId="8202"/>
    <cellStyle name="差_行政(燃修费)" xfId="8203"/>
    <cellStyle name="标题 2 2 4 8" xfId="8204"/>
    <cellStyle name="计算 9 2 3 2 2 3 2" xfId="8205"/>
    <cellStyle name="60% - 强调文字颜色 6 3 3 11" xfId="8206"/>
    <cellStyle name="标题 2 2 4 9" xfId="8207"/>
    <cellStyle name="60% - 强调文字颜色 6 3 3 12" xfId="8208"/>
    <cellStyle name="40% - 强调文字颜色 6 2 18" xfId="8209"/>
    <cellStyle name="40% - 强调文字颜色 6 2 23" xfId="8210"/>
    <cellStyle name="60% - 强调文字颜色 6 3 3 13" xfId="8211"/>
    <cellStyle name="汇总 6 4 2 2 2 5 2" xfId="8212"/>
    <cellStyle name="40% - 强调文字颜色 6 2 19" xfId="8213"/>
    <cellStyle name="40% - 强调文字颜色 6 2 24" xfId="8214"/>
    <cellStyle name="40% - 强调文字颜色 6 2 2" xfId="8215"/>
    <cellStyle name="差_2008年支出调整 3 2 2" xfId="8216"/>
    <cellStyle name="常规 28 2 4 2" xfId="8217"/>
    <cellStyle name="常规 33 2 4 2" xfId="8218"/>
    <cellStyle name="Output 2 6 5" xfId="8219"/>
    <cellStyle name="Note 3 4 3 6" xfId="8220"/>
    <cellStyle name="40% - 强调文字颜色 6 2 2 10" xfId="8221"/>
    <cellStyle name="Output 2 6 6" xfId="8222"/>
    <cellStyle name="40% - 强调文字颜色 6 2 2 11" xfId="8223"/>
    <cellStyle name="40% - 强调文字颜色 6 2 2 12" xfId="8224"/>
    <cellStyle name="Input 3 2 2 4 2" xfId="8225"/>
    <cellStyle name="40% - 强调文字颜色 6 2 2 13" xfId="8226"/>
    <cellStyle name="数字 5 3 4 2 3 2" xfId="8227"/>
    <cellStyle name="40% - 强调文字颜色 6 2 2 14" xfId="8228"/>
    <cellStyle name="汇总 7 4 4 2 2 2" xfId="8229"/>
    <cellStyle name="40% - 强调文字颜色 6 2 2 15" xfId="8230"/>
    <cellStyle name="40% - 强调文字颜色 6 2 2 20" xfId="8231"/>
    <cellStyle name="汇总 7 4 4 2 2 3" xfId="8232"/>
    <cellStyle name="40% - 强调文字颜色 6 2 2 16" xfId="8233"/>
    <cellStyle name="40% - 强调文字颜色 6 2 2 21" xfId="8234"/>
    <cellStyle name="输出 8 2 2 2 4 2" xfId="8235"/>
    <cellStyle name="汇总 7 4 4 2 2 4" xfId="8236"/>
    <cellStyle name="40% - 强调文字颜色 6 2 2 17" xfId="8237"/>
    <cellStyle name="40% - 强调文字颜色 6 2 2 22" xfId="8238"/>
    <cellStyle name="汇总 7 4 4 2 2 5" xfId="8239"/>
    <cellStyle name="40% - 强调文字颜色 6 2 2 18" xfId="8240"/>
    <cellStyle name="汇总 7 4 4 2 2 6" xfId="8241"/>
    <cellStyle name="40% - 强调文字颜色 6 2 2 19" xfId="8242"/>
    <cellStyle name="常规 4 3 4" xfId="8243"/>
    <cellStyle name="常规 2 3 2_20101012(9-25)" xfId="8244"/>
    <cellStyle name="40% - 强调文字颜色 6 2 2 2" xfId="8245"/>
    <cellStyle name="常规 4 3 4 2" xfId="8246"/>
    <cellStyle name="40% - 强调文字颜色 6 2 2 2 2" xfId="8247"/>
    <cellStyle name="计算 2 6 2 2 4" xfId="8248"/>
    <cellStyle name="60% - 强调文字颜色 6 2 4 2 2 16" xfId="8249"/>
    <cellStyle name="40% - 强调文字颜色 6 2 2 2_9.6-债券明细账" xfId="8250"/>
    <cellStyle name="常规 4 3 5" xfId="8251"/>
    <cellStyle name="40% - 强调文字颜色 6 2 2 3" xfId="8252"/>
    <cellStyle name="好_2007一般预算支出口径剔除表_03_2010年各地区一般预算平衡表_2010年地方财政一般预算分级平衡情况表（汇总）0524" xfId="8253"/>
    <cellStyle name="好_核定人数下发表_03_2010年各地区一般预算平衡表" xfId="8254"/>
    <cellStyle name="常规 4 3 6" xfId="8255"/>
    <cellStyle name="小数 6 6 2" xfId="8256"/>
    <cellStyle name="40% - 强调文字颜色 6 2 2 4" xfId="8257"/>
    <cellStyle name="常规 4 3 7" xfId="8258"/>
    <cellStyle name="40% - 强调文字颜色 6 2 2 5" xfId="8259"/>
    <cellStyle name="常规 4 3 8" xfId="8260"/>
    <cellStyle name="40% - 强调文字颜色 6 2 2 6" xfId="8261"/>
    <cellStyle name="常规 4 3 9" xfId="8262"/>
    <cellStyle name="差_红线成本编制附表（局指样表） 7_四队计价2011-6" xfId="8263"/>
    <cellStyle name="40% - 强调文字颜色 6 2 2 7" xfId="8264"/>
    <cellStyle name="40% - 强调文字颜色 6 2 2 8" xfId="8265"/>
    <cellStyle name="注释 6 3 3" xfId="8266"/>
    <cellStyle name="输入 7 5 3 3" xfId="8267"/>
    <cellStyle name="差_前期试验费用 15_四队计价6月25日前(7月1日更新)备用" xfId="8268"/>
    <cellStyle name="40% - 强调文字颜色 6 2 2 9" xfId="8269"/>
    <cellStyle name="40% - 强调文字颜色 6 2 2_9.6-债券明细账" xfId="8270"/>
    <cellStyle name="60% - 强调文字颜色 6 3 3 14" xfId="8271"/>
    <cellStyle name="40% - 强调文字颜色 6 2 25" xfId="8272"/>
    <cellStyle name="40% - 强调文字颜色 6 2 3" xfId="8273"/>
    <cellStyle name="Border 5 4 3 5" xfId="8274"/>
    <cellStyle name="40% - 强调文字颜色 6 2 3 10" xfId="8275"/>
    <cellStyle name="Border 5 4 3 6" xfId="8276"/>
    <cellStyle name="40% - 强调文字颜色 6 2 3 11" xfId="8277"/>
    <cellStyle name="40% - 强调文字颜色 6 2 3 12" xfId="8278"/>
    <cellStyle name="40% - 强调文字颜色 6 2 3 13" xfId="8279"/>
    <cellStyle name="40% - 强调文字颜色 6 2 3 14" xfId="8280"/>
    <cellStyle name="40% - 强调文字颜色 6 2 3 15" xfId="8281"/>
    <cellStyle name="40% - 强调文字颜色 6 2 3 20" xfId="8282"/>
    <cellStyle name="40% - 强调文字颜色 6 2 3 16" xfId="8283"/>
    <cellStyle name="40% - 强调文字颜色 6 2 3 21" xfId="8284"/>
    <cellStyle name="输入 6 2 3 3" xfId="8285"/>
    <cellStyle name="常规 4 13 2" xfId="8286"/>
    <cellStyle name="40% - 强调文字颜色 6 2 3 17" xfId="8287"/>
    <cellStyle name="40% - 强调文字颜色 6 2 3 22" xfId="8288"/>
    <cellStyle name="注释 9 4 3 3 4 2" xfId="8289"/>
    <cellStyle name="输入 6 2 3 4" xfId="8290"/>
    <cellStyle name="常规 4 13 3" xfId="8291"/>
    <cellStyle name="40% - 强调文字颜色 6 2 3 18" xfId="8292"/>
    <cellStyle name="Note 2 2 2 2 3 2" xfId="8293"/>
    <cellStyle name="Border 5 2 3 5 2" xfId="8294"/>
    <cellStyle name="Header2 2 5 4 2 5 2" xfId="8295"/>
    <cellStyle name="好_红线成本预算指导价格0324 5_四队计价2011-6" xfId="8296"/>
    <cellStyle name="40% - 强调文字颜色 6 2 3 19" xfId="8297"/>
    <cellStyle name="常规 4 4 4" xfId="8298"/>
    <cellStyle name="40% - 强调文字颜色 6 2 3 2" xfId="8299"/>
    <cellStyle name="常规 4 100" xfId="8300"/>
    <cellStyle name="常规 4 4 5" xfId="8301"/>
    <cellStyle name="40% - 强调文字颜色 6 2 3 3" xfId="8302"/>
    <cellStyle name="常规 4 101" xfId="8303"/>
    <cellStyle name="常规 4 4 6" xfId="8304"/>
    <cellStyle name="40% - 强调文字颜色 6 2 3 4" xfId="8305"/>
    <cellStyle name="差_市辖区测算20080510_民生政策最低支出需求_财力性转移支付2010年预算参考数_华东" xfId="8306"/>
    <cellStyle name="常规 4 102" xfId="8307"/>
    <cellStyle name="常规 4 4 7" xfId="8308"/>
    <cellStyle name="40% - 强调文字颜色 6 2 3 5" xfId="8309"/>
    <cellStyle name="百分比 5 2 3 2" xfId="8310"/>
    <cellStyle name="好_其他部门(按照总人口测算）—20080416_县市旗测算-新科目（含人口规模效应）_财力性转移支付2010年预算参考数_华东" xfId="8311"/>
    <cellStyle name="常规 4 103" xfId="8312"/>
    <cellStyle name="Input [yellow] 2 3 5 2 2 2" xfId="8313"/>
    <cellStyle name="40% - 强调文字颜色 6 2 3 6" xfId="8314"/>
    <cellStyle name="60% - 强调文字颜色 6 3 3 2 2" xfId="8315"/>
    <cellStyle name="40% - 强调文字颜色 6 2 3 7" xfId="8316"/>
    <cellStyle name="60% - 强调文字颜色 6 3 3 2 3" xfId="8317"/>
    <cellStyle name="40% - 强调文字颜色 6 2 3 8" xfId="8318"/>
    <cellStyle name="60% - 强调文字颜色 6 3 3 2 4" xfId="8319"/>
    <cellStyle name="40% - 强调文字颜色 6 2 3 9" xfId="8320"/>
    <cellStyle name="40% - 强调文字颜色 6 2 3_9.6-债券明细账" xfId="8321"/>
    <cellStyle name="差_2008年支出调整_财力性转移支付2010年预算参考数 4 2 2" xfId="8322"/>
    <cellStyle name="输入 2 2 7 2 2 2 2" xfId="8323"/>
    <cellStyle name="40% - 强调文字颜色 6 2 4" xfId="8324"/>
    <cellStyle name="表标题 3 4 4 2 2 6" xfId="8325"/>
    <cellStyle name="40% - 强调文字颜色 6 2 4 10" xfId="8326"/>
    <cellStyle name="40% - 强调文字颜色 6 2 4 11" xfId="8327"/>
    <cellStyle name="差_县市旗测算-新科目（20080626）_民生政策最低支出需求_华东" xfId="8328"/>
    <cellStyle name="40% - 强调文字颜色 6 2 4 12" xfId="8329"/>
    <cellStyle name="40% - 强调文字颜色 6 2 4 13" xfId="8330"/>
    <cellStyle name="40% - 强调文字颜色 6 2 4 14" xfId="8331"/>
    <cellStyle name="40% - 强调文字颜色 6 2 4 15" xfId="8332"/>
    <cellStyle name="40% - 强调文字颜色 6 2 4 16" xfId="8333"/>
    <cellStyle name="常规 4 18 2" xfId="8334"/>
    <cellStyle name="常规 4 23 2" xfId="8335"/>
    <cellStyle name="40% - 强调文字颜色 6 2 4 17" xfId="8336"/>
    <cellStyle name="标题 1 4 5 2" xfId="8337"/>
    <cellStyle name="常规 4 18 3" xfId="8338"/>
    <cellStyle name="常规 4 23 3" xfId="8339"/>
    <cellStyle name="40% - 强调文字颜色 6 2 4 18" xfId="8340"/>
    <cellStyle name="40% - 强调文字颜色 6 2 4 19" xfId="8341"/>
    <cellStyle name="常规 100 4" xfId="8342"/>
    <cellStyle name="常规 4 5 4" xfId="8343"/>
    <cellStyle name="40% - 强调文字颜色 6 2 4 2" xfId="8344"/>
    <cellStyle name="汇总 7 4 2 2 3 2" xfId="8345"/>
    <cellStyle name="差_不含人员经费系数_财力性转移支付2010年预算参考数 4" xfId="8346"/>
    <cellStyle name="差_1110洱源县_财力性转移支付2010年预算参考数 2" xfId="8347"/>
    <cellStyle name="Border 5 6 5" xfId="8348"/>
    <cellStyle name="40% - 强调文字颜色 6 2 4 2 10" xfId="8349"/>
    <cellStyle name="40% - 强调文字颜色 6 2 4 2 11" xfId="8350"/>
    <cellStyle name="差_县市旗测算20080508_不含人员经费系数_03_2010年各地区一般预算平衡表" xfId="8351"/>
    <cellStyle name="差_不含人员经费系数_财力性转移支付2010年预算参考数 5" xfId="8352"/>
    <cellStyle name="差_1110洱源县_财力性转移支付2010年预算参考数 3" xfId="8353"/>
    <cellStyle name="Border 5 6 6" xfId="8354"/>
    <cellStyle name="差_不含人员经费系数_财力性转移支付2010年预算参考数 6" xfId="8355"/>
    <cellStyle name="差_1110洱源县_财力性转移支付2010年预算参考数 4" xfId="8356"/>
    <cellStyle name="40% - 强调文字颜色 6 2 4 2 12" xfId="8357"/>
    <cellStyle name="差_不含人员经费系数_财力性转移支付2010年预算参考数 7" xfId="8358"/>
    <cellStyle name="差_1110洱源县_财力性转移支付2010年预算参考数 5" xfId="8359"/>
    <cellStyle name="40% - 强调文字颜色 6 2 4 2 13" xfId="8360"/>
    <cellStyle name="数字 5 3 2 2 3" xfId="8361"/>
    <cellStyle name="好_奖励补助测算5.22测试" xfId="8362"/>
    <cellStyle name="差_1110洱源县_财力性转移支付2010年预算参考数 6" xfId="8363"/>
    <cellStyle name="40% - 强调文字颜色 6 2 4 2 14" xfId="8364"/>
    <cellStyle name="差_1110洱源县_财力性转移支付2010年预算参考数 7" xfId="8365"/>
    <cellStyle name="40% - 强调文字颜色 6 2 4 2 15" xfId="8366"/>
    <cellStyle name="差_1110洱源县_财力性转移支付2010年预算参考数 8" xfId="8367"/>
    <cellStyle name="40% - 强调文字颜色 6 2 4 2 16" xfId="8368"/>
    <cellStyle name="差_1110洱源县_财力性转移支付2010年预算参考数 9" xfId="8369"/>
    <cellStyle name="40% - 强调文字颜色 6 2 4 2 17" xfId="8370"/>
    <cellStyle name="40% - 强调文字颜色 6 2 4 2 18" xfId="8371"/>
    <cellStyle name="40% - 强调文字颜色 6 2 4 2 2 16" xfId="8372"/>
    <cellStyle name="40% - 强调文字颜色 6 2 4 2 2 17" xfId="8373"/>
    <cellStyle name="40% - 强调文字颜色 6 2 4 2 2 18" xfId="8374"/>
    <cellStyle name="差_教育(按照总人口测算）—20080416_不含人员经费系数_财力性转移支付2010年预算参考数_03_2010年各地区一般预算平衡表" xfId="8375"/>
    <cellStyle name="差_2006年22湖南 2 2 3" xfId="8376"/>
    <cellStyle name="40% - 强调文字颜色 6 2 4 2 2 2" xfId="8377"/>
    <cellStyle name="差_2006年22湖南 2 2 4" xfId="8378"/>
    <cellStyle name="40% - 强调文字颜色 6 2 4 2 2 3" xfId="8379"/>
    <cellStyle name="常规 108 2" xfId="8380"/>
    <cellStyle name="常规 113 2" xfId="8381"/>
    <cellStyle name="差_2006年22湖南 2 2 5" xfId="8382"/>
    <cellStyle name="40% - 强调文字颜色 6 2 4 2 2 4" xfId="8383"/>
    <cellStyle name="好_青海 缺口县区测算(地方填报)_财力性转移支付2010年预算参考数_03_2010年各地区一般预算平衡表" xfId="8384"/>
    <cellStyle name="好_文体广播事业(按照总人口测算）—20080416_民生政策最低支出需求_财力性转移支付2010年预算参考数_隋心对账单定稿0514" xfId="8385"/>
    <cellStyle name="40% - 强调文字颜色 6 2 4 2 2 5" xfId="8386"/>
    <cellStyle name="差_卫生(按照总人口测算）—20080416_民生政策最低支出需求_财力性转移支付2010年预算参考数_03_2010年各地区一般预算平衡表" xfId="8387"/>
    <cellStyle name="40% - 强调文字颜色 6 2 4 2 2 6" xfId="8388"/>
    <cellStyle name="40% - 强调文字颜色 6 2 4 2 2 7" xfId="8389"/>
    <cellStyle name="MS Sans Serif 3 2" xfId="8390"/>
    <cellStyle name="40% - 强调文字颜色 6 2 4 2 2 8" xfId="8391"/>
    <cellStyle name="注释 2 2 2 2 2" xfId="8392"/>
    <cellStyle name="40% - 强调文字颜色 6 2 4 2 2 9" xfId="8393"/>
    <cellStyle name="40% - 强调文字颜色 6 2 4 2 8" xfId="8394"/>
    <cellStyle name="40% - 强调文字颜色 6 2 4 2 9" xfId="8395"/>
    <cellStyle name="常规 100 5" xfId="8396"/>
    <cellStyle name="常规 4 5 5" xfId="8397"/>
    <cellStyle name="40% - 强调文字颜色 6 2 4 3" xfId="8398"/>
    <cellStyle name="差_2006年34青海_财力性转移支付2010年预算参考数_03_2010年各地区一般预算平衡表" xfId="8399"/>
    <cellStyle name="40% - 强调文字颜色 6 2 4 3 10" xfId="8400"/>
    <cellStyle name="40% - 强调文字颜色 6 2 4 3 11" xfId="8401"/>
    <cellStyle name="40% - 强调文字颜色 6 2 4 3 12" xfId="8402"/>
    <cellStyle name="Input 2 4 3 3 2" xfId="8403"/>
    <cellStyle name="40% - 强调文字颜色 6 2 4 3 13" xfId="8404"/>
    <cellStyle name="40% - 强调文字颜色 6 2 4 3 14" xfId="8405"/>
    <cellStyle name="表标题 6 4 2 3 2" xfId="8406"/>
    <cellStyle name="小数 2 4 5 4 2" xfId="8407"/>
    <cellStyle name="40% - 强调文字颜色 6 2 4 3 15" xfId="8408"/>
    <cellStyle name="40% - 强调文字颜色 6 2 4 3 16" xfId="8409"/>
    <cellStyle name="强调文字颜色 6 2 5 4" xfId="8410"/>
    <cellStyle name="汇总 6 3 7" xfId="8411"/>
    <cellStyle name="Note 4 2 2 2 4 2" xfId="8412"/>
    <cellStyle name="40% - 强调文字颜色 6 2 4 3 17" xfId="8413"/>
    <cellStyle name="40% - 强调文字颜色 6 2 4 3 18" xfId="8414"/>
    <cellStyle name="常规 4 5 5 2" xfId="8415"/>
    <cellStyle name="40% - 强调文字颜色 6 2 4 3 2" xfId="8416"/>
    <cellStyle name="40% - 强调文字颜色 6 2 4 3 3" xfId="8417"/>
    <cellStyle name="40% - 强调文字颜色 6 2 4 3 4" xfId="8418"/>
    <cellStyle name="40% - 强调文字颜色 6 2 4 3 5" xfId="8419"/>
    <cellStyle name="40% - 强调文字颜色 6 2 4 3 6" xfId="8420"/>
    <cellStyle name="40% - 强调文字颜色 6 2 4 3 7" xfId="8421"/>
    <cellStyle name="差_湘桂铁路I标一项目部红线成本(最新) 5_间接费" xfId="8422"/>
    <cellStyle name="差_22湖南 2 2" xfId="8423"/>
    <cellStyle name="40% - 强调文字颜色 6 2 4 3 8" xfId="8424"/>
    <cellStyle name="差_22湖南 2 3" xfId="8425"/>
    <cellStyle name="40% - 强调文字颜色 6 2 4 3 9" xfId="8426"/>
    <cellStyle name="常规 100 6" xfId="8427"/>
    <cellStyle name="常规 4 5 6" xfId="8428"/>
    <cellStyle name="40% - 强调文字颜色 6 2 4 4" xfId="8429"/>
    <cellStyle name="常规 100 7" xfId="8430"/>
    <cellStyle name="常规 4 5 7" xfId="8431"/>
    <cellStyle name="标题 2 2 4 10" xfId="8432"/>
    <cellStyle name="40% - 强调文字颜色 6 2 4 5" xfId="8433"/>
    <cellStyle name="常规 100 8" xfId="8434"/>
    <cellStyle name="标题 2 2 4 11" xfId="8435"/>
    <cellStyle name="百分比 5 2 4 2" xfId="8436"/>
    <cellStyle name="Input [yellow] 2 3 5 2 3 2" xfId="8437"/>
    <cellStyle name="40% - 强调文字颜色 6 2 4 6" xfId="8438"/>
    <cellStyle name="常规 100 9" xfId="8439"/>
    <cellStyle name="标题 2 2 4 12" xfId="8440"/>
    <cellStyle name="40% - 强调文字颜色 6 2 4 7" xfId="8441"/>
    <cellStyle name="标题 2 2 4 13" xfId="8442"/>
    <cellStyle name="40% - 强调文字颜色 6 2 4 8" xfId="8443"/>
    <cellStyle name="标题 2 2 4 14" xfId="8444"/>
    <cellStyle name="40% - 强调文字颜色 6 2 4 9" xfId="8445"/>
    <cellStyle name="40% - 强调文字颜色 6 2 5" xfId="8446"/>
    <cellStyle name="好_2006年27重庆_03_2010年各地区一般预算平衡表_2010年地方财政一般预算分级平衡情况表（汇总）0524" xfId="8447"/>
    <cellStyle name="标题 3 3 2 11" xfId="8448"/>
    <cellStyle name="40% - 强调文字颜色 6 2 5 10" xfId="8449"/>
    <cellStyle name="标题 3 3 2 12" xfId="8450"/>
    <cellStyle name="40% - 强调文字颜色 6 2 5 11" xfId="8451"/>
    <cellStyle name="输入 10 3 3 2 2 2 2" xfId="8452"/>
    <cellStyle name="标题 3 3 2 13" xfId="8453"/>
    <cellStyle name="40% - 强调文字颜色 6 2 5 12" xfId="8454"/>
    <cellStyle name="标题 3 3 2 14" xfId="8455"/>
    <cellStyle name="小数 2 4 3 2 2" xfId="8456"/>
    <cellStyle name="40% - 强调文字颜色 6 2 5 13" xfId="8457"/>
    <cellStyle name="标题 3 3 2 15" xfId="8458"/>
    <cellStyle name="标题 3 3 2 20" xfId="8459"/>
    <cellStyle name="小数 2 4 3 2 3" xfId="8460"/>
    <cellStyle name="40% - 强调文字颜色 6 2 5 14" xfId="8461"/>
    <cellStyle name="好_汇总表4_财力性转移支付2010年预算参考数_隋心对账单定稿0514" xfId="8462"/>
    <cellStyle name="标题 3 3 2 16" xfId="8463"/>
    <cellStyle name="标题 3 3 2 21" xfId="8464"/>
    <cellStyle name="小数 2 4 3 2 4" xfId="8465"/>
    <cellStyle name="40% - 强调文字颜色 6 2 5 15" xfId="8466"/>
    <cellStyle name="标题 3 3 2 17" xfId="8467"/>
    <cellStyle name="标题 3 3 2 22" xfId="8468"/>
    <cellStyle name="40% - 强调文字颜色 6 2 5 16" xfId="8469"/>
    <cellStyle name="表标题 2 2 2 5 2 2 2" xfId="8470"/>
    <cellStyle name="常规 4 28 2" xfId="8471"/>
    <cellStyle name="常规 4 33 2" xfId="8472"/>
    <cellStyle name="标题 3 3 2 18" xfId="8473"/>
    <cellStyle name="差_汇总_03_2010年各地区一般预算平衡表_2010年地方财政一般预算分级平衡情况表（汇总）0524" xfId="8474"/>
    <cellStyle name="40% - 强调文字颜色 6 2 5 17" xfId="8475"/>
    <cellStyle name="好_市辖区测算20080510_12.25-发教育厅-2016年高职生均年初预算控制数分配表" xfId="8476"/>
    <cellStyle name="未定义" xfId="8477"/>
    <cellStyle name="标题 3 3 2 19" xfId="8478"/>
    <cellStyle name="40% - 强调文字颜色 6 2 5 18" xfId="8479"/>
    <cellStyle name="常规 4 6 4" xfId="8480"/>
    <cellStyle name="40% - 强调文字颜色 6 2 5 2" xfId="8481"/>
    <cellStyle name="常规 4 6 5" xfId="8482"/>
    <cellStyle name="40% - 强调文字颜色 6 2 5 3" xfId="8483"/>
    <cellStyle name="表标题 2 3 5 2 2 2" xfId="8484"/>
    <cellStyle name="常规 4 6 6" xfId="8485"/>
    <cellStyle name="差_云南农村义务教育统计表_Book1 2" xfId="8486"/>
    <cellStyle name="40% - 强调文字颜色 6 2 5 4" xfId="8487"/>
    <cellStyle name="40% - 强调文字颜色 6 2 5 5" xfId="8488"/>
    <cellStyle name="百分比 5 2 5 2" xfId="8489"/>
    <cellStyle name="Input [yellow] 2 3 5 2 4 2" xfId="8490"/>
    <cellStyle name="40% - 强调文字颜色 6 2 5 6" xfId="8491"/>
    <cellStyle name="40% - 强调文字颜色 6 2 5 7" xfId="8492"/>
    <cellStyle name="40% - 强调文字颜色 6 2 5 8" xfId="8493"/>
    <cellStyle name="40% - 强调文字颜色 6 2 5 9" xfId="8494"/>
    <cellStyle name="40% - 强调文字颜色 6 2 6" xfId="8495"/>
    <cellStyle name="40% - 强调文字颜色 6 2 7" xfId="8496"/>
    <cellStyle name="40% - 强调文字颜色 6 2 8" xfId="8497"/>
    <cellStyle name="40% - 强调文字颜色 6 2 9" xfId="8498"/>
    <cellStyle name="表标题 3 4 4 2 3 2" xfId="8499"/>
    <cellStyle name="60% - 强调文字颜色 5 3 17" xfId="8500"/>
    <cellStyle name="60% - 强调文字颜色 5 3 22" xfId="8501"/>
    <cellStyle name="40% - 强调文字颜色 6 2_2017年人大参阅资料（代表大会-定）1.14" xfId="8502"/>
    <cellStyle name="40% - 强调文字颜色 6 3" xfId="8503"/>
    <cellStyle name="样式 1 2 2 11" xfId="8504"/>
    <cellStyle name="40% - 强调文字颜色 6 3 10" xfId="8505"/>
    <cellStyle name="常规 36 3 4 2" xfId="8506"/>
    <cellStyle name="常规 41 3 4 2" xfId="8507"/>
    <cellStyle name="样式 1 2 2 12" xfId="8508"/>
    <cellStyle name="40% - 强调文字颜色 6 3 11" xfId="8509"/>
    <cellStyle name="样式 1 2 2 13" xfId="8510"/>
    <cellStyle name="40% - 强调文字颜色 6 3 12" xfId="8511"/>
    <cellStyle name="差_县市旗测算-新科目（20080627）_民生政策最低支出需求 2 2 2" xfId="8512"/>
    <cellStyle name="样式 1 2 2 14" xfId="8513"/>
    <cellStyle name="40% - 强调文字颜色 6 3 13" xfId="8514"/>
    <cellStyle name="样式 1 2 2 15" xfId="8515"/>
    <cellStyle name="40% - 强调文字颜色 6 3 14" xfId="8516"/>
    <cellStyle name="差_文体广播事业(按照总人口测算）—20080416_民生政策最低支出需求_财力性转移支付2010年预算参考数_华东" xfId="8517"/>
    <cellStyle name="差_分县成本差异系数_合并" xfId="8518"/>
    <cellStyle name="样式 1 2 2 16" xfId="8519"/>
    <cellStyle name="40% - 强调文字颜色 6 3 15" xfId="8520"/>
    <cellStyle name="40% - 强调文字颜色 6 3 20" xfId="8521"/>
    <cellStyle name="表标题 7 5 2 4 2" xfId="8522"/>
    <cellStyle name="60% - 强调文字颜色 6 3 4 10" xfId="8523"/>
    <cellStyle name="样式 1 2 2 17" xfId="8524"/>
    <cellStyle name="40% - 强调文字颜色 6 3 16" xfId="8525"/>
    <cellStyle name="40% - 强调文字颜色 6 3 21" xfId="8526"/>
    <cellStyle name="60% - 强调文字颜色 6 3 4 11" xfId="8527"/>
    <cellStyle name="样式 1 2 2 18" xfId="8528"/>
    <cellStyle name="40% - 强调文字颜色 6 3 17" xfId="8529"/>
    <cellStyle name="40% - 强调文字颜色 6 3 22" xfId="8530"/>
    <cellStyle name="60% - 强调文字颜色 6 3 4 12" xfId="8531"/>
    <cellStyle name="样式 1 2 2 19" xfId="8532"/>
    <cellStyle name="40% - 强调文字颜色 6 3 18" xfId="8533"/>
    <cellStyle name="40% - 强调文字颜色 6 3 23" xfId="8534"/>
    <cellStyle name="60% - 强调文字颜色 6 3 4 13" xfId="8535"/>
    <cellStyle name="40% - 强调文字颜色 6 3 19" xfId="8536"/>
    <cellStyle name="40% - 强调文字颜色 6 3 24" xfId="8537"/>
    <cellStyle name="差_农林水和城市维护标准支出20080505－县区合计_财力性转移支付2010年预算参考数_03_2010年各地区一般预算平衡表" xfId="8538"/>
    <cellStyle name="40% - 强调文字颜色 6 3 2" xfId="8539"/>
    <cellStyle name="40% - 强调文字颜色 6 3 2 10" xfId="8540"/>
    <cellStyle name="40% - 强调文字颜色 6 3 2 11" xfId="8541"/>
    <cellStyle name="40% - 强调文字颜色 6 3 2 12" xfId="8542"/>
    <cellStyle name="40% - 强调文字颜色 6 3 2 13" xfId="8543"/>
    <cellStyle name="好_核定人数对比 2" xfId="8544"/>
    <cellStyle name="40% - 强调文字颜色 6 3 2 14" xfId="8545"/>
    <cellStyle name="汇总 8 3 4 3" xfId="8546"/>
    <cellStyle name="好_缺口县区测算(按2007支出增长25%测算)_财力性转移支付2010年预算参考数_12.25-发教育厅-2016年高职生均年初预算控制数分配表" xfId="8547"/>
    <cellStyle name="好_丽江汇总 2" xfId="8548"/>
    <cellStyle name="好_核定人数对比 3" xfId="8549"/>
    <cellStyle name="40% - 强调文字颜色 6 3 2 15" xfId="8550"/>
    <cellStyle name="40% - 强调文字颜色 6 3 2 20" xfId="8551"/>
    <cellStyle name="好_丽江汇总 3" xfId="8552"/>
    <cellStyle name="好_核定人数对比 4" xfId="8553"/>
    <cellStyle name="Input [yellow] 3 4 3 2 2 5 2" xfId="8554"/>
    <cellStyle name="40% - 强调文字颜色 6 3 2 16" xfId="8555"/>
    <cellStyle name="40% - 强调文字颜色 6 3 2 21" xfId="8556"/>
    <cellStyle name="常规 5 3 4" xfId="8557"/>
    <cellStyle name="40% - 强调文字颜色 6 3 2 2" xfId="8558"/>
    <cellStyle name="常规 5 3 5" xfId="8559"/>
    <cellStyle name="40% - 强调文字颜色 6 3 2 3" xfId="8560"/>
    <cellStyle name="常规 5 3 6" xfId="8561"/>
    <cellStyle name="小数 7 6 2" xfId="8562"/>
    <cellStyle name="40% - 强调文字颜色 6 3 2 4" xfId="8563"/>
    <cellStyle name="常规 5 3 7" xfId="8564"/>
    <cellStyle name="40% - 强调文字颜色 6 3 2 5" xfId="8565"/>
    <cellStyle name="常规 5 3 8" xfId="8566"/>
    <cellStyle name="差_其他部门(按照总人口测算）—20080416 5 2" xfId="8567"/>
    <cellStyle name="40% - 强调文字颜色 6 3 2 6" xfId="8568"/>
    <cellStyle name="常规 5 3 9" xfId="8569"/>
    <cellStyle name="40% - 强调文字颜色 6 3 2 7" xfId="8570"/>
    <cellStyle name="40% - 强调文字颜色 6 3 2 8" xfId="8571"/>
    <cellStyle name="40% - 强调文字颜色 6 3 2 9" xfId="8572"/>
    <cellStyle name="差_行政(燃修费)_县市旗测算-新科目（含人口规模效应）_财力性转移支付2010年预算参考数_03_2010年各地区一般预算平衡表" xfId="8573"/>
    <cellStyle name="差_27重庆 6" xfId="8574"/>
    <cellStyle name="计算 8 7 3 3 2" xfId="8575"/>
    <cellStyle name="40% - 强调文字颜色 6 3 2_9.6-债券明细账" xfId="8576"/>
    <cellStyle name="40% - 强调文字颜色 6 3 3" xfId="8577"/>
    <cellStyle name="40% - 强调文字颜色 6 3 3 10" xfId="8578"/>
    <cellStyle name="差_县市旗测算-新科目（20080626）_不含人员经费系数_财力性转移支付2010年预算参考数 2 2" xfId="8579"/>
    <cellStyle name="差_行政公检法测算_县市旗测算-新科目（含人口规模效应） 3 3" xfId="8580"/>
    <cellStyle name="差_28四川 5" xfId="8581"/>
    <cellStyle name="40% - 强调文字颜色 6 3 3 11" xfId="8582"/>
    <cellStyle name="差_县市旗测算-新科目（20080626）_不含人员经费系数_财力性转移支付2010年预算参考数 2 3" xfId="8583"/>
    <cellStyle name="差_28四川 6" xfId="8584"/>
    <cellStyle name="差_28四川 7" xfId="8585"/>
    <cellStyle name="40% - 强调文字颜色 6 3 3 12" xfId="8586"/>
    <cellStyle name="40% - 强调文字颜色 6 3 3 13" xfId="8587"/>
    <cellStyle name="差_2006年全省财力计算表（中央、决算） 2" xfId="8588"/>
    <cellStyle name="40% - 强调文字颜色 6 3 3 14" xfId="8589"/>
    <cellStyle name="差_2006年全省财力计算表（中央、决算） 3" xfId="8590"/>
    <cellStyle name="40% - 强调文字颜色 6 3 3 15" xfId="8591"/>
    <cellStyle name="差_2006年全省财力计算表（中央、决算） 4" xfId="8592"/>
    <cellStyle name="40% - 强调文字颜色 6 3 3 16" xfId="8593"/>
    <cellStyle name="输入 6 7 3 4" xfId="8594"/>
    <cellStyle name="常规 5 13 3" xfId="8595"/>
    <cellStyle name="差_2006年全省财力计算表（中央、决算） 6" xfId="8596"/>
    <cellStyle name="40% - 强调文字颜色 6 3 3 18" xfId="8597"/>
    <cellStyle name="常规 5 4 4" xfId="8598"/>
    <cellStyle name="40% - 强调文字颜色 6 3 3 2" xfId="8599"/>
    <cellStyle name="40% - 强调文字颜色 6 3 3 2 10" xfId="8600"/>
    <cellStyle name="数字 2 2" xfId="8601"/>
    <cellStyle name="Input 9 4 2" xfId="8602"/>
    <cellStyle name="40% - 强调文字颜色 6 3 3 2 11" xfId="8603"/>
    <cellStyle name="40% - 强调文字颜色 6 3 3 2 12" xfId="8604"/>
    <cellStyle name="40% - 强调文字颜色 6 3 3 2 13" xfId="8605"/>
    <cellStyle name="40% - 强调文字颜色 6 3 3 2 14" xfId="8606"/>
    <cellStyle name="40% - 强调文字颜色 6 3 3 2 16" xfId="8607"/>
    <cellStyle name="表标题 3 2 2 5 2" xfId="8608"/>
    <cellStyle name="40% - 强调文字颜色 6 3 3 2 17" xfId="8609"/>
    <cellStyle name="数字 2 9" xfId="8610"/>
    <cellStyle name="差_市辖区测算-新科目（20080626）_县市旗测算-新科目（含人口规模效应）_财力性转移支付2010年预算参考数_12.25-发教育厅-2016年高职生均年初预算控制数分配表" xfId="8611"/>
    <cellStyle name="输出 4 2 5 2 2 2" xfId="8612"/>
    <cellStyle name="表标题 3 2 2 5 3" xfId="8613"/>
    <cellStyle name="40% - 强调文字颜色 6 3 3 2 18" xfId="8614"/>
    <cellStyle name="常规 5 4 4 2" xfId="8615"/>
    <cellStyle name="汇总 2 5 4 2 2 6" xfId="8616"/>
    <cellStyle name="40% - 强调文字颜色 6 3 3 2 2" xfId="8617"/>
    <cellStyle name="40% - 强调文字颜色 6 3 3 2 3" xfId="8618"/>
    <cellStyle name="输出 5 5 6 4" xfId="8619"/>
    <cellStyle name="常规 2 2 10" xfId="8620"/>
    <cellStyle name="Output 2 3 5 2" xfId="8621"/>
    <cellStyle name="40% - 强调文字颜色 6 3 3 2 4" xfId="8622"/>
    <cellStyle name="40% - 强调文字颜色 6 3 3 2 5" xfId="8623"/>
    <cellStyle name="好_行政公检法测算_县市旗测算-新科目（含人口规模效应）_财力性转移支付2010年预算参考数_03_2010年各地区一般预算平衡表_2010年地方财政一般预算分级平衡情况表（汇总）0524" xfId="8624"/>
    <cellStyle name="输出 5 5 6 5" xfId="8625"/>
    <cellStyle name="常规 2 2 11" xfId="8626"/>
    <cellStyle name="输出 5 5 6 6" xfId="8627"/>
    <cellStyle name="常规 2 2 12" xfId="8628"/>
    <cellStyle name="40% - 强调文字颜色 6 3 3 2 6" xfId="8629"/>
    <cellStyle name="好_20河南_财力性转移支付2010年预算参考数" xfId="8630"/>
    <cellStyle name="常规 2 2 13" xfId="8631"/>
    <cellStyle name="40% - 强调文字颜色 6 3 3 2 7" xfId="8632"/>
    <cellStyle name="好_市辖区测算-新科目（20080626）_不含人员经费系数_03_2010年各地区一般预算平衡表" xfId="8633"/>
    <cellStyle name="常规 5 4 5" xfId="8634"/>
    <cellStyle name="40% - 强调文字颜色 6 3 3 3" xfId="8635"/>
    <cellStyle name="常规 5 4 6" xfId="8636"/>
    <cellStyle name="40% - 强调文字颜色 6 3 3 4" xfId="8637"/>
    <cellStyle name="常规 5 4 7" xfId="8638"/>
    <cellStyle name="40% - 强调文字颜色 6 3 3 5" xfId="8639"/>
    <cellStyle name="40% - 强调文字颜色 6 3 3 6" xfId="8640"/>
    <cellStyle name="40% - 强调文字颜色 6 3 3 7" xfId="8641"/>
    <cellStyle name="好_12滨州 2" xfId="8642"/>
    <cellStyle name="40% - 强调文字颜色 6 3 3 8" xfId="8643"/>
    <cellStyle name="好_12滨州 3" xfId="8644"/>
    <cellStyle name="40% - 强调文字颜色 6 3 3 9" xfId="8645"/>
    <cellStyle name="输入 2 2 7 2 2 3 2" xfId="8646"/>
    <cellStyle name="40% - 强调文字颜色 6 3 4" xfId="8647"/>
    <cellStyle name="40% - 强调文字颜色 6 3 4 10" xfId="8648"/>
    <cellStyle name="40% - 强调文字颜色 6 3 4 11" xfId="8649"/>
    <cellStyle name="40% - 强调文字颜色 6 3 4 12" xfId="8650"/>
    <cellStyle name="差_青海 缺口县区测算(地方填报)" xfId="8651"/>
    <cellStyle name="40% - 强调文字颜色 6 3 4 13" xfId="8652"/>
    <cellStyle name="40% - 强调文字颜色 6 3 4 14" xfId="8653"/>
    <cellStyle name="解释性文本 2 5" xfId="8654"/>
    <cellStyle name="表标题 2 3 2" xfId="8655"/>
    <cellStyle name="40% - 强调文字颜色 6 3 4 15" xfId="8656"/>
    <cellStyle name="解释性文本 2 6" xfId="8657"/>
    <cellStyle name="表标题 2 3 3" xfId="8658"/>
    <cellStyle name="40% - 强调文字颜色 6 3 4 16" xfId="8659"/>
    <cellStyle name="解释性文本 2 7" xfId="8660"/>
    <cellStyle name="表标题 2 3 4" xfId="8661"/>
    <cellStyle name="差_2008年支出核定 2 2 2" xfId="8662"/>
    <cellStyle name="40% - 强调文字颜色 6 3 4 17" xfId="8663"/>
    <cellStyle name="解释性文本 2 8" xfId="8664"/>
    <cellStyle name="表标题 2 3 5" xfId="8665"/>
    <cellStyle name="注释 5 3 3 2 2 2 2" xfId="8666"/>
    <cellStyle name="40% - 强调文字颜色 6 3 4 18" xfId="8667"/>
    <cellStyle name="输入 4 2 2 11" xfId="8668"/>
    <cellStyle name="常规 5 5 4" xfId="8669"/>
    <cellStyle name="40% - 强调文字颜色 6 3 4 2" xfId="8670"/>
    <cellStyle name="输入 4 2 2 12" xfId="8671"/>
    <cellStyle name="常规 5 5 5" xfId="8672"/>
    <cellStyle name="40% - 强调文字颜色 6 3 4 3" xfId="8673"/>
    <cellStyle name="40% - 强调文字颜色 6 3 4 4" xfId="8674"/>
    <cellStyle name="40% - 强调文字颜色 6 3 4 5" xfId="8675"/>
    <cellStyle name="40% - 强调文字颜色 6 3 4 6" xfId="8676"/>
    <cellStyle name="差_县市旗测算-新科目（20080627）_县市旗测算-新科目（含人口规模效应）_财力性转移支付2010年预算参考数_合并" xfId="8677"/>
    <cellStyle name="40% - 强调文字颜色 6 3 5" xfId="8678"/>
    <cellStyle name="汇总 8 2 2 2 2 4" xfId="8679"/>
    <cellStyle name="差_12滨州_财力性转移支付2010年预算参考数" xfId="8680"/>
    <cellStyle name="40% - 强调文字颜色 6 3 6" xfId="8681"/>
    <cellStyle name="40% - 强调文字颜色 6 3 7" xfId="8682"/>
    <cellStyle name="40% - 强调文字颜色 6 3 8" xfId="8683"/>
    <cellStyle name="差_2009年一般性转移支付标准工资_地方配套按人均增幅控制8.30一般预算平均增幅、人均可用财力平均增幅两次控制、社会治安系数调整、案件数调整xl_Book1 2" xfId="8684"/>
    <cellStyle name="40% - 强调文字颜色 6 3 9" xfId="8685"/>
    <cellStyle name="60% - 强调文字颜色 5 2 4 2 2 2" xfId="8686"/>
    <cellStyle name="60% - 强调文字颜色 1 5 3" xfId="8687"/>
    <cellStyle name="40% - 强调文字颜色 6 3_2017年人大参阅资料（代表大会-定）1.14" xfId="8688"/>
    <cellStyle name="40% - 强调文字颜色 6 4" xfId="8689"/>
    <cellStyle name="输入 3 3 2 2 2 5 2" xfId="8690"/>
    <cellStyle name="差_I标三项目部红线成本分析样表 （黄杰报局指） 6_四队计价6月25日前(7月1日更新)备用" xfId="8691"/>
    <cellStyle name="40% - 强调文字颜色 6 4 2" xfId="8692"/>
    <cellStyle name="40% - 强调文字颜色 6 4 3" xfId="8693"/>
    <cellStyle name="输入 2 2 7 2 2 4 2" xfId="8694"/>
    <cellStyle name="40% - 强调文字颜色 6 4 4" xfId="8695"/>
    <cellStyle name="40% - 强调文字颜色 6 4 5" xfId="8696"/>
    <cellStyle name="常规 2 2 11 2 2" xfId="8697"/>
    <cellStyle name="差_岳阳楼区11年地方财政预算表 15" xfId="8698"/>
    <cellStyle name="差_岳阳楼区11年地方财政预算表 20" xfId="8699"/>
    <cellStyle name="40% - 强调文字颜色 6 4_9.6-债券明细账" xfId="8700"/>
    <cellStyle name="40% - 强调文字颜色 6 5" xfId="8701"/>
    <cellStyle name="40% - 强调文字颜色 6 5 2" xfId="8702"/>
    <cellStyle name="40% - 强调文字颜色 6 5 3" xfId="8703"/>
    <cellStyle name="输入 2 2 7 2 2 5 2" xfId="8704"/>
    <cellStyle name="40% - 强调文字颜色 6 5 4" xfId="8705"/>
    <cellStyle name="40% - 强调文字颜色 6 5_9.6-债券明细账" xfId="8706"/>
    <cellStyle name="40% - 强调文字颜色 6 6" xfId="8707"/>
    <cellStyle name="40% - 强调文字颜色 6 6 2" xfId="8708"/>
    <cellStyle name="差_2007年一般预算支出剔除_财力性转移支付2010年预算参考数 3" xfId="8709"/>
    <cellStyle name="Header2 4 4 2 5 2" xfId="8710"/>
    <cellStyle name="40% - 强调文字颜色 6 7" xfId="8711"/>
    <cellStyle name="差_县区合并测算20080423(按照各省比重）_民生政策最低支出需求_财力性转移支付2010年预算参考数 2 3" xfId="8712"/>
    <cellStyle name="40% - 强调文字颜色 6 7 2" xfId="8713"/>
    <cellStyle name="常规 13 2 3 2" xfId="8714"/>
    <cellStyle name="40% - 强调文字颜色 6 7 3" xfId="8715"/>
    <cellStyle name="常规 13 2 3 3" xfId="8716"/>
    <cellStyle name="输出 10 4 2 2 2" xfId="8717"/>
    <cellStyle name="40% - 强调文字颜色 6 7 4" xfId="8718"/>
    <cellStyle name="计算 8 8 2 2" xfId="8719"/>
    <cellStyle name="常规 29 9" xfId="8720"/>
    <cellStyle name="常规 34 9" xfId="8721"/>
    <cellStyle name="常规 2 2 3 3 2" xfId="8722"/>
    <cellStyle name="汇总 10 5 6 2" xfId="8723"/>
    <cellStyle name="40% - 强调文字颜色 6 7_四队计价2011-6" xfId="8724"/>
    <cellStyle name="40% - 强调文字颜色 6 8" xfId="8725"/>
    <cellStyle name="差_县区合并测算20080423(按照各省比重）_民生政策最低支出需求_财力性转移支付2010年预算参考数 3 3" xfId="8726"/>
    <cellStyle name="40% - 强调文字颜色 6 8 2" xfId="8727"/>
    <cellStyle name="输入 7 5 2 2 6" xfId="8728"/>
    <cellStyle name="好_2009年一般性转移支付标准工资_地方配套按人均增幅控制8.31（调整结案率后）xl" xfId="8729"/>
    <cellStyle name="40% - 强调文字颜色 6 9" xfId="8730"/>
    <cellStyle name="好_2009年一般性转移支付标准工资_地方配套按人均增幅控制8.31（调整结案率后）xl 2" xfId="8731"/>
    <cellStyle name="差_县区合并测算20080423(按照各省比重）_民生政策最低支出需求_财力性转移支付2010年预算参考数 4 3" xfId="8732"/>
    <cellStyle name="40% - 强调文字颜色 6 9 2" xfId="8733"/>
    <cellStyle name="常规 3 3 2 3 2" xfId="8734"/>
    <cellStyle name="输出 3 4 4 3 2" xfId="8735"/>
    <cellStyle name="40% - 着色 1" xfId="8736"/>
    <cellStyle name="常规 18 3 2 3" xfId="8737"/>
    <cellStyle name="输出 3 4 4 3 2 2" xfId="8738"/>
    <cellStyle name="40% - 着色 1 2" xfId="8739"/>
    <cellStyle name="40% - 着色 1 3" xfId="8740"/>
    <cellStyle name="40% - 着色 1 4" xfId="8741"/>
    <cellStyle name="小数 5 4 4 2 2 2" xfId="8742"/>
    <cellStyle name="40% - 着色 1 5" xfId="8743"/>
    <cellStyle name="输出 3 4 4 3 3" xfId="8744"/>
    <cellStyle name="40% - 着色 2" xfId="8745"/>
    <cellStyle name="40% - 着色 2 2 2" xfId="8746"/>
    <cellStyle name="40% - 着色 2 3" xfId="8747"/>
    <cellStyle name="小数 5 4 4 2 3 2" xfId="8748"/>
    <cellStyle name="40% - 着色 2 5" xfId="8749"/>
    <cellStyle name="输出 3 4 4 3 4" xfId="8750"/>
    <cellStyle name="40% - 着色 3" xfId="8751"/>
    <cellStyle name="输出 3 4 4 3 4 2" xfId="8752"/>
    <cellStyle name="40% - 着色 3 2" xfId="8753"/>
    <cellStyle name="40% - 着色 3 3" xfId="8754"/>
    <cellStyle name="40% - 着色 3 4" xfId="8755"/>
    <cellStyle name="常规 16 4 2 2" xfId="8756"/>
    <cellStyle name="常规 21 4 2 2" xfId="8757"/>
    <cellStyle name="小数 5 4 4 2 4 2" xfId="8758"/>
    <cellStyle name="40% - 着色 3 5" xfId="8759"/>
    <cellStyle name="常规 16 4 2 3" xfId="8760"/>
    <cellStyle name="输出 3 4 4 3 5" xfId="8761"/>
    <cellStyle name="40% - 着色 4" xfId="8762"/>
    <cellStyle name="输出 3 4 4 3 5 2" xfId="8763"/>
    <cellStyle name="40% - 着色 4 2" xfId="8764"/>
    <cellStyle name="40% - 着色 4 2 2" xfId="8765"/>
    <cellStyle name="40% - 着色 4 3" xfId="8766"/>
    <cellStyle name="40% - 着色 4 4" xfId="8767"/>
    <cellStyle name="常规 16 4 3 2" xfId="8768"/>
    <cellStyle name="40% - 着色 4 5" xfId="8769"/>
    <cellStyle name="好_红线成本编制附表（局指样表） 9_四队计价2011-6" xfId="8770"/>
    <cellStyle name="输出 3 4 4 3 6" xfId="8771"/>
    <cellStyle name="40% - 着色 5" xfId="8772"/>
    <cellStyle name="40% - 着色 5 2" xfId="8773"/>
    <cellStyle name="40% - 着色 5 2 2" xfId="8774"/>
    <cellStyle name="40% - 着色 5 3" xfId="8775"/>
    <cellStyle name="Accent5 - 20% 2" xfId="8776"/>
    <cellStyle name="40% - 着色 5 4" xfId="8777"/>
    <cellStyle name="40% - 着色 6" xfId="8778"/>
    <cellStyle name="Accent6 5 2 5" xfId="8779"/>
    <cellStyle name="40% - 着色 6 2" xfId="8780"/>
    <cellStyle name="40% - 着色 6 2 2" xfId="8781"/>
    <cellStyle name="Linked Cells_Book1" xfId="8782"/>
    <cellStyle name="40% - 着色 6 3" xfId="8783"/>
    <cellStyle name="40% - 着色 6 4" xfId="8784"/>
    <cellStyle name="40% - 着色 6 5" xfId="8785"/>
    <cellStyle name="好_德山 2 9" xfId="8786"/>
    <cellStyle name="常规 8 2 9" xfId="8787"/>
    <cellStyle name="计算 10 3 3 2 2 4" xfId="8788"/>
    <cellStyle name="Accent1 17" xfId="8789"/>
    <cellStyle name="Accent1 22" xfId="8790"/>
    <cellStyle name="60% - Accent1" xfId="8791"/>
    <cellStyle name="输出 3 4 3 2 2 2" xfId="8792"/>
    <cellStyle name="差_14安徽 2 2 5" xfId="8793"/>
    <cellStyle name="60% - Accent1 2" xfId="8794"/>
    <cellStyle name="输出 3 4 3 2 2 2 2" xfId="8795"/>
    <cellStyle name="Input [yellow] 6 4 2 3" xfId="8796"/>
    <cellStyle name="60% - Accent1 2 2" xfId="8797"/>
    <cellStyle name="Input [yellow] 6 4 2 3 2" xfId="8798"/>
    <cellStyle name="60% - Accent1 2 2 2" xfId="8799"/>
    <cellStyle name="60% - Accent1 2 2 3" xfId="8800"/>
    <cellStyle name="Input [yellow] 6 4 2 4" xfId="8801"/>
    <cellStyle name="60% - Accent1 2 3" xfId="8802"/>
    <cellStyle name="60% - Accent1 2 4" xfId="8803"/>
    <cellStyle name="差_核定人数下发表_财力性转移支付2010年预算参考数_合并" xfId="8804"/>
    <cellStyle name="60% - Accent1 2 5" xfId="8805"/>
    <cellStyle name="60% - Accent1 3" xfId="8806"/>
    <cellStyle name="60% - Accent1 3 2" xfId="8807"/>
    <cellStyle name="60% - Accent1 3 2 2" xfId="8808"/>
    <cellStyle name="好_2007年一般预算支出剔除 2" xfId="8809"/>
    <cellStyle name="60% - Accent1 3 2 3" xfId="8810"/>
    <cellStyle name="注释 5 5 2 2 2 4 2" xfId="8811"/>
    <cellStyle name="好_2007年一般预算支出剔除 3" xfId="8812"/>
    <cellStyle name="60% - Accent1 3 2 4" xfId="8813"/>
    <cellStyle name="60% - Accent1 3 3" xfId="8814"/>
    <cellStyle name="60% - Accent1 3 4" xfId="8815"/>
    <cellStyle name="60% - Accent1 3 5" xfId="8816"/>
    <cellStyle name="60% - Accent1 3 6" xfId="8817"/>
    <cellStyle name="60% - Accent1 4" xfId="8818"/>
    <cellStyle name="60% - Accent1 4 2" xfId="8819"/>
    <cellStyle name="60% - Accent1 4 3" xfId="8820"/>
    <cellStyle name="60% - Accent1 4 4" xfId="8821"/>
    <cellStyle name="60% - Accent1 4 5" xfId="8822"/>
    <cellStyle name="汇总 8 2 4 3 3 2" xfId="8823"/>
    <cellStyle name="60% - Accent1 5" xfId="8824"/>
    <cellStyle name="常规 5 3 3 2 2 2" xfId="8825"/>
    <cellStyle name="60% - Accent1 6" xfId="8826"/>
    <cellStyle name="60% - Accent1 8" xfId="8827"/>
    <cellStyle name="常规 124 3 2" xfId="8828"/>
    <cellStyle name="计算 10 3 3 2 2 5" xfId="8829"/>
    <cellStyle name="Accent1 18" xfId="8830"/>
    <cellStyle name="Accent1 23" xfId="8831"/>
    <cellStyle name="60% - Accent2" xfId="8832"/>
    <cellStyle name="60% - 强调文字颜色 3 2 4 17" xfId="8833"/>
    <cellStyle name="60% - Accent2 2" xfId="8834"/>
    <cellStyle name="Input [yellow] 6 5 2 3" xfId="8835"/>
    <cellStyle name="60% - 强调文字颜色 2 3 4 11" xfId="8836"/>
    <cellStyle name="60% - Accent2 2 2" xfId="8837"/>
    <cellStyle name="Input [yellow] 6 5 2 3 2" xfId="8838"/>
    <cellStyle name="60% - Accent2 2 2 2" xfId="8839"/>
    <cellStyle name="表标题 4 3 3 2 2 4 2" xfId="8840"/>
    <cellStyle name="60% - Accent2 2 2 3" xfId="8841"/>
    <cellStyle name="60% - Accent2 2 2 4" xfId="8842"/>
    <cellStyle name="Input [yellow] 6 5 2 4" xfId="8843"/>
    <cellStyle name="60% - 强调文字颜色 2 3 4 12" xfId="8844"/>
    <cellStyle name="60% - Accent2 2 3" xfId="8845"/>
    <cellStyle name="检查单元格 3 2" xfId="8846"/>
    <cellStyle name="Input [yellow] 6 5 2 5" xfId="8847"/>
    <cellStyle name="60% - 强调文字颜色 2 3 4 13" xfId="8848"/>
    <cellStyle name="60% - Accent2 2 4" xfId="8849"/>
    <cellStyle name="标题 5 2 10" xfId="8850"/>
    <cellStyle name="检查单元格 3 3" xfId="8851"/>
    <cellStyle name="Input [yellow] 6 5 2 6" xfId="8852"/>
    <cellStyle name="60% - 强调文字颜色 2 3 4 14" xfId="8853"/>
    <cellStyle name="60% - Accent2 2 5" xfId="8854"/>
    <cellStyle name="差_附表 5 2" xfId="8855"/>
    <cellStyle name="标题 5 2 11" xfId="8856"/>
    <cellStyle name="60% - 强调文字颜色 2 3 4 15" xfId="8857"/>
    <cellStyle name="60% - Accent2 2 6" xfId="8858"/>
    <cellStyle name="60% - 强调文字颜色 3 2 4 18" xfId="8859"/>
    <cellStyle name="注释 6 4 3 2 2" xfId="8860"/>
    <cellStyle name="60% - Accent2 3" xfId="8861"/>
    <cellStyle name="注释 6 4 3 2 2 2" xfId="8862"/>
    <cellStyle name="60% - Accent2 3 2" xfId="8863"/>
    <cellStyle name="注释 6 4 3 2 2 2 2" xfId="8864"/>
    <cellStyle name="60% - Accent2 3 2 2" xfId="8865"/>
    <cellStyle name="好_分县成本差异系数_财力性转移支付2010年预算参考数_隋心对账单定稿0514" xfId="8866"/>
    <cellStyle name="60% - Accent2 3 2 3" xfId="8867"/>
    <cellStyle name="60% - Accent2 3 2 4" xfId="8868"/>
    <cellStyle name="好_表一 1" xfId="8869"/>
    <cellStyle name="注释 6 4 3 2 2 3" xfId="8870"/>
    <cellStyle name="60% - Accent2 3 3" xfId="8871"/>
    <cellStyle name="注释 6 4 3 2 2 4" xfId="8872"/>
    <cellStyle name="60% - Accent2 3 4" xfId="8873"/>
    <cellStyle name="差_07临沂 2 2 2" xfId="8874"/>
    <cellStyle name="注释 6 4 3 2 2 5" xfId="8875"/>
    <cellStyle name="60% - Accent2 3 5" xfId="8876"/>
    <cellStyle name="检查单元格 4 4" xfId="8877"/>
    <cellStyle name="好_30云南_1 2" xfId="8878"/>
    <cellStyle name="注释 8 4 5 2 2 2" xfId="8879"/>
    <cellStyle name="差_07临沂 2 2 3" xfId="8880"/>
    <cellStyle name="注释 6 4 3 2 2 6" xfId="8881"/>
    <cellStyle name="60% - Accent2 3 6" xfId="8882"/>
    <cellStyle name="60% - 强调文字颜色 3 2 4 19" xfId="8883"/>
    <cellStyle name="注释 6 4 3 2 3" xfId="8884"/>
    <cellStyle name="60% - Accent2 4" xfId="8885"/>
    <cellStyle name="注释 6 4 3 2 3 2" xfId="8886"/>
    <cellStyle name="60% - Accent2 4 2" xfId="8887"/>
    <cellStyle name="60% - Accent2 4 4" xfId="8888"/>
    <cellStyle name="60% - Accent2 4 5" xfId="8889"/>
    <cellStyle name="Note 5 2 2 2" xfId="8890"/>
    <cellStyle name="好_财政供养人员_财力性转移支付2010年预算参考数" xfId="8891"/>
    <cellStyle name="注释 6 4 3 2 4" xfId="8892"/>
    <cellStyle name="汇总 8 2 4 3 4 2" xfId="8893"/>
    <cellStyle name="60% - Accent2 5" xfId="8894"/>
    <cellStyle name="注释 6 4 3 2 5" xfId="8895"/>
    <cellStyle name="60% - Accent2 6" xfId="8896"/>
    <cellStyle name="汇总 10 3 2 5 2" xfId="8897"/>
    <cellStyle name="60% - Accent2 7" xfId="8898"/>
    <cellStyle name="60% - Accent2 8" xfId="8899"/>
    <cellStyle name="计算 10 3 3 2 2 6" xfId="8900"/>
    <cellStyle name="Accent1 19" xfId="8901"/>
    <cellStyle name="Accent1 24" xfId="8902"/>
    <cellStyle name="60% - Accent3" xfId="8903"/>
    <cellStyle name="60% - Accent3 2" xfId="8904"/>
    <cellStyle name="好_2007年一般预算支出剔除_财力性转移支付2010年预算参考数_隋心对账单定稿0514" xfId="8905"/>
    <cellStyle name="输入 9 3 3 3 5 2" xfId="8906"/>
    <cellStyle name="差_财政供养人员 3" xfId="8907"/>
    <cellStyle name="60% - Accent3 2 2" xfId="8908"/>
    <cellStyle name="差_财政供养人员 3 2" xfId="8909"/>
    <cellStyle name="60% - Accent3 2 2 2" xfId="8910"/>
    <cellStyle name="差_财政供养人员 3 3" xfId="8911"/>
    <cellStyle name="60% - Accent3 2 2 3" xfId="8912"/>
    <cellStyle name="60% - Accent3 2 2 4" xfId="8913"/>
    <cellStyle name="强调文字颜色 6 2 4 3 15" xfId="8914"/>
    <cellStyle name="好_03昭通_隋心对账单定稿0514" xfId="8915"/>
    <cellStyle name="差_财政供养人员 4" xfId="8916"/>
    <cellStyle name="60% - Accent3 2 3" xfId="8917"/>
    <cellStyle name="差_财政供养人员 5" xfId="8918"/>
    <cellStyle name="60% - Accent3 2 4" xfId="8919"/>
    <cellStyle name="差_财政供养人员 6" xfId="8920"/>
    <cellStyle name="60% - Accent3 2 5" xfId="8921"/>
    <cellStyle name="差_财政供养人员 7" xfId="8922"/>
    <cellStyle name="60% - Accent3 2 6" xfId="8923"/>
    <cellStyle name="注释 6 4 3 3 2" xfId="8924"/>
    <cellStyle name="60% - Accent3 3" xfId="8925"/>
    <cellStyle name="注释 6 4 3 3 2 2" xfId="8926"/>
    <cellStyle name="60% - Accent3 3 2" xfId="8927"/>
    <cellStyle name="60% - Accent3 3 2 2" xfId="8928"/>
    <cellStyle name="60% - Accent3 3 2 3" xfId="8929"/>
    <cellStyle name="60% - Accent3 3 2 4" xfId="8930"/>
    <cellStyle name="60% - Accent3 3 3" xfId="8931"/>
    <cellStyle name="60% - Accent3 3 4" xfId="8932"/>
    <cellStyle name="差_07临沂 3 2 2" xfId="8933"/>
    <cellStyle name="60% - Accent3 3 5" xfId="8934"/>
    <cellStyle name="60% - Accent3 3 6" xfId="8935"/>
    <cellStyle name="差_行政（人员）_民生政策最低支出需求 2" xfId="8936"/>
    <cellStyle name="差_07临沂 3 2 3" xfId="8937"/>
    <cellStyle name="常规 15 3 2 2" xfId="8938"/>
    <cellStyle name="常规 20 3 2 2" xfId="8939"/>
    <cellStyle name="注释 6 4 3 3 3" xfId="8940"/>
    <cellStyle name="60% - Accent3 4" xfId="8941"/>
    <cellStyle name="常规 15 3 2 2 2" xfId="8942"/>
    <cellStyle name="常规 20 3 2 2 2" xfId="8943"/>
    <cellStyle name="注释 6 4 3 3 3 2" xfId="8944"/>
    <cellStyle name="60% - Accent3 4 2" xfId="8945"/>
    <cellStyle name="常规 15 3 2 2 3" xfId="8946"/>
    <cellStyle name="60% - Accent3 4 3" xfId="8947"/>
    <cellStyle name="60% - Accent3 4 4" xfId="8948"/>
    <cellStyle name="差_红线成本预算指导价格0324 10_间接费" xfId="8949"/>
    <cellStyle name="60% - Accent3 4 5" xfId="8950"/>
    <cellStyle name="Note 5 3 2 2" xfId="8951"/>
    <cellStyle name="常规 15 3 2 3" xfId="8952"/>
    <cellStyle name="常规 20 3 2 3" xfId="8953"/>
    <cellStyle name="差_分县成本差异系数_财力性转移支付2010年预算参考数_03_2010年各地区一般预算平衡表_2010年地方财政一般预算分级平衡情况表（汇总）0524" xfId="8954"/>
    <cellStyle name="注释 6 4 3 3 4" xfId="8955"/>
    <cellStyle name="汇总 8 2 4 3 5 2" xfId="8956"/>
    <cellStyle name="60% - Accent3 5" xfId="8957"/>
    <cellStyle name="常规 15 3 2 4" xfId="8958"/>
    <cellStyle name="注释 6 4 3 3 5" xfId="8959"/>
    <cellStyle name="60% - Accent3 6" xfId="8960"/>
    <cellStyle name="常规 15 3 2 5" xfId="8961"/>
    <cellStyle name="注释 6 4 3 3 6" xfId="8962"/>
    <cellStyle name="60% - Accent3 7" xfId="8963"/>
    <cellStyle name="常规 15 3 2 2 2 2" xfId="8964"/>
    <cellStyle name="60% - Accent3 8" xfId="8965"/>
    <cellStyle name="60% - Accent4" xfId="8966"/>
    <cellStyle name="60% - Accent4 2" xfId="8967"/>
    <cellStyle name="60% - Accent4 2 2" xfId="8968"/>
    <cellStyle name="60% - Accent4 2 2 2" xfId="8969"/>
    <cellStyle name="60% - Accent4 2 2 3" xfId="8970"/>
    <cellStyle name="60% - Accent4 2 2 4" xfId="8971"/>
    <cellStyle name="好_09黑龙江_财力性转移支付2010年预算参考数_03_2010年各地区一般预算平衡表_2010年地方财政一般预算分级平衡情况表（汇总）0524" xfId="8972"/>
    <cellStyle name="60% - Accent4 2 2 5" xfId="8973"/>
    <cellStyle name="60% - Accent4 2 3" xfId="8974"/>
    <cellStyle name="60% - Accent4 2 4" xfId="8975"/>
    <cellStyle name="60% - Accent4 2 5" xfId="8976"/>
    <cellStyle name="60% - Accent4 2 6" xfId="8977"/>
    <cellStyle name="常规 11 5 2 2 2" xfId="8978"/>
    <cellStyle name="注释 6 4 3 4 2" xfId="8979"/>
    <cellStyle name="60% - Accent4 3" xfId="8980"/>
    <cellStyle name="60% - Accent4 3 2" xfId="8981"/>
    <cellStyle name="60% - Accent4 3 2 2" xfId="8982"/>
    <cellStyle name="60% - Accent4 3 2 3" xfId="8983"/>
    <cellStyle name="60% - Accent4 3 2 4" xfId="8984"/>
    <cellStyle name="60% - Accent4 3 2 5" xfId="8985"/>
    <cellStyle name="差_0502通海县" xfId="8986"/>
    <cellStyle name="60% - Accent4 3 3" xfId="8987"/>
    <cellStyle name="60% - Accent4 3 4" xfId="8988"/>
    <cellStyle name="差_07临沂 4 2 2" xfId="8989"/>
    <cellStyle name="60% - Accent4 3 5" xfId="8990"/>
    <cellStyle name="差_07临沂 4 2 3" xfId="8991"/>
    <cellStyle name="60% - Accent4 3 6" xfId="8992"/>
    <cellStyle name="好_汇总_财力性转移支付2010年预算参考数" xfId="8993"/>
    <cellStyle name="常规 15 3 3 2" xfId="8994"/>
    <cellStyle name="常规 20 3 3 2" xfId="8995"/>
    <cellStyle name="60% - Accent4 4" xfId="8996"/>
    <cellStyle name="好_汇总_财力性转移支付2010年预算参考数 2" xfId="8997"/>
    <cellStyle name="常规 15 3 3 2 2" xfId="8998"/>
    <cellStyle name="标题1" xfId="8999"/>
    <cellStyle name="60% - Accent4 4 2" xfId="9000"/>
    <cellStyle name="好_汇总_财力性转移支付2010年预算参考数 3" xfId="9001"/>
    <cellStyle name="常规 15 3 3 2 3" xfId="9002"/>
    <cellStyle name="60% - Accent4 4 3" xfId="9003"/>
    <cellStyle name="好_汇总_财力性转移支付2010年预算参考数 4" xfId="9004"/>
    <cellStyle name="60% - Accent4 4 4" xfId="9005"/>
    <cellStyle name="好_汇总_财力性转移支付2010年预算参考数 5" xfId="9006"/>
    <cellStyle name="差_红线成本预算指导价格0324 11_间接费" xfId="9007"/>
    <cellStyle name="60% - Accent4 4 5" xfId="9008"/>
    <cellStyle name="Note 5 4 2 2" xfId="9009"/>
    <cellStyle name="60% - Accent4 5" xfId="9010"/>
    <cellStyle name="好_分析缺口率_12.25-发教育厅-2016年高职生均年初预算控制数分配表" xfId="9011"/>
    <cellStyle name="常规 15 3 3 3" xfId="9012"/>
    <cellStyle name="常规 15 3 3 4" xfId="9013"/>
    <cellStyle name="60% - Accent4 6" xfId="9014"/>
    <cellStyle name="常规 15 3 3 5" xfId="9015"/>
    <cellStyle name="60% - Accent4 7" xfId="9016"/>
    <cellStyle name="60% - Accent4 8" xfId="9017"/>
    <cellStyle name="60% - Accent5" xfId="9018"/>
    <cellStyle name="差_市辖区测算-新科目（20080626）_县市旗测算-新科目（含人口规模效应）_财力性转移支付2010年预算参考数" xfId="9019"/>
    <cellStyle name="60% - Accent5 2" xfId="9020"/>
    <cellStyle name="差_市辖区测算-新科目（20080626）_县市旗测算-新科目（含人口规模效应）_财力性转移支付2010年预算参考数 2" xfId="9021"/>
    <cellStyle name="60% - 强调文字颜色 5 2 4 12" xfId="9022"/>
    <cellStyle name="60% - Accent5 2 2" xfId="9023"/>
    <cellStyle name="输出 3 3 2 3 5" xfId="9024"/>
    <cellStyle name="差_市辖区测算-新科目（20080626）_县市旗测算-新科目（含人口规模效应）_财力性转移支付2010年预算参考数 2 2" xfId="9025"/>
    <cellStyle name="60% - Accent5 2 2 2" xfId="9026"/>
    <cellStyle name="输出 3 3 2 3 6" xfId="9027"/>
    <cellStyle name="差_市辖区测算-新科目（20080626）_县市旗测算-新科目（含人口规模效应）_财力性转移支付2010年预算参考数 2 3" xfId="9028"/>
    <cellStyle name="60% - Accent5 2 2 3" xfId="9029"/>
    <cellStyle name="60% - Accent5 2 2 4" xfId="9030"/>
    <cellStyle name="60% - Accent5 2 2 5" xfId="9031"/>
    <cellStyle name="差_民生政策最低支出需求_财力性转移支付2010年预算参考数 3 2" xfId="9032"/>
    <cellStyle name="差_市辖区测算-新科目（20080626）_县市旗测算-新科目（含人口规模效应）_财力性转移支付2010年预算参考数 3" xfId="9033"/>
    <cellStyle name="60% - 强调文字颜色 5 2 4 13" xfId="9034"/>
    <cellStyle name="60% - Accent5 2 3" xfId="9035"/>
    <cellStyle name="差_县市旗测算-新科目（20080627）_不含人员经费系数_财力性转移支付2010年预算参考数 2 2" xfId="9036"/>
    <cellStyle name="差_县区合并测算20080423(按照各省比重） 3 2" xfId="9037"/>
    <cellStyle name="差_市辖区测算-新科目（20080626）_县市旗测算-新科目（含人口规模效应）_财力性转移支付2010年预算参考数 4" xfId="9038"/>
    <cellStyle name="60% - 强调文字颜色 5 2 4 14" xfId="9039"/>
    <cellStyle name="60% - Accent5 2 4" xfId="9040"/>
    <cellStyle name="差_县市旗测算-新科目（20080627）_不含人员经费系数_财力性转移支付2010年预算参考数 2 3" xfId="9041"/>
    <cellStyle name="差_县区合并测算20080423(按照各省比重） 3 3" xfId="9042"/>
    <cellStyle name="输入 6 3 2 2 2 5 2" xfId="9043"/>
    <cellStyle name="差_市辖区测算-新科目（20080626）_县市旗测算-新科目（含人口规模效应）_财力性转移支付2010年预算参考数 5" xfId="9044"/>
    <cellStyle name="60% - 强调文字颜色 5 2 4 15" xfId="9045"/>
    <cellStyle name="60% - Accent5 2 5" xfId="9046"/>
    <cellStyle name="差_市辖区测算-新科目（20080626）_县市旗测算-新科目（含人口规模效应）_财力性转移支付2010年预算参考数 6" xfId="9047"/>
    <cellStyle name="60% - 强调文字颜色 5 2 4 16" xfId="9048"/>
    <cellStyle name="差_34青海_1 4 2" xfId="9049"/>
    <cellStyle name="60% - Accent5 2 6" xfId="9050"/>
    <cellStyle name="注释 6 4 3 5 2" xfId="9051"/>
    <cellStyle name="60% - Accent5 3" xfId="9052"/>
    <cellStyle name="60% - Accent5 3 2" xfId="9053"/>
    <cellStyle name="常规 2 10 2 5" xfId="9054"/>
    <cellStyle name="60% - Accent5 3 2 2" xfId="9055"/>
    <cellStyle name="60% - Accent5 3 2 3" xfId="9056"/>
    <cellStyle name="60% - Accent5 3 2 4" xfId="9057"/>
    <cellStyle name="好_农林水和城市维护标准支出20080505－县区合计_03_2010年各地区一般预算平衡表_2010年地方财政一般预算分级平衡情况表（汇总）0524" xfId="9058"/>
    <cellStyle name="60% - Accent5 3 2 5" xfId="9059"/>
    <cellStyle name="好_27重庆_合并" xfId="9060"/>
    <cellStyle name="60% - Accent5 3 3" xfId="9061"/>
    <cellStyle name="好_市辖区测算20080510_民生政策最低支出需求_财力性转移支付2010年预算参考数_12.25-发教育厅-2016年高职生均年初预算控制数分配表" xfId="9062"/>
    <cellStyle name="差_县市旗测算-新科目（20080627）_不含人员经费系数_财力性转移支付2010年预算参考数 3 2" xfId="9063"/>
    <cellStyle name="差_县区合并测算20080423(按照各省比重） 4 2" xfId="9064"/>
    <cellStyle name="60% - Accent5 3 4" xfId="9065"/>
    <cellStyle name="差_县市旗测算-新科目（20080627）_不含人员经费系数_财力性转移支付2010年预算参考数 3 3" xfId="9066"/>
    <cellStyle name="60% - Accent5 3 5" xfId="9067"/>
    <cellStyle name="差_34青海_1 5 2" xfId="9068"/>
    <cellStyle name="60% - Accent5 3 6" xfId="9069"/>
    <cellStyle name="常规 15 3 4 2" xfId="9070"/>
    <cellStyle name="常规 20 3 4 2" xfId="9071"/>
    <cellStyle name="60% - Accent5 4" xfId="9072"/>
    <cellStyle name="好_20河南_03_2010年各地区一般预算平衡表_2010年地方财政一般预算分级平衡情况表（汇总）0524" xfId="9073"/>
    <cellStyle name="常规 15 3 4 2 2" xfId="9074"/>
    <cellStyle name="60% - Accent5 4 2" xfId="9075"/>
    <cellStyle name="60% - Accent5 4 3" xfId="9076"/>
    <cellStyle name="差_县市旗测算-新科目（20080627）_不含人员经费系数_财力性转移支付2010年预算参考数 4 2" xfId="9077"/>
    <cellStyle name="60% - Accent5 4 4" xfId="9078"/>
    <cellStyle name="60% - Accent5 4 5" xfId="9079"/>
    <cellStyle name="Note 5 5 2 2" xfId="9080"/>
    <cellStyle name="常规 15 3 4 3" xfId="9081"/>
    <cellStyle name="60% - Accent5 5" xfId="9082"/>
    <cellStyle name="60% - Accent5 6" xfId="9083"/>
    <cellStyle name="60% - Accent5 7" xfId="9084"/>
    <cellStyle name="好_市辖区测算20080510_县市旗测算-新科目（含人口规模效应）_财力性转移支付2010年预算参考数_隋心对账单定稿0514" xfId="9085"/>
    <cellStyle name="60% - Accent5 8" xfId="9086"/>
    <cellStyle name="60% - Accent6" xfId="9087"/>
    <cellStyle name="60% - Accent6 2 2" xfId="9088"/>
    <cellStyle name="注释 9 3 4" xfId="9089"/>
    <cellStyle name="Heading 2 4" xfId="9090"/>
    <cellStyle name="60% - Accent6 2 2 2" xfId="9091"/>
    <cellStyle name="注释 9 3 5" xfId="9092"/>
    <cellStyle name="Heading 2 5" xfId="9093"/>
    <cellStyle name="60% - Accent6 2 2 3" xfId="9094"/>
    <cellStyle name="差_I标三项目部红线成本分析样表 （黄杰报局指） 7_四队计价6月25日前(7月1日更新)备用" xfId="9095"/>
    <cellStyle name="注释 9 3 6" xfId="9096"/>
    <cellStyle name="Heading 2 6" xfId="9097"/>
    <cellStyle name="60% - Accent6 2 2 4" xfId="9098"/>
    <cellStyle name="注释 9 3 7" xfId="9099"/>
    <cellStyle name="Heading 2 7" xfId="9100"/>
    <cellStyle name="60% - Accent6 2 2 5" xfId="9101"/>
    <cellStyle name="60% - Accent6 2 3" xfId="9102"/>
    <cellStyle name="60% - Accent6 2 4" xfId="9103"/>
    <cellStyle name="60% - Accent6 2 5" xfId="9104"/>
    <cellStyle name="好_同德_03_2010年各地区一般预算平衡表_2010年地方财政一般预算分级平衡情况表（汇总）0524" xfId="9105"/>
    <cellStyle name="60% - Accent6 2 6" xfId="9106"/>
    <cellStyle name="60% - Accent6 3 2" xfId="9107"/>
    <cellStyle name="输出 3 4 3 3 5" xfId="9108"/>
    <cellStyle name="常规 23 2 2 6" xfId="9109"/>
    <cellStyle name="60% - Accent6 3 2 2" xfId="9110"/>
    <cellStyle name="输出 3 4 3 3 6" xfId="9111"/>
    <cellStyle name="常规 23 2 2 7" xfId="9112"/>
    <cellStyle name="60% - Accent6 3 2 3" xfId="9113"/>
    <cellStyle name="好_分县成本差异系数_财力性转移支付2010年预算参考数_合并" xfId="9114"/>
    <cellStyle name="常规 23 2 2 8" xfId="9115"/>
    <cellStyle name="差_行政（人员）_民生政策最低支出需求_03_2010年各地区一般预算平衡表" xfId="9116"/>
    <cellStyle name="60% - Accent6 3 2 4" xfId="9117"/>
    <cellStyle name="60% - Accent6 3 2 5" xfId="9118"/>
    <cellStyle name="60% - Accent6 3 3" xfId="9119"/>
    <cellStyle name="60% - Accent6 3 4" xfId="9120"/>
    <cellStyle name="好_Book1" xfId="9121"/>
    <cellStyle name="60% - Accent6 3 5" xfId="9122"/>
    <cellStyle name="好_Book2" xfId="9123"/>
    <cellStyle name="60% - Accent6 3 6" xfId="9124"/>
    <cellStyle name="60% - Accent6 4 2" xfId="9125"/>
    <cellStyle name="60% - Accent6 4 3" xfId="9126"/>
    <cellStyle name="60% - Accent6 4 4" xfId="9127"/>
    <cellStyle name="60% - Accent6 4 5" xfId="9128"/>
    <cellStyle name="Note 5 6 2 2" xfId="9129"/>
    <cellStyle name="60% - Accent6 5" xfId="9130"/>
    <cellStyle name="60% - Accent6 6" xfId="9131"/>
    <cellStyle name="60% - Accent6 7" xfId="9132"/>
    <cellStyle name="Note 5 3 2 2 2" xfId="9133"/>
    <cellStyle name="60% - Accent6 8" xfId="9134"/>
    <cellStyle name="60% - 輔色1" xfId="9135"/>
    <cellStyle name="60% - 輔色1 2" xfId="9136"/>
    <cellStyle name="60% - 輔色2" xfId="9137"/>
    <cellStyle name="60% - 輔色2 2" xfId="9138"/>
    <cellStyle name="60% - 輔色3" xfId="9139"/>
    <cellStyle name="60% - 輔色4" xfId="9140"/>
    <cellStyle name="计算 10 4 4 2" xfId="9141"/>
    <cellStyle name="60% - 輔色5" xfId="9142"/>
    <cellStyle name="60% - 輔色6" xfId="9143"/>
    <cellStyle name="好_缺口县区测算(按2007支出增长25%测算)_03_2010年各地区一般预算平衡表" xfId="9144"/>
    <cellStyle name="常规 59 2 3" xfId="9145"/>
    <cellStyle name="常规 64 2 3" xfId="9146"/>
    <cellStyle name="60% - 强调文字颜色 1 10" xfId="9147"/>
    <cellStyle name="常规 59 2 3 2" xfId="9148"/>
    <cellStyle name="60% - 强调文字颜色 1 10 2" xfId="9149"/>
    <cellStyle name="Accent5 11" xfId="9150"/>
    <cellStyle name="常规 59 2 4" xfId="9151"/>
    <cellStyle name="常规 64 2 4" xfId="9152"/>
    <cellStyle name="60% - 强调文字颜色 1 11" xfId="9153"/>
    <cellStyle name="60% - 强调文字颜色 1 12" xfId="9154"/>
    <cellStyle name="60% - 强调文字颜色 1 13" xfId="9155"/>
    <cellStyle name="60% - 强调文字颜色 1 14" xfId="9156"/>
    <cellStyle name="差_京沪线成本状况表2.10 9_间接费_四队计价2011-6" xfId="9157"/>
    <cellStyle name="60% - 强调文字颜色 1 15" xfId="9158"/>
    <cellStyle name="60% - 强调文字颜色 1 20" xfId="9159"/>
    <cellStyle name="60% - 强调文字颜色 1 16" xfId="9160"/>
    <cellStyle name="60% - 强调文字颜色 1 21" xfId="9161"/>
    <cellStyle name="60% - 强调文字颜色 1 17" xfId="9162"/>
    <cellStyle name="60% - 强调文字颜色 1 22" xfId="9163"/>
    <cellStyle name="60% - 强调文字颜色 1 18" xfId="9164"/>
    <cellStyle name="60% - 强调文字颜色 1 23" xfId="9165"/>
    <cellStyle name="差_分析缺口率 3 3" xfId="9166"/>
    <cellStyle name="输入 2 4 5 2 2 2" xfId="9167"/>
    <cellStyle name="差_2006年水利统计指标统计表_财力性转移支付2010年预算参考数 4 5" xfId="9168"/>
    <cellStyle name="60% - 强调文字颜色 1 2 10" xfId="9169"/>
    <cellStyle name="差_2006年水利统计指标统计表_财力性转移支付2010年预算参考数 4 6" xfId="9170"/>
    <cellStyle name="60% - 强调文字颜色 1 2 11" xfId="9171"/>
    <cellStyle name="60% - 强调文字颜色 1 2 12" xfId="9172"/>
    <cellStyle name="60% - 强调文字颜色 1 2 13" xfId="9173"/>
    <cellStyle name="60% - 强调文字颜色 1 2 14" xfId="9174"/>
    <cellStyle name="60% - 强调文字颜色 1 2 15" xfId="9175"/>
    <cellStyle name="60% - 强调文字颜色 1 2 20" xfId="9176"/>
    <cellStyle name="60% - 强调文字颜色 1 2 16" xfId="9177"/>
    <cellStyle name="60% - 强调文字颜色 1 2 21" xfId="9178"/>
    <cellStyle name="60% - 强调文字颜色 1 2 17" xfId="9179"/>
    <cellStyle name="60% - 强调文字颜色 1 2 22" xfId="9180"/>
    <cellStyle name="好_2012年逐月消缺情况表格" xfId="9181"/>
    <cellStyle name="60% - 强调文字颜色 1 2 18" xfId="9182"/>
    <cellStyle name="好_0605石屏县_财力性转移支付2010年预算参考数_03_2010年各地区一般预算平衡表_2010年地方财政一般预算分级平衡情况表（汇总）0524" xfId="9183"/>
    <cellStyle name="60% - 强调文字颜色 1 2 19" xfId="9184"/>
    <cellStyle name="差_12滨州_财力性转移支付2010年预算参考数 2 6" xfId="9185"/>
    <cellStyle name="差_1 5 3" xfId="9186"/>
    <cellStyle name="输入 6 3 3 3 5 2" xfId="9187"/>
    <cellStyle name="60% - 强调文字颜色 1 2 2" xfId="9188"/>
    <cellStyle name="Input [yellow] 4 4 5 2 4" xfId="9189"/>
    <cellStyle name="60% - 强调文字颜色 1 2 2 10" xfId="9190"/>
    <cellStyle name="汇总 8 3 4 2 2 5 2" xfId="9191"/>
    <cellStyle name="Input [yellow] 4 4 5 2 5" xfId="9192"/>
    <cellStyle name="60% - 强调文字颜色 1 2 2 11" xfId="9193"/>
    <cellStyle name="Input [yellow] 4 4 5 2 6" xfId="9194"/>
    <cellStyle name="60% - 强调文字颜色 1 2 2 12" xfId="9195"/>
    <cellStyle name="60% - 强调文字颜色 1 2 2 13" xfId="9196"/>
    <cellStyle name="60% - 强调文字颜色 1 2 2 14" xfId="9197"/>
    <cellStyle name="60% - 强调文字颜色 1 2 2 15" xfId="9198"/>
    <cellStyle name="60% - 强调文字颜色 1 2 2 20" xfId="9199"/>
    <cellStyle name="60% - 强调文字颜色 1 2 2 16" xfId="9200"/>
    <cellStyle name="60% - 强调文字颜色 1 2 2 21" xfId="9201"/>
    <cellStyle name="Input [yellow] 3 2 3 2" xfId="9202"/>
    <cellStyle name="60% - 强调文字颜色 1 2 2 17" xfId="9203"/>
    <cellStyle name="60% - 强调文字颜色 1 2 2 22" xfId="9204"/>
    <cellStyle name="Input [yellow] 3 2 3 3" xfId="9205"/>
    <cellStyle name="60% - 强调文字颜色 1 2 2 18" xfId="9206"/>
    <cellStyle name="差_市辖区测算20080510_县市旗测算-新科目（含人口规模效应）_财力性转移支付2010年预算参考数" xfId="9207"/>
    <cellStyle name="60% - 强调文字颜色 1 2 2 19" xfId="9208"/>
    <cellStyle name="注释 2 3 2 2 18" xfId="9209"/>
    <cellStyle name="表标题 2 2 4 2 2 2 3" xfId="9210"/>
    <cellStyle name="60% - 强调文字颜色 1 2 2 2" xfId="9211"/>
    <cellStyle name="表标题 2 2 4 2 2 2 3 2" xfId="9212"/>
    <cellStyle name="60% - 强调文字颜色 1 2 2 2 2" xfId="9213"/>
    <cellStyle name="表标题 2 2 4 2 2 2 4" xfId="9214"/>
    <cellStyle name="60% - 强调文字颜色 1 2 2 3" xfId="9215"/>
    <cellStyle name="表标题 2 2 4 2 2 2 5" xfId="9216"/>
    <cellStyle name="60% - 强调文字颜色 1 2 2 4" xfId="9217"/>
    <cellStyle name="差_I标三项目部红线成本分析样表 （黄杰报局指） 2_间接费" xfId="9218"/>
    <cellStyle name="表标题 2 2 4 2 2 2 6" xfId="9219"/>
    <cellStyle name="60% - 强调文字颜色 1 2 2 5" xfId="9220"/>
    <cellStyle name="计算 4 2 5 2 5 2" xfId="9221"/>
    <cellStyle name="60% - 强调文字颜色 1 2 2 6" xfId="9222"/>
    <cellStyle name="60% - 强调文字颜色 1 2 2 7" xfId="9223"/>
    <cellStyle name="60% - 强调文字颜色 1 2 2 8" xfId="9224"/>
    <cellStyle name="60% - 强调文字颜色 1 2 2 9" xfId="9225"/>
    <cellStyle name="差_1 5 4" xfId="9226"/>
    <cellStyle name="60% - 强调文字颜色 1 2 3" xfId="9227"/>
    <cellStyle name="60% - 强调文字颜色 1 2 3 10" xfId="9228"/>
    <cellStyle name="60% - 强调文字颜色 1 2 3 11" xfId="9229"/>
    <cellStyle name="60% - 强调文字颜色 1 2 3 12" xfId="9230"/>
    <cellStyle name="好_2006年22湖南_合并" xfId="9231"/>
    <cellStyle name="Output 2 4 3 2 2" xfId="9232"/>
    <cellStyle name="差_财政供养人员_财力性转移支付2010年预算参考数 3 2" xfId="9233"/>
    <cellStyle name="计算 10 3 5 4 2" xfId="9234"/>
    <cellStyle name="60% - 强调文字颜色 1 2 3 13" xfId="9235"/>
    <cellStyle name="输入 8 3 2 3 2 2" xfId="9236"/>
    <cellStyle name="常规 36 2 3 2" xfId="9237"/>
    <cellStyle name="常规 41 2 3 2" xfId="9238"/>
    <cellStyle name="差_财政供养人员_财力性转移支付2010年预算参考数 3 3" xfId="9239"/>
    <cellStyle name="60% - 强调文字颜色 1 2 3 14" xfId="9240"/>
    <cellStyle name="Border 5 2 2 2 2 2" xfId="9241"/>
    <cellStyle name="60% - 强调文字颜色 1 2 3 15" xfId="9242"/>
    <cellStyle name="60% - 强调文字颜色 1 2 3 20" xfId="9243"/>
    <cellStyle name="好_00省级(打印) 2" xfId="9244"/>
    <cellStyle name="60% - 强调文字颜色 1 2 3 16" xfId="9245"/>
    <cellStyle name="60% - 强调文字颜色 1 2 3 21" xfId="9246"/>
    <cellStyle name="好_00省级(打印) 3" xfId="9247"/>
    <cellStyle name="60% - 强调文字颜色 1 2 3 17" xfId="9248"/>
    <cellStyle name="60% - 强调文字颜色 1 2 3 22" xfId="9249"/>
    <cellStyle name="Input 3 5 2 3 2" xfId="9250"/>
    <cellStyle name="好_00省级(打印) 4" xfId="9251"/>
    <cellStyle name="60% - 强调文字颜色 1 2 3 18" xfId="9252"/>
    <cellStyle name="差_文体广播事业(按照总人口测算）—20080416_不含人员经费系数_03_2010年各地区一般预算平衡表" xfId="9253"/>
    <cellStyle name="好_00省级(打印) 5" xfId="9254"/>
    <cellStyle name="表标题 2 5 3 2 4 2" xfId="9255"/>
    <cellStyle name="60% - 强调文字颜色 1 2 3 19" xfId="9256"/>
    <cellStyle name="Normal - Style1 7" xfId="9257"/>
    <cellStyle name="60% - 强调文字颜色 1 2 3 4" xfId="9258"/>
    <cellStyle name="Normal - Style1 8" xfId="9259"/>
    <cellStyle name="60% - 强调文字颜色 1 2 3 5" xfId="9260"/>
    <cellStyle name="Normal - Style1 9" xfId="9261"/>
    <cellStyle name="60% - 强调文字颜色 1 2 3 6" xfId="9262"/>
    <cellStyle name="差_市本级 3 10" xfId="9263"/>
    <cellStyle name="表标题 2 4 5 2 2" xfId="9264"/>
    <cellStyle name="60% - 强调文字颜色 1 2 3 7" xfId="9265"/>
    <cellStyle name="差_市本级 3 12" xfId="9266"/>
    <cellStyle name="注释 10 3 3 3 2 2" xfId="9267"/>
    <cellStyle name="表标题 2 4 5 2 4" xfId="9268"/>
    <cellStyle name="60% - 强调文字颜色 1 2 3 9" xfId="9269"/>
    <cellStyle name="好_同德_财力性转移支付2010年预算参考数_03_2010年各地区一般预算平衡表_2010年地方财政一般预算分级平衡情况表（汇总）0524" xfId="9270"/>
    <cellStyle name="差_1 5 5" xfId="9271"/>
    <cellStyle name="60% - 强调文字颜色 1 2 4" xfId="9272"/>
    <cellStyle name="差_德山 3 5" xfId="9273"/>
    <cellStyle name="60% - 强调文字颜色 1 2 4 10" xfId="9274"/>
    <cellStyle name="差_德山 3 6" xfId="9275"/>
    <cellStyle name="60% - 强调文字颜色 1 2 4 11" xfId="9276"/>
    <cellStyle name="差_德山 3 7" xfId="9277"/>
    <cellStyle name="60% - 强调文字颜色 1 2 4 12" xfId="9278"/>
    <cellStyle name="差_德山 3 8" xfId="9279"/>
    <cellStyle name="好_农林水和城市维护标准支出20080505－县区合计_不含人员经费系数_财力性转移支付2010年预算参考数" xfId="9280"/>
    <cellStyle name="60% - 强调文字颜色 1 2 4 13" xfId="9281"/>
    <cellStyle name="差_德山 3 9" xfId="9282"/>
    <cellStyle name="60% - 强调文字颜色 1 2 4 14" xfId="9283"/>
    <cellStyle name="Input [yellow] 2 4 4 2 2 2 2" xfId="9284"/>
    <cellStyle name="60% - 强调文字颜色 1 2 4 15" xfId="9285"/>
    <cellStyle name="好_2_财力性转移支付2010年预算参考数_合并" xfId="9286"/>
    <cellStyle name="60% - 强调文字颜色 1 2 4 16" xfId="9287"/>
    <cellStyle name="表标题 2 2 3 4 2" xfId="9288"/>
    <cellStyle name="Link Currency (2)" xfId="9289"/>
    <cellStyle name="60% - 强调文字颜色 1 2 4 17" xfId="9290"/>
    <cellStyle name="表标题 4 5 3 2" xfId="9291"/>
    <cellStyle name="表标题 2 2 3 4 3" xfId="9292"/>
    <cellStyle name="60% - 强调文字颜色 1 2 4 18" xfId="9293"/>
    <cellStyle name="60% - 强调文字颜色 1 2 4 19" xfId="9294"/>
    <cellStyle name="差_湘桂铁路I标一项目部红线成本(最新) 9_间接费" xfId="9295"/>
    <cellStyle name="60% - 强调文字颜色 1 2 4 2" xfId="9296"/>
    <cellStyle name="60% - 强调文字颜色 1 2 4 2 10" xfId="9297"/>
    <cellStyle name="60% - 强调文字颜色 1 2 4 2 11" xfId="9298"/>
    <cellStyle name="计算 10 2 3 2 2 3" xfId="9299"/>
    <cellStyle name="常规 9 3 3 2" xfId="9300"/>
    <cellStyle name="60% - 强调文字颜色 1 2 4 2 12" xfId="9301"/>
    <cellStyle name="好_河南 缺口县区测算(地方填报白)_合并" xfId="9302"/>
    <cellStyle name="60% - 强调文字颜色 1 2 4 2 13" xfId="9303"/>
    <cellStyle name="Output 6 2 4 2" xfId="9304"/>
    <cellStyle name="60% - 强调文字颜色 1 2 4 2 14" xfId="9305"/>
    <cellStyle name="60% - 强调文字颜色 1 2 4 2 15" xfId="9306"/>
    <cellStyle name="60% - 强调文字颜色 1 2 4 2 16" xfId="9307"/>
    <cellStyle name="60% - 强调文字颜色 1 2 4 2 17" xfId="9308"/>
    <cellStyle name="60% - 强调文字颜色 1 2 4 2 18" xfId="9309"/>
    <cellStyle name="60% - 强调文字颜色 1 2 4 2 2" xfId="9310"/>
    <cellStyle name="好_安徽 缺口县区测算(地方填报)1_财力性转移支付2010年预算参考数_12.25-发教育厅-2016年高职生均年初预算控制数分配表" xfId="9311"/>
    <cellStyle name="60% - 强调文字颜色 1 2 4 2 2 15" xfId="9312"/>
    <cellStyle name="60% - 强调文字颜色 1 2 4 2 2 16" xfId="9313"/>
    <cellStyle name="常规 58 3 2 2" xfId="9314"/>
    <cellStyle name="60% - 强调文字颜色 1 2 4 2 2 17" xfId="9315"/>
    <cellStyle name="60% - 强调文字颜色 1 2 4 2 2 18" xfId="9316"/>
    <cellStyle name="60% - 强调文字颜色 1 2 4 2 2 7" xfId="9317"/>
    <cellStyle name="60% - 强调文字颜色 1 2 4 2 2 8" xfId="9318"/>
    <cellStyle name="差_总人口 2 4 2" xfId="9319"/>
    <cellStyle name="差_教育(按照总人口测算）—20080416_不含人员经费系数_华东" xfId="9320"/>
    <cellStyle name="60% - 强调文字颜色 1 2 4 2 2 9" xfId="9321"/>
    <cellStyle name="60% - 强调文字颜色 1 2 4 2 3" xfId="9322"/>
    <cellStyle name="60% - 强调文字颜色 1 2 4 2 4" xfId="9323"/>
    <cellStyle name="60% - 强调文字颜色 1 2 4 2 5" xfId="9324"/>
    <cellStyle name="差_红线成本预算指导价格0324 7_四队计价6月25日前(7月1日更新)备用" xfId="9325"/>
    <cellStyle name="60% - 强调文字颜色 1 2 4 2 6" xfId="9326"/>
    <cellStyle name="60% - 强调文字颜色 1 2 4 2 7" xfId="9327"/>
    <cellStyle name="60% - 强调文字颜色 1 2 4 2 8" xfId="9328"/>
    <cellStyle name="Accent6 9 2" xfId="9329"/>
    <cellStyle name="60% - 强调文字颜色 1 2 4 2 9" xfId="9330"/>
    <cellStyle name="60% - 强调文字颜色 1 2 4 3" xfId="9331"/>
    <cellStyle name="60% - 强调文字颜色 1 2 4 3 10" xfId="9332"/>
    <cellStyle name="60% - 强调文字颜色 1 2 4 3 11" xfId="9333"/>
    <cellStyle name="常规 18 3 2 2 2" xfId="9334"/>
    <cellStyle name="60% - 强调文字颜色 1 2 4 3 12" xfId="9335"/>
    <cellStyle name="60% - 强调文字颜色 1 2 4 3 13" xfId="9336"/>
    <cellStyle name="60% - 强调文字颜色 1 2 4 3 14" xfId="9337"/>
    <cellStyle name="差_缺口县区测算(按2007支出增长25%测算)_华东" xfId="9338"/>
    <cellStyle name="60% - 强调文字颜色 1 2 4 3 2" xfId="9339"/>
    <cellStyle name="60% - 强调文字颜色 1 2 4 4" xfId="9340"/>
    <cellStyle name="60% - 强调文字颜色 1 2 4 5" xfId="9341"/>
    <cellStyle name="差_德山 10" xfId="9342"/>
    <cellStyle name="60% - 强调文字颜色 1 2 4 6" xfId="9343"/>
    <cellStyle name="表标题 2 4 5 3 2" xfId="9344"/>
    <cellStyle name="差_德山 11" xfId="9345"/>
    <cellStyle name="60% - 强调文字颜色 1 2 4 7" xfId="9346"/>
    <cellStyle name="注释 10 3 3 3 3 2" xfId="9347"/>
    <cellStyle name="差_德山 13" xfId="9348"/>
    <cellStyle name="60% - 强调文字颜色 1 2 4 9" xfId="9349"/>
    <cellStyle name="60% - 强调文字颜色 1 2 5" xfId="9350"/>
    <cellStyle name="60% - 强调文字颜色 1 2 5 10" xfId="9351"/>
    <cellStyle name="60% - 强调文字颜色 1 2 5 11" xfId="9352"/>
    <cellStyle name="好_其他部门(按照总人口测算）—20080416_县市旗测算-新科目（含人口规模效应）_03_2010年各地区一般预算平衡表" xfId="9353"/>
    <cellStyle name="60% - 强调文字颜色 1 2 5 12" xfId="9354"/>
    <cellStyle name="60% - 强调文字颜色 1 2 5 13" xfId="9355"/>
    <cellStyle name="差_行政（人员） 4 2" xfId="9356"/>
    <cellStyle name="60% - 强调文字颜色 1 2 5 14" xfId="9357"/>
    <cellStyle name="60% - 强调文字颜色 1 2 5 15" xfId="9358"/>
    <cellStyle name="60% - 强调文字颜色 1 2 5 16" xfId="9359"/>
    <cellStyle name="好_Book1_银行账户情况表_2010年12月" xfId="9360"/>
    <cellStyle name="表标题 2 2 4 2 2 2 2 2" xfId="9361"/>
    <cellStyle name="60% - 强调文字颜色 1 2 5 17" xfId="9362"/>
    <cellStyle name="60% - 强调文字颜色 1 2 5 18" xfId="9363"/>
    <cellStyle name="60% - 强调文字颜色 1 2 5 2" xfId="9364"/>
    <cellStyle name="60% - 强调文字颜色 1 2 5 3" xfId="9365"/>
    <cellStyle name="60% - 强调文字颜色 1 2 5 4" xfId="9366"/>
    <cellStyle name="60% - 强调文字颜色 1 2 5 5" xfId="9367"/>
    <cellStyle name="60% - 强调文字颜色 1 2 5 6" xfId="9368"/>
    <cellStyle name="表标题 2 4 5 4 2" xfId="9369"/>
    <cellStyle name="60% - 强调文字颜色 1 2 5 7" xfId="9370"/>
    <cellStyle name="60% - 强调文字颜色 1 2 5 9" xfId="9371"/>
    <cellStyle name="60% - 强调文字颜色 1 2 6" xfId="9372"/>
    <cellStyle name="60% - 强调文字颜色 1 2 7" xfId="9373"/>
    <cellStyle name="60% - 强调文字颜色 1 2 8" xfId="9374"/>
    <cellStyle name="表标题 2 5 3 2 2" xfId="9375"/>
    <cellStyle name="60% - 强调文字颜色 1 2 9" xfId="9376"/>
    <cellStyle name="60% - 强调文字颜色 1 2_Book1" xfId="9377"/>
    <cellStyle name="注释 3 4 3 3 2" xfId="9378"/>
    <cellStyle name="输入 7 2 4 3 3 2" xfId="9379"/>
    <cellStyle name="好_分县成本差异系数_不含人员经费系数_12.25-发教育厅-2016年高职生均年初预算控制数分配表" xfId="9380"/>
    <cellStyle name="输入 6 3 3 3 6" xfId="9381"/>
    <cellStyle name="60% - 强调文字颜色 1 3" xfId="9382"/>
    <cellStyle name="60% - 强调文字颜色 1 3 10" xfId="9383"/>
    <cellStyle name="60% - 强调文字颜色 1 3 11" xfId="9384"/>
    <cellStyle name="60% - 强调文字颜色 1 3 12" xfId="9385"/>
    <cellStyle name="60% - 强调文字颜色 1 3 13" xfId="9386"/>
    <cellStyle name="60% - 强调文字颜色 1 3 14" xfId="9387"/>
    <cellStyle name="60% - 强调文字颜色 1 3 15" xfId="9388"/>
    <cellStyle name="60% - 强调文字颜色 1 3 20" xfId="9389"/>
    <cellStyle name="60% - 强调文字颜色 1 3 16" xfId="9390"/>
    <cellStyle name="60% - 强调文字颜色 1 3 21" xfId="9391"/>
    <cellStyle name="60% - 强调文字颜色 1 3 17" xfId="9392"/>
    <cellStyle name="60% - 强调文字颜色 1 3 22" xfId="9393"/>
    <cellStyle name="差_09黑龙江_财力性转移支付2010年预算参考数 3 2 2" xfId="9394"/>
    <cellStyle name="60% - 强调文字颜色 1 3 18" xfId="9395"/>
    <cellStyle name="60% - 强调文字颜色 1 3 23" xfId="9396"/>
    <cellStyle name="差_09黑龙江_财力性转移支付2010年预算参考数 3 2 3" xfId="9397"/>
    <cellStyle name="60% - 强调文字颜色 1 3 19" xfId="9398"/>
    <cellStyle name="60% - 强调文字颜色 1 3 24" xfId="9399"/>
    <cellStyle name="差_12滨州_财力性转移支付2010年预算参考数 3 6" xfId="9400"/>
    <cellStyle name="60% - 强调文字颜色 1 3 2" xfId="9401"/>
    <cellStyle name="60% - 强调文字颜色 1 3 2 10" xfId="9402"/>
    <cellStyle name="60% - 强调文字颜色 1 3 2 11" xfId="9403"/>
    <cellStyle name="60% - 强调文字颜色 1 3 2 12" xfId="9404"/>
    <cellStyle name="60% - 强调文字颜色 1 3 2 13" xfId="9405"/>
    <cellStyle name="60% - 强调文字颜色 1 3 2 14" xfId="9406"/>
    <cellStyle name="60% - 强调文字颜色 1 3 2 15" xfId="9407"/>
    <cellStyle name="60% - 强调文字颜色 1 3 2 20" xfId="9408"/>
    <cellStyle name="60% - 强调文字颜色 1 3 2 16" xfId="9409"/>
    <cellStyle name="60% - 强调文字颜色 1 3 2 21" xfId="9410"/>
    <cellStyle name="好_20101012(48-60)" xfId="9411"/>
    <cellStyle name="60% - 强调文字颜色 1 3 2 17" xfId="9412"/>
    <cellStyle name="60% - 强调文字颜色 1 3 2 22" xfId="9413"/>
    <cellStyle name="60% - 强调文字颜色 1 3 2 18" xfId="9414"/>
    <cellStyle name="汇总 6 4 3 3 5 2" xfId="9415"/>
    <cellStyle name="差_县公司_Book1 2" xfId="9416"/>
    <cellStyle name="差_07大连" xfId="9417"/>
    <cellStyle name="60% - 强调文字颜色 1 3 2 19" xfId="9418"/>
    <cellStyle name="60% - 强调文字颜色 6 3 2 10" xfId="9419"/>
    <cellStyle name="60% - 强调文字颜色 1 3 2 2" xfId="9420"/>
    <cellStyle name="60% - 强调文字颜色 1 3 2 2 2" xfId="9421"/>
    <cellStyle name="60% - 强调文字颜色 6 3 2 11" xfId="9422"/>
    <cellStyle name="60% - 强调文字颜色 1 3 2 3" xfId="9423"/>
    <cellStyle name="60% - 强调文字颜色 1 3 2 3 2" xfId="9424"/>
    <cellStyle name="60% - 强调文字颜色 6 3 2 12" xfId="9425"/>
    <cellStyle name="60% - 强调文字颜色 1 3 2 4" xfId="9426"/>
    <cellStyle name="差_I标三项目部红线成本分析样表 （黄杰报局指） 3_间接费" xfId="9427"/>
    <cellStyle name="60% - 强调文字颜色 6 3 2 13" xfId="9428"/>
    <cellStyle name="60% - 强调文字颜色 1 3 2 5" xfId="9429"/>
    <cellStyle name="差_重点民生支出需求测算表社保（农村低保）081112" xfId="9430"/>
    <cellStyle name="60% - 强调文字颜色 6 3 2 14" xfId="9431"/>
    <cellStyle name="好_云南农村义务教育统计表_Book1" xfId="9432"/>
    <cellStyle name="60% - 强调文字颜色 1 3 2 6" xfId="9433"/>
    <cellStyle name="60% - 强调文字颜色 6 3 2 15" xfId="9434"/>
    <cellStyle name="60% - 强调文字颜色 6 3 2 20" xfId="9435"/>
    <cellStyle name="60% - 强调文字颜色 1 3 2 7" xfId="9436"/>
    <cellStyle name="60% - 强调文字颜色 6 3 2 16" xfId="9437"/>
    <cellStyle name="60% - 强调文字颜色 6 3 2 21" xfId="9438"/>
    <cellStyle name="60% - 强调文字颜色 4 2" xfId="9439"/>
    <cellStyle name="60% - 强调文字颜色 1 3 2 8" xfId="9440"/>
    <cellStyle name="60% - 强调文字颜色 6 3 2 17" xfId="9441"/>
    <cellStyle name="60% - 强调文字颜色 6 3 2 22" xfId="9442"/>
    <cellStyle name="60% - 强调文字颜色 4 3" xfId="9443"/>
    <cellStyle name="60% - 强调文字颜色 1 3 2 9" xfId="9444"/>
    <cellStyle name="60% - 强调文字颜色 1 3 3" xfId="9445"/>
    <cellStyle name="60% - 强调文字颜色 1 3 3 10" xfId="9446"/>
    <cellStyle name="计算 9 2 2 2 2 3 2" xfId="9447"/>
    <cellStyle name="60% - 强调文字颜色 1 3 3 11" xfId="9448"/>
    <cellStyle name="60% - 强调文字颜色 1 3 3 12" xfId="9449"/>
    <cellStyle name="60% - 强调文字颜色 1 3 3 13" xfId="9450"/>
    <cellStyle name="60% - 强调文字颜色 1 3 3 14" xfId="9451"/>
    <cellStyle name="60% - 强调文字颜色 1 3 3 15" xfId="9452"/>
    <cellStyle name="差_教育(按照总人口测算）—20080416_财力性转移支付2010年预算参考数 3 2 2" xfId="9453"/>
    <cellStyle name="60% - 强调文字颜色 1 3 3 16" xfId="9454"/>
    <cellStyle name="60% - 强调文字颜色 1 3 3 17" xfId="9455"/>
    <cellStyle name="60% - 强调文字颜色 1 3 3 18" xfId="9456"/>
    <cellStyle name="好_卫生(按照总人口测算）—20080416_财力性转移支付2010年预算参考数_12.25-发教育厅-2016年高职生均年初预算控制数分配表" xfId="9457"/>
    <cellStyle name="差 3 3 2 18" xfId="9458"/>
    <cellStyle name="60% - 强调文字颜色 1 3 3 2 10" xfId="9459"/>
    <cellStyle name="60% - 强调文字颜色 1 3 3 2 11" xfId="9460"/>
    <cellStyle name="差_县市旗测算20080508_县市旗测算-新科目（含人口规模效应） 4 2 2" xfId="9461"/>
    <cellStyle name="60% - 强调文字颜色 1 3 3 2 12" xfId="9462"/>
    <cellStyle name="差_安徽 缺口县区测算(地方填报)1_财力性转移支付2010年预算参考数 2 2" xfId="9463"/>
    <cellStyle name="注释 4 2 5 2 5 2" xfId="9464"/>
    <cellStyle name="60% - 强调文字颜色 1 3 3 2 13" xfId="9465"/>
    <cellStyle name="差_安徽 缺口县区测算(地方填报)1_财力性转移支付2010年预算参考数 2 3" xfId="9466"/>
    <cellStyle name="60% - 强调文字颜色 1 3 3 2 14" xfId="9467"/>
    <cellStyle name="60% - 强调文字颜色 1 3 3 2 15" xfId="9468"/>
    <cellStyle name="注释 3 3 4 2 3" xfId="9469"/>
    <cellStyle name="好_27重庆_华东" xfId="9470"/>
    <cellStyle name="差_2008年全省汇总收支计算表_财力性转移支付2010年预算参考数 2 2 2" xfId="9471"/>
    <cellStyle name="60% - 强调文字颜色 1 3 3 2 16" xfId="9472"/>
    <cellStyle name="60% - 强调文字颜色 1 3 3 2 17" xfId="9473"/>
    <cellStyle name="差_1_隋心对账单定稿0514" xfId="9474"/>
    <cellStyle name="注释 3 3 4 2 4" xfId="9475"/>
    <cellStyle name="Note 3 3 4 2" xfId="9476"/>
    <cellStyle name="60% - 强调文字颜色 1 3 3 2 18" xfId="9477"/>
    <cellStyle name="60% - 强调文字颜色 1 3 3 2 2" xfId="9478"/>
    <cellStyle name="60% - 强调文字颜色 1 3 3 2 3" xfId="9479"/>
    <cellStyle name="60% - 强调文字颜色 1 3 3 2 4" xfId="9480"/>
    <cellStyle name="60% - 强调文字颜色 1 3 3 2 5" xfId="9481"/>
    <cellStyle name="60% - 强调文字颜色 1 3 3 2 6" xfId="9482"/>
    <cellStyle name="60% - 强调文字颜色 1 3 3 2 7" xfId="9483"/>
    <cellStyle name="差_县区合并测算20080421_县市旗测算-新科目（含人口规模效应） 2 2" xfId="9484"/>
    <cellStyle name="60% - 强调文字颜色 1 3 3 2 8" xfId="9485"/>
    <cellStyle name="差_县区合并测算20080421_县市旗测算-新科目（含人口规模效应） 2 3" xfId="9486"/>
    <cellStyle name="60% - 强调文字颜色 1 3 3 2 9" xfId="9487"/>
    <cellStyle name="差_大连市" xfId="9488"/>
    <cellStyle name="60% - 强调文字颜色 1 3 3 4" xfId="9489"/>
    <cellStyle name="60% - 强调文字颜色 1 3 3 5" xfId="9490"/>
    <cellStyle name="60% - 强调文字颜色 1 3 3 6" xfId="9491"/>
    <cellStyle name="60% - 强调文字颜色 1 3 3 7" xfId="9492"/>
    <cellStyle name="60% - 强调文字颜色 5 2" xfId="9493"/>
    <cellStyle name="60% - 强调文字颜色 1 3 3 8" xfId="9494"/>
    <cellStyle name="60% - 强调文字颜色 5 3" xfId="9495"/>
    <cellStyle name="60% - 强调文字颜色 1 3 3 9" xfId="9496"/>
    <cellStyle name="60% - 强调文字颜色 1 3 4" xfId="9497"/>
    <cellStyle name="表标题 6 5 2 4 2" xfId="9498"/>
    <cellStyle name="60% - 强调文字颜色 1 3 4 10" xfId="9499"/>
    <cellStyle name="输出 10 10" xfId="9500"/>
    <cellStyle name="60% - 强调文字颜色 1 3 4 11" xfId="9501"/>
    <cellStyle name="60% - 强调文字颜色 1 3 4 12" xfId="9502"/>
    <cellStyle name="60% - 强调文字颜色 1 3 4 13" xfId="9503"/>
    <cellStyle name="60% - 强调文字颜色 1 3 4 14" xfId="9504"/>
    <cellStyle name="60% - 强调文字颜色 1 3 4 15" xfId="9505"/>
    <cellStyle name="60% - 强调文字颜色 1 3 4 16" xfId="9506"/>
    <cellStyle name="60% - 强调文字颜色 1 3 4 17" xfId="9507"/>
    <cellStyle name="60% - 强调文字颜色 1 3 4 18" xfId="9508"/>
    <cellStyle name="60% - 强调文字颜色 1 3 4 2" xfId="9509"/>
    <cellStyle name="好_青海 缺口县区测算(地方填报)_合并" xfId="9510"/>
    <cellStyle name="60% - 强调文字颜色 1 3 4 3" xfId="9511"/>
    <cellStyle name="60% - 强调文字颜色 1 3 4 4" xfId="9512"/>
    <cellStyle name="60% - 强调文字颜色 1 3 4 5" xfId="9513"/>
    <cellStyle name="60% - 强调文字颜色 1 3 4 6" xfId="9514"/>
    <cellStyle name="60% - 强调文字颜色 1 3 4 7" xfId="9515"/>
    <cellStyle name="60% - 强调文字颜色 6 2" xfId="9516"/>
    <cellStyle name="60% - 强调文字颜色 1 3 4 8" xfId="9517"/>
    <cellStyle name="60% - 强调文字颜色 6 3" xfId="9518"/>
    <cellStyle name="60% - 强调文字颜色 1 3 4 9" xfId="9519"/>
    <cellStyle name="60% - 强调文字颜色 1 3 5" xfId="9520"/>
    <cellStyle name="差_岳塘区 2 13" xfId="9521"/>
    <cellStyle name="标题 2 2 2 7" xfId="9522"/>
    <cellStyle name="60% - 强调文字颜色 1 3 5 2" xfId="9523"/>
    <cellStyle name="60% - 强调文字颜色 1 3 6" xfId="9524"/>
    <cellStyle name="60% - 强调文字颜色 1 3 7" xfId="9525"/>
    <cellStyle name="60% - 强调文字颜色 1 3 8" xfId="9526"/>
    <cellStyle name="表标题 2 5 3 3 2" xfId="9527"/>
    <cellStyle name="60% - 强调文字颜色 1 3 9" xfId="9528"/>
    <cellStyle name="Input 3 4 3 3 2" xfId="9529"/>
    <cellStyle name="输出 6 2 2 3 3 2" xfId="9530"/>
    <cellStyle name="60% - 强调文字颜色 1 3_2017年人大参阅资料（代表大会-定）1.14" xfId="9531"/>
    <cellStyle name="60% - 强调文字颜色 1 4" xfId="9532"/>
    <cellStyle name="差_12滨州_财力性转移支付2010年预算参考数 4 6" xfId="9533"/>
    <cellStyle name="60% - 强调文字颜色 1 4 2" xfId="9534"/>
    <cellStyle name="60% - 强调文字颜色 1 4 3" xfId="9535"/>
    <cellStyle name="60% - 强调文字颜色 1 4 4" xfId="9536"/>
    <cellStyle name="60% - 强调文字颜色 1 4 5" xfId="9537"/>
    <cellStyle name="差_市辖区测算-新科目（20080626）_不含人员经费系数_财力性转移支付2010年预算参考数_华东" xfId="9538"/>
    <cellStyle name="60% - 强调文字颜色 1 4 6" xfId="9539"/>
    <cellStyle name="注释 3 4 3 3 4" xfId="9540"/>
    <cellStyle name="Note 4 2 5 2" xfId="9541"/>
    <cellStyle name="60% - 强调文字颜色 1 5" xfId="9542"/>
    <cellStyle name="60% - 强调文字颜色 1 5 2" xfId="9543"/>
    <cellStyle name="60% - 强调文字颜色 5 2 4 2 2 3" xfId="9544"/>
    <cellStyle name="60% - 强调文字颜色 1 5 4" xfId="9545"/>
    <cellStyle name="60% - 强调文字颜色 5 2 4 2 2 4" xfId="9546"/>
    <cellStyle name="60% - 强调文字颜色 1 5 5" xfId="9547"/>
    <cellStyle name="差_县区合并测算20080423(按照各省比重）_县市旗测算-新科目（含人口规模效应）_合并" xfId="9548"/>
    <cellStyle name="Header2 8 3 2" xfId="9549"/>
    <cellStyle name="60% - 强调文字颜色 1 6" xfId="9550"/>
    <cellStyle name="输入 2 2 3 4 2 5" xfId="9551"/>
    <cellStyle name="好_测算结果_华东" xfId="9552"/>
    <cellStyle name="60% - 强调文字颜色 1 6 2" xfId="9553"/>
    <cellStyle name="差_缺口县区测算_财力性转移支付2010年预算参考数_隋心对账单定稿0514" xfId="9554"/>
    <cellStyle name="60% - 强调文字颜色 1 7" xfId="9555"/>
    <cellStyle name="60% - 强调文字颜色 1 7 2" xfId="9556"/>
    <cellStyle name="60% - 强调文字颜色 1 7 3" xfId="9557"/>
    <cellStyle name="60% - 强调文字颜色 1 7 4" xfId="9558"/>
    <cellStyle name="链接单元格 2 2 20" xfId="9559"/>
    <cellStyle name="链接单元格 2 2 15" xfId="9560"/>
    <cellStyle name="百分比 2 3 13" xfId="9561"/>
    <cellStyle name="60% - 强调文字颜色 1 7_四队计价2011-6" xfId="9562"/>
    <cellStyle name="60% - 强调文字颜色 1 8" xfId="9563"/>
    <cellStyle name="60% - 强调文字颜色 1 8 2" xfId="9564"/>
    <cellStyle name="60% - 强调文字颜色 1 9" xfId="9565"/>
    <cellStyle name="60% - 强调文字颜色 1 9 2" xfId="9566"/>
    <cellStyle name="差_县市旗测算20080508_县市旗测算-新科目（含人口规模效应） 3" xfId="9567"/>
    <cellStyle name="60% - 强调文字颜色 2 10" xfId="9568"/>
    <cellStyle name="差_县市旗测算20080508_县市旗测算-新科目（含人口规模效应） 3 2" xfId="9569"/>
    <cellStyle name="60% - 强调文字颜色 2 10 2" xfId="9570"/>
    <cellStyle name="输入 9 2 2 2 4 2" xfId="9571"/>
    <cellStyle name="差_县市旗测算20080508_县市旗测算-新科目（含人口规模效应） 4" xfId="9572"/>
    <cellStyle name="60% - 强调文字颜色 2 11" xfId="9573"/>
    <cellStyle name="差_县市旗测算20080508_县市旗测算-新科目（含人口规模效应） 5" xfId="9574"/>
    <cellStyle name="差_市辖区测算20080510_县市旗测算-新科目（含人口规模效应）_财力性转移支付2010年预算参考数 2" xfId="9575"/>
    <cellStyle name="计算 8 2 5 2 3 2" xfId="9576"/>
    <cellStyle name="60% - 强调文字颜色 2 12" xfId="9577"/>
    <cellStyle name="差_县市旗测算20080508_县市旗测算-新科目（含人口规模效应） 6" xfId="9578"/>
    <cellStyle name="差_市辖区测算20080510_县市旗测算-新科目（含人口规模效应）_财力性转移支付2010年预算参考数 3" xfId="9579"/>
    <cellStyle name="60% - 强调文字颜色 2 13" xfId="9580"/>
    <cellStyle name="差_市辖区测算20080510_县市旗测算-新科目（含人口规模效应）_财力性转移支付2010年预算参考数 4" xfId="9581"/>
    <cellStyle name="60% - 强调文字颜色 2 14" xfId="9582"/>
    <cellStyle name="差_市辖区测算20080510_县市旗测算-新科目（含人口规模效应）_财力性转移支付2010年预算参考数 5" xfId="9583"/>
    <cellStyle name="60% - 强调文字颜色 2 15" xfId="9584"/>
    <cellStyle name="60% - 强调文字颜色 2 20" xfId="9585"/>
    <cellStyle name="差_市辖区测算20080510_县市旗测算-新科目（含人口规模效应）_财力性转移支付2010年预算参考数 6" xfId="9586"/>
    <cellStyle name="60% - 强调文字颜色 2 16" xfId="9587"/>
    <cellStyle name="60% - 强调文字颜色 2 21" xfId="9588"/>
    <cellStyle name="差_市辖区测算20080510_县市旗测算-新科目（含人口规模效应）_财力性转移支付2010年预算参考数 7" xfId="9589"/>
    <cellStyle name="60% - 强调文字颜色 2 17" xfId="9590"/>
    <cellStyle name="60% - 强调文字颜色 2 22" xfId="9591"/>
    <cellStyle name="差_河南 缺口县区测算(地方填报白)_财力性转移支付2010年预算参考数 3 2" xfId="9592"/>
    <cellStyle name="60% - 强调文字颜色 2 18" xfId="9593"/>
    <cellStyle name="60% - 强调文字颜色 2 23" xfId="9594"/>
    <cellStyle name="差_河南 缺口县区测算(地方填报白)_财力性转移支付2010年预算参考数 3 3" xfId="9595"/>
    <cellStyle name="差_县市旗测算20080508_不含人员经费系数_财力性转移支付2010年预算参考数 2" xfId="9596"/>
    <cellStyle name="差_前期试验费用 7_间接费_四队计价6月25日前(7月1日更新)备用" xfId="9597"/>
    <cellStyle name="表标题 3 2 3 5 2 4 2" xfId="9598"/>
    <cellStyle name="60% - 强调文字颜色 2 19" xfId="9599"/>
    <cellStyle name="60% - 强调文字颜色 2 24" xfId="9600"/>
    <cellStyle name="差_县市旗测算20080508_不含人员经费系数_财力性转移支付2010年预算参考数 3" xfId="9601"/>
    <cellStyle name="む|靃0]_Revenuesy Lr L" xfId="9602"/>
    <cellStyle name="差_1110洱源县 4 2 3" xfId="9603"/>
    <cellStyle name="强调文字颜色 2 2 4 3 9" xfId="9604"/>
    <cellStyle name="60% - 强调文字颜色 2 2" xfId="9605"/>
    <cellStyle name="60% - 强调文字颜色 2 2 10" xfId="9606"/>
    <cellStyle name="60% - 强调文字颜色 2 2 11" xfId="9607"/>
    <cellStyle name="差_1_财力性转移支付2010年预算参考数_12.25-发教育厅-2016年高职生均年初预算控制数分配表" xfId="9608"/>
    <cellStyle name="60% - 强调文字颜色 2 2 12" xfId="9609"/>
    <cellStyle name="差 10 2" xfId="9610"/>
    <cellStyle name="60% - 强调文字颜色 2 2 13" xfId="9611"/>
    <cellStyle name="差_湘潭 3 10" xfId="9612"/>
    <cellStyle name="60% - 强调文字颜色 2 2 14" xfId="9613"/>
    <cellStyle name="差_湘潭 3 11" xfId="9614"/>
    <cellStyle name="60% - 强调文字颜色 2 2 15" xfId="9615"/>
    <cellStyle name="60% - 强调文字颜色 2 2 20" xfId="9616"/>
    <cellStyle name="好_县市旗测算-新科目（20080627）_县市旗测算-新科目（含人口规模效应）_03_2010年各地区一般预算平衡表" xfId="9617"/>
    <cellStyle name="差_湘潭 3 12" xfId="9618"/>
    <cellStyle name="60% - 强调文字颜色 2 2 16" xfId="9619"/>
    <cellStyle name="60% - 强调文字颜色 2 2 21" xfId="9620"/>
    <cellStyle name="差_湘潭 3 13" xfId="9621"/>
    <cellStyle name="60% - 强调文字颜色 2 2 17" xfId="9622"/>
    <cellStyle name="60% - 强调文字颜色 2 2 22" xfId="9623"/>
    <cellStyle name="差_教育(按照总人口测算）—20080416_华东" xfId="9624"/>
    <cellStyle name="差_湘潭 3 14" xfId="9625"/>
    <cellStyle name="60% - 强调文字颜色 2 2 18" xfId="9626"/>
    <cellStyle name="差_湘潭 3 15" xfId="9627"/>
    <cellStyle name="差_湘潭 3 20" xfId="9628"/>
    <cellStyle name="60% - 强调文字颜色 2 2 19" xfId="9629"/>
    <cellStyle name="差_2 5 3" xfId="9630"/>
    <cellStyle name="60% - 强调文字颜色 2 2 2" xfId="9631"/>
    <cellStyle name="差_第五部分(才淼、饶永宏） 5" xfId="9632"/>
    <cellStyle name="60% - 强调文字颜色 2 2 2 10" xfId="9633"/>
    <cellStyle name="差_第五部分(才淼、饶永宏） 6" xfId="9634"/>
    <cellStyle name="60% - 强调文字颜色 2 2 2 11" xfId="9635"/>
    <cellStyle name="差_第五部分(才淼、饶永宏） 7" xfId="9636"/>
    <cellStyle name="60% - 强调文字颜色 2 2 2 12" xfId="9637"/>
    <cellStyle name="60% - 强调文字颜色 2 2 2 13" xfId="9638"/>
    <cellStyle name="数字 8 3 2 2 2" xfId="9639"/>
    <cellStyle name="60% - 强调文字颜色 2 2 2 14" xfId="9640"/>
    <cellStyle name="数字 8 3 2 2 3" xfId="9641"/>
    <cellStyle name="60% - 强调文字颜色 2 2 2 15" xfId="9642"/>
    <cellStyle name="60% - 强调文字颜色 2 2 2 20" xfId="9643"/>
    <cellStyle name="数字 8 3 2 2 4" xfId="9644"/>
    <cellStyle name="60% - 强调文字颜色 2 2 2 16" xfId="9645"/>
    <cellStyle name="60% - 强调文字颜色 2 2 2 21" xfId="9646"/>
    <cellStyle name="输出 3 3 2 2" xfId="9647"/>
    <cellStyle name="Input [yellow] 8 2 3 2" xfId="9648"/>
    <cellStyle name="数字 8 3 2 2 5" xfId="9649"/>
    <cellStyle name="60% - 强调文字颜色 2 2 2 17" xfId="9650"/>
    <cellStyle name="60% - 强调文字颜色 2 2 2 22" xfId="9651"/>
    <cellStyle name="数字 8 3 2 2 6" xfId="9652"/>
    <cellStyle name="60% - 强调文字颜色 2 2 2 18" xfId="9653"/>
    <cellStyle name="差_Book1_财力性转移支付2010年预算参考数 4 2 2" xfId="9654"/>
    <cellStyle name="60% - 强调文字颜色 2 2 2 19" xfId="9655"/>
    <cellStyle name="差_11大理 5 4" xfId="9656"/>
    <cellStyle name="表标题 2 2 4 3 2 2 3" xfId="9657"/>
    <cellStyle name="60% - 强调文字颜色 2 2 2 2" xfId="9658"/>
    <cellStyle name="表标题 2 2 4 3 2 2 3 2" xfId="9659"/>
    <cellStyle name="60% - 强调文字颜色 2 2 2 2 2" xfId="9660"/>
    <cellStyle name="60% - 强调文字颜色 2 2 2 3" xfId="9661"/>
    <cellStyle name="好_市辖区测算-新科目（20080626）_03_2010年各地区一般预算平衡表_2010年地方财政一般预算分级平衡情况表（汇总）0524" xfId="9662"/>
    <cellStyle name="差_11大理 5 5" xfId="9663"/>
    <cellStyle name="表标题 2 2 4 3 2 2 4" xfId="9664"/>
    <cellStyle name="表标题 2 2 4 3 2 2 5" xfId="9665"/>
    <cellStyle name="60% - 强调文字颜色 2 2 2 4" xfId="9666"/>
    <cellStyle name="表标题 2 2 4 3 2 2 6" xfId="9667"/>
    <cellStyle name="60% - 强调文字颜色 2 2 2 5" xfId="9668"/>
    <cellStyle name="60% - 强调文字颜色 2 2 2 6" xfId="9669"/>
    <cellStyle name="60% - 强调文字颜色 2 2 2 7" xfId="9670"/>
    <cellStyle name="差_文体广播部门" xfId="9671"/>
    <cellStyle name="60% - 强调文字颜色 2 2 2 8" xfId="9672"/>
    <cellStyle name="表标题 10" xfId="9673"/>
    <cellStyle name="60% - 强调文字颜色 2 2 2 9" xfId="9674"/>
    <cellStyle name="差_2 5 4" xfId="9675"/>
    <cellStyle name="60% - 强调文字颜色 2 2 3" xfId="9676"/>
    <cellStyle name="差_市辖区测算-新科目（20080626） 3" xfId="9677"/>
    <cellStyle name="60% - 强调文字颜色 2 2 3 10" xfId="9678"/>
    <cellStyle name="差_市辖区测算-新科目（20080626） 4" xfId="9679"/>
    <cellStyle name="60% - 强调文字颜色 2 2 3 11" xfId="9680"/>
    <cellStyle name="差_市辖区测算-新科目（20080626） 5" xfId="9681"/>
    <cellStyle name="60% - 强调文字颜色 2 2 3 12" xfId="9682"/>
    <cellStyle name="差_市辖区测算-新科目（20080626） 6" xfId="9683"/>
    <cellStyle name="60% - 强调文字颜色 2 2 3 13" xfId="9684"/>
    <cellStyle name="常规 46 2 3 2" xfId="9685"/>
    <cellStyle name="常规 51 2 3 2" xfId="9686"/>
    <cellStyle name="差_市辖区测算-新科目（20080626） 7" xfId="9687"/>
    <cellStyle name="60% - 强调文字颜色 2 2 3 14" xfId="9688"/>
    <cellStyle name="好_表二 3" xfId="9689"/>
    <cellStyle name="60% - 强调文字颜色 2 2 3 16" xfId="9690"/>
    <cellStyle name="60% - 强调文字颜色 2 2 3 21" xfId="9691"/>
    <cellStyle name="好_表二 4" xfId="9692"/>
    <cellStyle name="60% - 强调文字颜色 2 2 3 17" xfId="9693"/>
    <cellStyle name="60% - 强调文字颜色 2 2 3 22" xfId="9694"/>
    <cellStyle name="常规 3 2 5 2" xfId="9695"/>
    <cellStyle name="计算 3 5 3 2" xfId="9696"/>
    <cellStyle name="常规 2 14 2" xfId="9697"/>
    <cellStyle name="好_表二 5" xfId="9698"/>
    <cellStyle name="60% - 强调文字颜色 2 2 3 18" xfId="9699"/>
    <cellStyle name="常规 3 2 5 3" xfId="9700"/>
    <cellStyle name="计算 3 5 3 3" xfId="9701"/>
    <cellStyle name="常规 2 14 3" xfId="9702"/>
    <cellStyle name="好_表二 6" xfId="9703"/>
    <cellStyle name="60% - 强调文字颜色 2 2 3 19" xfId="9704"/>
    <cellStyle name="差_湘潭 3 2 7" xfId="9705"/>
    <cellStyle name="60% - 强调文字颜色 3 2 4" xfId="9706"/>
    <cellStyle name="60% - 强调文字颜色 2 2 3 2" xfId="9707"/>
    <cellStyle name="差_湘潭 3 2 8" xfId="9708"/>
    <cellStyle name="comma zerodec 2" xfId="9709"/>
    <cellStyle name="60% - 强调文字颜色 3 2 5" xfId="9710"/>
    <cellStyle name="60% - 强调文字颜色 2 2 3 3" xfId="9711"/>
    <cellStyle name="差_湘潭 3 2 9" xfId="9712"/>
    <cellStyle name="comma zerodec 3" xfId="9713"/>
    <cellStyle name="60% - 强调文字颜色 3 2 6" xfId="9714"/>
    <cellStyle name="60% - 强调文字颜色 2 2 3 4" xfId="9715"/>
    <cellStyle name="60% - 强调文字颜色 3 2 7" xfId="9716"/>
    <cellStyle name="差_河南 缺口县区测算(地方填报)_隋心对账单定稿0514" xfId="9717"/>
    <cellStyle name="注释 2 3 3 2 3 2" xfId="9718"/>
    <cellStyle name="comma zerodec 4" xfId="9719"/>
    <cellStyle name="60% - 强调文字颜色 2 2 3 5" xfId="9720"/>
    <cellStyle name="comma zerodec 5" xfId="9721"/>
    <cellStyle name="60% - 强调文字颜色 3 2 8" xfId="9722"/>
    <cellStyle name="60% - 强调文字颜色 2 2 3 6" xfId="9723"/>
    <cellStyle name="差_核定人数下发表_财力性转移支付2010年预算参考数 2 2 2" xfId="9724"/>
    <cellStyle name="表标题 2 5 5 2 2" xfId="9725"/>
    <cellStyle name="comma zerodec 6" xfId="9726"/>
    <cellStyle name="60% - 强调文字颜色 3 2 9" xfId="9727"/>
    <cellStyle name="60% - 强调文字颜色 2 2 3 7" xfId="9728"/>
    <cellStyle name="表标题 2 5 5 2 3" xfId="9729"/>
    <cellStyle name="60% - 强调文字颜色 2 2 3 8" xfId="9730"/>
    <cellStyle name="注释 10 3 4 3 2 2" xfId="9731"/>
    <cellStyle name="表标题 2 5 5 2 4" xfId="9732"/>
    <cellStyle name="60% - 强调文字颜色 2 2 3 9" xfId="9733"/>
    <cellStyle name="差_2 5 5" xfId="9734"/>
    <cellStyle name="60% - 强调文字颜色 2 2 4" xfId="9735"/>
    <cellStyle name="Accent4 - 40% 8" xfId="9736"/>
    <cellStyle name="60% - 强调文字颜色 2 2 4 12" xfId="9737"/>
    <cellStyle name="Accent4 - 40% 9" xfId="9738"/>
    <cellStyle name="60% - 强调文字颜色 2 2 4 13" xfId="9739"/>
    <cellStyle name="标题 4 2 10" xfId="9740"/>
    <cellStyle name="60% - 强调文字颜色 2 2 4 14" xfId="9741"/>
    <cellStyle name="标题 4 2 11" xfId="9742"/>
    <cellStyle name="60% - 强调文字颜色 2 2 4 15" xfId="9743"/>
    <cellStyle name="标题 4 2 12" xfId="9744"/>
    <cellStyle name="60% - 强调文字颜色 2 2 4 16" xfId="9745"/>
    <cellStyle name="标题 4 2 13" xfId="9746"/>
    <cellStyle name="注释 5 2 2 2" xfId="9747"/>
    <cellStyle name="输入 7 4 2 2 2" xfId="9748"/>
    <cellStyle name="60% - 强调文字颜色 2 2 4 17" xfId="9749"/>
    <cellStyle name="标题 4 2 14" xfId="9750"/>
    <cellStyle name="常规 2 19 2" xfId="9751"/>
    <cellStyle name="常规 2 24 2" xfId="9752"/>
    <cellStyle name="注释 5 2 2 3" xfId="9753"/>
    <cellStyle name="输入 7 4 2 2 3" xfId="9754"/>
    <cellStyle name="60% - 强调文字颜色 2 2 4 18" xfId="9755"/>
    <cellStyle name="标题 4 2 15" xfId="9756"/>
    <cellStyle name="标题 4 2 20" xfId="9757"/>
    <cellStyle name="常规 2 19 3" xfId="9758"/>
    <cellStyle name="常规 2 24 3" xfId="9759"/>
    <cellStyle name="输入 5 3 3 2 2 4" xfId="9760"/>
    <cellStyle name="差_行政（人员）_县市旗测算-新科目（含人口规模效应）_12.25-发教育厅-2016年高职生均年初预算控制数分配表" xfId="9761"/>
    <cellStyle name="Header2 4 3 2 5 2" xfId="9762"/>
    <cellStyle name="注释 5 2 2 4" xfId="9763"/>
    <cellStyle name="输入 7 4 2 2 4" xfId="9764"/>
    <cellStyle name="60% - 强调文字颜色 2 2 4 19" xfId="9765"/>
    <cellStyle name="60% - 强调文字颜色 3 3 4" xfId="9766"/>
    <cellStyle name="60% - 强调文字颜色 2 2 4 2" xfId="9767"/>
    <cellStyle name="Input 7 3 2" xfId="9768"/>
    <cellStyle name="60% - 强调文字颜色 3 3 4 10" xfId="9769"/>
    <cellStyle name="60% - 强调文字颜色 2 2 4 2 10" xfId="9770"/>
    <cellStyle name="Input 7 3 3" xfId="9771"/>
    <cellStyle name="60% - 强调文字颜色 3 3 4 11" xfId="9772"/>
    <cellStyle name="60% - 强调文字颜色 2 2 4 2 11" xfId="9773"/>
    <cellStyle name="好_农林水和城市维护标准支出20080505－县区合计_民生政策最低支出需求_12.25-发教育厅-2016年高职生均年初预算控制数分配表" xfId="9774"/>
    <cellStyle name="差_卫生(按照总人口测算）—20080416_县市旗测算-新科目（含人口规模效应）_财力性转移支付2010年预算参考数" xfId="9775"/>
    <cellStyle name="Input 7 3 4" xfId="9776"/>
    <cellStyle name="60% - 强调文字颜色 3 3 4 12" xfId="9777"/>
    <cellStyle name="60% - 强调文字颜色 2 2 4 2 12" xfId="9778"/>
    <cellStyle name="Input 7 3 5" xfId="9779"/>
    <cellStyle name="60% - 强调文字颜色 3 3 4 13" xfId="9780"/>
    <cellStyle name="60% - 强调文字颜色 2 2 4 2 13" xfId="9781"/>
    <cellStyle name="差_汇总-县级财政报表附表" xfId="9782"/>
    <cellStyle name="Input 7 3 6" xfId="9783"/>
    <cellStyle name="60% - 强调文字颜色 3 3 4 14" xfId="9784"/>
    <cellStyle name="60% - 强调文字颜色 2 2 4 2 14" xfId="9785"/>
    <cellStyle name="60% - 强调文字颜色 3 3 4 15" xfId="9786"/>
    <cellStyle name="60% - 强调文字颜色 2 2 4 2 15" xfId="9787"/>
    <cellStyle name="60% - 强调文字颜色 3 3 4 16" xfId="9788"/>
    <cellStyle name="60% - 强调文字颜色 2 2 4 2 16" xfId="9789"/>
    <cellStyle name="60% - 强调文字颜色 3 3 4 17" xfId="9790"/>
    <cellStyle name="60% - 强调文字颜色 2 2 4 2 17" xfId="9791"/>
    <cellStyle name="60% - 强调文字颜色 2 2 4 2 18" xfId="9792"/>
    <cellStyle name="差_文体广播事业(按照总人口测算）—20080416_财力性转移支付2010年预算参考数" xfId="9793"/>
    <cellStyle name="60% - 强调文字颜色 3 3 4 18" xfId="9794"/>
    <cellStyle name="Accent2 5 4" xfId="9795"/>
    <cellStyle name="60% - 强调文字颜色 3 3 4 2" xfId="9796"/>
    <cellStyle name="60% - 强调文字颜色 2 2 4 2 2" xfId="9797"/>
    <cellStyle name="60% - 强调文字颜色 2 2 4 2 2 10" xfId="9798"/>
    <cellStyle name="Header2 2 2 2 2 3 2" xfId="9799"/>
    <cellStyle name="60% - 强调文字颜色 2 2 4 2 2 12" xfId="9800"/>
    <cellStyle name="60% - 强调文字颜色 2 2 4 2 2 13" xfId="9801"/>
    <cellStyle name="好_530623_2006年县级财政报表附表_隋心对账单定稿0514" xfId="9802"/>
    <cellStyle name="计算 2 2 2 3 2 2 3 2" xfId="9803"/>
    <cellStyle name="60% - 强调文字颜色 2 2 4 2 2 14" xfId="9804"/>
    <cellStyle name="标题 3 7 2" xfId="9805"/>
    <cellStyle name="60% - 强调文字颜色 2 2 4 2 2 15" xfId="9806"/>
    <cellStyle name="标题 3 7 3" xfId="9807"/>
    <cellStyle name="60% - 强调文字颜色 2 2 4 2 2 16" xfId="9808"/>
    <cellStyle name="标题 3 7 4" xfId="9809"/>
    <cellStyle name="60% - 强调文字颜色 2 2 4 2 2 17" xfId="9810"/>
    <cellStyle name="60% - 强调文字颜色 2 2 4 2 2 18" xfId="9811"/>
    <cellStyle name="60% - 强调文字颜色 2 2 4 2 2 2" xfId="9812"/>
    <cellStyle name="60% - 强调文字颜色 2 2 4 2 2 3" xfId="9813"/>
    <cellStyle name="差_湘桂铁路工程I标红线成本分析样表 9_间接费_四队计价6月25日前(7月1日更新)备用" xfId="9814"/>
    <cellStyle name="60% - 强调文字颜色 2 2 4 2 2 4" xfId="9815"/>
    <cellStyle name="60% - 强调文字颜色 2 2 4 2 2 5" xfId="9816"/>
    <cellStyle name="常规 11 2 3 6 2" xfId="9817"/>
    <cellStyle name="Calculation 8 2 2" xfId="9818"/>
    <cellStyle name="60% - 强调文字颜色 2 2 4 2 2 6" xfId="9819"/>
    <cellStyle name="Calculation 8 2 3" xfId="9820"/>
    <cellStyle name="60% - 强调文字颜色 2 2 4 2 2 7" xfId="9821"/>
    <cellStyle name="Calculation 8 2 4" xfId="9822"/>
    <cellStyle name="60% - 强调文字颜色 2 2 4 2 2 8" xfId="9823"/>
    <cellStyle name="Calculation 8 2 5" xfId="9824"/>
    <cellStyle name="60% - 强调文字颜色 4 3 3 2 10" xfId="9825"/>
    <cellStyle name="60% - 强调文字颜色 2 2 4 2 2 9" xfId="9826"/>
    <cellStyle name="Accent2 5 5" xfId="9827"/>
    <cellStyle name="60% - 强调文字颜色 3 3 4 3" xfId="9828"/>
    <cellStyle name="60% - 强调文字颜色 2 2 4 2 3" xfId="9829"/>
    <cellStyle name="60% - 强调文字颜色 3 3 4 4" xfId="9830"/>
    <cellStyle name="Border 10 2 2" xfId="9831"/>
    <cellStyle name="Accent2 5 6" xfId="9832"/>
    <cellStyle name="60% - 强调文字颜色 2 2 4 2 4" xfId="9833"/>
    <cellStyle name="60% - 强调文字颜色 3 3 4 5" xfId="9834"/>
    <cellStyle name="60% - 强调文字颜色 2 2 4 2 5" xfId="9835"/>
    <cellStyle name="60% - 强调文字颜色 3 3 4 6" xfId="9836"/>
    <cellStyle name="60% - 强调文字颜色 2 2 4 2 6" xfId="9837"/>
    <cellStyle name="60% - 强调文字颜色 3 3 4 7" xfId="9838"/>
    <cellStyle name="60% - 强调文字颜色 2 2 4 2 7" xfId="9839"/>
    <cellStyle name="60% - 强调文字颜色 3 3 4 8" xfId="9840"/>
    <cellStyle name="60% - 强调文字颜色 2 2 4 2 8" xfId="9841"/>
    <cellStyle name="差_湘桂铁路工程I标红线成本分析样表 6_间接费" xfId="9842"/>
    <cellStyle name="60% - 强调文字颜色 3 3 4 9" xfId="9843"/>
    <cellStyle name="60% - 强调文字颜色 2 2 4 2 9" xfId="9844"/>
    <cellStyle name="60% - 强调文字颜色 3 3 5" xfId="9845"/>
    <cellStyle name="60% - 强调文字颜色 2 2 4 3" xfId="9846"/>
    <cellStyle name="常规 6 5 4 2" xfId="9847"/>
    <cellStyle name="差_2006年22湖南_财力性转移支付2010年预算参考数 4 3" xfId="9848"/>
    <cellStyle name="60% - 强调文字颜色 2 2 4 3 10" xfId="9849"/>
    <cellStyle name="Accent6 - 60% 3 6" xfId="9850"/>
    <cellStyle name="差_2006年22湖南_财力性转移支付2010年预算参考数 4 4" xfId="9851"/>
    <cellStyle name="60% - 强调文字颜色 2 2 4 3 11" xfId="9852"/>
    <cellStyle name="常规 28 3 2 2 2" xfId="9853"/>
    <cellStyle name="常规 33 3 2 2 2" xfId="9854"/>
    <cellStyle name="差_2006年22湖南_财力性转移支付2010年预算参考数 4 5" xfId="9855"/>
    <cellStyle name="60% - 强调文字颜色 2 2 4 3 12" xfId="9856"/>
    <cellStyle name="差_（20120229）新增报表表样 3 2" xfId="9857"/>
    <cellStyle name="Output 3 4 5 2" xfId="9858"/>
    <cellStyle name="S_93BF3CC6965FEFE0" xfId="9859"/>
    <cellStyle name="差_总人口_财力性转移支付2010年预算参考数 2 3 2" xfId="9860"/>
    <cellStyle name="差_行政(燃修费)_不含人员经费系数_合并" xfId="9861"/>
    <cellStyle name="差_2006年22湖南_财力性转移支付2010年预算参考数 4 6" xfId="9862"/>
    <cellStyle name="60% - 强调文字颜色 2 2 4 3 13" xfId="9863"/>
    <cellStyle name="差_（20120229）新增报表表样 3 3" xfId="9864"/>
    <cellStyle name="差_00省级(打印) 2 2" xfId="9865"/>
    <cellStyle name="60% - 强调文字颜色 2 2 4 3 14" xfId="9866"/>
    <cellStyle name="差_（20120229）新增报表表样 3 4" xfId="9867"/>
    <cellStyle name="差_00省级(打印) 2 3" xfId="9868"/>
    <cellStyle name="60% - 强调文字颜色 2 2 4 3 15" xfId="9869"/>
    <cellStyle name="差_（20120229）新增报表表样 3 5" xfId="9870"/>
    <cellStyle name="差_00省级(打印) 2 4" xfId="9871"/>
    <cellStyle name="60% - 强调文字颜色 2 2 4 3 16" xfId="9872"/>
    <cellStyle name="差_00省级(打印) 2 5" xfId="9873"/>
    <cellStyle name="60% - 强调文字颜色 2 2 4 3 17" xfId="9874"/>
    <cellStyle name="差_00省级(打印) 2 6" xfId="9875"/>
    <cellStyle name="60% - 强调文字颜色 2 2 4 3 18" xfId="9876"/>
    <cellStyle name="标题 4 2 2 7" xfId="9877"/>
    <cellStyle name="60% - 强调文字颜色 2 2 4 3 2" xfId="9878"/>
    <cellStyle name="Input [yellow] 5 3 2 4" xfId="9879"/>
    <cellStyle name="Accent2 6 4" xfId="9880"/>
    <cellStyle name="计算 2 3 18" xfId="9881"/>
    <cellStyle name="60% - 强调文字颜色 3 3 5 2" xfId="9882"/>
    <cellStyle name="标题 4 2 2 8" xfId="9883"/>
    <cellStyle name="Accent2 6 5" xfId="9884"/>
    <cellStyle name="60% - 强调文字颜色 2 2 4 3 3" xfId="9885"/>
    <cellStyle name="标题 4 2 2 9" xfId="9886"/>
    <cellStyle name="Border 10 3 2" xfId="9887"/>
    <cellStyle name="Accent2 6 6" xfId="9888"/>
    <cellStyle name="60% - 强调文字颜色 2 2 4 3 4" xfId="9889"/>
    <cellStyle name="Accent4 - 40% 10" xfId="9890"/>
    <cellStyle name="60% - 强调文字颜色 2 2 4 3 5" xfId="9891"/>
    <cellStyle name="好_行政公检法测算_县市旗测算-新科目（含人口规模效应）_财力性转移支付2010年预算参考数_合并" xfId="9892"/>
    <cellStyle name="Accent4 - 40% 11" xfId="9893"/>
    <cellStyle name="60% - 强调文字颜色 2 2 4 3 6" xfId="9894"/>
    <cellStyle name="好_人员工资和公用经费3_财力性转移支付2010年预算参考数_华东" xfId="9895"/>
    <cellStyle name="注释 4 5 2 2" xfId="9896"/>
    <cellStyle name="输入 7 3 5 2 2" xfId="9897"/>
    <cellStyle name="Accent4 - 40% 12" xfId="9898"/>
    <cellStyle name="60% - 强调文字颜色 2 2 4 3 7" xfId="9899"/>
    <cellStyle name="60% - 强调文字颜色 2 2 4 3 8" xfId="9900"/>
    <cellStyle name="60% - 强调文字颜色 2 2 4 3 9" xfId="9901"/>
    <cellStyle name="60% - 强调文字颜色 3 3 6" xfId="9902"/>
    <cellStyle name="60% - 强调文字颜色 2 2 4 4" xfId="9903"/>
    <cellStyle name="60% - 强调文字颜色 2 2 4 5" xfId="9904"/>
    <cellStyle name="差_下半年禁吸戒毒经费1000万元" xfId="9905"/>
    <cellStyle name="60% - 强调文字颜色 3 3 7" xfId="9906"/>
    <cellStyle name="60% - 强调文字颜色 3 3 8" xfId="9907"/>
    <cellStyle name="60% - 强调文字颜色 2 2 4 6" xfId="9908"/>
    <cellStyle name="计算 2 4 3 16" xfId="9909"/>
    <cellStyle name="表标题 2 5 5 3 2" xfId="9910"/>
    <cellStyle name="60% - 强调文字颜色 3 3 9" xfId="9911"/>
    <cellStyle name="60% - 强调文字颜色 2 2 4 7" xfId="9912"/>
    <cellStyle name="60% - 强调文字颜色 2 2 4 8" xfId="9913"/>
    <cellStyle name="60% - 强调文字颜色 2 2 4 9" xfId="9914"/>
    <cellStyle name="60% - 强调文字颜色 2 2 5" xfId="9915"/>
    <cellStyle name="60% - 强调文字颜色 2 2 5 10" xfId="9916"/>
    <cellStyle name="汇总 6 6 3 5 2" xfId="9917"/>
    <cellStyle name="60% - 强调文字颜色 2 2 5 11" xfId="9918"/>
    <cellStyle name="60% - 强调文字颜色 2 2 5 12" xfId="9919"/>
    <cellStyle name="60% - 强调文字颜色 2 2 5 13" xfId="9920"/>
    <cellStyle name="标题 4 3 10" xfId="9921"/>
    <cellStyle name="60% - 强调文字颜色 2 2 5 14" xfId="9922"/>
    <cellStyle name="标题 4 3 11" xfId="9923"/>
    <cellStyle name="60% - 强调文字颜色 2 2 5 15" xfId="9924"/>
    <cellStyle name="标题 4 3 12" xfId="9925"/>
    <cellStyle name="60% - 强调文字颜色 2 2 5 16" xfId="9926"/>
    <cellStyle name="标题 4 3 13" xfId="9927"/>
    <cellStyle name="注释 5 2 7 2" xfId="9928"/>
    <cellStyle name="60% - 强调文字颜色 2 2 5 17" xfId="9929"/>
    <cellStyle name="标题 4 3 14" xfId="9930"/>
    <cellStyle name="常规 2 29 2" xfId="9931"/>
    <cellStyle name="常规 2 34 2" xfId="9932"/>
    <cellStyle name="输出 8 5 3 2 2 4 2" xfId="9933"/>
    <cellStyle name="60% - 强调文字颜色 2 2 5 18" xfId="9934"/>
    <cellStyle name="60% - 强调文字颜色 3 4 4" xfId="9935"/>
    <cellStyle name="60% - 强调文字颜色 2 2 5 2" xfId="9936"/>
    <cellStyle name="60% - 强调文字颜色 3 4 5" xfId="9937"/>
    <cellStyle name="60% - 强调文字颜色 2 2 5 3" xfId="9938"/>
    <cellStyle name="60% - 强调文字颜色 3 4 6" xfId="9939"/>
    <cellStyle name="好_前期试验费用 8_四队计价2011-6" xfId="9940"/>
    <cellStyle name="60% - 强调文字颜色 2 2 5 4" xfId="9941"/>
    <cellStyle name="60% - 强调文字颜色 2 2 5 5" xfId="9942"/>
    <cellStyle name="60% - 强调文字颜色 2 2 5 6" xfId="9943"/>
    <cellStyle name="表标题 2 5 5 4 2" xfId="9944"/>
    <cellStyle name="60% - 强调文字颜色 2 2 5 7" xfId="9945"/>
    <cellStyle name="差_文体广播事业(按照总人口测算）—20080416_不含人员经费系数 2 2 2" xfId="9946"/>
    <cellStyle name="60% - 强调文字颜色 2 2 5 8" xfId="9947"/>
    <cellStyle name="60% - 强调文字颜色 2 2 5 9" xfId="9948"/>
    <cellStyle name="60% - 强调文字颜色 2 2 6" xfId="9949"/>
    <cellStyle name="60% - 强调文字颜色 2 2 7" xfId="9950"/>
    <cellStyle name="60% - 强调文字颜色 2 2 8" xfId="9951"/>
    <cellStyle name="表标题 2 5 4 2 2" xfId="9952"/>
    <cellStyle name="60% - 强调文字颜色 2 2 9" xfId="9953"/>
    <cellStyle name="强调文字颜色 1 2 4 17" xfId="9954"/>
    <cellStyle name="60% - 强调文字颜色 2 2_Book1" xfId="9955"/>
    <cellStyle name="差_1110洱源县 4 2 4" xfId="9956"/>
    <cellStyle name="60% - 强调文字颜色 2 3" xfId="9957"/>
    <cellStyle name="60% - 强调文字颜色 2 3 11" xfId="9958"/>
    <cellStyle name="60% - 强调文字颜色 2 3 12" xfId="9959"/>
    <cellStyle name="60% - 强调文字颜色 2 3 13" xfId="9960"/>
    <cellStyle name="差_行政公检法测算_县市旗测算-新科目（含人口规模效应）_财力性转移支付2010年预算参考数_12.25-发教育厅-2016年高职生均年初预算控制数分配表" xfId="9961"/>
    <cellStyle name="60% - 强调文字颜色 2 3 14" xfId="9962"/>
    <cellStyle name="60% - 强调文字颜色 2 3 15" xfId="9963"/>
    <cellStyle name="60% - 强调文字颜色 2 3 20" xfId="9964"/>
    <cellStyle name="常规 7 2 6 2" xfId="9965"/>
    <cellStyle name="60% - 强调文字颜色 2 3 16" xfId="9966"/>
    <cellStyle name="60% - 强调文字颜色 2 3 21" xfId="9967"/>
    <cellStyle name="60% - 强调文字颜色 2 3 17" xfId="9968"/>
    <cellStyle name="60% - 强调文字颜色 2 3 22" xfId="9969"/>
    <cellStyle name="60% - 强调文字颜色 2 3 18" xfId="9970"/>
    <cellStyle name="60% - 强调文字颜色 2 3 23" xfId="9971"/>
    <cellStyle name="60% - 强调文字颜色 2 3 19" xfId="9972"/>
    <cellStyle name="60% - 强调文字颜色 2 3 24" xfId="9973"/>
    <cellStyle name="60% - 强调文字颜色 2 3 2" xfId="9974"/>
    <cellStyle name="60% - 强调文字颜色 2 3 2 13" xfId="9975"/>
    <cellStyle name="60% - 强调文字颜色 2 3 2 14" xfId="9976"/>
    <cellStyle name="60% - 强调文字颜色 2 3 2 15" xfId="9977"/>
    <cellStyle name="60% - 强调文字颜色 2 3 2 20" xfId="9978"/>
    <cellStyle name="60% - 强调文字颜色 2 3 2 16" xfId="9979"/>
    <cellStyle name="60% - 强调文字颜色 2 3 2 21" xfId="9980"/>
    <cellStyle name="60% - 强调文字颜色 2 3 2 17" xfId="9981"/>
    <cellStyle name="60% - 强调文字颜色 2 3 2 22" xfId="9982"/>
    <cellStyle name="60% - 强调文字颜色 2 3 2 18" xfId="9983"/>
    <cellStyle name="60% - 强调文字颜色 3 2 4 3 10" xfId="9984"/>
    <cellStyle name="好_00省级(定稿)" xfId="9985"/>
    <cellStyle name="Note 3 2 3 2 2" xfId="9986"/>
    <cellStyle name="60% - 强调文字颜色 2 3 2 19" xfId="9987"/>
    <cellStyle name="60% - 强调文字颜色 2 3 2 2" xfId="9988"/>
    <cellStyle name="差_其他部门(按照总人口测算）—20080416_民生政策最低支出需求_财力性转移支付2010年预算参考数 3 3" xfId="9989"/>
    <cellStyle name="60% - 强调文字颜色 2 3 2 2 2" xfId="9990"/>
    <cellStyle name="60% - 强调文字颜色 2 3 2 3" xfId="9991"/>
    <cellStyle name="差_其他部门(按照总人口测算）—20080416_民生政策最低支出需求_财力性转移支付2010年预算参考数 4 3" xfId="9992"/>
    <cellStyle name="60% - 强调文字颜色 2 3 2 3 2" xfId="9993"/>
    <cellStyle name="差_农林水和城市维护标准支出20080505－县区合计_民生政策最低支出需求 2 2 2" xfId="9994"/>
    <cellStyle name="60% - 强调文字颜色 2 3 2 4" xfId="9995"/>
    <cellStyle name="60% - 强调文字颜色 2 3 2 5" xfId="9996"/>
    <cellStyle name="60% - 强调文字颜色 2 3 2 6" xfId="9997"/>
    <cellStyle name="好_2006年28四川_12.25-发教育厅-2016年高职生均年初预算控制数分配表" xfId="9998"/>
    <cellStyle name="汇总 4 5 2 3 5 2" xfId="9999"/>
    <cellStyle name="60% - 强调文字颜色 2 3 2 7" xfId="10000"/>
    <cellStyle name="60% - 强调文字颜色 2 3 2 8" xfId="10001"/>
    <cellStyle name="60% - 强调文字颜色 2 3 2 9" xfId="10002"/>
    <cellStyle name="60% - 强调文字颜色 2 3 3" xfId="10003"/>
    <cellStyle name="适中 4 2 2 16" xfId="10004"/>
    <cellStyle name="差 4 2 2" xfId="10005"/>
    <cellStyle name="60% - 强调文字颜色 2 3 3 10" xfId="10006"/>
    <cellStyle name="适中 4 2 2 17" xfId="10007"/>
    <cellStyle name="差 4 2 3" xfId="10008"/>
    <cellStyle name="Input 2 3 4 2" xfId="10009"/>
    <cellStyle name="60% - 强调文字颜色 2 3 3 11" xfId="10010"/>
    <cellStyle name="适中 4 2 2 18" xfId="10011"/>
    <cellStyle name="差 4 2 4" xfId="10012"/>
    <cellStyle name="60% - 强调文字颜色 2 3 3 12" xfId="10013"/>
    <cellStyle name="差 4 2 5" xfId="10014"/>
    <cellStyle name="60% - 强调文字颜色 2 3 3 13" xfId="10015"/>
    <cellStyle name="差 4 2 6" xfId="10016"/>
    <cellStyle name="60% - 强调文字颜色 2 3 3 14" xfId="10017"/>
    <cellStyle name="差 4 2 7" xfId="10018"/>
    <cellStyle name="60% - 强调文字颜色 2 3 3 15" xfId="10019"/>
    <cellStyle name="差 4 2 8" xfId="10020"/>
    <cellStyle name="60% - 强调文字颜色 2 3 3 16" xfId="10021"/>
    <cellStyle name="差 4 2 9" xfId="10022"/>
    <cellStyle name="60% - 强调文字颜色 2 3 3 17" xfId="10023"/>
    <cellStyle name="计算 3 3 2 3 5 2" xfId="10024"/>
    <cellStyle name="常规 3 14 2" xfId="10025"/>
    <cellStyle name="差_缺口县区测算(按2007支出增长25%测算)_财力性转移支付2010年预算参考数 2 2 2" xfId="10026"/>
    <cellStyle name="60% - 强调文字颜色 2 3 3 18" xfId="10027"/>
    <cellStyle name="60% - 强调文字颜色 4 2 4" xfId="10028"/>
    <cellStyle name="60% - 强调文字颜色 2 3 3 2" xfId="10029"/>
    <cellStyle name="60% - 强调文字颜色 4 2 4 10" xfId="10030"/>
    <cellStyle name="60% - 强调文字颜色 2 3 3 2 10" xfId="10031"/>
    <cellStyle name="60% - 强调文字颜色 4 2 4 11" xfId="10032"/>
    <cellStyle name="60% - 强调文字颜色 2 3 3 2 11" xfId="10033"/>
    <cellStyle name="60% - 强调文字颜色 4 2 4 12" xfId="10034"/>
    <cellStyle name="60% - 强调文字颜色 2 3 3 2 12" xfId="10035"/>
    <cellStyle name="60% - 强调文字颜色 4 2 4 13" xfId="10036"/>
    <cellStyle name="60% - 强调文字颜色 2 3 3 2 13" xfId="10037"/>
    <cellStyle name="60% - 强调文字颜色 4 2 4 14" xfId="10038"/>
    <cellStyle name="60% - 强调文字颜色 2 3 3 2 14" xfId="10039"/>
    <cellStyle name="60% - 强调文字颜色 4 2 4 15" xfId="10040"/>
    <cellStyle name="60% - 强调文字颜色 2 3 3 2 15" xfId="10041"/>
    <cellStyle name="差_京沪线成本状况表1.15" xfId="10042"/>
    <cellStyle name="60% - 强调文字颜色 4 2 4 16" xfId="10043"/>
    <cellStyle name="60% - 强调文字颜色 2 3 3 2 16" xfId="10044"/>
    <cellStyle name="60% - 强调文字颜色 4 2 4 17" xfId="10045"/>
    <cellStyle name="60% - 强调文字颜色 2 3 3 2 17" xfId="10046"/>
    <cellStyle name="60% - 强调文字颜色 4 2 4 18" xfId="10047"/>
    <cellStyle name="差_财政供养人员_财力性转移支付2010年预算参考数 2 2 2" xfId="10048"/>
    <cellStyle name="60% - 强调文字颜色 2 3 3 2 18" xfId="10049"/>
    <cellStyle name="60% - 强调文字颜色 4 2 5" xfId="10050"/>
    <cellStyle name="60% - 强调文字颜色 2 3 3 3" xfId="10051"/>
    <cellStyle name="60% - 强调文字颜色 4 2 6" xfId="10052"/>
    <cellStyle name="60% - 强调文字颜色 2 3 3 4" xfId="10053"/>
    <cellStyle name="60% - 强调文字颜色 4 2 7" xfId="10054"/>
    <cellStyle name="60% - 强调文字颜色 2 3 3 5" xfId="10055"/>
    <cellStyle name="60% - 强调文字颜色 4 2 8" xfId="10056"/>
    <cellStyle name="60% - 强调文字颜色 2 3 3 6" xfId="10057"/>
    <cellStyle name="标题 3 2 3 10" xfId="10058"/>
    <cellStyle name="差_核定人数下发表_财力性转移支付2010年预算参考数 3 2 2" xfId="10059"/>
    <cellStyle name="60% - 强调文字颜色 4 2 9" xfId="10060"/>
    <cellStyle name="60% - 强调文字颜色 2 3 3 7" xfId="10061"/>
    <cellStyle name="标题 3 2 3 12" xfId="10062"/>
    <cellStyle name="60% - 强调文字颜色 2 3 3 9" xfId="10063"/>
    <cellStyle name="60% - 强调文字颜色 2 3 4" xfId="10064"/>
    <cellStyle name="Input [yellow] 6 5 2 2" xfId="10065"/>
    <cellStyle name="60% - 强调文字颜色 2 3 4 10" xfId="10066"/>
    <cellStyle name="检查单元格 3 5" xfId="10067"/>
    <cellStyle name="差_工程数量及综合单价（百安隧道） 5_四队计价2011-6" xfId="10068"/>
    <cellStyle name="标题 5 2 12" xfId="10069"/>
    <cellStyle name="60% - 强调文字颜色 2 3 4 16" xfId="10070"/>
    <cellStyle name="标题 5 2 13" xfId="10071"/>
    <cellStyle name="注释 5 7 2 2" xfId="10072"/>
    <cellStyle name="60% - 强调文字颜色 2 3 4 17" xfId="10073"/>
    <cellStyle name="标题 5 2 14" xfId="10074"/>
    <cellStyle name="常规 3 19 2" xfId="10075"/>
    <cellStyle name="常规 3 24 2" xfId="10076"/>
    <cellStyle name="注释 5 7 2 3" xfId="10077"/>
    <cellStyle name="60% - 强调文字颜色 2 3 4 18" xfId="10078"/>
    <cellStyle name="60% - 强调文字颜色 4 3 4" xfId="10079"/>
    <cellStyle name="60% - 强调文字颜色 2 3 4 2" xfId="10080"/>
    <cellStyle name="60% - 强调文字颜色 4 3 5" xfId="10081"/>
    <cellStyle name="60% - 强调文字颜色 2 3 4 3" xfId="10082"/>
    <cellStyle name="60% - 强调文字颜色 4 3 6" xfId="10083"/>
    <cellStyle name="60% - 强调文字颜色 2 3 4 4" xfId="10084"/>
    <cellStyle name="60% - 强调文字颜色 4 3 7" xfId="10085"/>
    <cellStyle name="60% - 强调文字颜色 2 3 4 5" xfId="10086"/>
    <cellStyle name="60% - 强调文字颜色 4 3 8" xfId="10087"/>
    <cellStyle name="60% - 强调文字颜色 2 3 4 6" xfId="10088"/>
    <cellStyle name="60% - 强调文字颜色 4 3 9" xfId="10089"/>
    <cellStyle name="60% - 强调文字颜色 2 3 4 7" xfId="10090"/>
    <cellStyle name="60% - 强调文字颜色 2 3 4 8" xfId="10091"/>
    <cellStyle name="好_市辖区测算20080510 2" xfId="10092"/>
    <cellStyle name="60% - 强调文字颜色 2 3 4 9" xfId="10093"/>
    <cellStyle name="好_市辖区测算20080510 3" xfId="10094"/>
    <cellStyle name="60% - 强调文字颜色 2 3 5" xfId="10095"/>
    <cellStyle name="标题 3 2 2 7" xfId="10096"/>
    <cellStyle name="60% - 强调文字颜色 4 4 4" xfId="10097"/>
    <cellStyle name="60% - 强调文字颜色 2 3 5 2" xfId="10098"/>
    <cellStyle name="60% - 强调文字颜色 2 3 6" xfId="10099"/>
    <cellStyle name="60% - 强调文字颜色 2 3 7" xfId="10100"/>
    <cellStyle name="60% - 强调文字颜色 2 3 8" xfId="10101"/>
    <cellStyle name="表标题 2 5 4 3 2" xfId="10102"/>
    <cellStyle name="60% - 强调文字颜色 2 3 9" xfId="10103"/>
    <cellStyle name="计算 3 3 3 3 2 2" xfId="10104"/>
    <cellStyle name="常规 8 11 2" xfId="10105"/>
    <cellStyle name="60% - 强调文字颜色 2 3_2017年人大参阅资料（代表大会-定）1.14" xfId="10106"/>
    <cellStyle name="差_1110洱源县 4 2 5" xfId="10107"/>
    <cellStyle name="60% - 强调文字颜色 2 4" xfId="10108"/>
    <cellStyle name="60% - 强调文字颜色 2 4 2" xfId="10109"/>
    <cellStyle name="好_2008年全省汇总收支计算表_隋心对账单定稿0514" xfId="10110"/>
    <cellStyle name="60% - 强调文字颜色 2 4 3" xfId="10111"/>
    <cellStyle name="60% - 强调文字颜色 2 4 4" xfId="10112"/>
    <cellStyle name="60% - 强调文字颜色 2 4 5" xfId="10113"/>
    <cellStyle name="60% - 强调文字颜色 2 4 6" xfId="10114"/>
    <cellStyle name="60% - 强调文字颜色 2 5" xfId="10115"/>
    <cellStyle name="60% - 强调文字颜色 2 5 2" xfId="10116"/>
    <cellStyle name="60% - 强调文字颜色 2 5 3" xfId="10117"/>
    <cellStyle name="60% - 强调文字颜色 2 5 4" xfId="10118"/>
    <cellStyle name="60% - 强调文字颜色 2 5 5" xfId="10119"/>
    <cellStyle name="Header2 8 4 2" xfId="10120"/>
    <cellStyle name="60% - 强调文字颜色 2 6" xfId="10121"/>
    <cellStyle name="60% - 强调文字颜色 2 7" xfId="10122"/>
    <cellStyle name="60% - 强调文字颜色 2 7 3" xfId="10123"/>
    <cellStyle name="60% - 强调文字颜色 2 7 4" xfId="10124"/>
    <cellStyle name="60% - 强调文字颜色 2 8" xfId="10125"/>
    <cellStyle name="60% - 强调文字颜色 2 9" xfId="10126"/>
    <cellStyle name="差_行政(燃修费)_不含人员经费系数 4 2" xfId="10127"/>
    <cellStyle name="60% - 强调文字颜色 4 2 4 2 2 11" xfId="10128"/>
    <cellStyle name="60% - 强调文字颜色 3 10" xfId="10129"/>
    <cellStyle name="60% - 强调文字颜色 3 10 2" xfId="10130"/>
    <cellStyle name="差_行政(燃修费)_不含人员经费系数 4 3" xfId="10131"/>
    <cellStyle name="60% - 强调文字颜色 4 2 4 2 2 12" xfId="10132"/>
    <cellStyle name="60% - 强调文字颜色 3 11" xfId="10133"/>
    <cellStyle name="60% - 强调文字颜色 4 2 4 2 2 13" xfId="10134"/>
    <cellStyle name="60% - 强调文字颜色 3 12" xfId="10135"/>
    <cellStyle name="60% - 强调文字颜色 4 2 4 2 2 14" xfId="10136"/>
    <cellStyle name="60% - 强调文字颜色 3 13" xfId="10137"/>
    <cellStyle name="60% - 强调文字颜色 4 2 4 2 2 16" xfId="10138"/>
    <cellStyle name="60% - 强调文字颜色 3 15" xfId="10139"/>
    <cellStyle name="60% - 强调文字颜色 3 20" xfId="10140"/>
    <cellStyle name="60% - 强调文字颜色 4 2 4 2 2 17" xfId="10141"/>
    <cellStyle name="60% - 强调文字颜色 3 16" xfId="10142"/>
    <cellStyle name="60% - 强调文字颜色 3 21" xfId="10143"/>
    <cellStyle name="差_I标三项目部红线成本分析样表 （黄杰报局指） 7_间接费" xfId="10144"/>
    <cellStyle name="60% - 强调文字颜色 4 2 4 2 2 18" xfId="10145"/>
    <cellStyle name="60% - 强调文字颜色 3 17" xfId="10146"/>
    <cellStyle name="60% - 强调文字颜色 3 22" xfId="10147"/>
    <cellStyle name="60% - 强调文字颜色 3 18" xfId="10148"/>
    <cellStyle name="60% - 强调文字颜色 3 23" xfId="10149"/>
    <cellStyle name="60% - 强调文字颜色 3 19" xfId="10150"/>
    <cellStyle name="60% - 强调文字颜色 3 24" xfId="10151"/>
    <cellStyle name="60% - 强调文字颜色 3 2" xfId="10152"/>
    <cellStyle name="差_县市旗测算-新科目（20080627）_03_2010年各地区一般预算平衡表" xfId="10153"/>
    <cellStyle name="差_11大理 6" xfId="10154"/>
    <cellStyle name="表标题 7 5" xfId="10155"/>
    <cellStyle name="60% - 强调文字颜色 3 2 10" xfId="10156"/>
    <cellStyle name="差_卫生(按照总人口测算）—20080416_财力性转移支付2010年预算参考数_03_2010年各地区一般预算平衡表_2010年地方财政一般预算分级平衡情况表（汇总）0524" xfId="10157"/>
    <cellStyle name="表标题 7 6" xfId="10158"/>
    <cellStyle name="60% - 强调文字颜色 3 2 11" xfId="10159"/>
    <cellStyle name="60% - 强调文字颜色 3 2 12" xfId="10160"/>
    <cellStyle name="60% - 强调文字颜色 3 2 13" xfId="10161"/>
    <cellStyle name="60% - 强调文字颜色 3 2 14" xfId="10162"/>
    <cellStyle name="差_1_华东" xfId="10163"/>
    <cellStyle name="60% - 强调文字颜色 3 2 15" xfId="10164"/>
    <cellStyle name="60% - 强调文字颜色 3 2 20" xfId="10165"/>
    <cellStyle name="60% - 强调文字颜色 3 2 16" xfId="10166"/>
    <cellStyle name="60% - 强调文字颜色 3 2 21" xfId="10167"/>
    <cellStyle name="60% - 强调文字颜色 3 2 17" xfId="10168"/>
    <cellStyle name="60% - 强调文字颜色 3 2 22" xfId="10169"/>
    <cellStyle name="Output 4 6 2 2" xfId="10170"/>
    <cellStyle name="60% - 强调文字颜色 3 2 18" xfId="10171"/>
    <cellStyle name="差_市辖区测算-新科目（20080626） 2" xfId="10172"/>
    <cellStyle name="60% - 强调文字颜色 3 2 19" xfId="10173"/>
    <cellStyle name="差_湘潭 3 2 5" xfId="10174"/>
    <cellStyle name="60% - 强调文字颜色 3 2 2" xfId="10175"/>
    <cellStyle name="60% - 强调文字颜色 3 2 2 10" xfId="10176"/>
    <cellStyle name="60% - 强调文字颜色 3 2 2 12" xfId="10177"/>
    <cellStyle name="60% - 强调文字颜色 3 2 2 13" xfId="10178"/>
    <cellStyle name="60% - 强调文字颜色 3 2 2 14" xfId="10179"/>
    <cellStyle name="60% - 强调文字颜色 3 2 2 15" xfId="10180"/>
    <cellStyle name="60% - 强调文字颜色 3 2 2 20" xfId="10181"/>
    <cellStyle name="60% - 强调文字颜色 3 2 2 16" xfId="10182"/>
    <cellStyle name="60% - 强调文字颜色 3 2 2 21" xfId="10183"/>
    <cellStyle name="60% - 强调文字颜色 3 2 2 17" xfId="10184"/>
    <cellStyle name="60% - 强调文字颜色 3 2 2 22" xfId="10185"/>
    <cellStyle name="60% - 强调文字颜色 3 2 2 18" xfId="10186"/>
    <cellStyle name="60% - 强调文字颜色 3 2 2 19" xfId="10187"/>
    <cellStyle name="差_2006年27重庆 3 2 4" xfId="10188"/>
    <cellStyle name="Accent1 3 4" xfId="10189"/>
    <cellStyle name="表标题 2 2 4 4 2 2 3" xfId="10190"/>
    <cellStyle name="60% - 强调文字颜色 3 2 2 2" xfId="10191"/>
    <cellStyle name="计算 2 2 3 5" xfId="10192"/>
    <cellStyle name="好_红线成本编制附表（局指样表） 8" xfId="10193"/>
    <cellStyle name="表标题 2 2 4 4 2 2 3 2" xfId="10194"/>
    <cellStyle name="60% - 强调文字颜色 3 2 2 2 2" xfId="10195"/>
    <cellStyle name="差_2006年27重庆 3 2 5" xfId="10196"/>
    <cellStyle name="Accent1 3 5" xfId="10197"/>
    <cellStyle name="表标题 2 2 4 4 2 2 4" xfId="10198"/>
    <cellStyle name="60% - 强调文字颜色 3 2 2 3" xfId="10199"/>
    <cellStyle name="Accent1 3 6" xfId="10200"/>
    <cellStyle name="表标题 2 2 4 4 2 2 5" xfId="10201"/>
    <cellStyle name="60% - 强调文字颜色 3 2 2 4" xfId="10202"/>
    <cellStyle name="表标题 2 2 4 4 2 2 6" xfId="10203"/>
    <cellStyle name="60% - 强调文字颜色 3 2 2 5" xfId="10204"/>
    <cellStyle name="汇总 10 4 2 2 2 3 2" xfId="10205"/>
    <cellStyle name="60% - 强调文字颜色 3 2 2 6" xfId="10206"/>
    <cellStyle name="60% - 强调文字颜色 3 2 2 7" xfId="10207"/>
    <cellStyle name="60% - 强调文字颜色 3 2 2 8" xfId="10208"/>
    <cellStyle name="60% - 强调文字颜色 3 2 2 9" xfId="10209"/>
    <cellStyle name="差_湘潭 3 2 6" xfId="10210"/>
    <cellStyle name="表标题 2 2 4 3 2 3 2" xfId="10211"/>
    <cellStyle name="60% - 强调文字颜色 3 2 3" xfId="10212"/>
    <cellStyle name="60% - 强调文字颜色 3 2 3 10" xfId="10213"/>
    <cellStyle name="差_卫生(按照总人口测算）—20080416_县市旗测算-新科目（含人口规模效应）_财力性转移支付2010年预算参考数 3 2" xfId="10214"/>
    <cellStyle name="60% - 强调文字颜色 3 2 3 11" xfId="10215"/>
    <cellStyle name="差_卫生(按照总人口测算）—20080416_县市旗测算-新科目（含人口规模效应）_财力性转移支付2010年预算参考数 3 3" xfId="10216"/>
    <cellStyle name="60% - 强调文字颜色 3 2 3 12" xfId="10217"/>
    <cellStyle name="60% - 强调文字颜色 3 2 3 13" xfId="10218"/>
    <cellStyle name="60% - 强调文字颜色 3 2 3 14" xfId="10219"/>
    <cellStyle name="60% - 强调文字颜色 3 2 3 15" xfId="10220"/>
    <cellStyle name="60% - 强调文字颜色 3 2 3 20" xfId="10221"/>
    <cellStyle name="Output 5 4 2 2 3 2" xfId="10222"/>
    <cellStyle name="60% - 强调文字颜色 3 2 3 16" xfId="10223"/>
    <cellStyle name="60% - 强调文字颜色 3 2 3 21" xfId="10224"/>
    <cellStyle name="60% - 强调文字颜色 3 2 3 17" xfId="10225"/>
    <cellStyle name="60% - 强调文字颜色 3 2 3 22" xfId="10226"/>
    <cellStyle name="常规 8 2 5 2" xfId="10227"/>
    <cellStyle name="60% - 强调文字颜色 3 2 3 19" xfId="10228"/>
    <cellStyle name="好_德山 2 14" xfId="10229"/>
    <cellStyle name="Accent1 4 4" xfId="10230"/>
    <cellStyle name="60% - 强调文字颜色 3 2 3 2" xfId="10231"/>
    <cellStyle name="好_德山 2 15" xfId="10232"/>
    <cellStyle name="好_德山 2 20" xfId="10233"/>
    <cellStyle name="Accent1 4 5" xfId="10234"/>
    <cellStyle name="60% - 强调文字颜色 3 2 3 3" xfId="10235"/>
    <cellStyle name="好_德山 2 16" xfId="10236"/>
    <cellStyle name="好_德山 2 21" xfId="10237"/>
    <cellStyle name="Accent1 4 6" xfId="10238"/>
    <cellStyle name="汇总 4 10 2" xfId="10239"/>
    <cellStyle name="60% - 强调文字颜色 3 2 3 4" xfId="10240"/>
    <cellStyle name="好_德山 2 17" xfId="10241"/>
    <cellStyle name="好_德山 2 22" xfId="10242"/>
    <cellStyle name="60% - 强调文字颜色 3 2 3 5" xfId="10243"/>
    <cellStyle name="好_德山 2 18" xfId="10244"/>
    <cellStyle name="汇总 10 4 2 2 2 4 2" xfId="10245"/>
    <cellStyle name="60% - 强调文字颜色 3 2 3 6" xfId="10246"/>
    <cellStyle name="好_德山 2 19" xfId="10247"/>
    <cellStyle name="60% - 强调文字颜色 3 2 3 7" xfId="10248"/>
    <cellStyle name="差_一般预算支出口径剔除表_财力性转移支付2010年预算参考数_03_2010年各地区一般预算平衡表_2010年地方财政一般预算分级平衡情况表（汇总）0524" xfId="10249"/>
    <cellStyle name="差_工程数量及综合单价（百安隧道） 9_四队计价2011-6" xfId="10250"/>
    <cellStyle name="60% - 强调文字颜色 3 2 3 8" xfId="10251"/>
    <cellStyle name="差_核定人数下发表_财力性转移支付2010年预算参考数_03_2010年各地区一般预算平衡表" xfId="10252"/>
    <cellStyle name="60% - 强调文字颜色 3 2 3 9" xfId="10253"/>
    <cellStyle name="Input 2 3 2" xfId="10254"/>
    <cellStyle name="60% - 强调文字颜色 3 2 4 10" xfId="10255"/>
    <cellStyle name="Input" xfId="10256"/>
    <cellStyle name="Input 2 3 3" xfId="10257"/>
    <cellStyle name="60% - 强调文字颜色 3 2 4 11" xfId="10258"/>
    <cellStyle name="Input 2 3 4" xfId="10259"/>
    <cellStyle name="60% - 强调文字颜色 3 2 4 12" xfId="10260"/>
    <cellStyle name="Input 2 3 5" xfId="10261"/>
    <cellStyle name="Input [yellow] 6 3 2 2 3 2" xfId="10262"/>
    <cellStyle name="60% - 强调文字颜色 3 2 4 13" xfId="10263"/>
    <cellStyle name="60% - 强调文字颜色 3 2 4 14" xfId="10264"/>
    <cellStyle name="60% - 强调文字颜色 3 2 4 15" xfId="10265"/>
    <cellStyle name="60% - 强调文字颜色 3 2 4 16" xfId="10266"/>
    <cellStyle name="Accent1 5 4" xfId="10267"/>
    <cellStyle name="60% - 强调文字颜色 3 2 4 2" xfId="10268"/>
    <cellStyle name="60% - 强调文字颜色 3 2 4 2 10" xfId="10269"/>
    <cellStyle name="好_其他部门(按照总人口测算）—20080416_不含人员经费系数_财力性转移支付2010年预算参考数 5" xfId="10270"/>
    <cellStyle name="60% - 强调文字颜色 3 2 4 2 11" xfId="10271"/>
    <cellStyle name="好_其他部门(按照总人口测算）—20080416_不含人员经费系数_财力性转移支付2010年预算参考数 6" xfId="10272"/>
    <cellStyle name="输入 10 6 3 2 2" xfId="10273"/>
    <cellStyle name="Calculation 2 3 4 2" xfId="10274"/>
    <cellStyle name="计算 7 4 2 2 2 2" xfId="10275"/>
    <cellStyle name="60% - 强调文字颜色 3 2 4 2 12" xfId="10276"/>
    <cellStyle name="表标题 3 2 6 2" xfId="10277"/>
    <cellStyle name="60% - 强调文字颜色 3 2 4 2 13" xfId="10278"/>
    <cellStyle name="60% - 强调文字颜色 3 2 4 2 14" xfId="10279"/>
    <cellStyle name="好_行政(燃修费)_不含人员经费系数_财力性转移支付2010年预算参考数_隋心对账单定稿0514" xfId="10280"/>
    <cellStyle name="60% - 强调文字颜色 3 2 4 2 15" xfId="10281"/>
    <cellStyle name="60% - 强调文字颜色 3 2 4 2 16" xfId="10282"/>
    <cellStyle name="60% - 强调文字颜色 3 2 4 2 17" xfId="10283"/>
    <cellStyle name="好_2006年34青海_03_2010年各地区一般预算平衡表" xfId="10284"/>
    <cellStyle name="60% - 强调文字颜色 3 2 4 2 18" xfId="10285"/>
    <cellStyle name="差_0502通海县 5 2" xfId="10286"/>
    <cellStyle name="60% - 强调文字颜色 3 2 4 2 2 10" xfId="10287"/>
    <cellStyle name="差_0502通海县 5 3" xfId="10288"/>
    <cellStyle name="60% - 强调文字颜色 3 2 4 2 2 11" xfId="10289"/>
    <cellStyle name="60% - 强调文字颜色 3 2 4 2 2 15" xfId="10290"/>
    <cellStyle name="差_京沪线成本状况表1.15 11_间接费" xfId="10291"/>
    <cellStyle name="60% - 强调文字颜色 3 2 4 2 2 16" xfId="10292"/>
    <cellStyle name="输出 7 2 6 4 2" xfId="10293"/>
    <cellStyle name="60% - 强调文字颜色 3 2 4 2 2 17" xfId="10294"/>
    <cellStyle name="差_检验表_合并" xfId="10295"/>
    <cellStyle name="60% - 强调文字颜色 3 2 4 2 2 18" xfId="10296"/>
    <cellStyle name="差_汇总表4_财力性转移支付2010年预算参考数_合并" xfId="10297"/>
    <cellStyle name="60% - 强调文字颜色 3 2 4 2 2 6" xfId="10298"/>
    <cellStyle name="差_湘桂铁路工程I标红线成本分析样表 2_间接费_四队计价6月25日前(7月1日更新)备用" xfId="10299"/>
    <cellStyle name="差_县市旗测算20080508_民生政策最低支出需求_财力性转移支付2010年预算参考数 2" xfId="10300"/>
    <cellStyle name="60% - 强调文字颜色 3 2 4 2 2 7" xfId="10301"/>
    <cellStyle name="差_县市旗测算20080508_民生政策最低支出需求_财力性转移支付2010年预算参考数 3" xfId="10302"/>
    <cellStyle name="60% - 强调文字颜色 3 2 4 2 2 8" xfId="10303"/>
    <cellStyle name="计算 2 3 4 2 2 2" xfId="10304"/>
    <cellStyle name="差_县市旗测算20080508_民生政策最低支出需求_财力性转移支付2010年预算参考数 4" xfId="10305"/>
    <cellStyle name="60% - 强调文字颜色 3 2 4 2 2 9" xfId="10306"/>
    <cellStyle name="差_卫生部门_财力性转移支付2010年预算参考数 4 2 2" xfId="10307"/>
    <cellStyle name="常规 11 4 7 2" xfId="10308"/>
    <cellStyle name="60% - 强调文字颜色 3 2 4 2 7" xfId="10309"/>
    <cellStyle name="差_文体广播事业(按照总人口测算）—20080416_县市旗测算-新科目（含人口规模效应）_财力性转移支付2010年预算参考数 4 2 2" xfId="10310"/>
    <cellStyle name="60% - 强调文字颜色 3 2 4 2 8" xfId="10311"/>
    <cellStyle name="差_11大理_财力性转移支付2010年预算参考数_03_2010年各地区一般预算平衡表" xfId="10312"/>
    <cellStyle name="60% - 强调文字颜色 3 2 4 2 9" xfId="10313"/>
    <cellStyle name="Accent1 5 5" xfId="10314"/>
    <cellStyle name="60% - 强调文字颜色 3 2 4 3" xfId="10315"/>
    <cellStyle name="60% - 强调文字颜色 3 2 4 3 11" xfId="10316"/>
    <cellStyle name="60% - 强调文字颜色 3 2 4 3 13" xfId="10317"/>
    <cellStyle name="60% - 强调文字颜色 3 2 4 3 14" xfId="10318"/>
    <cellStyle name="60% - 强调文字颜色 3 2 4 3 15" xfId="10319"/>
    <cellStyle name="常规 37 2 2 3" xfId="10320"/>
    <cellStyle name="常规 42 2 2 3" xfId="10321"/>
    <cellStyle name="常规 4 10 2 2" xfId="10322"/>
    <cellStyle name="60% - 强调文字颜色 3 2 4 3 17" xfId="10323"/>
    <cellStyle name="差_县市旗测算-新科目（20080627）_县市旗测算-新科目（含人口规模效应）_合并" xfId="10324"/>
    <cellStyle name="常规 42 2 2 4" xfId="10325"/>
    <cellStyle name="60% - 强调文字颜色 3 2 4 3 18" xfId="10326"/>
    <cellStyle name="60% - 强调文字颜色 3 2 4 3 7" xfId="10327"/>
    <cellStyle name="Input 5 2 2 3" xfId="10328"/>
    <cellStyle name="60% - 强调文字颜色 3 2 4 3 8" xfId="10329"/>
    <cellStyle name="Input 5 2 2 4" xfId="10330"/>
    <cellStyle name="60% - 强调文字颜色 3 2 4 3 9" xfId="10331"/>
    <cellStyle name="Input 5 2 2 5" xfId="10332"/>
    <cellStyle name="Accent1 5 6" xfId="10333"/>
    <cellStyle name="60% - 强调文字颜色 3 2 4 4" xfId="10334"/>
    <cellStyle name="汇总 10 4 2 2 2 5 2" xfId="10335"/>
    <cellStyle name="60% - 强调文字颜色 3 2 4 6" xfId="10336"/>
    <cellStyle name="好_县市旗测算-新科目（20080626） 2" xfId="10337"/>
    <cellStyle name="60% - 强调文字颜色 3 2 4 7" xfId="10338"/>
    <cellStyle name="好_县市旗测算-新科目（20080626） 3" xfId="10339"/>
    <cellStyle name="60% - 强调文字颜色 3 2 4 8" xfId="10340"/>
    <cellStyle name="差_湘桂铁路工程I标红线成本分析样表 5_间接费" xfId="10341"/>
    <cellStyle name="好_县市旗测算-新科目（20080626） 4" xfId="10342"/>
    <cellStyle name="60% - 强调文字颜色 3 2 4 9" xfId="10343"/>
    <cellStyle name="好_行政公检法测算_县市旗测算-新科目（含人口规模效应）_财力性转移支付2010年预算参考数 3" xfId="10344"/>
    <cellStyle name="Input 2 8 2" xfId="10345"/>
    <cellStyle name="60% - 强调文字颜色 3 2 5 10" xfId="10346"/>
    <cellStyle name="好_行政公检法测算_县市旗测算-新科目（含人口规模效应）_财力性转移支付2010年预算参考数 4" xfId="10347"/>
    <cellStyle name="60% - 强调文字颜色 3 2 5 11" xfId="10348"/>
    <cellStyle name="好_行政公检法测算_县市旗测算-新科目（含人口规模效应）_财力性转移支付2010年预算参考数 5" xfId="10349"/>
    <cellStyle name="汇总 4 4 2 2" xfId="10350"/>
    <cellStyle name="60% - 强调文字颜色 3 2 5 12" xfId="10351"/>
    <cellStyle name="好_行政公检法测算_县市旗测算-新科目（含人口规模效应）_财力性转移支付2010年预算参考数 6" xfId="10352"/>
    <cellStyle name="汇总 4 4 2 3" xfId="10353"/>
    <cellStyle name="60% - 强调文字颜色 3 2 5 13" xfId="10354"/>
    <cellStyle name="汇总 4 4 3 2 2 5 2" xfId="10355"/>
    <cellStyle name="汇总 4 4 2 4" xfId="10356"/>
    <cellStyle name="60% - 强调文字颜色 3 2 5 14" xfId="10357"/>
    <cellStyle name="Input [yellow] 5 2 2 4" xfId="10358"/>
    <cellStyle name="comma zerodec 2 2" xfId="10359"/>
    <cellStyle name="Accent1 6 4" xfId="10360"/>
    <cellStyle name="好_文体广播事业(按照总人口测算）—20080416_民生政策最低支出需求_12.25-发教育厅-2016年高职生均年初预算控制数分配表" xfId="10361"/>
    <cellStyle name="60% - 强调文字颜色 3 2 5 2" xfId="10362"/>
    <cellStyle name="comma zerodec 2 3" xfId="10363"/>
    <cellStyle name="Accent1 6 5" xfId="10364"/>
    <cellStyle name="60% - 强调文字颜色 3 2 5 3" xfId="10365"/>
    <cellStyle name="数字 8 2 2" xfId="10366"/>
    <cellStyle name="comma zerodec 2 4" xfId="10367"/>
    <cellStyle name="汇总 10" xfId="10368"/>
    <cellStyle name="Accent1 6 6" xfId="10369"/>
    <cellStyle name="60% - 强调文字颜色 3 2 5 4" xfId="10370"/>
    <cellStyle name="60% - 强调文字颜色 3 2 5 5" xfId="10371"/>
    <cellStyle name="60% - 强调文字颜色 3 2 5 6" xfId="10372"/>
    <cellStyle name="60% - 强调文字颜色 3 2 5 7" xfId="10373"/>
    <cellStyle name="60% - 强调文字颜色 3 2 5 8" xfId="10374"/>
    <cellStyle name="60% - 强调文字颜色 3 2 5 9" xfId="10375"/>
    <cellStyle name="差_卫生(按照总人口测算）—20080416_不含人员经费系数_财力性转移支付2010年预算参考数 2 2 2" xfId="10376"/>
    <cellStyle name="数字 5 4 4 3 2" xfId="10377"/>
    <cellStyle name="差_同德_03_2010年各地区一般预算平衡表_2010年地方财政一般预算分级平衡情况表（汇总）0524" xfId="10378"/>
    <cellStyle name="强调文字颜色 6 2 4 17" xfId="10379"/>
    <cellStyle name="60% - 强调文字颜色 3 2_Book1" xfId="10380"/>
    <cellStyle name="差_11大理 7" xfId="10381"/>
    <cellStyle name="60% - 强调文字颜色 3 3" xfId="10382"/>
    <cellStyle name="输出 7 4 2 2 2 2" xfId="10383"/>
    <cellStyle name="常规 95 4 2" xfId="10384"/>
    <cellStyle name="Input 6 3 5 2" xfId="10385"/>
    <cellStyle name="60% - 强调文字颜色 3 3 10" xfId="10386"/>
    <cellStyle name="输出 7 4 2 2 2 3" xfId="10387"/>
    <cellStyle name="好_市辖区测算20080510_华东" xfId="10388"/>
    <cellStyle name="60% - 强调文字颜色 3 3 11" xfId="10389"/>
    <cellStyle name="60% - 强调文字颜色 3 3 12" xfId="10390"/>
    <cellStyle name="差_行政公检法测算_县市旗测算-新科目（含人口规模效应）_合并" xfId="10391"/>
    <cellStyle name="60% - 强调文字颜色 3 3 13" xfId="10392"/>
    <cellStyle name="60% - 强调文字颜色 3 3 14" xfId="10393"/>
    <cellStyle name="差_2_华东" xfId="10394"/>
    <cellStyle name="差_1_财力性转移支付2010年预算参考数 2 2 2" xfId="10395"/>
    <cellStyle name="差_1_财力性转移支付2010年预算参考数 2 2 3" xfId="10396"/>
    <cellStyle name="60% - 强调文字颜色 3 3 15" xfId="10397"/>
    <cellStyle name="60% - 强调文字颜色 3 3 20" xfId="10398"/>
    <cellStyle name="差_1_财力性转移支付2010年预算参考数 2 2 4" xfId="10399"/>
    <cellStyle name="60% - 强调文字颜色 3 3 16" xfId="10400"/>
    <cellStyle name="60% - 强调文字颜色 3 3 21" xfId="10401"/>
    <cellStyle name="差_07临沂" xfId="10402"/>
    <cellStyle name="Accent4 - 40% 2" xfId="10403"/>
    <cellStyle name="60% - 强调文字颜色 3 3 2" xfId="10404"/>
    <cellStyle name="60% - 强调文字颜色 3 3 2 10" xfId="10405"/>
    <cellStyle name="Input [yellow] 5 4 2 2 5" xfId="10406"/>
    <cellStyle name="60% - 强调文字颜色 3 3 2 11" xfId="10407"/>
    <cellStyle name="Input [yellow] 5 4 2 2 6" xfId="10408"/>
    <cellStyle name="60% - 强调文字颜色 3 3 2 12" xfId="10409"/>
    <cellStyle name="差_汇总表4_财力性转移支付2010年预算参考数 2" xfId="10410"/>
    <cellStyle name="60% - 强调文字颜色 3 3 2 13" xfId="10411"/>
    <cellStyle name="差_汇总表4_财力性转移支付2010年预算参考数 3" xfId="10412"/>
    <cellStyle name="60% - 强调文字颜色 3 3 2 14" xfId="10413"/>
    <cellStyle name="差_汇总表4_财力性转移支付2010年预算参考数 4" xfId="10414"/>
    <cellStyle name="60% - 强调文字颜色 3 3 2 15" xfId="10415"/>
    <cellStyle name="60% - 强调文字颜色 3 3 2 20" xfId="10416"/>
    <cellStyle name="差_汇总表4_财力性转移支付2010年预算参考数 5" xfId="10417"/>
    <cellStyle name="注释 3 5 2 2 4 2" xfId="10418"/>
    <cellStyle name="60% - 强调文字颜色 3 3 2 16" xfId="10419"/>
    <cellStyle name="60% - 强调文字颜色 3 3 2 21" xfId="10420"/>
    <cellStyle name="差_汇总表4_财力性转移支付2010年预算参考数 6" xfId="10421"/>
    <cellStyle name="60% - 强调文字颜色 3 3 2 17" xfId="10422"/>
    <cellStyle name="60% - 强调文字颜色 3 3 2 22" xfId="10423"/>
    <cellStyle name="差_汇总表4_财力性转移支付2010年预算参考数 7" xfId="10424"/>
    <cellStyle name="60% - 强调文字颜色 3 3 2 18" xfId="10425"/>
    <cellStyle name="60% - 强调文字颜色 3 3 2 19" xfId="10426"/>
    <cellStyle name="差_2006年27重庆 4 2 4" xfId="10427"/>
    <cellStyle name="计算 2 2 5 3 5 2" xfId="10428"/>
    <cellStyle name="标题 4 3 2 16" xfId="10429"/>
    <cellStyle name="标题 4 3 2 21" xfId="10430"/>
    <cellStyle name="Accent2 3 4" xfId="10431"/>
    <cellStyle name="60% - 强调文字颜色 3 3 2 2" xfId="10432"/>
    <cellStyle name="计算 3 2 3 5" xfId="10433"/>
    <cellStyle name="好_卫生(按照总人口测算）—20080416_县市旗测算-新科目（含人口规模效应）_财力性转移支付2010年预算参考数" xfId="10434"/>
    <cellStyle name="输出 10 5 6 4" xfId="10435"/>
    <cellStyle name="好_20河南_12.25-发教育厅-2016年高职生均年初预算控制数分配表" xfId="10436"/>
    <cellStyle name="60% - 强调文字颜色 3 3 2 2 2" xfId="10437"/>
    <cellStyle name="差_2006年27重庆 4 2 5" xfId="10438"/>
    <cellStyle name="标题 4 3 2 17" xfId="10439"/>
    <cellStyle name="标题 4 3 2 22" xfId="10440"/>
    <cellStyle name="Accent2 3 5" xfId="10441"/>
    <cellStyle name="60% - 强调文字颜色 3 3 2 3" xfId="10442"/>
    <cellStyle name="60% - 强调文字颜色 3 3 2 3 2" xfId="10443"/>
    <cellStyle name="好_市辖区测算20080510_不含人员经费系数_合并" xfId="10444"/>
    <cellStyle name="标题 4 3 2 18" xfId="10445"/>
    <cellStyle name="Accent2 3 6" xfId="10446"/>
    <cellStyle name="60% - 强调文字颜色 3 3 2 4" xfId="10447"/>
    <cellStyle name="style 3 2 5" xfId="10448"/>
    <cellStyle name="60% - 强调文字颜色 3 3 2 4 2" xfId="10449"/>
    <cellStyle name="60% - 强调文字颜色 3 3 2 5" xfId="10450"/>
    <cellStyle name="差_文体广播事业(按照总人口测算）—20080416 2" xfId="10451"/>
    <cellStyle name="标题 4 3 2 19" xfId="10452"/>
    <cellStyle name="60% - 强调文字颜色 3 3 2 6" xfId="10453"/>
    <cellStyle name="差_文体广播事业(按照总人口测算）—20080416 3" xfId="10454"/>
    <cellStyle name="差_专项发文 2" xfId="10455"/>
    <cellStyle name="汇总 4 5 3 3 5 2" xfId="10456"/>
    <cellStyle name="60% - 强调文字颜色 3 3 2 7" xfId="10457"/>
    <cellStyle name="差_文体广播事业(按照总人口测算）—20080416 4" xfId="10458"/>
    <cellStyle name="差_专项发文 3" xfId="10459"/>
    <cellStyle name="差_33甘肃 2" xfId="10460"/>
    <cellStyle name="60% - 强调文字颜色 3 3 2 8" xfId="10461"/>
    <cellStyle name="差_文体广播事业(按照总人口测算）—20080416 5" xfId="10462"/>
    <cellStyle name="差_专项发文 4" xfId="10463"/>
    <cellStyle name="差_卫生(按照总人口测算）—20080416_民生政策最低支出需求_财力性转移支付2010年预算参考数_华东" xfId="10464"/>
    <cellStyle name="差_33甘肃 3" xfId="10465"/>
    <cellStyle name="60% - 强调文字颜色 3 3 2 9" xfId="10466"/>
    <cellStyle name="差_文体广播事业(按照总人口测算）—20080416 6" xfId="10467"/>
    <cellStyle name="差_33甘肃 4" xfId="10468"/>
    <cellStyle name="Non défini" xfId="10469"/>
    <cellStyle name="表标题 2 2 4 3 2 4 2" xfId="10470"/>
    <cellStyle name="60% - 强调文字颜色 3 3 3" xfId="10471"/>
    <cellStyle name="60% - 强调文字颜色 3 3 3 10" xfId="10472"/>
    <cellStyle name="差_卫生(按照总人口测算）—20080416_县市旗测算-新科目（含人口规模效应）_财力性转移支付2010年预算参考数 2" xfId="10473"/>
    <cellStyle name="差_行政(燃修费)_财力性转移支付2010年预算参考数_合并" xfId="10474"/>
    <cellStyle name="Input 7 3 4 2" xfId="10475"/>
    <cellStyle name="60% - 强调文字颜色 3 3 3 11" xfId="10476"/>
    <cellStyle name="差_卫生(按照总人口测算）—20080416_县市旗测算-新科目（含人口规模效应）_财力性转移支付2010年预算参考数 3" xfId="10477"/>
    <cellStyle name="60% - 强调文字颜色 3 3 3 12" xfId="10478"/>
    <cellStyle name="好_县市旗测算-新科目（20080626）_县市旗测算-新科目（含人口规模效应）" xfId="10479"/>
    <cellStyle name="差_卫生(按照总人口测算）—20080416_县市旗测算-新科目（含人口规模效应）_财力性转移支付2010年预算参考数 4" xfId="10480"/>
    <cellStyle name="60% - 强调文字颜色 3 3 3 13" xfId="10481"/>
    <cellStyle name="差_卫生(按照总人口测算）—20080416_县市旗测算-新科目（含人口规模效应）_财力性转移支付2010年预算参考数 5" xfId="10482"/>
    <cellStyle name="60% - 强调文字颜色 3 3 3 14" xfId="10483"/>
    <cellStyle name="差_卫生(按照总人口测算）—20080416_县市旗测算-新科目（含人口规模效应）_财力性转移支付2010年预算参考数 6" xfId="10484"/>
    <cellStyle name="60% - 强调文字颜色 3 3 3 15" xfId="10485"/>
    <cellStyle name="60% - 强调文字颜色 3 3 3 16" xfId="10486"/>
    <cellStyle name="60% - 强调文字颜色 3 3 3 17" xfId="10487"/>
    <cellStyle name="差_分县成本差异系数_华东" xfId="10488"/>
    <cellStyle name="计算 2 5 3 3 2" xfId="10489"/>
    <cellStyle name="60% - 强调文字颜色 3 3 3 18" xfId="10490"/>
    <cellStyle name="输出 8 3 3 2 2 5" xfId="10491"/>
    <cellStyle name="Accent2 4 4" xfId="10492"/>
    <cellStyle name="60% - 强调文字颜色 3 3 3 2" xfId="10493"/>
    <cellStyle name="60% - 强调文字颜色 3 3 3 2 10" xfId="10494"/>
    <cellStyle name="注释 7 2 4 5 2" xfId="10495"/>
    <cellStyle name="常规 11 2 2 2 4 2" xfId="10496"/>
    <cellStyle name="60% - 强调文字颜色 3 3 3 2 11" xfId="10497"/>
    <cellStyle name="60% - 强调文字颜色 3 3 3 2 13" xfId="10498"/>
    <cellStyle name="60% - 强调文字颜色 3 3 3 2 14" xfId="10499"/>
    <cellStyle name="60% - 强调文字颜色 3 3 3 2 15" xfId="10500"/>
    <cellStyle name="常规 2 4 2 5 2" xfId="10501"/>
    <cellStyle name="60% - 强调文字颜色 3 3 3 2 16" xfId="10502"/>
    <cellStyle name="60% - 强调文字颜色 3 3 3 2 17" xfId="10503"/>
    <cellStyle name="差_2006年水利统计指标统计表_12.25-发教育厅-2016年高职生均年初预算控制数分配表" xfId="10504"/>
    <cellStyle name="60% - 强调文字颜色 3 3 3 2 18" xfId="10505"/>
    <cellStyle name="好_平邑_12.25-发教育厅-2016年高职生均年初预算控制数分配表" xfId="10506"/>
    <cellStyle name="输出 8 3 3 2 2 6" xfId="10507"/>
    <cellStyle name="Accent2 4 5" xfId="10508"/>
    <cellStyle name="60% - 强调文字颜色 3 3 3 3" xfId="10509"/>
    <cellStyle name="Accent2 4 6" xfId="10510"/>
    <cellStyle name="60% - 强调文字颜色 3 3 3 4" xfId="10511"/>
    <cellStyle name="60% - 强调文字颜色 3 3 3 5" xfId="10512"/>
    <cellStyle name="60% - 强调文字颜色 3 3 3 6" xfId="10513"/>
    <cellStyle name="60% - 强调文字颜色 3 3 3 7" xfId="10514"/>
    <cellStyle name="60% - 强调文字颜色 3 3 3 8" xfId="10515"/>
    <cellStyle name="60% - 强调文字颜色 3 3 3 9" xfId="10516"/>
    <cellStyle name="差_11大理 8" xfId="10517"/>
    <cellStyle name="Input [yellow] 4 2 2" xfId="10518"/>
    <cellStyle name="60% - 强调文字颜色 3 4" xfId="10519"/>
    <cellStyle name="Input [yellow] 4 2 2 2" xfId="10520"/>
    <cellStyle name="60% - 强调文字颜色 3 4 2" xfId="10521"/>
    <cellStyle name="Input [yellow] 4 2 2 3" xfId="10522"/>
    <cellStyle name="60% - 强调文字颜色 3 4 3" xfId="10523"/>
    <cellStyle name="差_11大理 9" xfId="10524"/>
    <cellStyle name="Input [yellow] 4 2 3" xfId="10525"/>
    <cellStyle name="60% - 强调文字颜色 3 5" xfId="10526"/>
    <cellStyle name="Input [yellow] 4 2 3 2" xfId="10527"/>
    <cellStyle name="60% - 强调文字颜色 3 5 2" xfId="10528"/>
    <cellStyle name="Input [yellow] 4 2 3 3" xfId="10529"/>
    <cellStyle name="60% - 强调文字颜色 3 5 3" xfId="10530"/>
    <cellStyle name="60% - 强调文字颜色 3 5 4" xfId="10531"/>
    <cellStyle name="60% - 强调文字颜色 3 5 5" xfId="10532"/>
    <cellStyle name="差_县市旗测算-新科目（20080627）_财力性转移支付2010年预算参考数_03_2010年各地区一般预算平衡表_2010年地方财政一般预算分级平衡情况表（汇总）0524" xfId="10533"/>
    <cellStyle name="Input [yellow] 4 2 4" xfId="10534"/>
    <cellStyle name="Header2 8 5 2" xfId="10535"/>
    <cellStyle name="60% - 强调文字颜色 3 6" xfId="10536"/>
    <cellStyle name="Border 6 2 2 2" xfId="10537"/>
    <cellStyle name="Input [yellow] 4 2 5" xfId="10538"/>
    <cellStyle name="注释 9 5 3 2 2" xfId="10539"/>
    <cellStyle name="Heading 4 3 2 2" xfId="10540"/>
    <cellStyle name="60% - 强调文字颜色 3 7" xfId="10541"/>
    <cellStyle name="Border 6 2 2 3" xfId="10542"/>
    <cellStyle name="Input [yellow] 4 2 5 3" xfId="10543"/>
    <cellStyle name="60% - 强调文字颜色 3 7 3" xfId="10544"/>
    <cellStyle name="Input [yellow] 4 2 5 4" xfId="10545"/>
    <cellStyle name="60% - 强调文字颜色 3 7 4" xfId="10546"/>
    <cellStyle name="差_11大理_财力性转移支付2010年预算参考数 2 2 3" xfId="10547"/>
    <cellStyle name="Accent5 - 20% 2 2" xfId="10548"/>
    <cellStyle name="输入 2 2 2 3 2 4" xfId="10549"/>
    <cellStyle name="60% - 强调文字颜色 3 7_四队计价2011-6" xfId="10550"/>
    <cellStyle name="Input [yellow] 4 2 6" xfId="10551"/>
    <cellStyle name="注释 9 5 3 2 3" xfId="10552"/>
    <cellStyle name="Heading 4 3 2 3" xfId="10553"/>
    <cellStyle name="60% - 强调文字颜色 3 8" xfId="10554"/>
    <cellStyle name="Border 6 2 2 4" xfId="10555"/>
    <cellStyle name="60% - 强调文字颜色 3 9" xfId="10556"/>
    <cellStyle name="Border 6 2 2 5" xfId="10557"/>
    <cellStyle name="Input 3 6 2 2" xfId="10558"/>
    <cellStyle name="注释 9 5 3 2 4" xfId="10559"/>
    <cellStyle name="Heading 4 3 2 4" xfId="10560"/>
    <cellStyle name="输出 4 2 2 2 2 6" xfId="10561"/>
    <cellStyle name="60% - 强调文字颜色 3 9 2" xfId="10562"/>
    <cellStyle name="Border 6 2 2 5 2" xfId="10563"/>
    <cellStyle name="60% - 强调文字颜色 4 10" xfId="10564"/>
    <cellStyle name="计算 10 2 3 4 2" xfId="10565"/>
    <cellStyle name="Note 5 2 2 5" xfId="10566"/>
    <cellStyle name="60% - 强调文字颜色 4 10 2" xfId="10567"/>
    <cellStyle name="强调文字颜色 1 2 4 3 14" xfId="10568"/>
    <cellStyle name="60% - 强调文字颜色 4 2 10" xfId="10569"/>
    <cellStyle name="强调文字颜色 1 2 4 3 15" xfId="10570"/>
    <cellStyle name="60% - 强调文字颜色 4 2 11" xfId="10571"/>
    <cellStyle name="强调文字颜色 1 2 4 3 16" xfId="10572"/>
    <cellStyle name="60% - 强调文字颜色 4 2 12" xfId="10573"/>
    <cellStyle name="好_0502通海县_隋心对账单定稿0514" xfId="10574"/>
    <cellStyle name="表标题 2 3 3 2 2" xfId="10575"/>
    <cellStyle name="强调文字颜色 1 2 4 3 17" xfId="10576"/>
    <cellStyle name="60% - 强调文字颜色 4 2 13" xfId="10577"/>
    <cellStyle name="表标题 2 3 3 2 3" xfId="10578"/>
    <cellStyle name="强调文字颜色 1 2 4 3 18" xfId="10579"/>
    <cellStyle name="60% - 强调文字颜色 4 2 14" xfId="10580"/>
    <cellStyle name="表标题 2 3 3 2 4" xfId="10581"/>
    <cellStyle name="60% - 强调文字颜色 4 2 15" xfId="10582"/>
    <cellStyle name="60% - 强调文字颜色 4 2 20" xfId="10583"/>
    <cellStyle name="60% - 强调文字颜色 4 2 16" xfId="10584"/>
    <cellStyle name="60% - 强调文字颜色 4 2 21" xfId="10585"/>
    <cellStyle name="60% - 强调文字颜色 4 2 18" xfId="10586"/>
    <cellStyle name="60% - 强调文字颜色 4 2 19" xfId="10587"/>
    <cellStyle name="60% - 强调文字颜色 4 2 2" xfId="10588"/>
    <cellStyle name="60% - 强调文字颜色 4 2 2 10" xfId="10589"/>
    <cellStyle name="60% - 强调文字颜色 4 2 2 11" xfId="10590"/>
    <cellStyle name="差_县市旗测算-新科目（20080626）_县市旗测算-新科目（含人口规模效应）_华东" xfId="10591"/>
    <cellStyle name="60% - 强调文字颜色 4 2 2 12" xfId="10592"/>
    <cellStyle name="60% - 强调文字颜色 4 2 2 13" xfId="10593"/>
    <cellStyle name="60% - 强调文字颜色 4 2 2 14" xfId="10594"/>
    <cellStyle name="60% - 强调文字颜色 4 2 2 15" xfId="10595"/>
    <cellStyle name="60% - 强调文字颜色 4 2 2 20" xfId="10596"/>
    <cellStyle name="60% - 强调文字颜色 4 2 2 16" xfId="10597"/>
    <cellStyle name="60% - 强调文字颜色 4 2 2 21" xfId="10598"/>
    <cellStyle name="60% - 强调文字颜色 4 2 2 17" xfId="10599"/>
    <cellStyle name="60% - 强调文字颜色 4 2 2 22" xfId="10600"/>
    <cellStyle name="差_奖励补助测算7.25 2" xfId="10601"/>
    <cellStyle name="60% - 强调文字颜色 4 2 2 18" xfId="10602"/>
    <cellStyle name="差_奖励补助测算7.25 3" xfId="10603"/>
    <cellStyle name="表标题 5 4 3 2 4 2" xfId="10604"/>
    <cellStyle name="60% - 强调文字颜色 4 2 2 19" xfId="10605"/>
    <cellStyle name="60% - 强调文字颜色 4 2 2 2" xfId="10606"/>
    <cellStyle name="60% - 强调文字颜色 4 2 2 2 2" xfId="10607"/>
    <cellStyle name="60% - 强调文字颜色 4 2 2 3" xfId="10608"/>
    <cellStyle name="60% - 强调文字颜色 4 2 3" xfId="10609"/>
    <cellStyle name="好_平邑_财力性转移支付2010年预算参考数 3" xfId="10610"/>
    <cellStyle name="60% - 强调文字颜色 4 2 3 10" xfId="10611"/>
    <cellStyle name="好_平邑_财力性转移支付2010年预算参考数 4" xfId="10612"/>
    <cellStyle name="60% - 强调文字颜色 4 2 3 11" xfId="10613"/>
    <cellStyle name="好_平邑_财力性转移支付2010年预算参考数 5" xfId="10614"/>
    <cellStyle name="输出 2 2 5 2 2 2 3 2" xfId="10615"/>
    <cellStyle name="60% - 强调文字颜色 4 2 3 12" xfId="10616"/>
    <cellStyle name="好_平邑_财力性转移支付2010年预算参考数 6" xfId="10617"/>
    <cellStyle name="注释 7 5 2 4 2" xfId="10618"/>
    <cellStyle name="60% - 强调文字颜色 4 2 3 13" xfId="10619"/>
    <cellStyle name="常规 15 12 2" xfId="10620"/>
    <cellStyle name="差_县市旗测算-新科目（20080627）_民生政策最低支出需求_华东" xfId="10621"/>
    <cellStyle name="注释 8 3 2 3 3 2" xfId="10622"/>
    <cellStyle name="60% - 强调文字颜色 4 2 3 14" xfId="10623"/>
    <cellStyle name="60% - 强调文字颜色 4 2 3 15" xfId="10624"/>
    <cellStyle name="60% - 强调文字颜色 4 2 3 20" xfId="10625"/>
    <cellStyle name="60% - 强调文字颜色 4 2 3 16" xfId="10626"/>
    <cellStyle name="60% - 强调文字颜色 4 2 3 21" xfId="10627"/>
    <cellStyle name="60% - 强调文字颜色 4 2 3 17" xfId="10628"/>
    <cellStyle name="60% - 强调文字颜色 4 2 3 22" xfId="10629"/>
    <cellStyle name="60% - 强调文字颜色 4 2 3 18" xfId="10630"/>
    <cellStyle name="60% - 强调文字颜色 4 2 3 19" xfId="10631"/>
    <cellStyle name="60% - 强调文字颜色 4 2 3 2" xfId="10632"/>
    <cellStyle name="60% - 强调文字颜色 4 2 3 3" xfId="10633"/>
    <cellStyle name="差_表一 1 2 2" xfId="10634"/>
    <cellStyle name="输入 10 7 2 2 4 2" xfId="10635"/>
    <cellStyle name="汇总 9 10 2" xfId="10636"/>
    <cellStyle name="60% - 强调文字颜色 4 2 3 4" xfId="10637"/>
    <cellStyle name="好_市辖区测算20080510_县市旗测算-新科目（含人口规模效应）" xfId="10638"/>
    <cellStyle name="差_表一 1 2 3" xfId="10639"/>
    <cellStyle name="60% - 强调文字颜色 4 2 3 5" xfId="10640"/>
    <cellStyle name="差_表一 1 2 4" xfId="10641"/>
    <cellStyle name="差_建行_Book1 2" xfId="10642"/>
    <cellStyle name="差_行政（人员）_财力性转移支付2010年预算参考数_合并" xfId="10643"/>
    <cellStyle name="60% - 强调文字颜色 4 2 3 6" xfId="10644"/>
    <cellStyle name="差_表一 1 2 5" xfId="10645"/>
    <cellStyle name="60% - 强调文字颜色 4 2 3 7" xfId="10646"/>
    <cellStyle name="差_表一 1 2 6" xfId="10647"/>
    <cellStyle name="60% - 强调文字颜色 4 2 3 8" xfId="10648"/>
    <cellStyle name="差_表一 1 2 7" xfId="10649"/>
    <cellStyle name="60% - 强调文字颜色 4 2 3 9" xfId="10650"/>
    <cellStyle name="好_34青海_1_12.25-发教育厅-2016年高职生均年初预算控制数分配表" xfId="10651"/>
    <cellStyle name="60% - 强调文字颜色 4 2 4 19" xfId="10652"/>
    <cellStyle name="60% - 强调文字颜色 4 2 4 2 10" xfId="10653"/>
    <cellStyle name="60% - 强调文字颜色 4 2 4 2 11" xfId="10654"/>
    <cellStyle name="输入 6 2" xfId="10655"/>
    <cellStyle name="60% - 强调文字颜色 4 2 4 2 12" xfId="10656"/>
    <cellStyle name="输入 6 3" xfId="10657"/>
    <cellStyle name="60% - 强调文字颜色 4 2 4 2 13" xfId="10658"/>
    <cellStyle name="输入 6 4" xfId="10659"/>
    <cellStyle name="60% - 强调文字颜色 4 2 4 2 14" xfId="10660"/>
    <cellStyle name="注释 9 4 2 2 2 2" xfId="10661"/>
    <cellStyle name="输入 6 5" xfId="10662"/>
    <cellStyle name="60% - 强调文字颜色 4 2 4 2 15" xfId="10663"/>
    <cellStyle name="注释 9 4 2 2 2 3" xfId="10664"/>
    <cellStyle name="输入 6 6" xfId="10665"/>
    <cellStyle name="汇总 5 3 5 3 2" xfId="10666"/>
    <cellStyle name="60% - 强调文字颜色 4 2 4 2 16" xfId="10667"/>
    <cellStyle name="注释 9 4 2 2 2 4" xfId="10668"/>
    <cellStyle name="输入 6 7" xfId="10669"/>
    <cellStyle name="60% - 强调文字颜色 4 2 4 2 17" xfId="10670"/>
    <cellStyle name="注释 9 4 2 2 2 5" xfId="10671"/>
    <cellStyle name="输入 6 8" xfId="10672"/>
    <cellStyle name="60% - 强调文字颜色 4 2 4 2 18" xfId="10673"/>
    <cellStyle name="60% - 强调文字颜色 4 2 4 2 2" xfId="10674"/>
    <cellStyle name="60% - 强调文字颜色 4 2 4 2 2 10" xfId="10675"/>
    <cellStyle name="60% - 强调文字颜色 4 2 4 2 2 2" xfId="10676"/>
    <cellStyle name="差_不含人员经费系数 4 2 2" xfId="10677"/>
    <cellStyle name="60% - 强调文字颜色 4 2 4 2 2 3" xfId="10678"/>
    <cellStyle name="60% - 强调文字颜色 4 2 4 2 2 4" xfId="10679"/>
    <cellStyle name="60% - 强调文字颜色 4 2 4 2 2 5" xfId="10680"/>
    <cellStyle name="差_县市旗测算-新科目（20080626）_财力性转移支付2010年预算参考数 3 2" xfId="10681"/>
    <cellStyle name="60% - 强调文字颜色 4 2 4 2 2 6" xfId="10682"/>
    <cellStyle name="差_县市旗测算-新科目（20080626）_财力性转移支付2010年预算参考数 3 3" xfId="10683"/>
    <cellStyle name="60% - 强调文字颜色 4 2 4 2 2 7" xfId="10684"/>
    <cellStyle name="常规 5 6 2 2" xfId="10685"/>
    <cellStyle name="60% - 强调文字颜色 4 2 4 2 2 8" xfId="10686"/>
    <cellStyle name="常规 5 6 2 3" xfId="10687"/>
    <cellStyle name="60% - 强调文字颜色 4 2 4 2 2 9" xfId="10688"/>
    <cellStyle name="Input 4 2 2" xfId="10689"/>
    <cellStyle name="60% - 强调文字颜色 4 2 4 2 3" xfId="10690"/>
    <cellStyle name="Input 4 2 3" xfId="10691"/>
    <cellStyle name="60% - 强调文字颜色 4 2 4 2 4" xfId="10692"/>
    <cellStyle name="好_青海 缺口县区测算(地方填报)_隋心对账单定稿0514" xfId="10693"/>
    <cellStyle name="好_工程数量及综合单价（百安隧道）" xfId="10694"/>
    <cellStyle name="60% - 强调文字颜色 4 2 4 3 10" xfId="10695"/>
    <cellStyle name="好_05潍坊" xfId="10696"/>
    <cellStyle name="60% - 强调文字颜色 4 2 4 3 11" xfId="10697"/>
    <cellStyle name="常规 48 3 2 2 2" xfId="10698"/>
    <cellStyle name="60% - 强调文字颜色 4 2 4 3 12" xfId="10699"/>
    <cellStyle name="60% - 强调文字颜色 4 2 4 3 14" xfId="10700"/>
    <cellStyle name="差_2008年全省汇总收支计算表_隋心对账单定稿0514" xfId="10701"/>
    <cellStyle name="Input 2 5 2 5 2" xfId="10702"/>
    <cellStyle name="60% - 强调文字颜色 4 2 4 3 15" xfId="10703"/>
    <cellStyle name="60% - 强调文字颜色 4 2 4 3 16" xfId="10704"/>
    <cellStyle name="備註 4 2" xfId="10705"/>
    <cellStyle name="60% - 强调文字颜色 4 2 4 3 17" xfId="10706"/>
    <cellStyle name="60% - 强调文字颜色 4 2 4 3 18" xfId="10707"/>
    <cellStyle name="60% - 强调文字颜色 4 2 4 3 2" xfId="10708"/>
    <cellStyle name="Input 4 3 2" xfId="10709"/>
    <cellStyle name="60% - 强调文字颜色 4 2 4 3 3" xfId="10710"/>
    <cellStyle name="Input 4 3 3" xfId="10711"/>
    <cellStyle name="60% - 强调文字颜色 4 2 4 3 4" xfId="10712"/>
    <cellStyle name="Input 4 3 4" xfId="10713"/>
    <cellStyle name="60% - 强调文字颜色 4 2 4 3 5" xfId="10714"/>
    <cellStyle name="差_14安徽" xfId="10715"/>
    <cellStyle name="Input 4 3 5" xfId="10716"/>
    <cellStyle name="60% - 强调文字颜色 4 2 4 3 6" xfId="10717"/>
    <cellStyle name="Input 4 3 6" xfId="10718"/>
    <cellStyle name="60% - 强调文字颜色 4 2 4 3 7" xfId="10719"/>
    <cellStyle name="60% - 强调文字颜色 4 2 4 3 8" xfId="10720"/>
    <cellStyle name="60% - 强调文字颜色 4 2 4 3 9" xfId="10721"/>
    <cellStyle name="60% - 强调文字颜色 4 2 5 10" xfId="10722"/>
    <cellStyle name="差_京沪线成本状况表2.10" xfId="10723"/>
    <cellStyle name="60% - 强调文字颜色 4 2 5 11" xfId="10724"/>
    <cellStyle name="汇总 9 4 2 2" xfId="10725"/>
    <cellStyle name="60% - 强调文字颜色 4 2 5 12" xfId="10726"/>
    <cellStyle name="汇总 9 4 2 3" xfId="10727"/>
    <cellStyle name="60% - 强调文字颜色 4 2 5 13" xfId="10728"/>
    <cellStyle name="汇总 9 4 2 4" xfId="10729"/>
    <cellStyle name="60% - 强调文字颜色 4 2 5 14" xfId="10730"/>
    <cellStyle name="汇总 9 4 2 5" xfId="10731"/>
    <cellStyle name="60% - 强调文字颜色 4 2 5 15" xfId="10732"/>
    <cellStyle name="60% - 强调文字颜色 4 2 5 16" xfId="10733"/>
    <cellStyle name="差_2_财力性转移支付2010年预算参考数_03_2010年各地区一般预算平衡表" xfId="10734"/>
    <cellStyle name="60% - 强调文字颜色 4 2 5 17" xfId="10735"/>
    <cellStyle name="输出 6 2 3 2 2 3 2" xfId="10736"/>
    <cellStyle name="60% - 强调文字颜色 4 2 5 18" xfId="10737"/>
    <cellStyle name="Input [yellow] 6 2 2 4" xfId="10738"/>
    <cellStyle name="Accent4 - 60% 8" xfId="10739"/>
    <cellStyle name="60% - 强调文字颜色 4 2 5 2" xfId="10740"/>
    <cellStyle name="Accent4 - 60% 9" xfId="10741"/>
    <cellStyle name="60% - 强调文字颜色 4 2 5 3" xfId="10742"/>
    <cellStyle name="差_教育(按照总人口测算）—20080416_县市旗测算-新科目（含人口规模效应）_12.25-发教育厅-2016年高职生均年初预算控制数分配表" xfId="10743"/>
    <cellStyle name="60% - 强调文字颜色 4 2 5 4" xfId="10744"/>
    <cellStyle name="60% - 强调文字颜色 4 2 5 5" xfId="10745"/>
    <cellStyle name="60% - 强调文字颜色 4 2 5 6" xfId="10746"/>
    <cellStyle name="60% - 强调文字颜色 4 2 5 7" xfId="10747"/>
    <cellStyle name="60% - 强调文字颜色 4 2 5 8" xfId="10748"/>
    <cellStyle name="60% - 强调文字颜色 4 2 5 9" xfId="10749"/>
    <cellStyle name="60% - 强调文字颜色 4 2_Book1" xfId="10750"/>
    <cellStyle name="Input [yellow] 3 5 4 2" xfId="10751"/>
    <cellStyle name="60% - 强调文字颜色 4 3 10" xfId="10752"/>
    <cellStyle name="差_县市旗测算20080508_县市旗测算-新科目（含人口规模效应）_财力性转移支付2010年预算参考数_华东" xfId="10753"/>
    <cellStyle name="60% - 强调文字颜色 4 3 11" xfId="10754"/>
    <cellStyle name="60% - 强调文字颜色 4 3 12" xfId="10755"/>
    <cellStyle name="60% - 强调文字颜色 4 3 13" xfId="10756"/>
    <cellStyle name="60% - 强调文字颜色 4 3 14" xfId="10757"/>
    <cellStyle name="Calculation 2 2 3 2 2" xfId="10758"/>
    <cellStyle name="60% - 强调文字颜色 4 3 15" xfId="10759"/>
    <cellStyle name="60% - 强调文字颜色 4 3 20" xfId="10760"/>
    <cellStyle name="好_行政公检法测算_12.25-发教育厅-2016年高职生均年初预算控制数分配表" xfId="10761"/>
    <cellStyle name="60% - 强调文字颜色 4 3 16" xfId="10762"/>
    <cellStyle name="60% - 强调文字颜色 4 3 21" xfId="10763"/>
    <cellStyle name="60% - 强调文字颜色 4 3 17" xfId="10764"/>
    <cellStyle name="60% - 强调文字颜色 4 3 22" xfId="10765"/>
    <cellStyle name="60% - 强调文字颜色 4 3 18" xfId="10766"/>
    <cellStyle name="60% - 强调文字颜色 4 3 23" xfId="10767"/>
    <cellStyle name="entry box 2 2 4 2" xfId="10768"/>
    <cellStyle name="60% - 强调文字颜色 4 3 19" xfId="10769"/>
    <cellStyle name="60% - 强调文字颜色 4 3 24" xfId="10770"/>
    <cellStyle name="60% - 强调文字颜色 4 3 2" xfId="10771"/>
    <cellStyle name="好_汇总_Book1 2" xfId="10772"/>
    <cellStyle name="60% - 强调文字颜色 4 3 2 14" xfId="10773"/>
    <cellStyle name="Input [yellow] 4 4 3 2 2 2 2" xfId="10774"/>
    <cellStyle name="60% - 强调文字颜色 4 3 2 15" xfId="10775"/>
    <cellStyle name="60% - 强调文字颜色 4 3 2 20" xfId="10776"/>
    <cellStyle name="差_2_财力性转移支付2010年预算参考数 2 2 2" xfId="10777"/>
    <cellStyle name="60% - 强调文字颜色 4 3 2 16" xfId="10778"/>
    <cellStyle name="60% - 强调文字颜色 4 3 2 21" xfId="10779"/>
    <cellStyle name="常规 2 3 2 3 2 2" xfId="10780"/>
    <cellStyle name="差_2_财力性转移支付2010年预算参考数 2 2 3" xfId="10781"/>
    <cellStyle name="60% - 强调文字颜色 4 3 2 17" xfId="10782"/>
    <cellStyle name="60% - 强调文字颜色 4 3 2 22" xfId="10783"/>
    <cellStyle name="常规 2 3 2 3 2 3" xfId="10784"/>
    <cellStyle name="差_2_财力性转移支付2010年预算参考数 2 2 4" xfId="10785"/>
    <cellStyle name="60% - 强调文字颜色 4 3 2 18" xfId="10786"/>
    <cellStyle name="差_2_财力性转移支付2010年预算参考数 2 2 5" xfId="10787"/>
    <cellStyle name="60% - 强调文字颜色 4 3 2 19" xfId="10788"/>
    <cellStyle name="60% - 强调文字颜色 4 3 2 2" xfId="10789"/>
    <cellStyle name="60% - 强调文字颜色 4 3 2 2 2" xfId="10790"/>
    <cellStyle name="60% - 强调文字颜色 4 3 2 3" xfId="10791"/>
    <cellStyle name="60% - 强调文字颜色 4 3 2 3 2" xfId="10792"/>
    <cellStyle name="60% - 强调文字颜色 4 3 2 4" xfId="10793"/>
    <cellStyle name="60% - 强调文字颜色 4 3 2 5" xfId="10794"/>
    <cellStyle name="常规 10 2 3 4 2" xfId="10795"/>
    <cellStyle name="60% - 强调文字颜色 4 3 2 6" xfId="10796"/>
    <cellStyle name="差_行政(燃修费)_县市旗测算-新科目（含人口规模效应） 4 2" xfId="10797"/>
    <cellStyle name="汇总 4 5 4 3 5 2" xfId="10798"/>
    <cellStyle name="60% - 强调文字颜色 4 3 2 7" xfId="10799"/>
    <cellStyle name="差_行政(燃修费)_县市旗测算-新科目（含人口规模效应） 4 3" xfId="10800"/>
    <cellStyle name="60% - 强调文字颜色 4 3 2 8" xfId="10801"/>
    <cellStyle name="60% - 强调文字颜色 4 3 2 9" xfId="10802"/>
    <cellStyle name="60% - 强调文字颜色 4 3 3" xfId="10803"/>
    <cellStyle name="60% - 强调文字颜色 4 3 3 10" xfId="10804"/>
    <cellStyle name="60% - 强调文字颜色 4 3 3 11" xfId="10805"/>
    <cellStyle name="60% - 强调文字颜色 4 3 3 12" xfId="10806"/>
    <cellStyle name="60% - 强调文字颜色 4 3 3 13" xfId="10807"/>
    <cellStyle name="常规 21 12 2" xfId="10808"/>
    <cellStyle name="差_其他部门(按照总人口测算）—20080416_财力性转移支付2010年预算参考数 5 2" xfId="10809"/>
    <cellStyle name="60% - 强调文字颜色 4 3 3 14" xfId="10810"/>
    <cellStyle name="差_0502通海县_合并" xfId="10811"/>
    <cellStyle name="60% - 强调文字颜色 4 3 3 15" xfId="10812"/>
    <cellStyle name="60% - 强调文字颜色 4 3 3 16" xfId="10813"/>
    <cellStyle name="60% - 强调文字颜色 4 3 3 17" xfId="10814"/>
    <cellStyle name="差_行政公检法测算_不含人员经费系数_财力性转移支付2010年预算参考数_12.25-发教育厅-2016年高职生均年初预算控制数分配表" xfId="10815"/>
    <cellStyle name="60% - 强调文字颜色 4 3 3 18" xfId="10816"/>
    <cellStyle name="60% - 强调文字颜色 4 3 3 2" xfId="10817"/>
    <cellStyle name="好 4 2" xfId="10818"/>
    <cellStyle name="Calculation 8 2 6" xfId="10819"/>
    <cellStyle name="好_云南省2008年转移支付测算——州市本级考核部分及政策性测算_隋心对账单定稿0514" xfId="10820"/>
    <cellStyle name="60% - 强调文字颜色 4 3 3 2 11" xfId="10821"/>
    <cellStyle name="好 4 3" xfId="10822"/>
    <cellStyle name="60% - 强调文字颜色 4 3 3 2 12" xfId="10823"/>
    <cellStyle name="好 4 4" xfId="10824"/>
    <cellStyle name="输入 4 3 3 2 3 2" xfId="10825"/>
    <cellStyle name="常规 7 6 2 2" xfId="10826"/>
    <cellStyle name="60% - 强调文字颜色 4 3 3 2 13" xfId="10827"/>
    <cellStyle name="60% - 强调文字颜色 4 3 3 2 14" xfId="10828"/>
    <cellStyle name="Output 4 5 3 2" xfId="10829"/>
    <cellStyle name="汇总 3 6 2 2 2 2" xfId="10830"/>
    <cellStyle name="60% - 强调文字颜色 4 3 3 2 15" xfId="10831"/>
    <cellStyle name="Output 4 3 3 3 2" xfId="10832"/>
    <cellStyle name="60% - 强调文字颜色 4 3 3 2 16" xfId="10833"/>
    <cellStyle name="60% - 强调文字颜色 4 3 3 2 17" xfId="10834"/>
    <cellStyle name="60% - 强调文字颜色 4 3 3 2 18" xfId="10835"/>
    <cellStyle name="60% - 强调文字颜色 4 3 3 2 2" xfId="10836"/>
    <cellStyle name="60% - 强调文字颜色 4 3 3 2 3" xfId="10837"/>
    <cellStyle name="60% - 强调文字颜色 4 3 3 2 4" xfId="10838"/>
    <cellStyle name="好_人员工资和公用经费2_03_2010年各地区一般预算平衡表" xfId="10839"/>
    <cellStyle name="60% - 强调文字颜色 4 3 3 2 5" xfId="10840"/>
    <cellStyle name="60% - 强调文字颜色 4 3 3 2 6" xfId="10841"/>
    <cellStyle name="60% - 强调文字颜色 4 3 3 2 7" xfId="10842"/>
    <cellStyle name="60% - 强调文字颜色 4 3 3 2 8" xfId="10843"/>
    <cellStyle name="60% - 强调文字颜色 4 3 3 2 9" xfId="10844"/>
    <cellStyle name="60% - 强调文字颜色 4 3 3 3" xfId="10845"/>
    <cellStyle name="60% - 强调文字颜色 4 3 3 4" xfId="10846"/>
    <cellStyle name="Fixed 2 2" xfId="10847"/>
    <cellStyle name="60% - 强调文字颜色 4 3 3 5" xfId="10848"/>
    <cellStyle name="60% - 强调文字颜色 4 3 3 6" xfId="10849"/>
    <cellStyle name="差_行政(燃修费)_县市旗测算-新科目（含人口规模效应） 5 2" xfId="10850"/>
    <cellStyle name="60% - 强调文字颜色 4 3 3 7" xfId="10851"/>
    <cellStyle name="60% - 强调文字颜色 4 3 3 8" xfId="10852"/>
    <cellStyle name="好_I标三项目部红线成本分析样表 （黄杰报局指）_四队计价6月25日前(7月1日更新)备用" xfId="10853"/>
    <cellStyle name="60% - 强调文字颜色 4 3 3 9" xfId="10854"/>
    <cellStyle name="常规 9 2 2 2 2" xfId="10855"/>
    <cellStyle name="输出 9 3 4 2 2" xfId="10856"/>
    <cellStyle name="60% - 强调文字颜色 4 3 4 10" xfId="10857"/>
    <cellStyle name="Accent6 - 20% 2 2 2" xfId="10858"/>
    <cellStyle name="常规 9 2 2 2 3" xfId="10859"/>
    <cellStyle name="输出 9 3 4 2 3" xfId="10860"/>
    <cellStyle name="60% - 强调文字颜色 4 3 4 11" xfId="10861"/>
    <cellStyle name="Accent6 - 20% 2 2 3" xfId="10862"/>
    <cellStyle name="输出 9 3 4 2 4" xfId="10863"/>
    <cellStyle name="60% - 强调文字颜色 4 3 4 12" xfId="10864"/>
    <cellStyle name="Accent6 - 20% 2 2 4" xfId="10865"/>
    <cellStyle name="输出 9 3 4 2 5" xfId="10866"/>
    <cellStyle name="60% - 强调文字颜色 4 3 4 13" xfId="10867"/>
    <cellStyle name="60% - 强调文字颜色 4 3 4 14" xfId="10868"/>
    <cellStyle name="Calculation 2 3 2" xfId="10869"/>
    <cellStyle name="60% - 强调文字颜色 4 3 4 15" xfId="10870"/>
    <cellStyle name="Calculation 2 3 3" xfId="10871"/>
    <cellStyle name="60% - 强调文字颜色 4 3 4 16" xfId="10872"/>
    <cellStyle name="输入 10 6 3 2" xfId="10873"/>
    <cellStyle name="汇总 9 2 5 2 2 2" xfId="10874"/>
    <cellStyle name="Calculation 2 3 4" xfId="10875"/>
    <cellStyle name="60% - 强调文字颜色 4 3 4 17" xfId="10876"/>
    <cellStyle name="输入 10 6 3 3" xfId="10877"/>
    <cellStyle name="Calculation 2 3 5" xfId="10878"/>
    <cellStyle name="60% - 强调文字颜色 4 3 4 18" xfId="10879"/>
    <cellStyle name="60% - 强调文字颜色 4 3 4 3" xfId="10880"/>
    <cellStyle name="60% - 强调文字颜色 4 3 4 4" xfId="10881"/>
    <cellStyle name="60% - 强调文字颜色 4 3 4 5" xfId="10882"/>
    <cellStyle name="好_奖励补助测算7.25 (version 1) (version 1)_Book1" xfId="10883"/>
    <cellStyle name="60% - 强调文字颜色 4 3 4 6" xfId="10884"/>
    <cellStyle name="60% - 强调文字颜色 4 3 4 7" xfId="10885"/>
    <cellStyle name="60% - 强调文字颜色 4 3 4 8" xfId="10886"/>
    <cellStyle name="60% - 强调文字颜色 4 3 4 9" xfId="10887"/>
    <cellStyle name="Input [yellow] 6 3 2 4" xfId="10888"/>
    <cellStyle name="60% - 强调文字颜色 4 3 5 2" xfId="10889"/>
    <cellStyle name="常规 28 5 3" xfId="10890"/>
    <cellStyle name="常规 33 5 3" xfId="10891"/>
    <cellStyle name="60% - 强调文字颜色 4 3_2017年人大参阅资料（代表大会-定）1.14" xfId="10892"/>
    <cellStyle name="差_平邑_合并" xfId="10893"/>
    <cellStyle name="Header2 2 3 2 2 4 2" xfId="10894"/>
    <cellStyle name="Input [yellow] 4 3 2" xfId="10895"/>
    <cellStyle name="60% - 强调文字颜色 6 3 2 18" xfId="10896"/>
    <cellStyle name="60% - 强调文字颜色 4 4" xfId="10897"/>
    <cellStyle name="60% - 强调文字颜色 4 4 2" xfId="10898"/>
    <cellStyle name="差 2_Book1" xfId="10899"/>
    <cellStyle name="标题 3 2 2 5" xfId="10900"/>
    <cellStyle name="Input [yellow] 4 3 2 2" xfId="10901"/>
    <cellStyle name="标题 3 2 2 6" xfId="10902"/>
    <cellStyle name="Input [yellow] 4 3 2 3" xfId="10903"/>
    <cellStyle name="60% - 强调文字颜色 4 4 3" xfId="10904"/>
    <cellStyle name="标题 3 2 2 8" xfId="10905"/>
    <cellStyle name="60% - 强调文字颜色 4 4 5" xfId="10906"/>
    <cellStyle name="标题 3 2 2 9" xfId="10907"/>
    <cellStyle name="60% - 强调文字颜色 4 4 6" xfId="10908"/>
    <cellStyle name="Input [yellow] 4 3 3" xfId="10909"/>
    <cellStyle name="60% - 强调文字颜色 6 3 2 19" xfId="10910"/>
    <cellStyle name="60% - 强调文字颜色 4 5" xfId="10911"/>
    <cellStyle name="标题 3 2 3 5" xfId="10912"/>
    <cellStyle name="Input [yellow] 4 3 3 2" xfId="10913"/>
    <cellStyle name="60% - 强调文字颜色 4 5 2" xfId="10914"/>
    <cellStyle name="60% - 强调文字颜色 4 5 3" xfId="10915"/>
    <cellStyle name="差_2006年水利统计指标统计表_财力性转移支付2010年预算参考数_合并" xfId="10916"/>
    <cellStyle name="标题 3 2 3 6" xfId="10917"/>
    <cellStyle name="Input [yellow] 4 3 3 3" xfId="10918"/>
    <cellStyle name="标题 3 2 3 7" xfId="10919"/>
    <cellStyle name="60% - 强调文字颜色 4 5 4" xfId="10920"/>
    <cellStyle name="标题 3 2 3 8" xfId="10921"/>
    <cellStyle name="60% - 强调文字颜色 4 5 5" xfId="10922"/>
    <cellStyle name="Input [yellow] 4 3 4" xfId="10923"/>
    <cellStyle name="60% - 强调文字颜色 4 6" xfId="10924"/>
    <cellStyle name="Border 6 2 3 2" xfId="10925"/>
    <cellStyle name="标题 3 2 4 5" xfId="10926"/>
    <cellStyle name="Input [yellow] 4 3 4 2" xfId="10927"/>
    <cellStyle name="60% - 强调文字颜色 4 6 2" xfId="10928"/>
    <cellStyle name="Input [yellow] 4 3 5" xfId="10929"/>
    <cellStyle name="60% - 强调文字颜色 4 7" xfId="10930"/>
    <cellStyle name="Input [yellow] 4 3 5 2" xfId="10931"/>
    <cellStyle name="60% - 强调文字颜色 4 7 2" xfId="10932"/>
    <cellStyle name="Input [yellow] 4 3 5 3" xfId="10933"/>
    <cellStyle name="强调文字颜色 3 2 2 2 10" xfId="10934"/>
    <cellStyle name="60% - 强调文字颜色 4 7 3" xfId="10935"/>
    <cellStyle name="Input [yellow] 4 3 5 4" xfId="10936"/>
    <cellStyle name="强调文字颜色 3 2 2 2 11" xfId="10937"/>
    <cellStyle name="60% - 强调文字颜色 4 7 4" xfId="10938"/>
    <cellStyle name="60% - 强调文字颜色 4 7_四队计价2011-6" xfId="10939"/>
    <cellStyle name="Note 2 3 2 2 2" xfId="10940"/>
    <cellStyle name="Input [yellow] 4 3 6" xfId="10941"/>
    <cellStyle name="60% - 强调文字颜色 4 8" xfId="10942"/>
    <cellStyle name="Note 2 3 2 2 2 2" xfId="10943"/>
    <cellStyle name="Input [yellow] 4 3 6 2" xfId="10944"/>
    <cellStyle name="60% - 强调文字颜色 4 8 2" xfId="10945"/>
    <cellStyle name="Note 2 3 2 2 3" xfId="10946"/>
    <cellStyle name="60% - 强调文字颜色 4 9" xfId="10947"/>
    <cellStyle name="Input 3 6 3 2" xfId="10948"/>
    <cellStyle name="60% - 强调文字颜色 4 9 2" xfId="10949"/>
    <cellStyle name="差_Book1_1 3" xfId="10950"/>
    <cellStyle name="Note 2 3 2 2 3 2" xfId="10951"/>
    <cellStyle name="Title 3 2 4" xfId="10952"/>
    <cellStyle name="60% - 强调文字颜色 5 10" xfId="10953"/>
    <cellStyle name="60% - 强调文字颜色 5 10 2" xfId="10954"/>
    <cellStyle name="60% - 强调文字颜色 5 11" xfId="10955"/>
    <cellStyle name="60% - 强调文字颜色 5 12" xfId="10956"/>
    <cellStyle name="60% - 强调文字颜色 5 13" xfId="10957"/>
    <cellStyle name="60% - 强调文字颜色 5 14" xfId="10958"/>
    <cellStyle name="差_03昭通 7 2" xfId="10959"/>
    <cellStyle name="表标题 2 3 3 2 2 3 2" xfId="10960"/>
    <cellStyle name="60% - 强调文字颜色 5 15" xfId="10961"/>
    <cellStyle name="60% - 强调文字颜色 5 20" xfId="10962"/>
    <cellStyle name="60% - 强调文字颜色 5 16" xfId="10963"/>
    <cellStyle name="60% - 强调文字颜色 5 21" xfId="10964"/>
    <cellStyle name="60% - 强调文字颜色 5 17" xfId="10965"/>
    <cellStyle name="60% - 强调文字颜色 5 22" xfId="10966"/>
    <cellStyle name="60% - 强调文字颜色 5 18" xfId="10967"/>
    <cellStyle name="60% - 强调文字颜色 5 23" xfId="10968"/>
    <cellStyle name="好_行政(燃修费)_不含人员经费系数_财力性转移支付2010年预算参考数_03_2010年各地区一般预算平衡表" xfId="10969"/>
    <cellStyle name="60% - 强调文字颜色 5 19" xfId="10970"/>
    <cellStyle name="60% - 强调文字颜色 5 24" xfId="10971"/>
    <cellStyle name="60% - 强调文字颜色 5 2 10" xfId="10972"/>
    <cellStyle name="60% - 强调文字颜色 5 2 11" xfId="10973"/>
    <cellStyle name="Input [yellow] 2 5 2 3 2" xfId="10974"/>
    <cellStyle name="60% - 强调文字颜色 5 2 12" xfId="10975"/>
    <cellStyle name="差_市辖区测算-新科目（20080626）_民生政策最低支出需求_财力性转移支付2010年预算参考数_12.25-发教育厅-2016年高职生均年初预算控制数分配表" xfId="10976"/>
    <cellStyle name="60% - 强调文字颜色 5 2 13" xfId="10977"/>
    <cellStyle name="60% - 强调文字颜色 5 2 14" xfId="10978"/>
    <cellStyle name="差_0605石屏县_财力性转移支付2010年预算参考数_隋心对账单定稿0514" xfId="10979"/>
    <cellStyle name="表标题 3 2 4 2 2 3 2" xfId="10980"/>
    <cellStyle name="60% - 强调文字颜色 5 2 15" xfId="10981"/>
    <cellStyle name="60% - 强调文字颜色 5 2 20" xfId="10982"/>
    <cellStyle name="好_2008年一般预算支出预计_隋心对账单定稿0514" xfId="10983"/>
    <cellStyle name="60% - 强调文字颜色 5 2 16" xfId="10984"/>
    <cellStyle name="60% - 强调文字颜色 5 2 21" xfId="10985"/>
    <cellStyle name="Header2 2 3 2 2" xfId="10986"/>
    <cellStyle name="60% - 强调文字颜色 5 2 17" xfId="10987"/>
    <cellStyle name="60% - 强调文字颜色 5 2 22" xfId="10988"/>
    <cellStyle name="Header2 2 3 2 3" xfId="10989"/>
    <cellStyle name="Border 5 4 4 2" xfId="10990"/>
    <cellStyle name="60% - 强调文字颜色 5 2 18" xfId="10991"/>
    <cellStyle name="表标题 8 2 2 2 5" xfId="10992"/>
    <cellStyle name="60% - 强调文字颜色 5 2 2" xfId="10993"/>
    <cellStyle name="差_分县成本差异系数_民生政策最低支出需求_财力性转移支付2010年预算参考数_12.25-发教育厅-2016年高职生均年初预算控制数分配表" xfId="10994"/>
    <cellStyle name="60% - 强调文字颜色 5 2 2 10" xfId="10995"/>
    <cellStyle name="60% - 强调文字颜色 5 2 2 11" xfId="10996"/>
    <cellStyle name="60% - 强调文字颜色 5 2 2 12" xfId="10997"/>
    <cellStyle name="60% - 强调文字颜色 5 2 2 13" xfId="10998"/>
    <cellStyle name="60% - 强调文字颜色 5 2 2 14" xfId="10999"/>
    <cellStyle name="60% - 强调文字颜色 5 2 2 15" xfId="11000"/>
    <cellStyle name="60% - 强调文字颜色 5 2 2 20" xfId="11001"/>
    <cellStyle name="60% - 强调文字颜色 5 2 2 16" xfId="11002"/>
    <cellStyle name="60% - 强调文字颜色 5 2 2 21" xfId="11003"/>
    <cellStyle name="60% - 强调文字颜色 5 2 2 17" xfId="11004"/>
    <cellStyle name="60% - 强调文字颜色 5 2 2 22" xfId="11005"/>
    <cellStyle name="60% - 强调文字颜色 5 2 2 18" xfId="11006"/>
    <cellStyle name="60% - 强调文字颜色 5 2 2 19" xfId="11007"/>
    <cellStyle name="表标题 8 2 2 2 5 2" xfId="11008"/>
    <cellStyle name="60% - 强调文字颜色 5 2 2 2" xfId="11009"/>
    <cellStyle name="60% - 强调文字颜色 5 2 2 2 2" xfId="11010"/>
    <cellStyle name="60% - 强调文字颜色 5 2 2 3" xfId="11011"/>
    <cellStyle name="60% - 强调文字颜色 5 2 2 4" xfId="11012"/>
    <cellStyle name="60% - 强调文字颜色 5 2 2 5" xfId="11013"/>
    <cellStyle name="注释 4 5 2 3 2 2" xfId="11014"/>
    <cellStyle name="60% - 强调文字颜色 5 2 2 6" xfId="11015"/>
    <cellStyle name="常规 4 102 2" xfId="11016"/>
    <cellStyle name="汇总 4 5 5 2 5 2" xfId="11017"/>
    <cellStyle name="60% - 强调文字颜色 5 2 2 7" xfId="11018"/>
    <cellStyle name="标题 1 2_Book1" xfId="11019"/>
    <cellStyle name="常规 4 102 3" xfId="11020"/>
    <cellStyle name="资产 2 2 2 3 2" xfId="11021"/>
    <cellStyle name="60% - 强调文字颜色 5 2 2 8" xfId="11022"/>
    <cellStyle name="常规 4 102 4" xfId="11023"/>
    <cellStyle name="60% - 强调文字颜色 5 2 2 9" xfId="11024"/>
    <cellStyle name="表标题 8 2 2 2 6" xfId="11025"/>
    <cellStyle name="60% - 强调文字颜色 5 2 3" xfId="11026"/>
    <cellStyle name="差_1110洱源县_财力性转移支付2010年预算参考数 3 2 3" xfId="11027"/>
    <cellStyle name="常规 15 2_四队计价2011-6" xfId="11028"/>
    <cellStyle name="常规 14 5 2 2 2" xfId="11029"/>
    <cellStyle name="60% - 强调文字颜色 5 2 3 10" xfId="11030"/>
    <cellStyle name="Input 2 6 4 2" xfId="11031"/>
    <cellStyle name="60% - 强调文字颜色 5 2 3 12" xfId="11032"/>
    <cellStyle name="差_2007年一般预算支出剔除_合并" xfId="11033"/>
    <cellStyle name="60% - 强调文字颜色 5 2 3 13" xfId="11034"/>
    <cellStyle name="60% - 强调文字颜色 5 2 3 14" xfId="11035"/>
    <cellStyle name="60% - 强调文字颜色 5 2 3 15" xfId="11036"/>
    <cellStyle name="60% - 强调文字颜色 5 2 3 20" xfId="11037"/>
    <cellStyle name="60% - 强调文字颜色 5 2 3 16" xfId="11038"/>
    <cellStyle name="60% - 强调文字颜色 5 2 3 21" xfId="11039"/>
    <cellStyle name="60% - 强调文字颜色 5 2 3 17" xfId="11040"/>
    <cellStyle name="60% - 强调文字颜色 5 2 3 22" xfId="11041"/>
    <cellStyle name="60% - 强调文字颜色 5 2 3 18" xfId="11042"/>
    <cellStyle name="60% - 强调文字颜色 5 2 3 19" xfId="11043"/>
    <cellStyle name="汇总 10 2 2 2 2 4 2" xfId="11044"/>
    <cellStyle name="好_12.25-发教育厅-2015年老职工住房补贴审核表" xfId="11045"/>
    <cellStyle name="60% - 强调文字颜色 5 2 3 2" xfId="11046"/>
    <cellStyle name="常规 2 4_（定）2015年资源枯竭转移支付增量发文表（分市发）10.20" xfId="11047"/>
    <cellStyle name="差_0605石屏县_财力性转移支付2010年预算参考数_12.25-发教育厅-2016年高职生均年初预算控制数分配表" xfId="11048"/>
    <cellStyle name="60% - 强调文字颜色 5 2 3 3" xfId="11049"/>
    <cellStyle name="60% - 强调文字颜色 5 2 3 4" xfId="11050"/>
    <cellStyle name="60% - 强调文字颜色 5 2 3 5" xfId="11051"/>
    <cellStyle name="注释 4 5 2 3 3 2" xfId="11052"/>
    <cellStyle name="60% - 强调文字颜色 5 2 3 6" xfId="11053"/>
    <cellStyle name="60% - 强调文字颜色 5 2 3 7" xfId="11054"/>
    <cellStyle name="资产 2 2 2 4 2" xfId="11055"/>
    <cellStyle name="60% - 强调文字颜色 5 2 3 8" xfId="11056"/>
    <cellStyle name="差_湘财教指277_12.25-发教育厅-2016年高职生均年初预算控制数分配表" xfId="11057"/>
    <cellStyle name="差_红线成本编制附表（局指样表） 11_间接费" xfId="11058"/>
    <cellStyle name="60% - 强调文字颜色 5 2 3 9" xfId="11059"/>
    <cellStyle name="60% - 强调文字颜色 5 2 4 10" xfId="11060"/>
    <cellStyle name="60% - 强调文字颜色 5 2 4 11" xfId="11061"/>
    <cellStyle name="好_2008年县级公安保障标准落实奖励经费分配测算" xfId="11062"/>
    <cellStyle name="输出 5 5 5 2 2" xfId="11063"/>
    <cellStyle name="差_市辖区测算-新科目（20080626）_县市旗测算-新科目（含人口规模效应）_财力性转移支付2010年预算参考数 7" xfId="11064"/>
    <cellStyle name="注释 5 3 3 2 3 2" xfId="11065"/>
    <cellStyle name="60% - 强调文字颜色 5 2 4 17" xfId="11066"/>
    <cellStyle name="差_34青海_1 4 3" xfId="11067"/>
    <cellStyle name="60% - 强调文字颜色 5 2 4 18" xfId="11068"/>
    <cellStyle name="60% - 强调文字颜色 5 2 4 19" xfId="11069"/>
    <cellStyle name="60% - 强调文字颜色 5 2 4 2" xfId="11070"/>
    <cellStyle name="60% - 强调文字颜色 5 2 4 2 10" xfId="11071"/>
    <cellStyle name="60% - 强调文字颜色 5 2 4 2 11" xfId="11072"/>
    <cellStyle name="60% - 强调文字颜色 5 2 4 2 12" xfId="11073"/>
    <cellStyle name="表标题 2 3 2 2 4 2" xfId="11074"/>
    <cellStyle name="60% - 强调文字颜色 5 2 4 2 13" xfId="11075"/>
    <cellStyle name="60% - 强调文字颜色 5 2 4 2 14" xfId="11076"/>
    <cellStyle name="60% - 强调文字颜色 5 2 4 2 15" xfId="11077"/>
    <cellStyle name="Output 8 2 2" xfId="11078"/>
    <cellStyle name="60% - 强调文字颜色 5 2 4 2 16" xfId="11079"/>
    <cellStyle name="差_市辖区测算20080510_民生政策最低支出需求 2 2" xfId="11080"/>
    <cellStyle name="差_其他部门(按照总人口测算）—20080416_不含人员经费系数_财力性转移支付2010年预算参考数 3 2" xfId="11081"/>
    <cellStyle name="注释 10 5 2 2 2 2 2" xfId="11082"/>
    <cellStyle name="60% - 强调文字颜色 5 2 4 2 17" xfId="11083"/>
    <cellStyle name="表标题 4 3 4 2 4 2" xfId="11084"/>
    <cellStyle name="差_市辖区测算20080510_民生政策最低支出需求 2 3" xfId="11085"/>
    <cellStyle name="差_其他部门(按照总人口测算）—20080416_不含人员经费系数_财力性转移支付2010年预算参考数 3 3" xfId="11086"/>
    <cellStyle name="60% - 强调文字颜色 5 2 4 2 18" xfId="11087"/>
    <cellStyle name="60% - 强调文字颜色 5 2 4 2 2" xfId="11088"/>
    <cellStyle name="60% - 强调文字颜色 5 2 4 2 2 10" xfId="11089"/>
    <cellStyle name="60% - 强调文字颜色 5 2 4 2 2 11" xfId="11090"/>
    <cellStyle name="好_人员工资和公用经费2_财力性转移支付2010年预算参考数_12.25-发教育厅-2016年高职生均年初预算控制数分配表" xfId="11091"/>
    <cellStyle name="60% - 强调文字颜色 5 2 4 2 2 12" xfId="11092"/>
    <cellStyle name="60% - 强调文字颜色 5 2 4 2 2 13" xfId="11093"/>
    <cellStyle name="表标题 4 3 3 2 4 2" xfId="11094"/>
    <cellStyle name="60% - 强调文字颜色 5 2 4 2 2 14" xfId="11095"/>
    <cellStyle name="60% - 强调文字颜色 5 2 4 2 2 15" xfId="11096"/>
    <cellStyle name="60% - 强调文字颜色 5 2 4 2 2 16" xfId="11097"/>
    <cellStyle name="好_建行 2" xfId="11098"/>
    <cellStyle name="好_农林水和城市维护标准支出20080505－县区合计_县市旗测算-新科目（含人口规模效应）_财力性转移支付2010年预算参考数_12.25-发教育厅-2016年高职生均年初预算控制数分配表" xfId="11099"/>
    <cellStyle name="60% - 强调文字颜色 5 2 4 2 2 17" xfId="11100"/>
    <cellStyle name="60% - 强调文字颜色 5 2 4 2 2 18" xfId="11101"/>
    <cellStyle name="60% - 强调文字颜色 5 2 4 2 2 5" xfId="11102"/>
    <cellStyle name="60% - 强调文字颜色 5 2 4 2 2 6" xfId="11103"/>
    <cellStyle name="60% - 强调文字颜色 5 2 4 2 2 7" xfId="11104"/>
    <cellStyle name="差_市辖区测算20080510_民生政策最低支出需求_财力性转移支付2010年预算参考数 2" xfId="11105"/>
    <cellStyle name="60% - 强调文字颜色 5 2 4 2 2 8" xfId="11106"/>
    <cellStyle name="差_市辖区测算20080510_民生政策最低支出需求_财力性转移支付2010年预算参考数 3" xfId="11107"/>
    <cellStyle name="表标题 7 5 4 2" xfId="11108"/>
    <cellStyle name="60% - 强调文字颜色 5 2 4 2 2 9" xfId="11109"/>
    <cellStyle name="60% - 强调文字颜色 5 2 4 2 3" xfId="11110"/>
    <cellStyle name="60% - 强调文字颜色 5 2 4 2 4" xfId="11111"/>
    <cellStyle name="好_卫生(按照总人口测算）—20080416_财力性转移支付2010年预算参考数_03_2010年各地区一般预算平衡表" xfId="11112"/>
    <cellStyle name="60% - 强调文字颜色 5 2 4 2 5" xfId="11113"/>
    <cellStyle name="60% - 强调文字颜色 5 2 4 2 6" xfId="11114"/>
    <cellStyle name="60% - 强调文字颜色 5 2 4 2 7" xfId="11115"/>
    <cellStyle name="60% - 强调文字颜色 5 2 4 2 8" xfId="11116"/>
    <cellStyle name="60% - 强调文字颜色 5 2 4 2 9" xfId="11117"/>
    <cellStyle name="60% - 强调文字颜色 5 2 4 3" xfId="11118"/>
    <cellStyle name="差_县市旗测算20080508_不含人员经费系数_财力性转移支付2010年预算参考数 2 2 2" xfId="11119"/>
    <cellStyle name="60% - 强调文字颜色 5 2 4 3 10" xfId="11120"/>
    <cellStyle name="常规 2 8 3 2 2" xfId="11121"/>
    <cellStyle name="60% - 强调文字颜色 5 2 4 3 11" xfId="11122"/>
    <cellStyle name="60% - 强调文字颜色 5 2 4 3 12" xfId="11123"/>
    <cellStyle name="60% - 强调文字颜色 5 2 4 3 13" xfId="11124"/>
    <cellStyle name="60% - 强调文字颜色 5 2 4 3 14" xfId="11125"/>
    <cellStyle name="60% - 强调文字颜色 5 2 4 3 15" xfId="11126"/>
    <cellStyle name="60% - 强调文字颜色 5 2 4 3 16" xfId="11127"/>
    <cellStyle name="60% - 强调文字颜色 5 2 4 3 17" xfId="11128"/>
    <cellStyle name="60% - 强调文字颜色 5 2 4 3 18" xfId="11129"/>
    <cellStyle name="60% - 强调文字颜色 5 2 4 3 2" xfId="11130"/>
    <cellStyle name="60% - 强调文字颜色 5 2 4 3 3" xfId="11131"/>
    <cellStyle name="60% - 强调文字颜色 5 2 4 3 4" xfId="11132"/>
    <cellStyle name="60% - 强调文字颜色 5 2 4 3 5" xfId="11133"/>
    <cellStyle name="差_县区合并测算20080423(按照各省比重）_县市旗测算-新科目（含人口规模效应） 2 2 2" xfId="11134"/>
    <cellStyle name="60% - 强调文字颜色 5 2 4 3 6" xfId="11135"/>
    <cellStyle name="差_其他部门(按照总人口测算）—20080416_县市旗测算-新科目（含人口规模效应）_财力性转移支付2010年预算参考数 2" xfId="11136"/>
    <cellStyle name="60% - 强调文字颜色 5 2 4 3 7" xfId="11137"/>
    <cellStyle name="差_其他部门(按照总人口测算）—20080416_县市旗测算-新科目（含人口规模效应）_财力性转移支付2010年预算参考数 3" xfId="11138"/>
    <cellStyle name="60% - 强调文字颜色 5 2 4 3 8" xfId="11139"/>
    <cellStyle name="差_其他部门(按照总人口测算）—20080416_县市旗测算-新科目（含人口规模效应）_财力性转移支付2010年预算参考数 4" xfId="11140"/>
    <cellStyle name="60% - 强调文字颜色 5 2 4 3 9" xfId="11141"/>
    <cellStyle name="计算 8 3 5" xfId="11142"/>
    <cellStyle name="差_行政公检法测算_民生政策最低支出需求_隋心对账单定稿0514" xfId="11143"/>
    <cellStyle name="60% - 强调文字颜色 5 2 4 4" xfId="11144"/>
    <cellStyle name="差_2008年全省汇总收支计算表_合并" xfId="11145"/>
    <cellStyle name="60% - 强调文字颜色 5 2 4 5" xfId="11146"/>
    <cellStyle name="注释 4 5 2 3 4 2" xfId="11147"/>
    <cellStyle name="60% - 强调文字颜色 5 2 4 6" xfId="11148"/>
    <cellStyle name="60% - 强调文字颜色 5 2 4 7" xfId="11149"/>
    <cellStyle name="资产 2 2 2 5 2" xfId="11150"/>
    <cellStyle name="60% - 强调文字颜色 5 2 4 8" xfId="11151"/>
    <cellStyle name="60% - 强调文字颜色 5 2 4 9" xfId="11152"/>
    <cellStyle name="60% - 强调文字颜色 5 2 5" xfId="11153"/>
    <cellStyle name="60% - 强调文字颜色 5 2 5 10" xfId="11154"/>
    <cellStyle name="60% - 强调文字颜色 5 2 5 11" xfId="11155"/>
    <cellStyle name="60% - 强调文字颜色 5 2 5 12" xfId="11156"/>
    <cellStyle name="60% - 强调文字颜色 5 2 5 13" xfId="11157"/>
    <cellStyle name="好_行政（人员）_县市旗测算-新科目（含人口规模效应）_财力性转移支付2010年预算参考数_03_2010年各地区一般预算平衡表_2010年地方财政一般预算分级平衡情况表（汇总）0524" xfId="11158"/>
    <cellStyle name="60% - 强调文字颜色 5 2 5 14" xfId="11159"/>
    <cellStyle name="60% - 强调文字颜色 5 2 5 15" xfId="11160"/>
    <cellStyle name="60% - 强调文字颜色 5 2 5 16" xfId="11161"/>
    <cellStyle name="60% - 强调文字颜色 5 2 5 17" xfId="11162"/>
    <cellStyle name="好_2007年可用财力" xfId="11163"/>
    <cellStyle name="60% - 强调文字颜色 5 2 5 18" xfId="11164"/>
    <cellStyle name="Input [yellow] 7 2 2 4" xfId="11165"/>
    <cellStyle name="60% - 强调文字颜色 5 2 5 2" xfId="11166"/>
    <cellStyle name="60% - 强调文字颜色 5 2 5 3" xfId="11167"/>
    <cellStyle name="60% - 强调文字颜色 5 2 5 4" xfId="11168"/>
    <cellStyle name="60% - 强调文字颜色 5 2 5 5" xfId="11169"/>
    <cellStyle name="注释 4 5 2 3 5 2" xfId="11170"/>
    <cellStyle name="60% - 强调文字颜色 5 2 5 6" xfId="11171"/>
    <cellStyle name="60% - 强调文字颜色 5 2 5 7" xfId="11172"/>
    <cellStyle name="60% - 强调文字颜色 5 2 5 8" xfId="11173"/>
    <cellStyle name="差_总人口_03_2010年各地区一般预算平衡表_2010年地方财政一般预算分级平衡情况表（汇总）0524" xfId="11174"/>
    <cellStyle name="60% - 强调文字颜色 5 2 5 9" xfId="11175"/>
    <cellStyle name="60% - 强调文字颜色 5 2 6" xfId="11176"/>
    <cellStyle name="60% - 强调文字颜色 5 2 7" xfId="11177"/>
    <cellStyle name="60% - 强调文字颜色 5 2 8" xfId="11178"/>
    <cellStyle name="差_核定人数下发表_财力性转移支付2010年预算参考数 4 2 2" xfId="11179"/>
    <cellStyle name="60% - 强调文字颜色 5 2 9" xfId="11180"/>
    <cellStyle name="注释 10 3 3 2 2 2" xfId="11181"/>
    <cellStyle name="表标题 2 4 4 2 4" xfId="11182"/>
    <cellStyle name="60% - 强调文字颜色 5 2_Book1" xfId="11183"/>
    <cellStyle name="60% - 强调文字颜色 5 3 10" xfId="11184"/>
    <cellStyle name="60% - 强调文字颜色 5 3 11" xfId="11185"/>
    <cellStyle name="60% - 强调文字颜色 5 3 12" xfId="11186"/>
    <cellStyle name="60% - 强调文字颜色 5 3 13" xfId="11187"/>
    <cellStyle name="差_县市旗测算-新科目（20080626）_不含人员经费系数 4 2" xfId="11188"/>
    <cellStyle name="60% - 强调文字颜色 5 3 14" xfId="11189"/>
    <cellStyle name="60% - 强调文字颜色 5 3 15" xfId="11190"/>
    <cellStyle name="60% - 强调文字颜色 5 3 20" xfId="11191"/>
    <cellStyle name="好_省合计 2" xfId="11192"/>
    <cellStyle name="Border 3 5 2" xfId="11193"/>
    <cellStyle name="60% - 强调文字颜色 5 3 16" xfId="11194"/>
    <cellStyle name="60% - 强调文字颜色 5 3 21" xfId="11195"/>
    <cellStyle name="60% - 强调文字颜色 5 3 18" xfId="11196"/>
    <cellStyle name="60% - 强调文字颜色 5 3 23" xfId="11197"/>
    <cellStyle name="好_县市旗测算-新科目（20080626）_不含人员经费系数_隋心对账单定稿0514" xfId="11198"/>
    <cellStyle name="60% - 强调文字颜色 5 3 19" xfId="11199"/>
    <cellStyle name="60% - 强调文字颜色 5 3 24" xfId="11200"/>
    <cellStyle name="好_行政公检法测算_不含人员经费系数_华东" xfId="11201"/>
    <cellStyle name="60% - 强调文字颜色 5 3 2" xfId="11202"/>
    <cellStyle name="60% - 强调文字颜色 5 3 2 10" xfId="11203"/>
    <cellStyle name="好_县区合并测算20080421_县市旗测算-新科目（含人口规模效应）_财力性转移支付2010年预算参考数" xfId="11204"/>
    <cellStyle name="60% - 强调文字颜色 5 3 2 11" xfId="11205"/>
    <cellStyle name="表标题 2 2 2 3 2 2 2" xfId="11206"/>
    <cellStyle name="60% - 强调文字颜色 5 3 2 12" xfId="11207"/>
    <cellStyle name="表标题 2 2 2 3 2 2 3" xfId="11208"/>
    <cellStyle name="60% - 强调文字颜色 5 3 2 13" xfId="11209"/>
    <cellStyle name="表标题 2 2 2 3 2 2 4" xfId="11210"/>
    <cellStyle name="好_市辖区测算20080510_不含人员经费系数_财力性转移支付2010年预算参考数_隋心对账单定稿0514" xfId="11211"/>
    <cellStyle name="差_缺口县区测算（11.13） 4 2" xfId="11212"/>
    <cellStyle name="60% - 强调文字颜色 5 3 2 14" xfId="11213"/>
    <cellStyle name="表标题 2 2 2 3 2 2 5" xfId="11214"/>
    <cellStyle name="60% - 强调文字颜色 5 3 2 15" xfId="11215"/>
    <cellStyle name="60% - 强调文字颜色 5 3 2 20" xfId="11216"/>
    <cellStyle name="表标题 2 2 2 3 2 2 6" xfId="11217"/>
    <cellStyle name="60% - 强调文字颜色 5 3 2 16" xfId="11218"/>
    <cellStyle name="60% - 强调文字颜色 5 3 2 21" xfId="11219"/>
    <cellStyle name="60% - 强调文字颜色 5 3 2 17" xfId="11220"/>
    <cellStyle name="60% - 强调文字颜色 5 3 2 22" xfId="11221"/>
    <cellStyle name="60% - 强调文字颜色 5 3 2 18" xfId="11222"/>
    <cellStyle name="常规 15 9 2" xfId="11223"/>
    <cellStyle name="60% - 强调文字颜色 5 3 2 19" xfId="11224"/>
    <cellStyle name="计算 2 2 7 3 5 2" xfId="11225"/>
    <cellStyle name="好_成本差异系数（含人口规模）" xfId="11226"/>
    <cellStyle name="60% - 强调文字颜色 5 3 2 2" xfId="11227"/>
    <cellStyle name="好_成本差异系数（含人口规模） 2" xfId="11228"/>
    <cellStyle name="60% - 强调文字颜色 5 3 2 2 2" xfId="11229"/>
    <cellStyle name="60% - 强调文字颜色 5 3 2 3" xfId="11230"/>
    <cellStyle name="60% - 强调文字颜色 5 3 2 3 2" xfId="11231"/>
    <cellStyle name="60% - 强调文字颜色 5 3 2 4" xfId="11232"/>
    <cellStyle name="60% - 强调文字颜色 5 3 2 5" xfId="11233"/>
    <cellStyle name="差_文体广播事业(按照总人口测算）—20080416_合并" xfId="11234"/>
    <cellStyle name="60% - 强调文字颜色 5 3 2 6" xfId="11235"/>
    <cellStyle name="60% - 强调文字颜色 5 3 2 7" xfId="11236"/>
    <cellStyle name="60% - 强调文字颜色 5 3 2 9" xfId="11237"/>
    <cellStyle name="60% - 强调文字颜色 5 3 3" xfId="11238"/>
    <cellStyle name="Header2 2 6 2 4" xfId="11239"/>
    <cellStyle name="60% - 强调文字颜色 5 3 3 10" xfId="11240"/>
    <cellStyle name="Header2 2 6 2 5" xfId="11241"/>
    <cellStyle name="Border 4 2 2 2 2" xfId="11242"/>
    <cellStyle name="60% - 强调文字颜色 5 3 3 11" xfId="11243"/>
    <cellStyle name="60% - 强调文字颜色 5 3 3 2" xfId="11244"/>
    <cellStyle name="差_核定人数对比_财力性转移支付2010年预算参考数_合并" xfId="11245"/>
    <cellStyle name="好_湘桂铁路工程I标红线成本分析样表 7_四队计价2011-6" xfId="11246"/>
    <cellStyle name="差_分县成本差异系数_不含人员经费系数 3 3" xfId="11247"/>
    <cellStyle name="差_0502通海县 2 5" xfId="11248"/>
    <cellStyle name="60% - 强调文字颜色 5 3 3 2 10" xfId="11249"/>
    <cellStyle name="60% - 强调文字颜色 5 3 3 2 11" xfId="11250"/>
    <cellStyle name="60% - 强调文字颜色 5 3 3 2 12" xfId="11251"/>
    <cellStyle name="差_34青海_1_财力性转移支付2010年预算参考数_12.25-发教育厅-2016年高职生均年初预算控制数分配表" xfId="11252"/>
    <cellStyle name="60% - 强调文字颜色 5 3 3 2 13" xfId="11253"/>
    <cellStyle name="60% - 强调文字颜色 5 3 3 2 14" xfId="11254"/>
    <cellStyle name="60% - 强调文字颜色 5 3 3 2 15" xfId="11255"/>
    <cellStyle name="输出 2 2 4 4 2 2 2 2" xfId="11256"/>
    <cellStyle name="好_Book1_Book1 2" xfId="11257"/>
    <cellStyle name="60% - 强调文字颜色 5 3 3 2 16" xfId="11258"/>
    <cellStyle name="60% - 强调文字颜色 5 3 3 2 18" xfId="11259"/>
    <cellStyle name="60% - 强调文字颜色 5 3 3 2 2" xfId="11260"/>
    <cellStyle name="差_市辖区测算20080510_不含人员经费系数 2 2" xfId="11261"/>
    <cellStyle name="60% - 强调文字颜色 5 3 3 2 3" xfId="11262"/>
    <cellStyle name="汇总 7 3 3 3" xfId="11263"/>
    <cellStyle name="常规 8 8 2" xfId="11264"/>
    <cellStyle name="差_市辖区测算20080510_不含人员经费系数 2 3" xfId="11265"/>
    <cellStyle name="60% - 强调文字颜色 5 3 3 2 4" xfId="11266"/>
    <cellStyle name="60% - 强调文字颜色 5 3 3 2 5" xfId="11267"/>
    <cellStyle name="60% - 强调文字颜色 5 3 3 2 6" xfId="11268"/>
    <cellStyle name="60% - 强调文字颜色 5 3 3 2 7" xfId="11269"/>
    <cellStyle name="60% - 强调文字颜色 5 3 3 2 8" xfId="11270"/>
    <cellStyle name="60% - 强调文字颜色 5 3 3 2 9" xfId="11271"/>
    <cellStyle name="60% - 强调文字颜色 5 3 3 3" xfId="11272"/>
    <cellStyle name="60% - 强调文字颜色 5 3 3 4" xfId="11273"/>
    <cellStyle name="60% - 强调文字颜色 5 3 3 5" xfId="11274"/>
    <cellStyle name="60% - 强调文字颜色 5 3 3 6" xfId="11275"/>
    <cellStyle name="Calc Percent (0)" xfId="11276"/>
    <cellStyle name="60% - 强调文字颜色 5 3 4" xfId="11277"/>
    <cellStyle name="60% - 强调文字颜色 5 3 4 10" xfId="11278"/>
    <cellStyle name="差_教科文12.30(工资提标清算)" xfId="11279"/>
    <cellStyle name="60% - 强调文字颜色 5 3 4 11" xfId="11280"/>
    <cellStyle name="60% - 强调文字颜色 5 3 4 12" xfId="11281"/>
    <cellStyle name="60% - 强调文字颜色 5 3 4 13" xfId="11282"/>
    <cellStyle name="60% - 强调文字颜色 5 3 4 14" xfId="11283"/>
    <cellStyle name="60% - 强调文字颜色 5 3 4 15" xfId="11284"/>
    <cellStyle name="60% - 强调文字颜色 5 3 4 16" xfId="11285"/>
    <cellStyle name="60% - 强调文字颜色 5 3 4 17" xfId="11286"/>
    <cellStyle name="60% - 强调文字颜色 5 3 4 2" xfId="11287"/>
    <cellStyle name="60% - 强调文字颜色 5 3 4 3" xfId="11288"/>
    <cellStyle name="60% - 强调文字颜色 5 3 4 4" xfId="11289"/>
    <cellStyle name="60% - 强调文字颜色 5 3 4 5" xfId="11290"/>
    <cellStyle name="差_分县成本差异系数_民生政策最低支出需求_财力性转移支付2010年预算参考数_合并" xfId="11291"/>
    <cellStyle name="60% - 强调文字颜色 5 3 4 6" xfId="11292"/>
    <cellStyle name="差_22湖南_财力性转移支付2010年预算参考数_03_2010年各地区一般预算平衡表_2010年地方财政一般预算分级平衡情况表（汇总）0524" xfId="11293"/>
    <cellStyle name="60% - 强调文字颜色 5 3 4 7" xfId="11294"/>
    <cellStyle name="差_总局机关" xfId="11295"/>
    <cellStyle name="60% - 强调文字颜色 5 3 4 8" xfId="11296"/>
    <cellStyle name="60% - 强调文字颜色 5 3 4 9" xfId="11297"/>
    <cellStyle name="60% - 强调文字颜色 5 3 5" xfId="11298"/>
    <cellStyle name="Input [yellow] 7 3 2 4" xfId="11299"/>
    <cellStyle name="60% - 强调文字颜色 5 3 5 2" xfId="11300"/>
    <cellStyle name="Accent3 - 20% 2 2 2" xfId="11301"/>
    <cellStyle name="60% - 强调文字颜色 5 3 6" xfId="11302"/>
    <cellStyle name="Accent3 - 20% 2 2 3" xfId="11303"/>
    <cellStyle name="60% - 强调文字颜色 5 3 7" xfId="11304"/>
    <cellStyle name="Accent3 - 20% 2 2 4" xfId="11305"/>
    <cellStyle name="60% - 强调文字颜色 5 3 8" xfId="11306"/>
    <cellStyle name="Calc Percent (1)" xfId="11307"/>
    <cellStyle name="Accent3 - 20% 2 2 5" xfId="11308"/>
    <cellStyle name="60% - 强调文字颜色 5 3 9" xfId="11309"/>
    <cellStyle name="Input [yellow] 4 4 2" xfId="11310"/>
    <cellStyle name="60% - 强调文字颜色 5 4" xfId="11311"/>
    <cellStyle name="标题 3 3 2 5" xfId="11312"/>
    <cellStyle name="Input [yellow] 4 4 2 2" xfId="11313"/>
    <cellStyle name="60% - 强调文字颜色 5 4 2" xfId="11314"/>
    <cellStyle name="标题 3 3 2 6" xfId="11315"/>
    <cellStyle name="Input [yellow] 4 4 2 3" xfId="11316"/>
    <cellStyle name="60% - 强调文字颜色 5 4 3" xfId="11317"/>
    <cellStyle name="标题 3 3 2 7" xfId="11318"/>
    <cellStyle name="60% - 强调文字颜色 5 4 4" xfId="11319"/>
    <cellStyle name="标题 3 3 2 8" xfId="11320"/>
    <cellStyle name="60% - 强调文字颜色 5 4 5" xfId="11321"/>
    <cellStyle name="标题 3 3 2 9" xfId="11322"/>
    <cellStyle name="60% - 强调文字颜色 5 4 6" xfId="11323"/>
    <cellStyle name="Input [yellow] 4 4 3" xfId="11324"/>
    <cellStyle name="60% - 强调文字颜色 5 5" xfId="11325"/>
    <cellStyle name="标题 3 3 3 5" xfId="11326"/>
    <cellStyle name="Input [yellow] 4 4 3 2" xfId="11327"/>
    <cellStyle name="60% - 强调文字颜色 5 5 2" xfId="11328"/>
    <cellStyle name="差_核定人数下发表_12.25-发教育厅-2016年高职生均年初预算控制数分配表" xfId="11329"/>
    <cellStyle name="标题 3 3 3 6" xfId="11330"/>
    <cellStyle name="Input [yellow] 4 4 3 3" xfId="11331"/>
    <cellStyle name="60% - 强调文字颜色 5 5 3" xfId="11332"/>
    <cellStyle name="标题 3 3 3 7" xfId="11333"/>
    <cellStyle name="60% - 强调文字颜色 5 5 4" xfId="11334"/>
    <cellStyle name="标题 3 3 3 8" xfId="11335"/>
    <cellStyle name="60% - 强调文字颜色 5 5 5" xfId="11336"/>
    <cellStyle name="Input [yellow] 4 4 4" xfId="11337"/>
    <cellStyle name="60% - 强调文字颜色 5 6" xfId="11338"/>
    <cellStyle name="Border 6 2 4 2" xfId="11339"/>
    <cellStyle name="标题 3 3 4 5" xfId="11340"/>
    <cellStyle name="Input [yellow] 4 4 4 2" xfId="11341"/>
    <cellStyle name="60% - 强调文字颜色 5 6 2" xfId="11342"/>
    <cellStyle name="注释 9 5 3 4 2" xfId="11343"/>
    <cellStyle name="差_农林水和城市维护标准支出20080505－县区合计_县市旗测算-新科目（含人口规模效应）_12.25-发教育厅-2016年高职生均年初预算控制数分配表" xfId="11344"/>
    <cellStyle name="差_2008年县级公安保障标准落实奖励经费分配测算 2" xfId="11345"/>
    <cellStyle name="Input [yellow] 4 4 5" xfId="11346"/>
    <cellStyle name="60% - 强调文字颜色 5 7" xfId="11347"/>
    <cellStyle name="Input [yellow] 4 4 5 2" xfId="11348"/>
    <cellStyle name="60% - 强调文字颜色 5 7 2" xfId="11349"/>
    <cellStyle name="Input [yellow] 4 4 5 3" xfId="11350"/>
    <cellStyle name="60% - 强调文字颜色 5 7 3" xfId="11351"/>
    <cellStyle name="Input [yellow] 4 4 5 4" xfId="11352"/>
    <cellStyle name="60% - 强调文字颜色 5 7 4" xfId="11353"/>
    <cellStyle name="60% - 强调文字颜色 5 7_四队计价2011-6" xfId="11354"/>
    <cellStyle name="Note 2 3 2 3 2" xfId="11355"/>
    <cellStyle name="Input [yellow] 4 4 6" xfId="11356"/>
    <cellStyle name="60% - 强调文字颜色 5 8" xfId="11357"/>
    <cellStyle name="Input [yellow] 4 4 6 2" xfId="11358"/>
    <cellStyle name="60% - 强调文字颜色 5 8 2" xfId="11359"/>
    <cellStyle name="60% - 强调文字颜色 5 9" xfId="11360"/>
    <cellStyle name="Input 3 6 4 2" xfId="11361"/>
    <cellStyle name="输入 6 2 2 3 4" xfId="11362"/>
    <cellStyle name="差_2006年27重庆" xfId="11363"/>
    <cellStyle name="差_1110洱源县 5" xfId="11364"/>
    <cellStyle name="60% - 强调文字颜色 5 9 2" xfId="11365"/>
    <cellStyle name="常规 10 12" xfId="11366"/>
    <cellStyle name="60% - 强调文字颜色 6 10" xfId="11367"/>
    <cellStyle name="60% - 强调文字颜色 6 10 2" xfId="11368"/>
    <cellStyle name="表标题 2 6 3" xfId="11369"/>
    <cellStyle name="好_市辖区测算20080510_民生政策最低支出需求_财力性转移支付2010年预算参考数_03_2010年各地区一般预算平衡表" xfId="11370"/>
    <cellStyle name="常规 10 12 2" xfId="11371"/>
    <cellStyle name="小数 2 3 4 2 2 3 2" xfId="11372"/>
    <cellStyle name="常规 10 13" xfId="11373"/>
    <cellStyle name="60% - 强调文字颜色 6 11" xfId="11374"/>
    <cellStyle name="常规 10 14" xfId="11375"/>
    <cellStyle name="60% - 强调文字颜色 6 12" xfId="11376"/>
    <cellStyle name="常规 10 15" xfId="11377"/>
    <cellStyle name="常规 10 20" xfId="11378"/>
    <cellStyle name="60% - 强调文字颜色 6 13" xfId="11379"/>
    <cellStyle name="常规 10 16" xfId="11380"/>
    <cellStyle name="常规 10 21" xfId="11381"/>
    <cellStyle name="60% - 强调文字颜色 6 14" xfId="11382"/>
    <cellStyle name="常规 10 17" xfId="11383"/>
    <cellStyle name="常规 10 22" xfId="11384"/>
    <cellStyle name="備註 2 2 3 2" xfId="11385"/>
    <cellStyle name="60% - 强调文字颜色 6 15" xfId="11386"/>
    <cellStyle name="60% - 强调文字颜色 6 20" xfId="11387"/>
    <cellStyle name="常规 10 18" xfId="11388"/>
    <cellStyle name="常规 10 23" xfId="11389"/>
    <cellStyle name="60% - 强调文字颜色 6 16" xfId="11390"/>
    <cellStyle name="60% - 强调文字颜色 6 21" xfId="11391"/>
    <cellStyle name="常规 10 19" xfId="11392"/>
    <cellStyle name="常规 10 24" xfId="11393"/>
    <cellStyle name="60% - 强调文字颜色 6 17" xfId="11394"/>
    <cellStyle name="60% - 强调文字颜色 6 22" xfId="11395"/>
    <cellStyle name="常规 10 25" xfId="11396"/>
    <cellStyle name="60% - 强调文字颜色 6 18" xfId="11397"/>
    <cellStyle name="60% - 强调文字颜色 6 23" xfId="11398"/>
    <cellStyle name="Input [yellow] 3 4 3 2 3 2" xfId="11399"/>
    <cellStyle name="60% - 强调文字颜色 6 19" xfId="11400"/>
    <cellStyle name="60% - 强调文字颜色 6 24" xfId="11401"/>
    <cellStyle name="Input [yellow] 5 4 2 2 3 2" xfId="11402"/>
    <cellStyle name="60% - 强调文字颜色 6 2 10" xfId="11403"/>
    <cellStyle name="差_地方配套按人均增幅控制8.31（调整结案率后）xl 2" xfId="11404"/>
    <cellStyle name="60% - 强调文字颜色 6 2 12" xfId="11405"/>
    <cellStyle name="60% - 强调文字颜色 6 2 13" xfId="11406"/>
    <cellStyle name="计算 10 2 4 2 2 5 2" xfId="11407"/>
    <cellStyle name="60% - 强调文字颜色 6 2 14" xfId="11408"/>
    <cellStyle name="差_12滨州_华东" xfId="11409"/>
    <cellStyle name="60% - 强调文字颜色 6 2 15" xfId="11410"/>
    <cellStyle name="60% - 强调文字颜色 6 2 20" xfId="11411"/>
    <cellStyle name="差_县区合并测算20080421_财力性转移支付2010年预算参考数_华东" xfId="11412"/>
    <cellStyle name="60% - 强调文字颜色 6 2 16" xfId="11413"/>
    <cellStyle name="60% - 强调文字颜色 6 2 21" xfId="11414"/>
    <cellStyle name="差_县市旗测算-新科目（20080627）_民生政策最低支出需求_财力性转移支付2010年预算参考数 3 2 2" xfId="11415"/>
    <cellStyle name="60% - 强调文字颜色 6 2 17" xfId="11416"/>
    <cellStyle name="60% - 强调文字颜色 6 2 22" xfId="11417"/>
    <cellStyle name="60% - 强调文字颜色 6 2 18" xfId="11418"/>
    <cellStyle name="60% - 强调文字颜色 6 2 19" xfId="11419"/>
    <cellStyle name="60% - 强调文字颜色 6 2 2" xfId="11420"/>
    <cellStyle name="60% - 强调文字颜色 6 2 2 10" xfId="11421"/>
    <cellStyle name="60% - 强调文字颜色 6 2 2 11" xfId="11422"/>
    <cellStyle name="60% - 强调文字颜色 6 2 2 12" xfId="11423"/>
    <cellStyle name="Note 4 7 2" xfId="11424"/>
    <cellStyle name="60% - 强调文字颜色 6 2 2 13" xfId="11425"/>
    <cellStyle name="差_30云南_1 4 2 2" xfId="11426"/>
    <cellStyle name="60% - 强调文字颜色 6 2 2 14" xfId="11427"/>
    <cellStyle name="60% - 强调文字颜色 6 2 2 15" xfId="11428"/>
    <cellStyle name="60% - 强调文字颜色 6 2 2 20" xfId="11429"/>
    <cellStyle name="好_2007年收支情况及2008年收支预计表(汇总表)_财力性转移支付2010年预算参考数_03_2010年各地区一般预算平衡表_2010年地方财政一般预算分级平衡情况表（汇总）0524" xfId="11430"/>
    <cellStyle name="表标题 5 3 2 2 2 3 2" xfId="11431"/>
    <cellStyle name="60% - 强调文字颜色 6 2 2 16" xfId="11432"/>
    <cellStyle name="60% - 强调文字颜色 6 2 2 21" xfId="11433"/>
    <cellStyle name="60% - 强调文字颜色 6 2 2 17" xfId="11434"/>
    <cellStyle name="60% - 强调文字颜色 6 2 2 22" xfId="11435"/>
    <cellStyle name="60% - 强调文字颜色 6 2 2 18" xfId="11436"/>
    <cellStyle name="60% - 强调文字颜色 6 2 2 19" xfId="11437"/>
    <cellStyle name="60% - 强调文字颜色 6 2 2 2" xfId="11438"/>
    <cellStyle name="60% - 强调文字颜色 6 2 2 2 2" xfId="11439"/>
    <cellStyle name="60% - 强调文字颜色 6 2 2 3" xfId="11440"/>
    <cellStyle name="好_14安徽" xfId="11441"/>
    <cellStyle name="60% - 强调文字颜色 6 2 2 4" xfId="11442"/>
    <cellStyle name="60% - 强调文字颜色 6 2 2 5" xfId="11443"/>
    <cellStyle name="注释 4 5 3 3 2 2" xfId="11444"/>
    <cellStyle name="60% - 强调文字颜色 6 2 2 6" xfId="11445"/>
    <cellStyle name="输出 14" xfId="11446"/>
    <cellStyle name="好_农林水和城市维护标准支出20080505－县区合计_民生政策最低支出需求_合并" xfId="11447"/>
    <cellStyle name="60% - 强调文字颜色 6 2 2 7" xfId="11448"/>
    <cellStyle name="60% - 强调文字颜色 6 2 2 8" xfId="11449"/>
    <cellStyle name="60% - 强调文字颜色 6 2 2 9" xfId="11450"/>
    <cellStyle name="60% - 强调文字颜色 6 2 3" xfId="11451"/>
    <cellStyle name="差_卫生部门 6" xfId="11452"/>
    <cellStyle name="强调文字颜色 5 5 2" xfId="11453"/>
    <cellStyle name="60% - 强调文字颜色 6 2 3 14" xfId="11454"/>
    <cellStyle name="差_卫生部门 7" xfId="11455"/>
    <cellStyle name="Border 5 3 2 2 2 2" xfId="11456"/>
    <cellStyle name="差_行政（人员）_民生政策最低支出需求_财力性转移支付2010年预算参考数 2" xfId="11457"/>
    <cellStyle name="60% - 强调文字颜色 6 2 3 15" xfId="11458"/>
    <cellStyle name="60% - 强调文字颜色 6 2 3 20" xfId="11459"/>
    <cellStyle name="差_缺口县区测算(按核定人数)_财力性转移支付2010年预算参考数 4 2 2" xfId="11460"/>
    <cellStyle name="差_行政（人员）_民生政策最低支出需求_财力性转移支付2010年预算参考数 3" xfId="11461"/>
    <cellStyle name="60% - 强调文字颜色 6 2 3 16" xfId="11462"/>
    <cellStyle name="60% - 强调文字颜色 6 2 3 21" xfId="11463"/>
    <cellStyle name="输出 9 2" xfId="11464"/>
    <cellStyle name="差_行政（人员）_民生政策最低支出需求_财力性转移支付2010年预算参考数 4" xfId="11465"/>
    <cellStyle name="60% - 强调文字颜色 6 2 3 17" xfId="11466"/>
    <cellStyle name="60% - 强调文字颜色 6 2 3 22" xfId="11467"/>
    <cellStyle name="输出 9 3" xfId="11468"/>
    <cellStyle name="差_行政（人员）_民生政策最低支出需求_财力性转移支付2010年预算参考数 5" xfId="11469"/>
    <cellStyle name="差_附表_财力性转移支付2010年预算参考数 2 2" xfId="11470"/>
    <cellStyle name="60% - 强调文字颜色 6 2 3 18" xfId="11471"/>
    <cellStyle name="输出 9 4" xfId="11472"/>
    <cellStyle name="差_行政（人员）_民生政策最低支出需求_财力性转移支付2010年预算参考数 6" xfId="11473"/>
    <cellStyle name="差_附表_财力性转移支付2010年预算参考数 2 3" xfId="11474"/>
    <cellStyle name="60% - 强调文字颜色 6 2 3 19" xfId="11475"/>
    <cellStyle name="60% - 强调文字颜色 6 2 3 2" xfId="11476"/>
    <cellStyle name="60% - 强调文字颜色 6 2 3 3" xfId="11477"/>
    <cellStyle name="60% - 强调文字颜色 6 2 3 4" xfId="11478"/>
    <cellStyle name="差_民生政策最低支出需求_财力性转移支付2010年预算参考数 2 2 2" xfId="11479"/>
    <cellStyle name="60% - 强调文字颜色 6 2 3 5" xfId="11480"/>
    <cellStyle name="注释 4 5 3 3 3 2" xfId="11481"/>
    <cellStyle name="60% - 强调文字颜色 6 2 3 6" xfId="11482"/>
    <cellStyle name="60% - 强调文字颜色 6 2 3 7" xfId="11483"/>
    <cellStyle name="好_教育(按照总人口测算）—20080416_民生政策最低支出需求_财力性转移支付2010年预算参考数_隋心对账单定稿0514" xfId="11484"/>
    <cellStyle name="60% - 强调文字颜色 6 2 3 8" xfId="11485"/>
    <cellStyle name="60% - 强调文字颜色 6 2 3 9" xfId="11486"/>
    <cellStyle name="计算 8 3 4 2 2 2" xfId="11487"/>
    <cellStyle name="60% - 强调文字颜色 6 2 4" xfId="11488"/>
    <cellStyle name="60% - 强调文字颜色 6 2 4 14" xfId="11489"/>
    <cellStyle name="60% - 强调文字颜色 6 2 4 15" xfId="11490"/>
    <cellStyle name="60% - 强调文字颜色 6 2 4 16" xfId="11491"/>
    <cellStyle name="表标题 3 2 3 4 2" xfId="11492"/>
    <cellStyle name="60% - 强调文字颜色 6 2 4 17" xfId="11493"/>
    <cellStyle name="表标题 3 2 3 4 3" xfId="11494"/>
    <cellStyle name="60% - 强调文字颜色 6 2 4 18" xfId="11495"/>
    <cellStyle name="60% - 强调文字颜色 6 2 4 19" xfId="11496"/>
    <cellStyle name="60% - 强调文字颜色 6 2 4 2 10" xfId="11497"/>
    <cellStyle name="60% - 强调文字颜色 6 2 4 2 11" xfId="11498"/>
    <cellStyle name="数字 2 6 2 3 2" xfId="11499"/>
    <cellStyle name="60% - 强调文字颜色 6 2 4 2 12" xfId="11500"/>
    <cellStyle name="60% - 强调文字颜色 6 2 4 2 13" xfId="11501"/>
    <cellStyle name="60% - 强调文字颜色 6 2 4 2 14" xfId="11502"/>
    <cellStyle name="60% - 强调文字颜色 6 2 4 2 15" xfId="11503"/>
    <cellStyle name="60% - 强调文字颜色 6 2 4 2 16" xfId="11504"/>
    <cellStyle name="60% - 强调文字颜色 6 2 4 2 17" xfId="11505"/>
    <cellStyle name="60% - 强调文字颜色 6 2 4 2 18" xfId="11506"/>
    <cellStyle name="差_农林水和城市维护标准支出20080505－县区合计_县市旗测算-新科目（含人口规模效应）_财力性转移支付2010年预算参考数 4 2" xfId="11507"/>
    <cellStyle name="差_0605石屏县_财力性转移支付2010年预算参考数 2 2 5" xfId="11508"/>
    <cellStyle name="60% - 强调文字颜色 6 2 4 2 2 10" xfId="11509"/>
    <cellStyle name="差_农林水和城市维护标准支出20080505－县区合计_县市旗测算-新科目（含人口规模效应）_财力性转移支付2010年预算参考数 4 3" xfId="11510"/>
    <cellStyle name="60% - 强调文字颜色 6 2 4 2 2 11" xfId="11511"/>
    <cellStyle name="60% - 强调文字颜色 6 2 4 2 2 12" xfId="11512"/>
    <cellStyle name="输入 4 3 5 2 5 2" xfId="11513"/>
    <cellStyle name="60% - 强调文字颜色 6 2 4 2 2 13" xfId="11514"/>
    <cellStyle name="常规 2 3 4 3 2" xfId="11515"/>
    <cellStyle name="计算 2 6 2 2 2" xfId="11516"/>
    <cellStyle name="60% - 强调文字颜色 6 2 4 2 2 14" xfId="11517"/>
    <cellStyle name="计算 2 6 2 2 3" xfId="11518"/>
    <cellStyle name="60% - 强调文字颜色 6 2 4 2 2 15" xfId="11519"/>
    <cellStyle name="计算 2 6 2 2 5" xfId="11520"/>
    <cellStyle name="60% - 强调文字颜色 6 2 4 2 2 17" xfId="11521"/>
    <cellStyle name="计算 2 6 2 2 6" xfId="11522"/>
    <cellStyle name="60% - 强调文字颜色 6 2 4 2 2 18" xfId="11523"/>
    <cellStyle name="好_红线成本预算指导价格0324 4_四队计价2011-6" xfId="11524"/>
    <cellStyle name="60% - 强调文字颜色 6 2 4 2 2 2" xfId="11525"/>
    <cellStyle name="好_基础数据分析 2" xfId="11526"/>
    <cellStyle name="60% - 强调文字颜色 6 2 4 2 2 3" xfId="11527"/>
    <cellStyle name="常规 3 6 2 2" xfId="11528"/>
    <cellStyle name="60% - 强调文字颜色 6 2 4 2 2 4" xfId="11529"/>
    <cellStyle name="常规 3 6 2 3" xfId="11530"/>
    <cellStyle name="60% - 强调文字颜色 6 2 4 2 2 5" xfId="11531"/>
    <cellStyle name="计算 3 3 2 2 2 3" xfId="11532"/>
    <cellStyle name="Note 3 2 2 4 2" xfId="11533"/>
    <cellStyle name="60% - 强调文字颜色 6 2 4 2 2 6" xfId="11534"/>
    <cellStyle name="60% - 强调文字颜色 6 2 4 2 2 7" xfId="11535"/>
    <cellStyle name="60% - 强调文字颜色 6 2 4 2 2 8" xfId="11536"/>
    <cellStyle name="60% - 强调文字颜色 6 2 4 2 2 9" xfId="11537"/>
    <cellStyle name="60% - 强调文字颜色 6 2 4 2 5" xfId="11538"/>
    <cellStyle name="60% - 强调文字颜色 6 2 4 2 6" xfId="11539"/>
    <cellStyle name="注释 2 3 5 4 2" xfId="11540"/>
    <cellStyle name="60% - 强调文字颜色 6 2 4 2 7" xfId="11541"/>
    <cellStyle name="60% - 强调文字颜色 6 2 4 2 8" xfId="11542"/>
    <cellStyle name="60% - 强调文字颜色 6 2 4 2 9" xfId="11543"/>
    <cellStyle name="输出 2 4 14" xfId="11544"/>
    <cellStyle name="60% - 强调文字颜色 6 2 4 3" xfId="11545"/>
    <cellStyle name="好_县区合并测算20080423(按照各省比重）_民生政策最低支出需求_财力性转移支付2010年预算参考数_合并" xfId="11546"/>
    <cellStyle name="Accent6 - 20% 4 2 3" xfId="11547"/>
    <cellStyle name="60% - 强调文字颜色 6 2 4 3 10" xfId="11548"/>
    <cellStyle name="Accent6 - 20% 4 2 4" xfId="11549"/>
    <cellStyle name="60% - 强调文字颜色 6 2 4 3 11" xfId="11550"/>
    <cellStyle name="60% - 强调文字颜色 6 2 4 3 12" xfId="11551"/>
    <cellStyle name="Calculation 4 3 2" xfId="11552"/>
    <cellStyle name="60% - 强调文字颜色 6 2 4 3 13" xfId="11553"/>
    <cellStyle name="Calculation 4 3 3" xfId="11554"/>
    <cellStyle name="60% - 强调文字颜色 6 2 4 3 14" xfId="11555"/>
    <cellStyle name="输入 10 8 3 2" xfId="11556"/>
    <cellStyle name="Calculation 4 3 4" xfId="11557"/>
    <cellStyle name="60% - 强调文字颜色 6 2 4 3 15" xfId="11558"/>
    <cellStyle name="好_2014年保障性安居工程目标任务分解表" xfId="11559"/>
    <cellStyle name="Calculation 4 3 5" xfId="11560"/>
    <cellStyle name="60% - 强调文字颜色 6 2 4 3 16" xfId="11561"/>
    <cellStyle name="Calculation 4 3 6" xfId="11562"/>
    <cellStyle name="60% - 强调文字颜色 6 2 4 3 17" xfId="11563"/>
    <cellStyle name="60% - 强调文字颜色 6 2 4 3 18" xfId="11564"/>
    <cellStyle name="差_分县成本差异系数_不含人员经费系数_财力性转移支付2010年预算参考数" xfId="11565"/>
    <cellStyle name="60% - 强调文字颜色 6 2 4 3 5" xfId="11566"/>
    <cellStyle name="60% - 强调文字颜色 6 2 4 3 6" xfId="11567"/>
    <cellStyle name="60% - 强调文字颜色 6 2 4 3 7" xfId="11568"/>
    <cellStyle name="差_附表 2" xfId="11569"/>
    <cellStyle name="60% - 强调文字颜色 6 2 4 3 8" xfId="11570"/>
    <cellStyle name="差_附表 3" xfId="11571"/>
    <cellStyle name="60% - 强调文字颜色 6 2 4 3 9" xfId="11572"/>
    <cellStyle name="差_附表 4" xfId="11573"/>
    <cellStyle name="输出 2 4 15" xfId="11574"/>
    <cellStyle name="60% - 强调文字颜色 6 2 4 4" xfId="11575"/>
    <cellStyle name="输出 2 4 16" xfId="11576"/>
    <cellStyle name="60% - 强调文字颜色 6 2 4 5" xfId="11577"/>
    <cellStyle name="好_2006年水利统计指标统计表_财力性转移支付2010年预算参考数_隋心对账单定稿0514" xfId="11578"/>
    <cellStyle name="注释 4 5 3 3 4 2" xfId="11579"/>
    <cellStyle name="输出 2 4 17" xfId="11580"/>
    <cellStyle name="60% - 强调文字颜色 6 2 4 6" xfId="11581"/>
    <cellStyle name="输出 2 4 18" xfId="11582"/>
    <cellStyle name="60% - 强调文字颜色 6 2 4 7" xfId="11583"/>
    <cellStyle name="差_缺口县区测算(按2007支出增长25%测算)_财力性转移支付2010年预算参考数_12.25-发教育厅-2016年高职生均年初预算控制数分配表" xfId="11584"/>
    <cellStyle name="60% - 强调文字颜色 6 2 4 8" xfId="11585"/>
    <cellStyle name="60% - 强调文字颜色 6 2 4 9" xfId="11586"/>
    <cellStyle name="差_发教育厅工资晋级预发第三步津补贴" xfId="11587"/>
    <cellStyle name="计算 8 3 4 2 2 3" xfId="11588"/>
    <cellStyle name="60% - 强调文字颜色 6 2 5" xfId="11589"/>
    <cellStyle name="Calculation 3 2 2 5" xfId="11590"/>
    <cellStyle name="60% - 强调文字颜色 6 2 5 10" xfId="11591"/>
    <cellStyle name="60% - 强调文字颜色 6 2 5 11" xfId="11592"/>
    <cellStyle name="Currency [0]_353HHC" xfId="11593"/>
    <cellStyle name="差_卫生部门_财力性转移支付2010年预算参考数 4 2" xfId="11594"/>
    <cellStyle name="计算 2 3 4 2 2" xfId="11595"/>
    <cellStyle name="60% - 强调文字颜色 6 2 5 12" xfId="11596"/>
    <cellStyle name="差_卫生部门_财力性转移支付2010年预算参考数 4 3" xfId="11597"/>
    <cellStyle name="计算 2 3 4 2 3" xfId="11598"/>
    <cellStyle name="60% - 强调文字颜色 6 2 5 13" xfId="11599"/>
    <cellStyle name="计算 2 3 4 2 4" xfId="11600"/>
    <cellStyle name="60% - 强调文字颜色 6 2 5 14" xfId="11601"/>
    <cellStyle name="计算 2 3 4 2 5" xfId="11602"/>
    <cellStyle name="60% - 强调文字颜色 6 2 5 15" xfId="11603"/>
    <cellStyle name="60% - 强调文字颜色 6 2 5 16" xfId="11604"/>
    <cellStyle name="表标题 2 2 4 3 2 2 2 2" xfId="11605"/>
    <cellStyle name="60% - 强调文字颜色 6 2 5 17" xfId="11606"/>
    <cellStyle name="60% - 强调文字颜色 6 2 5 18" xfId="11607"/>
    <cellStyle name="差_发教育厅工资晋级预发第三步津补贴 2" xfId="11608"/>
    <cellStyle name="计算 8 3 4 2 2 3 2" xfId="11609"/>
    <cellStyle name="60% - 强调文字颜色 6 2 5 2" xfId="11610"/>
    <cellStyle name="差_发教育厅工资晋级预发第三步津补贴 3" xfId="11611"/>
    <cellStyle name="60% - 强调文字颜色 6 2 5 3" xfId="11612"/>
    <cellStyle name="60% - 强调文字颜色 6 2 5 4" xfId="11613"/>
    <cellStyle name="表标题 2 2" xfId="11614"/>
    <cellStyle name="60% - 强调文字颜色 6 2 5 5" xfId="11615"/>
    <cellStyle name="表标题 2 3" xfId="11616"/>
    <cellStyle name="注释 4 5 3 3 5 2" xfId="11617"/>
    <cellStyle name="60% - 强调文字颜色 6 2 5 6" xfId="11618"/>
    <cellStyle name="表标题 2 4" xfId="11619"/>
    <cellStyle name="60% - 强调文字颜色 6 2 5 7" xfId="11620"/>
    <cellStyle name="表标题 2 5" xfId="11621"/>
    <cellStyle name="60% - 强调文字颜色 6 2 5 8" xfId="11622"/>
    <cellStyle name="好_2009年一般性转移支付标准工资_~4190974 2" xfId="11623"/>
    <cellStyle name="表标题 2 6" xfId="11624"/>
    <cellStyle name="60% - 强调文字颜色 6 2 5 9" xfId="11625"/>
    <cellStyle name="差_Book1_财力性转移支付2010年预算参考数 4 2" xfId="11626"/>
    <cellStyle name="计算 8 3 4 2 2 4" xfId="11627"/>
    <cellStyle name="60% - 强调文字颜色 6 2 6" xfId="11628"/>
    <cellStyle name="好_青海 缺口县区测算(地方填报)_12.25-发教育厅-2016年高职生均年初预算控制数分配表" xfId="11629"/>
    <cellStyle name="好_2006年分析表 2" xfId="11630"/>
    <cellStyle name="差_Book1_财力性转移支付2010年预算参考数 4 3" xfId="11631"/>
    <cellStyle name="计算 8 3 4 2 2 5" xfId="11632"/>
    <cellStyle name="60% - 强调文字颜色 6 2 7" xfId="11633"/>
    <cellStyle name="计算 8 3 4 2 2 6" xfId="11634"/>
    <cellStyle name="60% - 强调文字颜色 6 2 8" xfId="11635"/>
    <cellStyle name="60% - 强调文字颜色 6 2 9" xfId="11636"/>
    <cellStyle name="注释 10 4 3 2 2 2" xfId="11637"/>
    <cellStyle name="表标题 3 4 4 2 4" xfId="11638"/>
    <cellStyle name="60% - 强调文字颜色 6 2_Book1" xfId="11639"/>
    <cellStyle name="60% - 强调文字颜色 6 3 10" xfId="11640"/>
    <cellStyle name="差_汇总表4_财力性转移支付2010年预算参考数 2 2" xfId="11641"/>
    <cellStyle name="60% - 强调文字颜色 6 3 11" xfId="11642"/>
    <cellStyle name="差_汇总表4_财力性转移支付2010年预算参考数 2 3" xfId="11643"/>
    <cellStyle name="60% - 强调文字颜色 6 3 12" xfId="11644"/>
    <cellStyle name="60% - 强调文字颜色 6 3 13" xfId="11645"/>
    <cellStyle name="60% - 强调文字颜色 6 3 14" xfId="11646"/>
    <cellStyle name="60% - 强调文字颜色 6 3 15" xfId="11647"/>
    <cellStyle name="60% - 强调文字颜色 6 3 20" xfId="11648"/>
    <cellStyle name="差_市辖区测算20080510 2 2" xfId="11649"/>
    <cellStyle name="Border 8 5 2" xfId="11650"/>
    <cellStyle name="好_县市旗测算20080508_县市旗测算-新科目（含人口规模效应）_华东" xfId="11651"/>
    <cellStyle name="60% - 强调文字颜色 6 3 16" xfId="11652"/>
    <cellStyle name="60% - 强调文字颜色 6 3 21" xfId="11653"/>
    <cellStyle name="差_市辖区测算20080510 2 3" xfId="11654"/>
    <cellStyle name="60% - 强调文字颜色 6 3 17" xfId="11655"/>
    <cellStyle name="60% - 强调文字颜色 6 3 22" xfId="11656"/>
    <cellStyle name="60% - 强调文字颜色 6 3 18" xfId="11657"/>
    <cellStyle name="60% - 强调文字颜色 6 3 23" xfId="11658"/>
    <cellStyle name="好_其他部门(按照总人口测算）—20080416_县市旗测算-新科目（含人口规模效应）_财力性转移支付2010年预算参考数_12.25-发教育厅-2016年高职生均年初预算控制数分配表" xfId="11659"/>
    <cellStyle name="好_县区合并测算20080423(按照各省比重）_民生政策最低支出需求_财力性转移支付2010年预算参考数_隋心对账单定稿0514" xfId="11660"/>
    <cellStyle name="60% - 强调文字颜色 6 3 19" xfId="11661"/>
    <cellStyle name="60% - 强调文字颜色 6 3 24" xfId="11662"/>
    <cellStyle name="60% - 强调文字颜色 6 3 2" xfId="11663"/>
    <cellStyle name="60% - 强调文字颜色 6 3 2 2" xfId="11664"/>
    <cellStyle name="常规 3 4 9" xfId="11665"/>
    <cellStyle name="60% - 强调文字颜色 6 3 2 2 2" xfId="11666"/>
    <cellStyle name="60% - 强调文字颜色 6 3 2 3" xfId="11667"/>
    <cellStyle name="60% - 强调文字颜色 6 3 2 3 2" xfId="11668"/>
    <cellStyle name="差_行政公检法测算_财力性转移支付2010年预算参考数_华东" xfId="11669"/>
    <cellStyle name="60% - 强调文字颜色 6 3 2 4" xfId="11670"/>
    <cellStyle name="60% - 强调文字颜色 6 3 2 5" xfId="11671"/>
    <cellStyle name="60% - 强调文字颜色 6 3 2 6" xfId="11672"/>
    <cellStyle name="60% - 强调文字颜色 6 3 2 7" xfId="11673"/>
    <cellStyle name="60% - 强调文字颜色 6 3 2 8" xfId="11674"/>
    <cellStyle name="Input 3 2 2 2 2 2" xfId="11675"/>
    <cellStyle name="60% - 强调文字颜色 6 3 2 9" xfId="11676"/>
    <cellStyle name="60% - 强调文字颜色 6 3 3" xfId="11677"/>
    <cellStyle name="60% - 强调文字颜色 6 3 3 15" xfId="11678"/>
    <cellStyle name="60% - 强调文字颜色 6 3 3 16" xfId="11679"/>
    <cellStyle name="60% - 强调文字颜色 6 3 3 17" xfId="11680"/>
    <cellStyle name="注释 2 5 4 5" xfId="11681"/>
    <cellStyle name="差_人员工资和公用经费3 3 2 2" xfId="11682"/>
    <cellStyle name="60% - 强调文字颜色 6 3 3 18" xfId="11683"/>
    <cellStyle name="60% - 强调文字颜色 6 3 3 2" xfId="11684"/>
    <cellStyle name="60% - 强调文字颜色 6 3 3 2 10" xfId="11685"/>
    <cellStyle name="Milliers [0]_!!!GO" xfId="11686"/>
    <cellStyle name="60% - 强调文字颜色 6 3 3 2 11" xfId="11687"/>
    <cellStyle name="60% - 强调文字颜色 6 3 3 2 12" xfId="11688"/>
    <cellStyle name="注释 5 2 5 2 5 2" xfId="11689"/>
    <cellStyle name="60% - 强调文字颜色 6 3 3 2 13" xfId="11690"/>
    <cellStyle name="60% - 强调文字颜色 6 3 3 2 14" xfId="11691"/>
    <cellStyle name="60% - 强调文字颜色 6 3 3 2 15" xfId="11692"/>
    <cellStyle name="60% - 强调文字颜色 6 3 3 2 16" xfId="11693"/>
    <cellStyle name="输入 6 2 4 3" xfId="11694"/>
    <cellStyle name="常规 4 14 2" xfId="11695"/>
    <cellStyle name="60% - 强调文字颜色 6 3 3 2 17" xfId="11696"/>
    <cellStyle name="60% - 强调文字颜色 6 3 3 2 5" xfId="11697"/>
    <cellStyle name="60% - 强调文字颜色 6 3 3 2 6" xfId="11698"/>
    <cellStyle name="注释 2 4 4 4 2" xfId="11699"/>
    <cellStyle name="60% - 强调文字颜色 6 3 3 2 7" xfId="11700"/>
    <cellStyle name="60% - 强调文字颜色 6 3 3 2 8" xfId="11701"/>
    <cellStyle name="差_县市旗测算-新科目（20080626）_不含人员经费系数_财力性转移支付2010年预算参考数_隋心对账单定稿0514" xfId="11702"/>
    <cellStyle name="60% - 强调文字颜色 6 3 3 2 9" xfId="11703"/>
    <cellStyle name="60% - 强调文字颜色 6 3 3 3" xfId="11704"/>
    <cellStyle name="60% - 强调文字颜色 6 3 3 4" xfId="11705"/>
    <cellStyle name="差_民生政策最低支出需求_财力性转移支付2010年预算参考数 3 2 2" xfId="11706"/>
    <cellStyle name="60% - 强调文字颜色 6 3 3 5" xfId="11707"/>
    <cellStyle name="60% - 强调文字颜色 6 3 3 6" xfId="11708"/>
    <cellStyle name="60% - 强调文字颜色 6 3 3 7" xfId="11709"/>
    <cellStyle name="60% - 强调文字颜色 6 3 3 8" xfId="11710"/>
    <cellStyle name="Input 3 2 2 2 3 2" xfId="11711"/>
    <cellStyle name="60% - 强调文字颜色 6 3 3 9" xfId="11712"/>
    <cellStyle name="计算 8 3 4 2 3 2" xfId="11713"/>
    <cellStyle name="60% - 强调文字颜色 6 3 4" xfId="11714"/>
    <cellStyle name="60% - 强调文字颜色 6 3 4 14" xfId="11715"/>
    <cellStyle name="差_卫生(按照总人口测算）—20080416_财力性转移支付2010年预算参考数_12.25-发教育厅-2016年高职生均年初预算控制数分配表" xfId="11716"/>
    <cellStyle name="60% - 强调文字颜色 6 3 4 15" xfId="11717"/>
    <cellStyle name="60% - 强调文字颜色 6 3 4 16" xfId="11718"/>
    <cellStyle name="60% - 强调文字颜色 6 3 4 17" xfId="11719"/>
    <cellStyle name="差_分析缺口率 4 2 2" xfId="11720"/>
    <cellStyle name="差_不含人员经费系数_财力性转移支付2010年预算参考数_华东" xfId="11721"/>
    <cellStyle name="60% - 强调文字颜色 6 3 4 18" xfId="11722"/>
    <cellStyle name="好_县市旗测算20080508_财力性转移支付2010年预算参考数_12.25-发教育厅-2016年高职生均年初预算控制数分配表" xfId="11723"/>
    <cellStyle name="60% - 强调文字颜色 6 3 4 8" xfId="11724"/>
    <cellStyle name="Input 3 2 2 2 4 2" xfId="11725"/>
    <cellStyle name="60% - 强调文字颜色 6 3 4 9" xfId="11726"/>
    <cellStyle name="60% - 强调文字颜色 6 3 5" xfId="11727"/>
    <cellStyle name="60% - 强调文字颜色 6 3 5 2" xfId="11728"/>
    <cellStyle name="差_Book1_财力性转移支付2010年预算参考数 5 2" xfId="11729"/>
    <cellStyle name="Accent3 - 20% 3 2 2" xfId="11730"/>
    <cellStyle name="60% - 强调文字颜色 6 3 6" xfId="11731"/>
    <cellStyle name="Accent3 - 20% 3 2 3" xfId="11732"/>
    <cellStyle name="60% - 强调文字颜色 6 3 7" xfId="11733"/>
    <cellStyle name="Accent3 - 20% 3 2 4" xfId="11734"/>
    <cellStyle name="60% - 强调文字颜色 6 3 8" xfId="11735"/>
    <cellStyle name="好_缺口县区测算（11.13） 2" xfId="11736"/>
    <cellStyle name="Accent3 - 20% 3 2 5" xfId="11737"/>
    <cellStyle name="60% - 强调文字颜色 6 3 9" xfId="11738"/>
    <cellStyle name="好_安徽 缺口县区测算(地方填报)1_财力性转移支付2010年预算参考数 3" xfId="11739"/>
    <cellStyle name="60% - 强调文字颜色 6 3_2017年人大参阅资料（代表大会-定）1.14" xfId="11740"/>
    <cellStyle name="差_文体广播事业(按照总人口测算）—20080416_县市旗测算-新科目（含人口规模效应）_隋心对账单定稿0514" xfId="11741"/>
    <cellStyle name="Input [yellow] 4 5 2" xfId="11742"/>
    <cellStyle name="60% - 强调文字颜色 6 4" xfId="11743"/>
    <cellStyle name="标题 3 4 2 5" xfId="11744"/>
    <cellStyle name="Input [yellow] 4 5 2 2" xfId="11745"/>
    <cellStyle name="60% - 强调文字颜色 6 4 2" xfId="11746"/>
    <cellStyle name="标题 3 4 2 6" xfId="11747"/>
    <cellStyle name="Input [yellow] 4 5 2 3" xfId="11748"/>
    <cellStyle name="60% - 强调文字颜色 6 4 3" xfId="11749"/>
    <cellStyle name="标题 3 4 2 7" xfId="11750"/>
    <cellStyle name="Input [yellow] 4 5 2 4" xfId="11751"/>
    <cellStyle name="计算 8 3 4 2 4 2" xfId="11752"/>
    <cellStyle name="60% - 强调文字颜色 6 4 4" xfId="11753"/>
    <cellStyle name="标题 3 4 2 8" xfId="11754"/>
    <cellStyle name="Input [yellow] 4 5 2 5" xfId="11755"/>
    <cellStyle name="60% - 强调文字颜色 6 4 5" xfId="11756"/>
    <cellStyle name="标题 3 4 2 9" xfId="11757"/>
    <cellStyle name="Input [yellow] 4 5 2 6" xfId="11758"/>
    <cellStyle name="60% - 强调文字颜色 6 4 6" xfId="11759"/>
    <cellStyle name="Input [yellow] 4 5 3" xfId="11760"/>
    <cellStyle name="60% - 强调文字颜色 6 5" xfId="11761"/>
    <cellStyle name="好_2006年28四川_隋心对账单定稿0514" xfId="11762"/>
    <cellStyle name="差_工程数量及综合单价（百安隧道） 9_四队计价6月25日前(7月1日更新)备用" xfId="11763"/>
    <cellStyle name="Input [yellow] 4 5 3 2" xfId="11764"/>
    <cellStyle name="60% - 强调文字颜色 6 5 2" xfId="11765"/>
    <cellStyle name="60% - 强调文字颜色 6 5 3" xfId="11766"/>
    <cellStyle name="差_同德_12.25-发教育厅-2016年高职生均年初预算控制数分配表" xfId="11767"/>
    <cellStyle name="Input [yellow] 4 5 4" xfId="11768"/>
    <cellStyle name="60% - 强调文字颜色 6 6" xfId="11769"/>
    <cellStyle name="Input [yellow] 4 5 4 2" xfId="11770"/>
    <cellStyle name="60% - 强调文字颜色 6 6 2" xfId="11771"/>
    <cellStyle name="60% - 强调文字颜色 6 7" xfId="11772"/>
    <cellStyle name="60% - 强调文字颜色 6 7 2" xfId="11773"/>
    <cellStyle name="60% - 强调文字颜色 6 7 3" xfId="11774"/>
    <cellStyle name="差_卫生(按照总人口测算）—20080416_县市旗测算-新科目（含人口规模效应） 2 2" xfId="11775"/>
    <cellStyle name="60% - 强调文字颜色 6 7 4" xfId="11776"/>
    <cellStyle name="60% - 强调文字颜色 6 7_四队计价2011-6" xfId="11777"/>
    <cellStyle name="计算 3 2 3 2 2 3" xfId="11778"/>
    <cellStyle name="Note 2 3 2 4 2" xfId="11779"/>
    <cellStyle name="60% - 强调文字颜色 6 8" xfId="11780"/>
    <cellStyle name="60% - 强调文字颜色 6 8 2" xfId="11781"/>
    <cellStyle name="60% - 强调文字颜色 6 9" xfId="11782"/>
    <cellStyle name="Input 3 6 5 2" xfId="11783"/>
    <cellStyle name="60% - 强调文字颜色 6 9 2" xfId="11784"/>
    <cellStyle name="60% - 着色 1" xfId="11785"/>
    <cellStyle name="60% - 着色 1 2" xfId="11786"/>
    <cellStyle name="好_教育(按照总人口测算）—20080416_不含人员经费系数_财力性转移支付2010年预算参考数_隋心对账单定稿0514" xfId="11787"/>
    <cellStyle name="gcd 5" xfId="11788"/>
    <cellStyle name="60% - 着色 1 2 2" xfId="11789"/>
    <cellStyle name="60% - 着色 1 3" xfId="11790"/>
    <cellStyle name="60% - 着色 1 4" xfId="11791"/>
    <cellStyle name="60% - 着色 1 5" xfId="11792"/>
    <cellStyle name="Input 5 2 2 5 2" xfId="11793"/>
    <cellStyle name="60% - 着色 2" xfId="11794"/>
    <cellStyle name="60% - 着色 2 2" xfId="11795"/>
    <cellStyle name="好_县区合并测算20080421_不含人员经费系数_财力性转移支付2010年预算参考数_03_2010年各地区一般预算平衡表" xfId="11796"/>
    <cellStyle name="60% - 着色 2 3" xfId="11797"/>
    <cellStyle name="60% - 着色 2 4" xfId="11798"/>
    <cellStyle name="差_分县成本差异系数_不含人员经费系数_财力性转移支付2010年预算参考数_隋心对账单定稿0514" xfId="11799"/>
    <cellStyle name="60% - 着色 2 5" xfId="11800"/>
    <cellStyle name="60% - 着色 3" xfId="11801"/>
    <cellStyle name="差_县区合并测算20080423(按照各省比重）_不含人员经费系数_03_2010年各地区一般预算平衡表_2010年地方财政一般预算分级平衡情况表（汇总）0524" xfId="11802"/>
    <cellStyle name="差_县市旗测算-新科目（20080626） 3" xfId="11803"/>
    <cellStyle name="Header2 6 4 2 4" xfId="11804"/>
    <cellStyle name="60% - 着色 3 2" xfId="11805"/>
    <cellStyle name="差_县市旗测算-新科目（20080626） 3 2" xfId="11806"/>
    <cellStyle name="Header2 6 4 2 4 2" xfId="11807"/>
    <cellStyle name="60% - 着色 3 2 2" xfId="11808"/>
    <cellStyle name="好_分县成本差异系数_不含人员经费系数_隋心对账单定稿0514" xfId="11809"/>
    <cellStyle name="差_县市旗测算-新科目（20080626） 4" xfId="11810"/>
    <cellStyle name="Header2 6 4 2 5" xfId="11811"/>
    <cellStyle name="60% - 着色 3 3" xfId="11812"/>
    <cellStyle name="差_县市旗测算-新科目（20080626） 5" xfId="11813"/>
    <cellStyle name="Header2 6 4 2 6" xfId="11814"/>
    <cellStyle name="60% - 着色 3 4" xfId="11815"/>
    <cellStyle name="差_县市旗测算-新科目（20080626） 6" xfId="11816"/>
    <cellStyle name="60% - 着色 3 5" xfId="11817"/>
    <cellStyle name="差_文体广播事业(按照总人口测算）—20080416 2 2 2" xfId="11818"/>
    <cellStyle name="60% - 着色 4" xfId="11819"/>
    <cellStyle name="差_文体广播事业(按照总人口测算）—20080416 2 2 2 2" xfId="11820"/>
    <cellStyle name="60% - 着色 4 2" xfId="11821"/>
    <cellStyle name="60% - 着色 4 2 2" xfId="11822"/>
    <cellStyle name="汇总 6 2 4 3 4" xfId="11823"/>
    <cellStyle name="好_其他部门(按照总人口测算）—20080416_民生政策最低支出需求" xfId="11824"/>
    <cellStyle name="60% - 着色 4 3" xfId="11825"/>
    <cellStyle name="差_县市旗测算-新科目（20080627）_不含人员经费系数_12.25-发教育厅-2016年高职生均年初预算控制数分配表" xfId="11826"/>
    <cellStyle name="计算 6 7 3 4 2" xfId="11827"/>
    <cellStyle name="差_核定人数下发表_华东" xfId="11828"/>
    <cellStyle name="60% - 着色 4 4" xfId="11829"/>
    <cellStyle name="60% - 着色 4 5" xfId="11830"/>
    <cellStyle name="60% - 着色 5" xfId="11831"/>
    <cellStyle name="60% - 着色 5 2" xfId="11832"/>
    <cellStyle name="60% - 着色 5 2 2" xfId="11833"/>
    <cellStyle name="60% - 着色 5 3" xfId="11834"/>
    <cellStyle name="60% - 着色 5 4" xfId="11835"/>
    <cellStyle name="60% - 着色 5 5" xfId="11836"/>
    <cellStyle name="60% - 着色 6" xfId="11837"/>
    <cellStyle name="好_2008年全省汇总收支计算表_财力性转移支付2010年预算参考数 4" xfId="11838"/>
    <cellStyle name="60% - 着色 6 2" xfId="11839"/>
    <cellStyle name="60% - 着色 6 2 2" xfId="11840"/>
    <cellStyle name="好_2008年全省汇总收支计算表_财力性转移支付2010年预算参考数 5" xfId="11841"/>
    <cellStyle name="60% - 着色 6 3" xfId="11842"/>
    <cellStyle name="好_2008年全省汇总收支计算表_财力性转移支付2010年预算参考数 6" xfId="11843"/>
    <cellStyle name="60% - 着色 6 4" xfId="11844"/>
    <cellStyle name="60% - 着色 6 5" xfId="11845"/>
    <cellStyle name="6mal" xfId="11846"/>
    <cellStyle name="差_地方配套按人均增幅控制8.30xl" xfId="11847"/>
    <cellStyle name="A4 Small 210 x 297 mm" xfId="11848"/>
    <cellStyle name="Accent1 - 20%" xfId="11849"/>
    <cellStyle name="Accent1 - 20% 10" xfId="11850"/>
    <cellStyle name="输出 2 2 3 5 2 6" xfId="11851"/>
    <cellStyle name="差_2017年债券余额核对数据-调整易地扶贫搬迁-转贷收入与结算单一致(315）" xfId="11852"/>
    <cellStyle name="Accent6 - 20% 3 2" xfId="11853"/>
    <cellStyle name="Accent1 - 20% 11" xfId="11854"/>
    <cellStyle name="Accent1 - 20% 2" xfId="11855"/>
    <cellStyle name="常规 93 3" xfId="11856"/>
    <cellStyle name="Calculation 7 5" xfId="11857"/>
    <cellStyle name="Accent1 - 20% 2 2" xfId="11858"/>
    <cellStyle name="Calculation 7 5 2" xfId="11859"/>
    <cellStyle name="好_34青海_1_财力性转移支付2010年预算参考数_12.25-发教育厅-2016年高职生均年初预算控制数分配表" xfId="11860"/>
    <cellStyle name="常规 93 3 2" xfId="11861"/>
    <cellStyle name="Accent1 - 20% 2 2 2" xfId="11862"/>
    <cellStyle name="Accent1 - 20% 2 2 3" xfId="11863"/>
    <cellStyle name="Accent1 - 20% 2 2 4" xfId="11864"/>
    <cellStyle name="常规 93 4" xfId="11865"/>
    <cellStyle name="Accent1 - 20% 2 3" xfId="11866"/>
    <cellStyle name="常规 93 5" xfId="11867"/>
    <cellStyle name="Accent1 - 20% 2 4" xfId="11868"/>
    <cellStyle name="好_2009年一般性转移支付标准工资_地方配套按人均增幅控制8.30xl_Book1 2" xfId="11869"/>
    <cellStyle name="常规 93 6" xfId="11870"/>
    <cellStyle name="Accent1 - 20% 2 5" xfId="11871"/>
    <cellStyle name="Accent1 - 20% 3" xfId="11872"/>
    <cellStyle name="常规 94 3" xfId="11873"/>
    <cellStyle name="Input 6 2 4" xfId="11874"/>
    <cellStyle name="Calculation 8 5" xfId="11875"/>
    <cellStyle name="Accent1 - 20% 3 2" xfId="11876"/>
    <cellStyle name="常规 94 3 2" xfId="11877"/>
    <cellStyle name="差_县区合并测算20080421_不含人员经费系数_财力性转移支付2010年预算参考数 7" xfId="11878"/>
    <cellStyle name="Input 6 2 4 2" xfId="11879"/>
    <cellStyle name="Accent1 - 20% 3 2 2" xfId="11880"/>
    <cellStyle name="Accent1 - 20% 3 2 3" xfId="11881"/>
    <cellStyle name="Accent1 - 20% 3 2 4" xfId="11882"/>
    <cellStyle name="常规 94 4" xfId="11883"/>
    <cellStyle name="Input 6 2 5" xfId="11884"/>
    <cellStyle name="Accent1 - 20% 3 3" xfId="11885"/>
    <cellStyle name="常规 94 5" xfId="11886"/>
    <cellStyle name="Accent1 - 20% 3 4" xfId="11887"/>
    <cellStyle name="好_2_财力性转移支付2010年预算参考数_华东" xfId="11888"/>
    <cellStyle name="常规 94 6" xfId="11889"/>
    <cellStyle name="Accent1 - 20% 3 5" xfId="11890"/>
    <cellStyle name="Accent1 - 20% 4" xfId="11891"/>
    <cellStyle name="常规 95 3" xfId="11892"/>
    <cellStyle name="Input 6 3 4" xfId="11893"/>
    <cellStyle name="Calculation 9 5" xfId="11894"/>
    <cellStyle name="Accent1 - 20% 4 2" xfId="11895"/>
    <cellStyle name="常规 95 3 2" xfId="11896"/>
    <cellStyle name="Input 6 3 4 2" xfId="11897"/>
    <cellStyle name="Calculation 9 5 2" xfId="11898"/>
    <cellStyle name="Accent1 - 20% 4 2 2" xfId="11899"/>
    <cellStyle name="差_红线成本预算指导价格0324 11_间接费_四队计价6月25日前(7月1日更新)备用" xfId="11900"/>
    <cellStyle name="Accent1 - 20% 4 2 3" xfId="11901"/>
    <cellStyle name="Accent1 - 20% 4 2 4" xfId="11902"/>
    <cellStyle name="好_河南 缺口县区测算(地方填报白)_财力性转移支付2010年预算参考数_华东" xfId="11903"/>
    <cellStyle name="输出 7 4 2 2 2" xfId="11904"/>
    <cellStyle name="常规 95 4" xfId="11905"/>
    <cellStyle name="差_红线成本预算指导价格0324 5_间接费_四队计价2011-6" xfId="11906"/>
    <cellStyle name="Input 6 3 5" xfId="11907"/>
    <cellStyle name="Calculation 9 6" xfId="11908"/>
    <cellStyle name="Accent1 - 20% 4 3" xfId="11909"/>
    <cellStyle name="好_行政（人员）_03_2010年各地区一般预算平衡表" xfId="11910"/>
    <cellStyle name="输出 7 4 2 2 3" xfId="11911"/>
    <cellStyle name="常规 95 5" xfId="11912"/>
    <cellStyle name="Input 6 3 6" xfId="11913"/>
    <cellStyle name="Accent1 - 20% 4 4" xfId="11914"/>
    <cellStyle name="好_2014年专项资金申请报告（其他发文） 2" xfId="11915"/>
    <cellStyle name="输出 7 4 2 2 4" xfId="11916"/>
    <cellStyle name="常规 95 6" xfId="11917"/>
    <cellStyle name="Accent1 - 20% 4 5" xfId="11918"/>
    <cellStyle name="Accent1 - 20% 5" xfId="11919"/>
    <cellStyle name="常规 96 3" xfId="11920"/>
    <cellStyle name="Accent1 - 20% 5 2" xfId="11921"/>
    <cellStyle name="输出 7 4 2 3 2" xfId="11922"/>
    <cellStyle name="常规 96 4" xfId="11923"/>
    <cellStyle name="Accent1 - 20% 5 3" xfId="11924"/>
    <cellStyle name="输出 7 4 2 3 2 2" xfId="11925"/>
    <cellStyle name="常规 96 4 2" xfId="11926"/>
    <cellStyle name="Accent1 - 20% 5 3 2" xfId="11927"/>
    <cellStyle name="输出 7 4 2 3 3" xfId="11928"/>
    <cellStyle name="常规 96 5" xfId="11929"/>
    <cellStyle name="Accent1 - 20% 5 4" xfId="11930"/>
    <cellStyle name="Accent1 - 20% 5 4 2" xfId="11931"/>
    <cellStyle name="Accent1 - 20% 6" xfId="11932"/>
    <cellStyle name="Output 3 3 2" xfId="11933"/>
    <cellStyle name="常规 5 2 3 2 2" xfId="11934"/>
    <cellStyle name="Accent1 - 20% 7" xfId="11935"/>
    <cellStyle name="Output 3 3 3" xfId="11936"/>
    <cellStyle name="常规 5 2 3 2 3" xfId="11937"/>
    <cellStyle name="Accent1 - 20% 8" xfId="11938"/>
    <cellStyle name="Output 3 3 4" xfId="11939"/>
    <cellStyle name="Accent1 - 20% 9" xfId="11940"/>
    <cellStyle name="Output 3 3 5" xfId="11941"/>
    <cellStyle name="表标题 5 4 4 2 3 2" xfId="11942"/>
    <cellStyle name="差_12.25-发教育厅-非税预算" xfId="11943"/>
    <cellStyle name="Accent1 - 40% 2" xfId="11944"/>
    <cellStyle name="好_2007年一般预算支出剔除 4" xfId="11945"/>
    <cellStyle name="Accent1 - 40% 2 2" xfId="11946"/>
    <cellStyle name="好_05潍坊 3" xfId="11947"/>
    <cellStyle name="差_基础数据分析" xfId="11948"/>
    <cellStyle name="好_县市旗测算20080508_财力性转移支付2010年预算参考数 6" xfId="11949"/>
    <cellStyle name="差_2006年28四川 4 4" xfId="11950"/>
    <cellStyle name="计算 9 2 6 6" xfId="11951"/>
    <cellStyle name="Accent1 - 40% 2 2 2" xfId="11952"/>
    <cellStyle name="好_05潍坊 4" xfId="11953"/>
    <cellStyle name="差_2006年28四川 4 5" xfId="11954"/>
    <cellStyle name="Accent1 - 40% 2 2 3" xfId="11955"/>
    <cellStyle name="好_05潍坊 5" xfId="11956"/>
    <cellStyle name="Accent1 - 40% 2 2 4" xfId="11957"/>
    <cellStyle name="差_山东省民生支出标准_财力性转移支付2010年预算参考数_华东" xfId="11958"/>
    <cellStyle name="常规 4_（定）2013年全省对账总表3.20" xfId="11959"/>
    <cellStyle name="好_05潍坊 6" xfId="11960"/>
    <cellStyle name="Accent1 - 40% 2 2 5" xfId="11961"/>
    <cellStyle name="好_2007年一般预算支出剔除 6" xfId="11962"/>
    <cellStyle name="Accent1 - 40% 2 4" xfId="11963"/>
    <cellStyle name="Accent1 - 40% 2 5" xfId="11964"/>
    <cellStyle name="差_县市旗测算-新科目（20080627） 2 2" xfId="11965"/>
    <cellStyle name="Accent3 - 60% 2 2" xfId="11966"/>
    <cellStyle name="Accent1 - 40% 2 6" xfId="11967"/>
    <cellStyle name="好_前期试验费用 5_四队计价6月25日前(7月1日更新)备用" xfId="11968"/>
    <cellStyle name="Accent1 - 40% 3" xfId="11969"/>
    <cellStyle name="表标题 3 2 2 3 2 3" xfId="11970"/>
    <cellStyle name="差_汇总 7" xfId="11971"/>
    <cellStyle name="Accent1 - 40% 3 2" xfId="11972"/>
    <cellStyle name="表标题 3 2 2 3 2 3 2" xfId="11973"/>
    <cellStyle name="计算 9 3 6 6" xfId="11974"/>
    <cellStyle name="Accent1 - 40% 3 2 2" xfId="11975"/>
    <cellStyle name="Accent1 - 40% 3 2 3" xfId="11976"/>
    <cellStyle name="Accent1 - 40% 3 2 4" xfId="11977"/>
    <cellStyle name="Accent1 - 40% 3 2 5" xfId="11978"/>
    <cellStyle name="表标题 3 2 2 3 2 4" xfId="11979"/>
    <cellStyle name="Accent1 - 40% 3 3" xfId="11980"/>
    <cellStyle name="Accent1 - 40% 3 4" xfId="11981"/>
    <cellStyle name="Accent1 - 40% 3 5" xfId="11982"/>
    <cellStyle name="差_县市旗测算-新科目（20080627） 3 2" xfId="11983"/>
    <cellStyle name="Accent3 - 60% 3 2" xfId="11984"/>
    <cellStyle name="Accent1 - 40% 3 6" xfId="11985"/>
    <cellStyle name="Accent1 - 40% 4" xfId="11986"/>
    <cellStyle name="标题 5 5" xfId="11987"/>
    <cellStyle name="Accent1 - 40% 4 2 2" xfId="11988"/>
    <cellStyle name="标题 5 6" xfId="11989"/>
    <cellStyle name="Accent1 - 40% 4 2 3" xfId="11990"/>
    <cellStyle name="标题 5 7" xfId="11991"/>
    <cellStyle name="Accent1 - 40% 4 2 4" xfId="11992"/>
    <cellStyle name="标题 5 8" xfId="11993"/>
    <cellStyle name="Accent1 - 40% 4 2 5" xfId="11994"/>
    <cellStyle name="Accent1 - 40% 4 5" xfId="11995"/>
    <cellStyle name="差_县市旗测算-新科目（20080627） 4 2" xfId="11996"/>
    <cellStyle name="Accent3 - 60% 4 2" xfId="11997"/>
    <cellStyle name="Accent1 - 40% 4 6" xfId="11998"/>
    <cellStyle name="Accent1 - 40% 5" xfId="11999"/>
    <cellStyle name="Accent1 - 40% 5 2" xfId="12000"/>
    <cellStyle name="Accent1 - 40% 5 3" xfId="12001"/>
    <cellStyle name="Accent1 - 40% 5 4" xfId="12002"/>
    <cellStyle name="Accent1 - 40% 5 5" xfId="12003"/>
    <cellStyle name="Accent1 - 40% 6" xfId="12004"/>
    <cellStyle name="Output 5 3 2" xfId="12005"/>
    <cellStyle name="常规 5 2 5 2 2" xfId="12006"/>
    <cellStyle name="Accent1 - 40% 7" xfId="12007"/>
    <cellStyle name="Output 5 3 3" xfId="12008"/>
    <cellStyle name="Accent1 - 40% 8" xfId="12009"/>
    <cellStyle name="Output 5 3 4" xfId="12010"/>
    <cellStyle name="输出 2 5 5 2 5 2" xfId="12011"/>
    <cellStyle name="Accent1 - 40% 9" xfId="12012"/>
    <cellStyle name="Output 5 3 5" xfId="12013"/>
    <cellStyle name="差_不含人员经费系数_03_2010年各地区一般预算平衡表_2010年地方财政一般预算分级平衡情况表（汇总）0524" xfId="12014"/>
    <cellStyle name="Accent1 - 60%" xfId="12015"/>
    <cellStyle name="Accent1 - 60% 10" xfId="12016"/>
    <cellStyle name="Accent1 - 60% 11" xfId="12017"/>
    <cellStyle name="差_2006年27重庆 5 3" xfId="12018"/>
    <cellStyle name="Accent3 4" xfId="12019"/>
    <cellStyle name="Accent1 - 60% 2 2 2" xfId="12020"/>
    <cellStyle name="差_2006年27重庆 5 4" xfId="12021"/>
    <cellStyle name="Accent3 5" xfId="12022"/>
    <cellStyle name="Accent1 - 60% 2 2 3" xfId="12023"/>
    <cellStyle name="差_农林水和城市维护标准支出20080505－县区合计_民生政策最低支出需求_合并" xfId="12024"/>
    <cellStyle name="差_2006年27重庆 5 5" xfId="12025"/>
    <cellStyle name="Accent1 - 60% 2 2 4" xfId="12026"/>
    <cellStyle name="Input [yellow] 5 4 2" xfId="12027"/>
    <cellStyle name="Accent3 6" xfId="12028"/>
    <cellStyle name="Accent1 - 60% 2 2 5" xfId="12029"/>
    <cellStyle name="Input [yellow] 5 4 3" xfId="12030"/>
    <cellStyle name="Header2 3 2 2 2" xfId="12031"/>
    <cellStyle name="Accent3 7" xfId="12032"/>
    <cellStyle name="Accent1 - 60% 2 3" xfId="12033"/>
    <cellStyle name="Accent1 - 60% 2 4" xfId="12034"/>
    <cellStyle name="Accent1 - 60% 2 5" xfId="12035"/>
    <cellStyle name="差_其他部门(按照总人口测算）—20080416_民生政策最低支出需求_03_2010年各地区一般预算平衡表" xfId="12036"/>
    <cellStyle name="Accent1 - 60% 2 6" xfId="12037"/>
    <cellStyle name="差 3 5" xfId="12038"/>
    <cellStyle name="差_2008计算资料（8月5） 2 2" xfId="12039"/>
    <cellStyle name="表标题 3 2 4 3 2 3 2" xfId="12040"/>
    <cellStyle name="Accent1 - 60% 3 2 2" xfId="12041"/>
    <cellStyle name="差 3 6" xfId="12042"/>
    <cellStyle name="差_2008计算资料（8月5） 2 3" xfId="12043"/>
    <cellStyle name="Accent1 - 60% 3 2 3" xfId="12044"/>
    <cellStyle name="差 3 7" xfId="12045"/>
    <cellStyle name="差_2008计算资料（8月5） 2 4" xfId="12046"/>
    <cellStyle name="Accent1 - 60% 3 2 4" xfId="12047"/>
    <cellStyle name="Input [yellow] 6 4 2" xfId="12048"/>
    <cellStyle name="差_平邑_财力性转移支付2010年预算参考数 2 2" xfId="12049"/>
    <cellStyle name="差 3 8" xfId="12050"/>
    <cellStyle name="Accent1 - 60% 3 2 5" xfId="12051"/>
    <cellStyle name="Input [yellow] 6 4 3" xfId="12052"/>
    <cellStyle name="Header2 3 3 2 2" xfId="12053"/>
    <cellStyle name="差_2008计算资料（8月5） 3" xfId="12054"/>
    <cellStyle name="表标题 3 2 4 3 2 4" xfId="12055"/>
    <cellStyle name="Accent1 - 60% 3 3" xfId="12056"/>
    <cellStyle name="差_2008计算资料（8月5） 4" xfId="12057"/>
    <cellStyle name="Accent1 - 60% 3 4" xfId="12058"/>
    <cellStyle name="差_2008计算资料（8月5） 5" xfId="12059"/>
    <cellStyle name="Accent1 - 60% 3 5" xfId="12060"/>
    <cellStyle name="差_2008计算资料（8月5） 6" xfId="12061"/>
    <cellStyle name="Accent1 - 60% 3 6" xfId="12062"/>
    <cellStyle name="Accent1 - 60% 4 2" xfId="12063"/>
    <cellStyle name="Accent1 - 60% 4 2 2" xfId="12064"/>
    <cellStyle name="Accent1 - 60% 4 2 3" xfId="12065"/>
    <cellStyle name="Accent1 - 60% 4 2 4" xfId="12066"/>
    <cellStyle name="Input [yellow] 7 4 2" xfId="12067"/>
    <cellStyle name="输出 2 5 2" xfId="12068"/>
    <cellStyle name="Accent1 - 60% 4 2 5" xfId="12069"/>
    <cellStyle name="Input [yellow] 7 4 3" xfId="12070"/>
    <cellStyle name="Header2 3 4 2 2" xfId="12071"/>
    <cellStyle name="Accent1 - 60% 4 3" xfId="12072"/>
    <cellStyle name="Accent1 - 60% 4 4" xfId="12073"/>
    <cellStyle name="Accent1 - 60% 4 5" xfId="12074"/>
    <cellStyle name="Accent1 - 60% 5" xfId="12075"/>
    <cellStyle name="汇总 9 4 2 2 2 3 2" xfId="12076"/>
    <cellStyle name="常规 27 2_Book1" xfId="12077"/>
    <cellStyle name="Accent1 - 60% 5 2" xfId="12078"/>
    <cellStyle name="Accent1 - 60% 5 3" xfId="12079"/>
    <cellStyle name="Accent1 - 60% 5 4" xfId="12080"/>
    <cellStyle name="常规 27 2 2" xfId="12081"/>
    <cellStyle name="常规 32 2 2" xfId="12082"/>
    <cellStyle name="Accent1 - 60% 5 5" xfId="12083"/>
    <cellStyle name="Accent1 - 60% 6" xfId="12084"/>
    <cellStyle name="Output 7 3 2" xfId="12085"/>
    <cellStyle name="Accent1 - 60% 7" xfId="12086"/>
    <cellStyle name="Accent1 - 60% 8" xfId="12087"/>
    <cellStyle name="好_2007一般预算支出口径剔除表_财力性转移支付2010年预算参考数_隋心对账单定稿0514" xfId="12088"/>
    <cellStyle name="Accent1 - 60% 9" xfId="12089"/>
    <cellStyle name="好_德山 2 2" xfId="12090"/>
    <cellStyle name="常规 8 2 2" xfId="12091"/>
    <cellStyle name="Accent1 10" xfId="12092"/>
    <cellStyle name="输入 9 6 2 2 2" xfId="12093"/>
    <cellStyle name="好_德山 2 3" xfId="12094"/>
    <cellStyle name="常规 8 2 3" xfId="12095"/>
    <cellStyle name="Accent1 11" xfId="12096"/>
    <cellStyle name="输入 9 6 2 2 3" xfId="12097"/>
    <cellStyle name="好_德山 2 4" xfId="12098"/>
    <cellStyle name="常规 8 2 4" xfId="12099"/>
    <cellStyle name="差_2007年一般预算支出剔除_财力性转移支付2010年预算参考数 2 2" xfId="12100"/>
    <cellStyle name="Accent1 12" xfId="12101"/>
    <cellStyle name="输入 9 6 2 2 4" xfId="12102"/>
    <cellStyle name="好_德山 2 5" xfId="12103"/>
    <cellStyle name="常规 8 2 5" xfId="12104"/>
    <cellStyle name="差_2007年一般预算支出剔除_财力性转移支付2010年预算参考数 2 3" xfId="12105"/>
    <cellStyle name="Accent1 13" xfId="12106"/>
    <cellStyle name="输入 9 6 2 2 5" xfId="12107"/>
    <cellStyle name="好_德山 2 6" xfId="12108"/>
    <cellStyle name="常规 8 2 6" xfId="12109"/>
    <cellStyle name="Accent1 14" xfId="12110"/>
    <cellStyle name="输入 9 6 2 2 6" xfId="12111"/>
    <cellStyle name="好_德山 2 7" xfId="12112"/>
    <cellStyle name="常规 8 2 7" xfId="12113"/>
    <cellStyle name="注释 6 7 2 2 2" xfId="12114"/>
    <cellStyle name="差_同德_财力性转移支付2010年预算参考数_合并" xfId="12115"/>
    <cellStyle name="计算 10 3 3 2 2 2" xfId="12116"/>
    <cellStyle name="Accent1 15" xfId="12117"/>
    <cellStyle name="Accent1 20" xfId="12118"/>
    <cellStyle name="好_德山 2 8" xfId="12119"/>
    <cellStyle name="常规 8 2 8" xfId="12120"/>
    <cellStyle name="计算 10 3 3 2 2 3" xfId="12121"/>
    <cellStyle name="Accent1 16" xfId="12122"/>
    <cellStyle name="Accent1 21" xfId="12123"/>
    <cellStyle name="Accent1 2" xfId="12124"/>
    <cellStyle name="Accent1 2 2" xfId="12125"/>
    <cellStyle name="Accent1 2 2 2" xfId="12126"/>
    <cellStyle name="常规 2 8 2 2 2 2" xfId="12127"/>
    <cellStyle name="输入 2 2 2 2 2" xfId="12128"/>
    <cellStyle name="输出 4 3 5 2 5 2" xfId="12129"/>
    <cellStyle name="Accent1 2 2 3" xfId="12130"/>
    <cellStyle name="输入 2 2 2 2 3" xfId="12131"/>
    <cellStyle name="Accent1 2 2 4" xfId="12132"/>
    <cellStyle name="输入 2 2 2 2 4" xfId="12133"/>
    <cellStyle name="Accent1 2 2 5" xfId="12134"/>
    <cellStyle name="Accent1 2 3" xfId="12135"/>
    <cellStyle name="差_红线成本预算指导价格0324 4_四队计价6月25日前(7月1日更新)备用" xfId="12136"/>
    <cellStyle name="Accent1 2 4" xfId="12137"/>
    <cellStyle name="Accent1 2 5" xfId="12138"/>
    <cellStyle name="Accent1 2 6" xfId="12139"/>
    <cellStyle name="差_2006年27重庆 3 2" xfId="12140"/>
    <cellStyle name="Accent1 3" xfId="12141"/>
    <cellStyle name="差_2006年27重庆 3 2 2" xfId="12142"/>
    <cellStyle name="Accent1 3 2" xfId="12143"/>
    <cellStyle name="差_市本级 8" xfId="12144"/>
    <cellStyle name="Accent1 3 2 2" xfId="12145"/>
    <cellStyle name="差_市本级 9" xfId="12146"/>
    <cellStyle name="输入 2 2 3 2 2" xfId="12147"/>
    <cellStyle name="Accent1 3 2 3" xfId="12148"/>
    <cellStyle name="输入 2 2 3 2 3" xfId="12149"/>
    <cellStyle name="Accent1 3 2 4" xfId="12150"/>
    <cellStyle name="输入 2 2 3 2 4" xfId="12151"/>
    <cellStyle name="Accent1 3 2 5" xfId="12152"/>
    <cellStyle name="差_2006年27重庆 3 2 3" xfId="12153"/>
    <cellStyle name="Accent1 3 3" xfId="12154"/>
    <cellStyle name="表标题 2 2 4 4 2 2 2" xfId="12155"/>
    <cellStyle name="差_2006年27重庆 3 3" xfId="12156"/>
    <cellStyle name="Accent1 4" xfId="12157"/>
    <cellStyle name="好_德山 2 12" xfId="12158"/>
    <cellStyle name="Accent1 4 2" xfId="12159"/>
    <cellStyle name="Accent1 4 2 2" xfId="12160"/>
    <cellStyle name="输入 2 2 4 2 2" xfId="12161"/>
    <cellStyle name="Accent1 4 2 3" xfId="12162"/>
    <cellStyle name="输入 2 2 4 2 3" xfId="12163"/>
    <cellStyle name="Accent1 4 2 4" xfId="12164"/>
    <cellStyle name="差_530629_2006年县级财政报表附表_合并" xfId="12165"/>
    <cellStyle name="输入 2 2 4 2 4" xfId="12166"/>
    <cellStyle name="Accent1 4 2 5" xfId="12167"/>
    <cellStyle name="好_德山 2 13" xfId="12168"/>
    <cellStyle name="Accent1 4 3" xfId="12169"/>
    <cellStyle name="表标题 2 2 4 4 2 3 2" xfId="12170"/>
    <cellStyle name="注释 3 4 4 5 2" xfId="12171"/>
    <cellStyle name="差_2006年27重庆 3 4" xfId="12172"/>
    <cellStyle name="Accent1 5" xfId="12173"/>
    <cellStyle name="Accent2 - 20% 3 2 5" xfId="12174"/>
    <cellStyle name="Accent1 5 2" xfId="12175"/>
    <cellStyle name="Accent1 5 2 2" xfId="12176"/>
    <cellStyle name="输入 2 2 5 2 2" xfId="12177"/>
    <cellStyle name="Accent1 5 2 3" xfId="12178"/>
    <cellStyle name="差_行政（人员）_不含人员经费系数 2" xfId="12179"/>
    <cellStyle name="输入 2 2 5 2 3" xfId="12180"/>
    <cellStyle name="Accent1 5 2 4" xfId="12181"/>
    <cellStyle name="差_行政（人员）_不含人员经费系数 3" xfId="12182"/>
    <cellStyle name="输入 2 2 5 2 4" xfId="12183"/>
    <cellStyle name="Accent1 5 2 5" xfId="12184"/>
    <cellStyle name="差_行政（人员）_不含人员经费系数 4" xfId="12185"/>
    <cellStyle name="Accent1 5 3" xfId="12186"/>
    <cellStyle name="表标题 2 2 4 4 2 4 2" xfId="12187"/>
    <cellStyle name="差_2006年27重庆 3 5" xfId="12188"/>
    <cellStyle name="Input [yellow] 5 2 2" xfId="12189"/>
    <cellStyle name="Accent1 6" xfId="12190"/>
    <cellStyle name="差_0605石屏县 4 2 4" xfId="12191"/>
    <cellStyle name="Input [yellow] 5 2 2 2" xfId="12192"/>
    <cellStyle name="Accent1 6 2" xfId="12193"/>
    <cellStyle name="常规 2 2 3 6" xfId="12194"/>
    <cellStyle name="Input [yellow] 5 2 2 2 2" xfId="12195"/>
    <cellStyle name="Accent1 6 2 2" xfId="12196"/>
    <cellStyle name="常规 2 2 3 7" xfId="12197"/>
    <cellStyle name="Input [yellow] 5 2 2 2 3" xfId="12198"/>
    <cellStyle name="输入 2 2 6 2 2" xfId="12199"/>
    <cellStyle name="Accent1 6 2 3" xfId="12200"/>
    <cellStyle name="常规 2 2 3 8" xfId="12201"/>
    <cellStyle name="公司标准表 2" xfId="12202"/>
    <cellStyle name="Input [yellow] 5 2 2 2 4" xfId="12203"/>
    <cellStyle name="输入 2 2 6 2 3" xfId="12204"/>
    <cellStyle name="Accent1 6 2 4" xfId="12205"/>
    <cellStyle name="常规 2 2 3 9" xfId="12206"/>
    <cellStyle name="汇总 2 2 5 3 3 5 2" xfId="12207"/>
    <cellStyle name="Input [yellow] 5 2 2 2 5" xfId="12208"/>
    <cellStyle name="输入 2 2 6 2 4" xfId="12209"/>
    <cellStyle name="Accent1 6 2 5" xfId="12210"/>
    <cellStyle name="好_人员工资和公用经费_财力性转移支付2010年预算参考数_03_2010年各地区一般预算平衡表" xfId="12211"/>
    <cellStyle name="Input [yellow] 5 2 2 3" xfId="12212"/>
    <cellStyle name="Accent1 6 3" xfId="12213"/>
    <cellStyle name="差_2006年27重庆 3 6" xfId="12214"/>
    <cellStyle name="Input [yellow] 5 2 3" xfId="12215"/>
    <cellStyle name="Accent1 7" xfId="12216"/>
    <cellStyle name="Input [yellow] 5 2 3 2" xfId="12217"/>
    <cellStyle name="Accent1 7 2" xfId="12218"/>
    <cellStyle name="Accent1 7 3" xfId="12219"/>
    <cellStyle name="差_2007年可用财力" xfId="12220"/>
    <cellStyle name="Accent1 7 4" xfId="12221"/>
    <cellStyle name="Accent1 7 5" xfId="12222"/>
    <cellStyle name="Border 6 3 2 2" xfId="12223"/>
    <cellStyle name="Accent1 8" xfId="12224"/>
    <cellStyle name="汇总 6 5 5 2 2" xfId="12225"/>
    <cellStyle name="好_表二 11" xfId="12226"/>
    <cellStyle name="Accent1 8 3" xfId="12227"/>
    <cellStyle name="汇总 6 5 5 2 3" xfId="12228"/>
    <cellStyle name="好_表二 12" xfId="12229"/>
    <cellStyle name="Accent1 8 4" xfId="12230"/>
    <cellStyle name="汇总 6 5 5 2 4" xfId="12231"/>
    <cellStyle name="好_表二 13" xfId="12232"/>
    <cellStyle name="Accent1 8 5" xfId="12233"/>
    <cellStyle name="Accent1 9" xfId="12234"/>
    <cellStyle name="Note 6 2 5" xfId="12235"/>
    <cellStyle name="好_德山 3 13" xfId="12236"/>
    <cellStyle name="差_27重庆 2 2 2" xfId="12237"/>
    <cellStyle name="Linked Cell 8" xfId="12238"/>
    <cellStyle name="Accent1 9 3" xfId="12239"/>
    <cellStyle name="好_德山 3 14" xfId="12240"/>
    <cellStyle name="Accent1 9 4" xfId="12241"/>
    <cellStyle name="好_德山 3 15" xfId="12242"/>
    <cellStyle name="好_德山 3 20" xfId="12243"/>
    <cellStyle name="Accent1 9 5" xfId="12244"/>
    <cellStyle name="好_2007年人员分部门统计表" xfId="12245"/>
    <cellStyle name="Accent1_12.25-发教育厅-2016年高职生均年初预算控制数分配表" xfId="12246"/>
    <cellStyle name="Accent2 - 20%" xfId="12247"/>
    <cellStyle name="好_市辖区测算20080510_03_2010年各地区一般预算平衡表" xfId="12248"/>
    <cellStyle name="Accent2 - 20% 10" xfId="12249"/>
    <cellStyle name="好_缺口县区测算 3" xfId="12250"/>
    <cellStyle name="Accent2 - 20% 10 2" xfId="12251"/>
    <cellStyle name="Accent2 - 20% 11" xfId="12252"/>
    <cellStyle name="Accent2 - 20% 2" xfId="12253"/>
    <cellStyle name="差_卫生部门_财力性转移支付2010年预算参考数 5" xfId="12254"/>
    <cellStyle name="Accent2 - 20% 2 2" xfId="12255"/>
    <cellStyle name="差_卫生部门_财力性转移支付2010年预算参考数 5 2" xfId="12256"/>
    <cellStyle name="Accent2 - 20% 2 2 2" xfId="12257"/>
    <cellStyle name="Accent2 - 20% 2 2 3" xfId="12258"/>
    <cellStyle name="Accent2 - 20% 2 2 4" xfId="12259"/>
    <cellStyle name="Accent2 - 20% 2 2 5" xfId="12260"/>
    <cellStyle name="差_卫生部门_财力性转移支付2010年预算参考数 6" xfId="12261"/>
    <cellStyle name="Accent2 - 20% 2 3" xfId="12262"/>
    <cellStyle name="Accent2 - 20% 2 4" xfId="12263"/>
    <cellStyle name="Accent2 - 20% 2 5" xfId="12264"/>
    <cellStyle name="差_07临沂 2" xfId="12265"/>
    <cellStyle name="Accent4 - 40% 2 2" xfId="12266"/>
    <cellStyle name="Accent2 - 20% 2 6" xfId="12267"/>
    <cellStyle name="Accent2 - 20% 3" xfId="12268"/>
    <cellStyle name="Accent2 - 20% 3 2" xfId="12269"/>
    <cellStyle name="Accent2 - 20% 3 2 2" xfId="12270"/>
    <cellStyle name="Accent2 - 20% 3 2 3" xfId="12271"/>
    <cellStyle name="Accent2 - 20% 3 2 4" xfId="12272"/>
    <cellStyle name="Accent2 - 20% 3 3" xfId="12273"/>
    <cellStyle name="差_浆砌片石单价分析" xfId="12274"/>
    <cellStyle name="Accent2 - 20% 3 4" xfId="12275"/>
    <cellStyle name="Accent2 - 20% 3 5" xfId="12276"/>
    <cellStyle name="Border 7 3 2 2" xfId="12277"/>
    <cellStyle name="Accent2 - 20% 4" xfId="12278"/>
    <cellStyle name="计算 2 3 6 3" xfId="12279"/>
    <cellStyle name="好_Book2_华东" xfId="12280"/>
    <cellStyle name="差_I标三项目部红线成本分析样表 （黄杰报局指） 4_间接费_四队计价6月25日前(7月1日更新)备用" xfId="12281"/>
    <cellStyle name="Accent2 - 20% 4 2" xfId="12282"/>
    <cellStyle name="Accent2 - 20% 4 2 2" xfId="12283"/>
    <cellStyle name="Accent2 - 20% 4 2 3" xfId="12284"/>
    <cellStyle name="Accent2 - 20% 4 2 4" xfId="12285"/>
    <cellStyle name="Accent2 5 2" xfId="12286"/>
    <cellStyle name="Accent2 - 20% 4 2 5" xfId="12287"/>
    <cellStyle name="标题 4 2 2" xfId="12288"/>
    <cellStyle name="Accent2 - 20% 4 3" xfId="12289"/>
    <cellStyle name="标题 4 2 3" xfId="12290"/>
    <cellStyle name="Accent2 - 20% 4 4" xfId="12291"/>
    <cellStyle name="标题 4 2 4" xfId="12292"/>
    <cellStyle name="Accent2 - 20% 4 5" xfId="12293"/>
    <cellStyle name="Accent2 - 20% 5" xfId="12294"/>
    <cellStyle name="表标题 8 3 2 3" xfId="12295"/>
    <cellStyle name="Accent2 - 20% 5 2" xfId="12296"/>
    <cellStyle name="标题 4 3 2" xfId="12297"/>
    <cellStyle name="差_03昭通_合并" xfId="12298"/>
    <cellStyle name="表标题 8 3 2 4" xfId="12299"/>
    <cellStyle name="Accent2 - 20% 5 3" xfId="12300"/>
    <cellStyle name="标题 4 3 3" xfId="12301"/>
    <cellStyle name="好_红线成本编制附表（局指样表） 8_四队计价6月25日前(7月1日更新)备用" xfId="12302"/>
    <cellStyle name="Accent2 - 20% 5 4" xfId="12303"/>
    <cellStyle name="gcd 2 2" xfId="12304"/>
    <cellStyle name="标题 4 3 4" xfId="12305"/>
    <cellStyle name="Accent2 - 20% 5 5" xfId="12306"/>
    <cellStyle name="Accent2 - 20% 6" xfId="12307"/>
    <cellStyle name="差_03昭通 3 2 2" xfId="12308"/>
    <cellStyle name="常规 6 2 3 2 2" xfId="12309"/>
    <cellStyle name="Accent2 - 20% 7" xfId="12310"/>
    <cellStyle name="差_03昭通 3 2 3" xfId="12311"/>
    <cellStyle name="Total 5 2" xfId="12312"/>
    <cellStyle name="常规 6 2 3 2 3" xfId="12313"/>
    <cellStyle name="Accent2 - 20% 8" xfId="12314"/>
    <cellStyle name="差_03昭通 3 2 4" xfId="12315"/>
    <cellStyle name="Accent2 - 20% 8 2" xfId="12316"/>
    <cellStyle name="Accent2 - 20% 9" xfId="12317"/>
    <cellStyle name="差_市辖区测算-新科目（20080626）_民生政策最低支出需求" xfId="12318"/>
    <cellStyle name="Accent2 - 20% 9 2" xfId="12319"/>
    <cellStyle name="常规 6 26" xfId="12320"/>
    <cellStyle name="Accent2 - 40% 2 2" xfId="12321"/>
    <cellStyle name="计算 4 3 4 3 2" xfId="12322"/>
    <cellStyle name="差_县区合并测算20080421_民生政策最低支出需求_财力性转移支付2010年预算参考数" xfId="12323"/>
    <cellStyle name="Accent2 - 40% 2 2 2" xfId="12324"/>
    <cellStyle name="Accent2 - 40% 2 2 3" xfId="12325"/>
    <cellStyle name="Accent2 - 40% 2 2 4" xfId="12326"/>
    <cellStyle name="Accent2 - 40% 2 2 5" xfId="12327"/>
    <cellStyle name="Accent2 - 40% 2 3" xfId="12328"/>
    <cellStyle name="Accent2 - 40% 2 4" xfId="12329"/>
    <cellStyle name="Accent2 - 40% 2 5" xfId="12330"/>
    <cellStyle name="好_33甘肃_合并" xfId="12331"/>
    <cellStyle name="Accent4 - 60% 2 2" xfId="12332"/>
    <cellStyle name="Accent2 - 40% 2 6" xfId="12333"/>
    <cellStyle name="差_2006年27重庆_财力性转移支付2010年预算参考数 2 4" xfId="12334"/>
    <cellStyle name="Accent2 - 40% 3 2" xfId="12335"/>
    <cellStyle name="差_2006年27重庆_财力性转移支付2010年预算参考数 2 4 2" xfId="12336"/>
    <cellStyle name="Accent2 - 40% 3 2 2" xfId="12337"/>
    <cellStyle name="Accent2 - 40% 3 2 3" xfId="12338"/>
    <cellStyle name="差_市辖区测算20080510_民生政策最低支出需求_合并" xfId="12339"/>
    <cellStyle name="Accent2 - 40% 3 2 4" xfId="12340"/>
    <cellStyle name="Accent2 - 40% 3 2 5" xfId="12341"/>
    <cellStyle name="差_2006年27重庆_财力性转移支付2010年预算参考数 2 5" xfId="12342"/>
    <cellStyle name="Accent2 - 40% 3 3" xfId="12343"/>
    <cellStyle name="差_前期试验费用 14_间接费" xfId="12344"/>
    <cellStyle name="Accent2 - 40% 3 4" xfId="12345"/>
    <cellStyle name="Accent2 - 40% 3 5" xfId="12346"/>
    <cellStyle name="Accent4 - 60% 3 2" xfId="12347"/>
    <cellStyle name="Accent2 - 40% 3 6" xfId="12348"/>
    <cellStyle name="常规 2 75" xfId="12349"/>
    <cellStyle name="常规 2 80" xfId="12350"/>
    <cellStyle name="输入 20" xfId="12351"/>
    <cellStyle name="输入 15" xfId="12352"/>
    <cellStyle name="Accent2 - 40% 4 2 2" xfId="12353"/>
    <cellStyle name="好_34青海_1_财力性转移支付2010年预算参考数" xfId="12354"/>
    <cellStyle name="常规 2 77" xfId="12355"/>
    <cellStyle name="常规 2 82" xfId="12356"/>
    <cellStyle name="输入 22" xfId="12357"/>
    <cellStyle name="输入 17" xfId="12358"/>
    <cellStyle name="Accent2 - 40% 4 2 4" xfId="12359"/>
    <cellStyle name="常规 2 78" xfId="12360"/>
    <cellStyle name="常规 2 83" xfId="12361"/>
    <cellStyle name="输入 23" xfId="12362"/>
    <cellStyle name="输入 18" xfId="12363"/>
    <cellStyle name="Accent2 - 40% 4 2 5" xfId="12364"/>
    <cellStyle name="差_2006年27重庆_财力性转移支付2010年预算参考数 4 4" xfId="12365"/>
    <cellStyle name="Accent2 - 40% 5 2" xfId="12366"/>
    <cellStyle name="差_2006年27重庆_财力性转移支付2010年预算参考数 4 5" xfId="12367"/>
    <cellStyle name="Accent2 - 40% 5 3" xfId="12368"/>
    <cellStyle name="Accent2 - 40% 5 4" xfId="12369"/>
    <cellStyle name="差_12滨州_合并" xfId="12370"/>
    <cellStyle name="差_县区合并测算20080421_财力性转移支付2010年预算参考数_合并" xfId="12371"/>
    <cellStyle name="Accent2 - 40% 5 5" xfId="12372"/>
    <cellStyle name="Comma [0] 3" xfId="12373"/>
    <cellStyle name="Accent2 - 60%" xfId="12374"/>
    <cellStyle name="Accent2 - 60% 10" xfId="12375"/>
    <cellStyle name="Accent2 - 60% 11" xfId="12376"/>
    <cellStyle name="Accent2 - 60% 2" xfId="12377"/>
    <cellStyle name="entry box 2 3" xfId="12378"/>
    <cellStyle name="Accent2 - 60% 2 2" xfId="12379"/>
    <cellStyle name="计算 6 3 4 3 2" xfId="12380"/>
    <cellStyle name="好_其他部门(按照总人口测算）—20080416 6" xfId="12381"/>
    <cellStyle name="entry box 2 3 2" xfId="12382"/>
    <cellStyle name="Accent2 - 60% 2 2 2" xfId="12383"/>
    <cellStyle name="Accent2 - 60% 2 2 3" xfId="12384"/>
    <cellStyle name="Accent2 - 60% 2 2 4" xfId="12385"/>
    <cellStyle name="Accent2 - 60% 2 2 5" xfId="12386"/>
    <cellStyle name="Accent2 - 60% 2 3" xfId="12387"/>
    <cellStyle name="差_2007年收支情况及2008年收支预计表(汇总表)_财力性转移支付2010年预算参考数 3 2 2" xfId="12388"/>
    <cellStyle name="Accent2 - 60% 2 4" xfId="12389"/>
    <cellStyle name="Accent2 - 60% 2 5" xfId="12390"/>
    <cellStyle name="Header2 2 5 5 6" xfId="12391"/>
    <cellStyle name="差_1110洱源县_财力性转移支付2010年预算参考数 4 5" xfId="12392"/>
    <cellStyle name="Accent2 - 60% 2 5 2" xfId="12393"/>
    <cellStyle name="Accent2 - 60% 3" xfId="12394"/>
    <cellStyle name="差_2006年34青海_财力性转移支付2010年预算参考数 2 2 5" xfId="12395"/>
    <cellStyle name="Accent2 - 60% 3 5 2" xfId="12396"/>
    <cellStyle name="Accent2 - 60% 4" xfId="12397"/>
    <cellStyle name="Accent2 - 60% 5" xfId="12398"/>
    <cellStyle name="Accent2 - 60% 6" xfId="12399"/>
    <cellStyle name="Accent2 - 60% 7" xfId="12400"/>
    <cellStyle name="表标题 2 2 2 5 2 5 2" xfId="12401"/>
    <cellStyle name="常规 4 36 2" xfId="12402"/>
    <cellStyle name="常规 4 41 2" xfId="12403"/>
    <cellStyle name="Accent2 - 60% 8" xfId="12404"/>
    <cellStyle name="Accent2 - 60% 9" xfId="12405"/>
    <cellStyle name="输入 4 3 4 3 3" xfId="12406"/>
    <cellStyle name="汇总 7 3 2 3" xfId="12407"/>
    <cellStyle name="常规 8 7 2" xfId="12408"/>
    <cellStyle name="Accent2 10" xfId="12409"/>
    <cellStyle name="Accent2 11" xfId="12410"/>
    <cellStyle name="差_教育(按照总人口测算）—20080416_县市旗测算-新科目（含人口规模效应）_隋心对账单定稿0514" xfId="12411"/>
    <cellStyle name="Accent2 12" xfId="12412"/>
    <cellStyle name="Accent2 13" xfId="12413"/>
    <cellStyle name="Accent2 14" xfId="12414"/>
    <cellStyle name="Accent2 15" xfId="12415"/>
    <cellStyle name="Accent2 20" xfId="12416"/>
    <cellStyle name="常规 19 3 2 2 2" xfId="12417"/>
    <cellStyle name="常规 24 3 2 2 2" xfId="12418"/>
    <cellStyle name="常规 23 2 6 2" xfId="12419"/>
    <cellStyle name="Accent2 16" xfId="12420"/>
    <cellStyle name="Accent2 21" xfId="12421"/>
    <cellStyle name="差_2_03_2010年各地区一般预算平衡表" xfId="12422"/>
    <cellStyle name="Accent2 17" xfId="12423"/>
    <cellStyle name="Accent2 22" xfId="12424"/>
    <cellStyle name="Accent2 18" xfId="12425"/>
    <cellStyle name="Accent2 23" xfId="12426"/>
    <cellStyle name="Accent2 19" xfId="12427"/>
    <cellStyle name="Accent2 24" xfId="12428"/>
    <cellStyle name="Accent2 2" xfId="12429"/>
    <cellStyle name="差_云南省2008年转移支付测算——州市本级考核部分及政策性测算 4" xfId="12430"/>
    <cellStyle name="Accent2 2 2" xfId="12431"/>
    <cellStyle name="差_云南省2008年转移支付测算——州市本级考核部分及政策性测算 5" xfId="12432"/>
    <cellStyle name="Accent2 2 3" xfId="12433"/>
    <cellStyle name="差_云南省2008年转移支付测算——州市本级考核部分及政策性测算 6" xfId="12434"/>
    <cellStyle name="差_30云南_1 2" xfId="12435"/>
    <cellStyle name="Accent2 2 4" xfId="12436"/>
    <cellStyle name="差_30云南_1 3" xfId="12437"/>
    <cellStyle name="Accent6 - 20% 5 2" xfId="12438"/>
    <cellStyle name="Accent2 2 5" xfId="12439"/>
    <cellStyle name="差_30云南_1 4" xfId="12440"/>
    <cellStyle name="Accent6 - 20% 5 3" xfId="12441"/>
    <cellStyle name="Accent2 2 6" xfId="12442"/>
    <cellStyle name="差_2006年27重庆 4 2" xfId="12443"/>
    <cellStyle name="Accent2 3" xfId="12444"/>
    <cellStyle name="差_2006年27重庆 4 2 2" xfId="12445"/>
    <cellStyle name="标题 4 3 2 14" xfId="12446"/>
    <cellStyle name="Accent2 3 2" xfId="12447"/>
    <cellStyle name="输出 10 5 4 4" xfId="12448"/>
    <cellStyle name="Accent2 3 2 2" xfId="12449"/>
    <cellStyle name="差_卫生(按照总人口测算）—20080416_民生政策最低支出需求 2 2" xfId="12450"/>
    <cellStyle name="输入 2 3 3 2 2" xfId="12451"/>
    <cellStyle name="输出 10 5 4 5" xfId="12452"/>
    <cellStyle name="Accent2 3 2 3" xfId="12453"/>
    <cellStyle name="差_卫生(按照总人口测算）—20080416_民生政策最低支出需求 2 3" xfId="12454"/>
    <cellStyle name="输入 2 3 3 2 3" xfId="12455"/>
    <cellStyle name="Accent2 3 2 4" xfId="12456"/>
    <cellStyle name="差_2006年27重庆 4 2 3" xfId="12457"/>
    <cellStyle name="标题 4 3 2 15" xfId="12458"/>
    <cellStyle name="标题 4 3 2 20" xfId="12459"/>
    <cellStyle name="Accent2 3 3" xfId="12460"/>
    <cellStyle name="差_2006年27重庆 4 3" xfId="12461"/>
    <cellStyle name="Accent2 4" xfId="12462"/>
    <cellStyle name="输出 8 3 3 2 2 3" xfId="12463"/>
    <cellStyle name="Accent2 4 2" xfId="12464"/>
    <cellStyle name="输出 8 3 3 2 2 3 2" xfId="12465"/>
    <cellStyle name="Accent2 4 2 2" xfId="12466"/>
    <cellStyle name="输入 2 3 4 2 2" xfId="12467"/>
    <cellStyle name="Accent2 4 2 3" xfId="12468"/>
    <cellStyle name="差_农林水和城市维护标准支出20080505－县区合计_不含人员经费系数_财力性转移支付2010年预算参考数" xfId="12469"/>
    <cellStyle name="差_河南 缺口县区测算(地方填报)_03_2010年各地区一般预算平衡表" xfId="12470"/>
    <cellStyle name="输入 2 3 4 2 3" xfId="12471"/>
    <cellStyle name="Accent2 4 2 4" xfId="12472"/>
    <cellStyle name="输出 8 3 3 2 2 4" xfId="12473"/>
    <cellStyle name="Accent2 4 3" xfId="12474"/>
    <cellStyle name="差_2006年27重庆 4 4" xfId="12475"/>
    <cellStyle name="Accent2 5" xfId="12476"/>
    <cellStyle name="好_分县成本差异系数_不含人员经费系数_03_2010年各地区一般预算平衡表_2010年地方财政一般预算分级平衡情况表（汇总）0524" xfId="12477"/>
    <cellStyle name="Accent2 5 2 2" xfId="12478"/>
    <cellStyle name="Accent3 - 40% 11" xfId="12479"/>
    <cellStyle name="输入 2 3 5 2 2" xfId="12480"/>
    <cellStyle name="Accent2 5 2 3" xfId="12481"/>
    <cellStyle name="Accent3 - 40% 12" xfId="12482"/>
    <cellStyle name="输入 2 3 5 2 3" xfId="12483"/>
    <cellStyle name="Accent2 5 2 4" xfId="12484"/>
    <cellStyle name="Accent2 5 3" xfId="12485"/>
    <cellStyle name="差_2006年27重庆 4 5" xfId="12486"/>
    <cellStyle name="Input [yellow] 5 3 2" xfId="12487"/>
    <cellStyle name="Accent2 6" xfId="12488"/>
    <cellStyle name="好_教育(按照总人口测算）—20080416_12.25-发教育厅-2016年高职生均年初预算控制数分配表" xfId="12489"/>
    <cellStyle name="标题 4 2 2 5" xfId="12490"/>
    <cellStyle name="Input [yellow] 5 3 2 2" xfId="12491"/>
    <cellStyle name="Accent2 6 2" xfId="12492"/>
    <cellStyle name="Input [yellow] 5 3 2 2 2" xfId="12493"/>
    <cellStyle name="Accent2 6 2 2" xfId="12494"/>
    <cellStyle name="输入 2 3 6 2 2" xfId="12495"/>
    <cellStyle name="Accent2 6 2 3" xfId="12496"/>
    <cellStyle name="表标题 6 2" xfId="12497"/>
    <cellStyle name="Input [yellow] 5 3 2 2 3" xfId="12498"/>
    <cellStyle name="汇总 6 2 2 2 2 3 2" xfId="12499"/>
    <cellStyle name="标题 4 2 2 6" xfId="12500"/>
    <cellStyle name="Input [yellow] 5 3 2 3" xfId="12501"/>
    <cellStyle name="Accent2 6 3" xfId="12502"/>
    <cellStyle name="差_2006年27重庆 4 6" xfId="12503"/>
    <cellStyle name="Input [yellow] 5 3 3" xfId="12504"/>
    <cellStyle name="Accent2 7" xfId="12505"/>
    <cellStyle name="标题 4 2 3 5" xfId="12506"/>
    <cellStyle name="好_其他部门(按照总人口测算）—20080416_不含人员经费系数_12.25-发教育厅-2016年高职生均年初预算控制数分配表" xfId="12507"/>
    <cellStyle name="Input [yellow] 5 3 3 2" xfId="12508"/>
    <cellStyle name="Accent2 7 2" xfId="12509"/>
    <cellStyle name="汇总 6 2 2 2 2 4 2" xfId="12510"/>
    <cellStyle name="标题 4 2 3 6" xfId="12511"/>
    <cellStyle name="Accent2 7 3" xfId="12512"/>
    <cellStyle name="标题 4 2 3 7" xfId="12513"/>
    <cellStyle name="Accent2 7 4" xfId="12514"/>
    <cellStyle name="标题 4 2 3 8" xfId="12515"/>
    <cellStyle name="Accent2 7 5" xfId="12516"/>
    <cellStyle name="Border 6 3 3 2" xfId="12517"/>
    <cellStyle name="Accent2 8" xfId="12518"/>
    <cellStyle name="标题 4 3 3 14" xfId="12519"/>
    <cellStyle name="标题 4 2 4 5" xfId="12520"/>
    <cellStyle name="Warning Text 3" xfId="12521"/>
    <cellStyle name="Accent2 8 2" xfId="12522"/>
    <cellStyle name="标题 4 3 3 15" xfId="12523"/>
    <cellStyle name="汇总 6 5 6 2 2" xfId="12524"/>
    <cellStyle name="汇总 6 2 2 2 2 5 2" xfId="12525"/>
    <cellStyle name="标题 4 2 4 6" xfId="12526"/>
    <cellStyle name="Warning Text 4" xfId="12527"/>
    <cellStyle name="Accent2 8 3" xfId="12528"/>
    <cellStyle name="差_下半年禁吸戒毒经费1000万元 2" xfId="12529"/>
    <cellStyle name="标题 4 3 3 16" xfId="12530"/>
    <cellStyle name="标题 4 2 4 7" xfId="12531"/>
    <cellStyle name="Warning Text 5" xfId="12532"/>
    <cellStyle name="Accent2 8 4" xfId="12533"/>
    <cellStyle name="标题 4 3 3 17" xfId="12534"/>
    <cellStyle name="标题 4 2 4 8" xfId="12535"/>
    <cellStyle name="Warning Text 6" xfId="12536"/>
    <cellStyle name="Accent2 8 5" xfId="12537"/>
    <cellStyle name="Accent2 9" xfId="12538"/>
    <cellStyle name="Note 7 2 4" xfId="12539"/>
    <cellStyle name="Accent4 - 40% 4 2 5" xfId="12540"/>
    <cellStyle name="Accent2 9 2" xfId="12541"/>
    <cellStyle name="差_27重庆 3 2 2" xfId="12542"/>
    <cellStyle name="汇总 8 2 4 2 2 2 2" xfId="12543"/>
    <cellStyle name="Note 7 2 5" xfId="12544"/>
    <cellStyle name="Accent2 9 3" xfId="12545"/>
    <cellStyle name="Note 7 2 6" xfId="12546"/>
    <cellStyle name="Accent2 9 4" xfId="12547"/>
    <cellStyle name="好_文体广播事业(按照总人口测算）—20080416_县市旗测算-新科目（含人口规模效应）" xfId="12548"/>
    <cellStyle name="Accent2 9 5" xfId="12549"/>
    <cellStyle name="Accent2_12.25-发教育厅-2016年高职生均年初预算控制数分配表" xfId="12550"/>
    <cellStyle name="Accent3 - 20%" xfId="12551"/>
    <cellStyle name="Accent3 - 20% 10" xfId="12552"/>
    <cellStyle name="Accent3 - 20% 11" xfId="12553"/>
    <cellStyle name="Accent3 - 20% 12" xfId="12554"/>
    <cellStyle name="Accent3 - 20% 2" xfId="12555"/>
    <cellStyle name="差_0502通海县 2 2 3" xfId="12556"/>
    <cellStyle name="Accent3 - 20% 2 2" xfId="12557"/>
    <cellStyle name="好_卫生(按照总人口测算）—20080416_不含人员经费系数_隋心对账单定稿0514" xfId="12558"/>
    <cellStyle name="Accent3 - 20% 2 3" xfId="12559"/>
    <cellStyle name="Accent3 - 20% 2 4" xfId="12560"/>
    <cellStyle name="Accent3 - 20% 2 5" xfId="12561"/>
    <cellStyle name="Accent5 - 40% 2 2" xfId="12562"/>
    <cellStyle name="Accent3 - 20% 2 6" xfId="12563"/>
    <cellStyle name="Accent3 - 20% 3" xfId="12564"/>
    <cellStyle name="差_0502通海县 2 2 4" xfId="12565"/>
    <cellStyle name="差_Book1_财力性转移支付2010年预算参考数 5" xfId="12566"/>
    <cellStyle name="Accent3 - 20% 3 2" xfId="12567"/>
    <cellStyle name="差_Book1_财力性转移支付2010年预算参考数 6" xfId="12568"/>
    <cellStyle name="Accent3 - 20% 3 3" xfId="12569"/>
    <cellStyle name="差_Book1_财力性转移支付2010年预算参考数 7" xfId="12570"/>
    <cellStyle name="Accent3 - 20% 3 4" xfId="12571"/>
    <cellStyle name="Note 3 2 2" xfId="12572"/>
    <cellStyle name="Accent3 - 20% 3 5" xfId="12573"/>
    <cellStyle name="Accent5 - 40% 3 2" xfId="12574"/>
    <cellStyle name="差_县市旗测算20080508_不含人员经费系数_隋心对账单定稿0514" xfId="12575"/>
    <cellStyle name="Note 3 2 3" xfId="12576"/>
    <cellStyle name="Accent3 - 20% 3 6" xfId="12577"/>
    <cellStyle name="Accent3 - 20% 4" xfId="12578"/>
    <cellStyle name="Accent3 - 20% 4 2" xfId="12579"/>
    <cellStyle name="Accent3 - 20% 4 2 2" xfId="12580"/>
    <cellStyle name="Accent3 - 20% 4 2 3" xfId="12581"/>
    <cellStyle name="差_云南省2008年转移支付测算——州市本级考核部分及政策性测算_财力性转移支付2010年预算参考数 3 2 2" xfId="12582"/>
    <cellStyle name="Accent3 - 20% 4 2 4" xfId="12583"/>
    <cellStyle name="差_云南省2008年转移支付测算——州市本级考核部分及政策性测算_财力性转移支付2010年预算参考数 3 2 3" xfId="12584"/>
    <cellStyle name="Accent3 - 20% 4 2 5" xfId="12585"/>
    <cellStyle name="Accent3 - 20% 4 3" xfId="12586"/>
    <cellStyle name="好_其他部门(按照总人口测算）—20080416_不含人员经费系数_03_2010年各地区一般预算平衡表" xfId="12587"/>
    <cellStyle name="Accent3 - 20% 4 4" xfId="12588"/>
    <cellStyle name="Note 3 3 2" xfId="12589"/>
    <cellStyle name="Accent3 - 20% 4 5" xfId="12590"/>
    <cellStyle name="Note 3 3 3" xfId="12591"/>
    <cellStyle name="Accent5 - 40% 4 2" xfId="12592"/>
    <cellStyle name="Accent3 - 20% 4 6" xfId="12593"/>
    <cellStyle name="Accent3 - 20% 5" xfId="12594"/>
    <cellStyle name="Accent3 - 20% 5 2" xfId="12595"/>
    <cellStyle name="Accent3 - 20% 5 3" xfId="12596"/>
    <cellStyle name="Accent3 - 20% 5 4" xfId="12597"/>
    <cellStyle name="好_2009年一般性转移支付标准工资_奖励补助测算7.25 (version 1) (version 1)_Book1" xfId="12598"/>
    <cellStyle name="Note 3 4 2" xfId="12599"/>
    <cellStyle name="Accent3 - 20% 5 5" xfId="12600"/>
    <cellStyle name="Accent3 - 20% 6" xfId="12601"/>
    <cellStyle name="常规 7 2 3 2 2" xfId="12602"/>
    <cellStyle name="Accent3 - 20% 7" xfId="12603"/>
    <cellStyle name="Accent3 - 40% 10" xfId="12604"/>
    <cellStyle name="常规 93 7" xfId="12605"/>
    <cellStyle name="差_县区合并测算20080421_县市旗测算-新科目（含人口规模效应）_财力性转移支付2010年预算参考数_12.25-发教育厅-2016年高职生均年初预算控制数分配表" xfId="12606"/>
    <cellStyle name="Accent3 - 40% 2 2" xfId="12607"/>
    <cellStyle name="好_县市旗测算-新科目（20080627）_不含人员经费系数_财力性转移支付2010年预算参考数 5" xfId="12608"/>
    <cellStyle name="差_武陵 3 2 8" xfId="12609"/>
    <cellStyle name="Accent3 - 40% 2 2 2" xfId="12610"/>
    <cellStyle name="好_县市旗测算-新科目（20080627）_不含人员经费系数_财力性转移支付2010年预算参考数 6" xfId="12611"/>
    <cellStyle name="差_武陵 3 2 9" xfId="12612"/>
    <cellStyle name="Accent3 - 40% 2 2 3" xfId="12613"/>
    <cellStyle name="Accent3 - 40% 2 2 4" xfId="12614"/>
    <cellStyle name="常规 93 8" xfId="12615"/>
    <cellStyle name="Linked Cells 2" xfId="12616"/>
    <cellStyle name="Accent3 - 40% 2 3" xfId="12617"/>
    <cellStyle name="Linked Cells 3" xfId="12618"/>
    <cellStyle name="Accent3 - 40% 2 4" xfId="12619"/>
    <cellStyle name="Linked Cells 4" xfId="12620"/>
    <cellStyle name="Accent3 - 40% 2 5" xfId="12621"/>
    <cellStyle name="差_安徽 缺口县区测算(地方填报)1" xfId="12622"/>
    <cellStyle name="Accent3 - 40% 3" xfId="12623"/>
    <cellStyle name="差_0502通海县 4 2 4" xfId="12624"/>
    <cellStyle name="常规 94 7" xfId="12625"/>
    <cellStyle name="差_安徽 缺口县区测算(地方填报)1 2" xfId="12626"/>
    <cellStyle name="Accent3 - 40% 3 2" xfId="12627"/>
    <cellStyle name="差_安徽 缺口县区测算(地方填报)1 2 2" xfId="12628"/>
    <cellStyle name="Accent3 - 40% 3 2 2" xfId="12629"/>
    <cellStyle name="差_安徽 缺口县区测算(地方填报)1 2 3" xfId="12630"/>
    <cellStyle name="Accent3 - 40% 3 2 3" xfId="12631"/>
    <cellStyle name="Accent3 - 40% 3 2 4" xfId="12632"/>
    <cellStyle name="常规 94 8" xfId="12633"/>
    <cellStyle name="差_安徽 缺口县区测算(地方填报)1 3" xfId="12634"/>
    <cellStyle name="Accent3 - 40% 3 3" xfId="12635"/>
    <cellStyle name="输入 2 2 6 3 3 2" xfId="12636"/>
    <cellStyle name="差_安徽 缺口县区测算(地方填报)1 4" xfId="12637"/>
    <cellStyle name="Accent3 - 40% 3 4" xfId="12638"/>
    <cellStyle name="Accent3 - 40% 4" xfId="12639"/>
    <cellStyle name="输出 7 4 2 2 5" xfId="12640"/>
    <cellStyle name="常规 95 7" xfId="12641"/>
    <cellStyle name="Accent3 - 40% 4 2" xfId="12642"/>
    <cellStyle name="Accent3 - 40% 4 2 2" xfId="12643"/>
    <cellStyle name="Accent3 - 40% 4 2 3" xfId="12644"/>
    <cellStyle name="Accent3 - 40% 4 2 4" xfId="12645"/>
    <cellStyle name="常规 95 8" xfId="12646"/>
    <cellStyle name="Accent3 - 40% 4 3" xfId="12647"/>
    <cellStyle name="Accent3 - 40% 4 4" xfId="12648"/>
    <cellStyle name="计算 10 7 2 2 4" xfId="12649"/>
    <cellStyle name="差_市本级 2" xfId="12650"/>
    <cellStyle name="Accent3 - 40% 4 5" xfId="12651"/>
    <cellStyle name="Accent3 - 40% 5" xfId="12652"/>
    <cellStyle name="输出 7 4 2 3 5" xfId="12653"/>
    <cellStyle name="常规 96 7" xfId="12654"/>
    <cellStyle name="Accent3 - 40% 5 2" xfId="12655"/>
    <cellStyle name="输出 7 4 2 3 6" xfId="12656"/>
    <cellStyle name="常规 96 8" xfId="12657"/>
    <cellStyle name="Accent3 - 40% 5 3" xfId="12658"/>
    <cellStyle name="Accent3 - 40% 5 4" xfId="12659"/>
    <cellStyle name="Accent3 - 40% 6" xfId="12660"/>
    <cellStyle name="常规 7 2 5 2 2" xfId="12661"/>
    <cellStyle name="Accent3 - 40% 7" xfId="12662"/>
    <cellStyle name="Accent3 - 40% 8" xfId="12663"/>
    <cellStyle name="Accent3 - 40% 9" xfId="12664"/>
    <cellStyle name="差_县市旗测算-新科目（20080627）" xfId="12665"/>
    <cellStyle name="Accent3 - 60%" xfId="12666"/>
    <cellStyle name="差_县市旗测算-新科目（20080627） 2" xfId="12667"/>
    <cellStyle name="Accent3 - 60% 2" xfId="12668"/>
    <cellStyle name="差_县市旗测算-新科目（20080627） 2 2 2" xfId="12669"/>
    <cellStyle name="注释 2 4 12" xfId="12670"/>
    <cellStyle name="Accent3 - 60% 2 2 2" xfId="12671"/>
    <cellStyle name="差_人员工资和公用经费3 3 2" xfId="12672"/>
    <cellStyle name="注释 2 4 13" xfId="12673"/>
    <cellStyle name="Accent3 - 60% 2 2 3" xfId="12674"/>
    <cellStyle name="差_人员工资和公用经费3 3 3" xfId="12675"/>
    <cellStyle name="注释 2 4 14" xfId="12676"/>
    <cellStyle name="Accent3 - 60% 2 2 4" xfId="12677"/>
    <cellStyle name="注释 2 4 15" xfId="12678"/>
    <cellStyle name="Accent3 - 60% 2 2 5" xfId="12679"/>
    <cellStyle name="差_县市旗测算-新科目（20080627） 2 3" xfId="12680"/>
    <cellStyle name="Accent3 - 60% 2 3" xfId="12681"/>
    <cellStyle name="Accent3 - 60% 2 4" xfId="12682"/>
    <cellStyle name="Accent3 - 60% 2 5" xfId="12683"/>
    <cellStyle name="Calculation 3 2 2 2 3 2" xfId="12684"/>
    <cellStyle name="Accent3 - 60% 2 6" xfId="12685"/>
    <cellStyle name="差_县市旗测算-新科目（20080627） 3" xfId="12686"/>
    <cellStyle name="Accent3 - 60% 3" xfId="12687"/>
    <cellStyle name="差_2009年一般性转移支付标准工资_奖励补助测算5.23新_Book1" xfId="12688"/>
    <cellStyle name="差_县市旗测算-新科目（20080627） 3 2 2" xfId="12689"/>
    <cellStyle name="Accent3 - 60% 3 2 2" xfId="12690"/>
    <cellStyle name="Accent3 - 60% 3 2 3" xfId="12691"/>
    <cellStyle name="好_2008年支出核定_12.25-发教育厅-2016年高职生均年初预算控制数分配表" xfId="12692"/>
    <cellStyle name="Accent3 - 60% 3 2 4" xfId="12693"/>
    <cellStyle name="表标题 3 2 5 2 2 2" xfId="12694"/>
    <cellStyle name="Accent3 - 60% 3 2 5" xfId="12695"/>
    <cellStyle name="差_县市旗测算-新科目（20080627） 3 3" xfId="12696"/>
    <cellStyle name="Accent3 - 60% 3 3" xfId="12697"/>
    <cellStyle name="汇总 2 2 3 6 5" xfId="12698"/>
    <cellStyle name="差_教育(按照总人口测算）—20080416_民生政策最低支出需求_财力性转移支付2010年预算参考数 3 2 2" xfId="12699"/>
    <cellStyle name="Accent3 - 60% 3 4" xfId="12700"/>
    <cellStyle name="Accent3 - 60% 3 5" xfId="12701"/>
    <cellStyle name="差_行政公检法测算_民生政策最低支出需求_财力性转移支付2010年预算参考数 2 2 2" xfId="12702"/>
    <cellStyle name="Calculation 3 2 2 2 4 2" xfId="12703"/>
    <cellStyle name="Accent3 - 60% 3 6" xfId="12704"/>
    <cellStyle name="汇总 9 6 2 2 2 2" xfId="12705"/>
    <cellStyle name="差_RESULTS 2" xfId="12706"/>
    <cellStyle name="好_教育(按照总人口测算）—20080416_民生政策最低支出需求_03_2010年各地区一般预算平衡表" xfId="12707"/>
    <cellStyle name="差_湘桂铁路工程I标红线成本分析样表 8_四队计价2011-6" xfId="12708"/>
    <cellStyle name="差_县市旗测算-新科目（20080627） 4" xfId="12709"/>
    <cellStyle name="Accent3 - 60% 4" xfId="12710"/>
    <cellStyle name="差_县市旗测算-新科目（20080627） 4 2 2" xfId="12711"/>
    <cellStyle name="Accent3 - 60% 4 2 2" xfId="12712"/>
    <cellStyle name="差_0502通海县 2" xfId="12713"/>
    <cellStyle name="Accent3 - 60% 4 2 3" xfId="12714"/>
    <cellStyle name="差_0502通海县 3" xfId="12715"/>
    <cellStyle name="Accent3 - 60% 4 2 4" xfId="12716"/>
    <cellStyle name="差_0502通海县 4" xfId="12717"/>
    <cellStyle name="Accent3 - 60% 4 2 5" xfId="12718"/>
    <cellStyle name="差_县市旗测算-新科目（20080627） 4 3" xfId="12719"/>
    <cellStyle name="Accent3 - 60% 4 3" xfId="12720"/>
    <cellStyle name="Accent3 - 60% 4 4" xfId="12721"/>
    <cellStyle name="Accent3 - 60% 4 5" xfId="12722"/>
    <cellStyle name="Calculation 3 2 2 2 5 2" xfId="12723"/>
    <cellStyle name="Accent3 - 60% 4 6" xfId="12724"/>
    <cellStyle name="差_Book1_合并" xfId="12725"/>
    <cellStyle name="差_县市旗测算-新科目（20080627） 5" xfId="12726"/>
    <cellStyle name="Accent3 - 60% 5" xfId="12727"/>
    <cellStyle name="差_县市旗测算-新科目（20080627） 5 2" xfId="12728"/>
    <cellStyle name="Accent3 - 60% 5 2" xfId="12729"/>
    <cellStyle name="KPMG Normal" xfId="12730"/>
    <cellStyle name="Accent3 - 60% 5 3" xfId="12731"/>
    <cellStyle name="差_县市旗测算20080508_合并" xfId="12732"/>
    <cellStyle name="Accent3 - 60% 5 5" xfId="12733"/>
    <cellStyle name="差_县市旗测算-新科目（20080627） 6" xfId="12734"/>
    <cellStyle name="Accent3 - 60% 6" xfId="12735"/>
    <cellStyle name="差_县市旗测算-新科目（20080627） 7" xfId="12736"/>
    <cellStyle name="Accent3 - 60% 7" xfId="12737"/>
    <cellStyle name="表标题 2 2 3 5 2 5 2" xfId="12738"/>
    <cellStyle name="Accent3 - 60% 8" xfId="12739"/>
    <cellStyle name="Accent3 - 60% 9" xfId="12740"/>
    <cellStyle name="差_2006年28四川 5 2" xfId="12741"/>
    <cellStyle name="差_义务教育阶段教职工人数（教育厅提供最终）_Book1 2" xfId="12742"/>
    <cellStyle name="Accent3 10" xfId="12743"/>
    <cellStyle name="差_2006年28四川 5 3" xfId="12744"/>
    <cellStyle name="Accent3 11" xfId="12745"/>
    <cellStyle name="差_2006年28四川 5 4" xfId="12746"/>
    <cellStyle name="Accent3 12" xfId="12747"/>
    <cellStyle name="Accent3 13" xfId="12748"/>
    <cellStyle name="Accent3 14" xfId="12749"/>
    <cellStyle name="Accent3 15" xfId="12750"/>
    <cellStyle name="Accent3 20" xfId="12751"/>
    <cellStyle name="差_2006年水利统计指标统计表_财力性转移支付2010年预算参考数 2 2" xfId="12752"/>
    <cellStyle name="Accent3 16" xfId="12753"/>
    <cellStyle name="Accent3 21" xfId="12754"/>
    <cellStyle name="差_2006年水利统计指标统计表_财力性转移支付2010年预算参考数 2 3" xfId="12755"/>
    <cellStyle name="Accent3 17" xfId="12756"/>
    <cellStyle name="Accent3 22" xfId="12757"/>
    <cellStyle name="Accent6 - 20% 2" xfId="12758"/>
    <cellStyle name="差_2006年水利统计指标统计表_财力性转移支付2010年预算参考数 2 4" xfId="12759"/>
    <cellStyle name="Accent3 18" xfId="12760"/>
    <cellStyle name="Accent3 23" xfId="12761"/>
    <cellStyle name="Accent6 - 20% 3" xfId="12762"/>
    <cellStyle name="差_2006年水利统计指标统计表_财力性转移支付2010年预算参考数 2 5" xfId="12763"/>
    <cellStyle name="Accent3 19" xfId="12764"/>
    <cellStyle name="Accent3 24" xfId="12765"/>
    <cellStyle name="Accent3 2" xfId="12766"/>
    <cellStyle name="Accent3 2 2" xfId="12767"/>
    <cellStyle name="好_表一 1 3 2 9" xfId="12768"/>
    <cellStyle name="Accent3 2 2 2" xfId="12769"/>
    <cellStyle name="好_教育(按照总人口测算）—20080416_县市旗测算-新科目（含人口规模效应）_财力性转移支付2010年预算参考数 2" xfId="12770"/>
    <cellStyle name="输入 2 4 2 2 2" xfId="12771"/>
    <cellStyle name="Accent3 2 2 3" xfId="12772"/>
    <cellStyle name="好_教育(按照总人口测算）—20080416_县市旗测算-新科目（含人口规模效应）_财力性转移支付2010年预算参考数 3" xfId="12773"/>
    <cellStyle name="输入 2 4 2 2 3" xfId="12774"/>
    <cellStyle name="Accent3 2 2 4" xfId="12775"/>
    <cellStyle name="Accent3 2 3" xfId="12776"/>
    <cellStyle name="好_青海 缺口县区测算(地方填报)" xfId="12777"/>
    <cellStyle name="Accent3 2 4" xfId="12778"/>
    <cellStyle name="常规 46 2_四队计价2011-6" xfId="12779"/>
    <cellStyle name="常规 51 2_四队计价2011-6" xfId="12780"/>
    <cellStyle name="Accent3 2 5" xfId="12781"/>
    <cellStyle name="Accent3 2 6" xfId="12782"/>
    <cellStyle name="差_县区合并测算20080423(按照各省比重）_不含人员经费系数 3 2" xfId="12783"/>
    <cellStyle name="差_2006年27重庆 5 2" xfId="12784"/>
    <cellStyle name="Accent3 3" xfId="12785"/>
    <cellStyle name="Accent3 3 2" xfId="12786"/>
    <cellStyle name="Accent3 3 2 2" xfId="12787"/>
    <cellStyle name="Output 3 3 2 2 5 2" xfId="12788"/>
    <cellStyle name="输入 2 4 3 2 3" xfId="12789"/>
    <cellStyle name="Accent3 3 2 4" xfId="12790"/>
    <cellStyle name="Accent3 3 3" xfId="12791"/>
    <cellStyle name="Input [yellow] 4 2 2 2 2" xfId="12792"/>
    <cellStyle name="Accent3 3 4" xfId="12793"/>
    <cellStyle name="差_人员工资和公用经费_财力性转移支付2010年预算参考数_华东" xfId="12794"/>
    <cellStyle name="Input [yellow] 4 2 2 2 3" xfId="12795"/>
    <cellStyle name="Accent3 3 5" xfId="12796"/>
    <cellStyle name="Accent3 3 6" xfId="12797"/>
    <cellStyle name="差_县区合并测算20080423(按照各省比重）_不含人员经费系数 4 2" xfId="12798"/>
    <cellStyle name="Input [yellow] 4 2 2 2 4" xfId="12799"/>
    <cellStyle name="百分比 7" xfId="12800"/>
    <cellStyle name="表标题 8 3 2 2 5" xfId="12801"/>
    <cellStyle name="Accent3 4 2" xfId="12802"/>
    <cellStyle name="百分比 7 2" xfId="12803"/>
    <cellStyle name="表标题 8 3 2 2 5 2" xfId="12804"/>
    <cellStyle name="Accent3 4 2 2" xfId="12805"/>
    <cellStyle name="百分比 7 3" xfId="12806"/>
    <cellStyle name="输入 2 4 4 2 2" xfId="12807"/>
    <cellStyle name="Accent3 4 2 3" xfId="12808"/>
    <cellStyle name="百分比 7 4" xfId="12809"/>
    <cellStyle name="输入 2 4 4 2 3" xfId="12810"/>
    <cellStyle name="Accent3 4 2 4" xfId="12811"/>
    <cellStyle name="百分比 8" xfId="12812"/>
    <cellStyle name="表标题 8 3 2 2 6" xfId="12813"/>
    <cellStyle name="Accent3 4 3" xfId="12814"/>
    <cellStyle name="百分比 9" xfId="12815"/>
    <cellStyle name="Input [yellow] 4 2 2 3 2" xfId="12816"/>
    <cellStyle name="Accent3 4 4" xfId="12817"/>
    <cellStyle name="Accent3 4 5" xfId="12818"/>
    <cellStyle name="Accent3 4 6" xfId="12819"/>
    <cellStyle name="差_县区合并测算20080423(按照各省比重）_不含人员经费系数 5 2" xfId="12820"/>
    <cellStyle name="好_民生政策最低支出需求 6" xfId="12821"/>
    <cellStyle name="Accent3 5 2" xfId="12822"/>
    <cellStyle name="Accent3 5 2 2" xfId="12823"/>
    <cellStyle name="输入 2 4 5 2 2" xfId="12824"/>
    <cellStyle name="Accent3 5 2 3" xfId="12825"/>
    <cellStyle name="输入 2 4 5 2 3" xfId="12826"/>
    <cellStyle name="Accent3 5 2 4" xfId="12827"/>
    <cellStyle name="Accent3 5 3" xfId="12828"/>
    <cellStyle name="Accent3 5 4" xfId="12829"/>
    <cellStyle name="Accent3 5 5" xfId="12830"/>
    <cellStyle name="Accent3 5 6" xfId="12831"/>
    <cellStyle name="标题 4 3 2 5" xfId="12832"/>
    <cellStyle name="_PLDT" xfId="12833"/>
    <cellStyle name="Input [yellow] 5 4 2 2" xfId="12834"/>
    <cellStyle name="Accent3 6 2" xfId="12835"/>
    <cellStyle name="常规 4 2 3 6" xfId="12836"/>
    <cellStyle name="Input [yellow] 5 4 2 2 2" xfId="12837"/>
    <cellStyle name="Accent3 6 2 2" xfId="12838"/>
    <cellStyle name="Input [yellow] 5 4 2 2 3" xfId="12839"/>
    <cellStyle name="输入 2 4 6 2 2" xfId="12840"/>
    <cellStyle name="Accent3 6 2 3" xfId="12841"/>
    <cellStyle name="标题 4 3 2 6" xfId="12842"/>
    <cellStyle name="Input [yellow] 5 4 2 3" xfId="12843"/>
    <cellStyle name="Accent3 6 3" xfId="12844"/>
    <cellStyle name="标题 4 3 2 7" xfId="12845"/>
    <cellStyle name="Input [yellow] 5 4 2 4" xfId="12846"/>
    <cellStyle name="Accent3 6 4" xfId="12847"/>
    <cellStyle name="标题 4 3 2 8" xfId="12848"/>
    <cellStyle name="Accent3 6 5" xfId="12849"/>
    <cellStyle name="标题 4 3 2 9" xfId="12850"/>
    <cellStyle name="Accent3 6 6" xfId="12851"/>
    <cellStyle name="标题 4 3 3 5" xfId="12852"/>
    <cellStyle name="Input [yellow] 5 4 3 2" xfId="12853"/>
    <cellStyle name="Header2 3 2 2 2 2" xfId="12854"/>
    <cellStyle name="Accent3 7 2" xfId="12855"/>
    <cellStyle name="标题 4 3 3 6" xfId="12856"/>
    <cellStyle name="Accent3 7 3" xfId="12857"/>
    <cellStyle name="标题 4 3 3 7" xfId="12858"/>
    <cellStyle name="Accent3 7 4" xfId="12859"/>
    <cellStyle name="标题 4 3 3 8" xfId="12860"/>
    <cellStyle name="Accent3 7 5" xfId="12861"/>
    <cellStyle name="Header2 3 2 2 3 2" xfId="12862"/>
    <cellStyle name="Accent3 8 2" xfId="12863"/>
    <cellStyle name="Accent3 8 3" xfId="12864"/>
    <cellStyle name="Accent3 8 4" xfId="12865"/>
    <cellStyle name="Accent3 8 5" xfId="12866"/>
    <cellStyle name="好_湘潭 3 2" xfId="12867"/>
    <cellStyle name="Header2 3 2 2 4" xfId="12868"/>
    <cellStyle name="Accent3 9" xfId="12869"/>
    <cellStyle name="好_湘潭 3 2 2" xfId="12870"/>
    <cellStyle name="Header2 3 2 2 4 2" xfId="12871"/>
    <cellStyle name="Accent3 9 2" xfId="12872"/>
    <cellStyle name="差_27重庆 4 2 2" xfId="12873"/>
    <cellStyle name="Accent3 9 3" xfId="12874"/>
    <cellStyle name="Accent3 9 4" xfId="12875"/>
    <cellStyle name="Accent3 9 5" xfId="12876"/>
    <cellStyle name="Accent3_12.25-发教育厅-2016年高职生均年初预算控制数分配表" xfId="12877"/>
    <cellStyle name="Accent4 - 20%" xfId="12878"/>
    <cellStyle name="标题 10 2" xfId="12879"/>
    <cellStyle name="差_2006年34青海_财力性转移支付2010年预算参考数 2" xfId="12880"/>
    <cellStyle name="Accent4 - 20% 10" xfId="12881"/>
    <cellStyle name="注释 7 2 5 2 2" xfId="12882"/>
    <cellStyle name="差_2006年34青海_财力性转移支付2010年预算参考数 3" xfId="12883"/>
    <cellStyle name="Accent4 - 20% 11" xfId="12884"/>
    <cellStyle name="注释 7 2 5 2 3" xfId="12885"/>
    <cellStyle name="差_2006年34青海_财力性转移支付2010年预算参考数 4" xfId="12886"/>
    <cellStyle name="Accent4 - 20% 12" xfId="12887"/>
    <cellStyle name="Accent4 - 20% 2" xfId="12888"/>
    <cellStyle name="Header2 3 5 3" xfId="12889"/>
    <cellStyle name="输出 3 6" xfId="12890"/>
    <cellStyle name="Accent4 - 20% 2 2" xfId="12891"/>
    <cellStyle name="好_Book1_2 3" xfId="12892"/>
    <cellStyle name="Header2 3 5 3 2" xfId="12893"/>
    <cellStyle name="输出 3 6 2" xfId="12894"/>
    <cellStyle name="Accent4 - 20% 2 2 2" xfId="12895"/>
    <cellStyle name="输出 3 6 3" xfId="12896"/>
    <cellStyle name="Accent4 - 20% 2 2 3" xfId="12897"/>
    <cellStyle name="常规 3 5 2" xfId="12898"/>
    <cellStyle name="输出 3 6 4" xfId="12899"/>
    <cellStyle name="Accent4 - 20% 2 2 4" xfId="12900"/>
    <cellStyle name="常规 3 5 3" xfId="12901"/>
    <cellStyle name="输出 3 6 5" xfId="12902"/>
    <cellStyle name="Accent4 - 20% 2 2 5" xfId="12903"/>
    <cellStyle name="Header2 3 5 4" xfId="12904"/>
    <cellStyle name="输出 3 7" xfId="12905"/>
    <cellStyle name="Accent4 - 20% 2 3" xfId="12906"/>
    <cellStyle name="Header2 3 5 5" xfId="12907"/>
    <cellStyle name="输出 3 8" xfId="12908"/>
    <cellStyle name="Accent4 - 20% 2 4" xfId="12909"/>
    <cellStyle name="表标题 3 4 5 4 2" xfId="12910"/>
    <cellStyle name="Header2 3 5 6" xfId="12911"/>
    <cellStyle name="输出 3 9" xfId="12912"/>
    <cellStyle name="Accent4 - 20% 2 5" xfId="12913"/>
    <cellStyle name="Accent4 - 20% 3" xfId="12914"/>
    <cellStyle name="计算 9 2 5 2 5" xfId="12915"/>
    <cellStyle name="差_县市旗测算20080508_不含人员经费系数 2 3" xfId="12916"/>
    <cellStyle name="输出 4 6" xfId="12917"/>
    <cellStyle name="Accent4 - 20% 3 2" xfId="12918"/>
    <cellStyle name="差_市辖区测算-新科目（20080626）_不含人员经费系数 7" xfId="12919"/>
    <cellStyle name="输出 4 6 2" xfId="12920"/>
    <cellStyle name="Accent4 - 20% 3 2 2" xfId="12921"/>
    <cellStyle name="输出 4 6 3" xfId="12922"/>
    <cellStyle name="Accent4 - 20% 3 2 3" xfId="12923"/>
    <cellStyle name="常规 100 2" xfId="12924"/>
    <cellStyle name="常规 4 5 2" xfId="12925"/>
    <cellStyle name="输出 4 6 4" xfId="12926"/>
    <cellStyle name="Accent4 - 20% 3 2 4" xfId="12927"/>
    <cellStyle name="常规 100 3" xfId="12928"/>
    <cellStyle name="常规 4 5 3" xfId="12929"/>
    <cellStyle name="输出 4 6 5" xfId="12930"/>
    <cellStyle name="Accent4 - 20% 3 2 5" xfId="12931"/>
    <cellStyle name="输出 4 7" xfId="12932"/>
    <cellStyle name="Accent4 - 20% 3 3" xfId="12933"/>
    <cellStyle name="输出 4 8" xfId="12934"/>
    <cellStyle name="Accent4 - 20% 3 4" xfId="12935"/>
    <cellStyle name="输出 4 9" xfId="12936"/>
    <cellStyle name="Accent4 - 20% 3 5" xfId="12937"/>
    <cellStyle name="Accent4 - 20% 4" xfId="12938"/>
    <cellStyle name="差_县市旗测算20080508_不含人员经费系数 3 3" xfId="12939"/>
    <cellStyle name="输出 5 6" xfId="12940"/>
    <cellStyle name="Accent4 - 20% 4 2" xfId="12941"/>
    <cellStyle name="好_行政(燃修费)_民生政策最低支出需求 3" xfId="12942"/>
    <cellStyle name="输出 5 6 2" xfId="12943"/>
    <cellStyle name="Accent4 - 20% 4 2 2" xfId="12944"/>
    <cellStyle name="好_行政(燃修费)_民生政策最低支出需求 5" xfId="12945"/>
    <cellStyle name="常规 150 2" xfId="12946"/>
    <cellStyle name="常规 5 5 2" xfId="12947"/>
    <cellStyle name="输出 5 6 4" xfId="12948"/>
    <cellStyle name="Accent4 - 20% 4 2 4" xfId="12949"/>
    <cellStyle name="好_行政(燃修费)_民生政策最低支出需求 6" xfId="12950"/>
    <cellStyle name="输入 4 2 2 10" xfId="12951"/>
    <cellStyle name="常规 5 5 3" xfId="12952"/>
    <cellStyle name="输出 5 6 5" xfId="12953"/>
    <cellStyle name="Accent4 - 20% 4 2 5" xfId="12954"/>
    <cellStyle name="输出 5 7" xfId="12955"/>
    <cellStyle name="Accent4 - 20% 4 3" xfId="12956"/>
    <cellStyle name="输出 5 8" xfId="12957"/>
    <cellStyle name="Accent4 - 20% 4 4" xfId="12958"/>
    <cellStyle name="输出 5 9" xfId="12959"/>
    <cellStyle name="Accent4 - 20% 4 5" xfId="12960"/>
    <cellStyle name="Accent4 - 20% 5" xfId="12961"/>
    <cellStyle name="差_县市旗测算20080508_不含人员经费系数 4 3" xfId="12962"/>
    <cellStyle name="强调文字颜色 5 2 9" xfId="12963"/>
    <cellStyle name="差_2006年28四川 3 2 5" xfId="12964"/>
    <cellStyle name="输出 6 6" xfId="12965"/>
    <cellStyle name="Accent4 - 20% 5 2" xfId="12966"/>
    <cellStyle name="输出 6 7" xfId="12967"/>
    <cellStyle name="Accent4 - 20% 5 3" xfId="12968"/>
    <cellStyle name="输出 6 8" xfId="12969"/>
    <cellStyle name="Accent4 - 20% 5 4" xfId="12970"/>
    <cellStyle name="Accent4 - 20% 6" xfId="12971"/>
    <cellStyle name="常规 8 2 3 2 2" xfId="12972"/>
    <cellStyle name="Accent4 - 20% 7" xfId="12973"/>
    <cellStyle name="常规 8 2 3 2 3" xfId="12974"/>
    <cellStyle name="Accent4 - 20% 8" xfId="12975"/>
    <cellStyle name="Accent4 - 20% 9" xfId="12976"/>
    <cellStyle name="Accent4 - 40%" xfId="12977"/>
    <cellStyle name="标题 12 2" xfId="12978"/>
    <cellStyle name="差_07临沂 3" xfId="12979"/>
    <cellStyle name="Accent4 - 40% 2 3" xfId="12980"/>
    <cellStyle name="Accent4 - 40% 2 4" xfId="12981"/>
    <cellStyle name="好_核定人数对比_03_2010年各地区一般预算平衡表" xfId="12982"/>
    <cellStyle name="好_34青海 2" xfId="12983"/>
    <cellStyle name="差_22湖南_财力性转移支付2010年预算参考数_隋心对账单定稿0514" xfId="12984"/>
    <cellStyle name="差_07临沂 4" xfId="12985"/>
    <cellStyle name="输入 8 3 4 2 2" xfId="12986"/>
    <cellStyle name="好_34青海 3" xfId="12987"/>
    <cellStyle name="差_07临沂 5" xfId="12988"/>
    <cellStyle name="Accent4 - 40% 2 5" xfId="12989"/>
    <cellStyle name="好_青海 缺口县区测算(地方填报)_财力性转移支付2010年预算参考数_合并" xfId="12990"/>
    <cellStyle name="输入 8 3 4 2 3" xfId="12991"/>
    <cellStyle name="Accent6 - 60% 2 2" xfId="12992"/>
    <cellStyle name="好_34青海 4" xfId="12993"/>
    <cellStyle name="差_07临沂 6" xfId="12994"/>
    <cellStyle name="Accent4 - 40% 2 6" xfId="12995"/>
    <cellStyle name="输入 8 3 4 3 3" xfId="12996"/>
    <cellStyle name="Accent6 - 60% 3 2" xfId="12997"/>
    <cellStyle name="常规 38 2 4" xfId="12998"/>
    <cellStyle name="常规 43 2 4" xfId="12999"/>
    <cellStyle name="Accent4 - 40% 3 6" xfId="13000"/>
    <cellStyle name="Accent4 - 40% 4 2 2" xfId="13001"/>
    <cellStyle name="差_M01-2(州市补助收入) 3 2" xfId="13002"/>
    <cellStyle name="Note 7 2 2" xfId="13003"/>
    <cellStyle name="Accent4 - 40% 4 2 3" xfId="13004"/>
    <cellStyle name="差_M01-2(州市补助收入) 3 3" xfId="13005"/>
    <cellStyle name="Note 7 2 3" xfId="13006"/>
    <cellStyle name="Accent4 - 40% 4 2 4" xfId="13007"/>
    <cellStyle name="标题 4 2 6" xfId="13008"/>
    <cellStyle name="Accent4 - 40% 4 3" xfId="13009"/>
    <cellStyle name="常规 38 3 2" xfId="13010"/>
    <cellStyle name="常规 43 3 2" xfId="13011"/>
    <cellStyle name="标题 4 2 7" xfId="13012"/>
    <cellStyle name="Accent4 - 40% 4 4" xfId="13013"/>
    <cellStyle name="输入 8 3 4 4 2" xfId="13014"/>
    <cellStyle name="常规 38 3 3" xfId="13015"/>
    <cellStyle name="常规 43 3 3" xfId="13016"/>
    <cellStyle name="标题 4 2 8" xfId="13017"/>
    <cellStyle name="Accent4 - 40% 4 5" xfId="13018"/>
    <cellStyle name="Accent6 - 60% 4 2" xfId="13019"/>
    <cellStyle name="常规 38 3 4" xfId="13020"/>
    <cellStyle name="常规 43 3 4" xfId="13021"/>
    <cellStyle name="标题 4 2 9" xfId="13022"/>
    <cellStyle name="Accent4 - 40% 4 6" xfId="13023"/>
    <cellStyle name="gcd 2 4" xfId="13024"/>
    <cellStyle name="标题 4 3 6" xfId="13025"/>
    <cellStyle name="Accent4 - 40% 5 3" xfId="13026"/>
    <cellStyle name="常规 38 4 2" xfId="13027"/>
    <cellStyle name="常规 43 4 2" xfId="13028"/>
    <cellStyle name="gcd 2 5" xfId="13029"/>
    <cellStyle name="标题 4 3 7" xfId="13030"/>
    <cellStyle name="Accent4 - 40% 5 4" xfId="13031"/>
    <cellStyle name="输入 8 3 4 5 2" xfId="13032"/>
    <cellStyle name="常规 38 4 3" xfId="13033"/>
    <cellStyle name="常规 43 4 3" xfId="13034"/>
    <cellStyle name="gcd 2 6" xfId="13035"/>
    <cellStyle name="标题 4 3 8" xfId="13036"/>
    <cellStyle name="Accent4 - 40% 5 5" xfId="13037"/>
    <cellStyle name="Accent4 - 60%" xfId="13038"/>
    <cellStyle name="标题 14 2" xfId="13039"/>
    <cellStyle name="Accent4 - 60% 10" xfId="13040"/>
    <cellStyle name="表标题 4 3 5 2 5 2" xfId="13041"/>
    <cellStyle name="Accent4 - 60% 11" xfId="13042"/>
    <cellStyle name="Accent4 - 60% 12" xfId="13043"/>
    <cellStyle name="差_1_财力性转移支付2010年预算参考数 4 2 4" xfId="13044"/>
    <cellStyle name="Accent4 - 60% 2" xfId="13045"/>
    <cellStyle name="Accent4 - 60% 2 2 2" xfId="13046"/>
    <cellStyle name="Accent4 - 60% 2 2 3" xfId="13047"/>
    <cellStyle name="Accent4 - 60% 2 2 4" xfId="13048"/>
    <cellStyle name="Accent4 - 60% 2 2 5" xfId="13049"/>
    <cellStyle name="Accent4 - 60% 2 3" xfId="13050"/>
    <cellStyle name="常规 28 2" xfId="13051"/>
    <cellStyle name="常规 33 2" xfId="13052"/>
    <cellStyle name="Accent4 - 60% 2 4" xfId="13053"/>
    <cellStyle name="常规 28 3" xfId="13054"/>
    <cellStyle name="常规 33 3" xfId="13055"/>
    <cellStyle name="Accent4 - 60% 2 5" xfId="13056"/>
    <cellStyle name="好_其他部门(按照总人口测算）—20080416_民生政策最低支出需求_财力性转移支付2010年预算参考数_03_2010年各地区一般预算平衡表" xfId="13057"/>
    <cellStyle name="常规 28 4" xfId="13058"/>
    <cellStyle name="常规 33 4" xfId="13059"/>
    <cellStyle name="Accent4 - 60% 2 6" xfId="13060"/>
    <cellStyle name="Accent4 - 60% 3" xfId="13061"/>
    <cellStyle name="差_德山 8" xfId="13062"/>
    <cellStyle name="好_530629_2006年县级财政报表附表 5" xfId="13063"/>
    <cellStyle name="差_20河南 4" xfId="13064"/>
    <cellStyle name="表标题 3 2 4 5 2 6" xfId="13065"/>
    <cellStyle name="Accent4 - 60% 3 2 2" xfId="13066"/>
    <cellStyle name="差_德山 9" xfId="13067"/>
    <cellStyle name="差_20河南 5" xfId="13068"/>
    <cellStyle name="Accent4 - 60% 3 2 3" xfId="13069"/>
    <cellStyle name="差_20河南 6" xfId="13070"/>
    <cellStyle name="Accent4 - 60% 3 2 4" xfId="13071"/>
    <cellStyle name="差_20河南 7" xfId="13072"/>
    <cellStyle name="Accent4 - 60% 3 2 5" xfId="13073"/>
    <cellStyle name="Accent4 - 60% 3 3" xfId="13074"/>
    <cellStyle name="常规 29 2" xfId="13075"/>
    <cellStyle name="常规 34 2" xfId="13076"/>
    <cellStyle name="Accent4 - 60% 3 4" xfId="13077"/>
    <cellStyle name="好_安徽 缺口县区测算(地方填报)1_12.25-发教育厅-2016年高职生均年初预算控制数分配表" xfId="13078"/>
    <cellStyle name="常规 29 3" xfId="13079"/>
    <cellStyle name="常规 34 3" xfId="13080"/>
    <cellStyle name="Accent4 - 60% 3 5" xfId="13081"/>
    <cellStyle name="常规 29 4" xfId="13082"/>
    <cellStyle name="常规 34 4" xfId="13083"/>
    <cellStyle name="Accent4 - 60% 3 6" xfId="13084"/>
    <cellStyle name="Accent4 - 60% 4" xfId="13085"/>
    <cellStyle name="Accent4 - 60% 4 2 2" xfId="13086"/>
    <cellStyle name="常规 3 25" xfId="13087"/>
    <cellStyle name="常规 3 30" xfId="13088"/>
    <cellStyle name="好_行政公检法测算_县市旗测算-新科目（含人口规模效应）_财力性转移支付2010年预算参考数_华东" xfId="13089"/>
    <cellStyle name="Accent4 - 60% 4 2 3" xfId="13090"/>
    <cellStyle name="常规 3 26" xfId="13091"/>
    <cellStyle name="常规 3 31" xfId="13092"/>
    <cellStyle name="差_湘桂铁路工程I标红线成本分析样表 （草）09.8.21修改_四队计价6月25日前(7月1日更新)备用" xfId="13093"/>
    <cellStyle name="表标题 3 6 2 3 2" xfId="13094"/>
    <cellStyle name="差_丽江汇总" xfId="13095"/>
    <cellStyle name="Accent4 - 60% 4 2 4" xfId="13096"/>
    <cellStyle name="常规 3 27" xfId="13097"/>
    <cellStyle name="常规 3 32" xfId="13098"/>
    <cellStyle name="Accent4 - 60% 4 2 5" xfId="13099"/>
    <cellStyle name="常规 3 28" xfId="13100"/>
    <cellStyle name="常规 3 33" xfId="13101"/>
    <cellStyle name="好_0502通海县" xfId="13102"/>
    <cellStyle name="Accent4 - 60% 5" xfId="13103"/>
    <cellStyle name="好_0502通海县 2" xfId="13104"/>
    <cellStyle name="Accent4 - 60% 5 2" xfId="13105"/>
    <cellStyle name="好_0502通海县 3" xfId="13106"/>
    <cellStyle name="Accent4 - 60% 5 3" xfId="13107"/>
    <cellStyle name="好_0502通海县 4" xfId="13108"/>
    <cellStyle name="常规 36 2" xfId="13109"/>
    <cellStyle name="常规 41 2" xfId="13110"/>
    <cellStyle name="Accent4 - 60% 5 4" xfId="13111"/>
    <cellStyle name="好_0502通海县 5" xfId="13112"/>
    <cellStyle name="常规 36 3" xfId="13113"/>
    <cellStyle name="常规 41 3" xfId="13114"/>
    <cellStyle name="Accent4 - 60% 5 5" xfId="13115"/>
    <cellStyle name="Input [yellow] 6 2 2 2" xfId="13116"/>
    <cellStyle name="Accent4 - 60% 6" xfId="13117"/>
    <cellStyle name="差_2006年在职人员情况" xfId="13118"/>
    <cellStyle name="Accent4 - 60% 7" xfId="13119"/>
    <cellStyle name="表标题 2 2 4 5 2 5 2" xfId="13120"/>
    <cellStyle name="Input [yellow] 6 2 2 3" xfId="13121"/>
    <cellStyle name="Accent4 10" xfId="13122"/>
    <cellStyle name="Input [yellow] 6 5" xfId="13123"/>
    <cellStyle name="Accent4 11" xfId="13124"/>
    <cellStyle name="Input [yellow] 6 6" xfId="13125"/>
    <cellStyle name="Accent4 12" xfId="13126"/>
    <cellStyle name="差_人员工资和公用经费3 5 2" xfId="13127"/>
    <cellStyle name="Accent4 13" xfId="13128"/>
    <cellStyle name="Accent4 14" xfId="13129"/>
    <cellStyle name="Accent4 16" xfId="13130"/>
    <cellStyle name="Accent4 21" xfId="13131"/>
    <cellStyle name="好_财政供养人员_合并" xfId="13132"/>
    <cellStyle name="Accent4 17" xfId="13133"/>
    <cellStyle name="Accent4 22" xfId="13134"/>
    <cellStyle name="Accent4 18" xfId="13135"/>
    <cellStyle name="常规 80 2 2" xfId="13136"/>
    <cellStyle name="Accent4 19" xfId="13137"/>
    <cellStyle name="Accent4 2" xfId="13138"/>
    <cellStyle name="Accent4 2 2" xfId="13139"/>
    <cellStyle name="Accent4 2 2 2" xfId="13140"/>
    <cellStyle name="输入 2 5 2 2 2" xfId="13141"/>
    <cellStyle name="Accent4 2 2 3" xfId="13142"/>
    <cellStyle name="输入 2 5 2 2 3" xfId="13143"/>
    <cellStyle name="Accent4 2 2 4" xfId="13144"/>
    <cellStyle name="差_不含人员经费系数_华东" xfId="13145"/>
    <cellStyle name="Accent4 2 3" xfId="13146"/>
    <cellStyle name="Accent4 2 4" xfId="13147"/>
    <cellStyle name="Accent4 2 5" xfId="13148"/>
    <cellStyle name="Accent4 2 6" xfId="13149"/>
    <cellStyle name="Accent4 3" xfId="13150"/>
    <cellStyle name="Accent4 3 2" xfId="13151"/>
    <cellStyle name="差_县市旗测算20080508_03_2010年各地区一般预算平衡表_2010年地方财政一般预算分级平衡情况表（汇总）0524" xfId="13152"/>
    <cellStyle name="Accent4 3 2 2" xfId="13153"/>
    <cellStyle name="输入 2 5 3 2 2" xfId="13154"/>
    <cellStyle name="Accent4 3 2 3" xfId="13155"/>
    <cellStyle name="Accent4 3 2 4" xfId="13156"/>
    <cellStyle name="差_市辖区测算-新科目（20080626）_县市旗测算-新科目（含人口规模效应） 5 2" xfId="13157"/>
    <cellStyle name="Accent4 3 2 5" xfId="13158"/>
    <cellStyle name="Accent4 3 3" xfId="13159"/>
    <cellStyle name="差_一般预算支出口径剔除表 2 2" xfId="13160"/>
    <cellStyle name="Accent4 3 4" xfId="13161"/>
    <cellStyle name="差_一般预算支出口径剔除表 2 3" xfId="13162"/>
    <cellStyle name="Input [yellow] 4 2 3 2 2" xfId="13163"/>
    <cellStyle name="差_财政供养人员_隋心对账单定稿0514" xfId="13164"/>
    <cellStyle name="Input [yellow] 4 2 3 2 3" xfId="13165"/>
    <cellStyle name="Accent4 3 5" xfId="13166"/>
    <cellStyle name="Input [yellow] 4 2 3 2 4" xfId="13167"/>
    <cellStyle name="Accent4 3 6" xfId="13168"/>
    <cellStyle name="Accent4 4" xfId="13169"/>
    <cellStyle name="差_2006年30云南 2 6" xfId="13170"/>
    <cellStyle name="Accent4 4 2" xfId="13171"/>
    <cellStyle name="Bad 3 4" xfId="13172"/>
    <cellStyle name="Accent4 4 2 2" xfId="13173"/>
    <cellStyle name="差_2006年全省财力计算表（中央、决算）_12.25-发教育厅-2016年高职生均年初预算控制数分配表" xfId="13174"/>
    <cellStyle name="Bad 3 5" xfId="13175"/>
    <cellStyle name="Accent4 4 2 3" xfId="13176"/>
    <cellStyle name="Accent4 4 2 4" xfId="13177"/>
    <cellStyle name="差_京沪线成本状况表2.10 5_四队计价6月25日前(7月1日更新)备用" xfId="13178"/>
    <cellStyle name="Bad 3 6" xfId="13179"/>
    <cellStyle name="Accent4 4 2 5" xfId="13180"/>
    <cellStyle name="好_2014年明细表（重要县乡道）" xfId="13181"/>
    <cellStyle name="标题 3 10 2" xfId="13182"/>
    <cellStyle name="Accent4 4 3" xfId="13183"/>
    <cellStyle name="差_一般预算支出口径剔除表 3 2" xfId="13184"/>
    <cellStyle name="Accent4 4 4" xfId="13185"/>
    <cellStyle name="差_一般预算支出口径剔除表 3 3" xfId="13186"/>
    <cellStyle name="Input [yellow] 4 2 3 3 2" xfId="13187"/>
    <cellStyle name="Accent4 4 5" xfId="13188"/>
    <cellStyle name="Accent4 4 6" xfId="13189"/>
    <cellStyle name="Accent4 5" xfId="13190"/>
    <cellStyle name="差_2006年30云南 3 6" xfId="13191"/>
    <cellStyle name="Accent4 5 2" xfId="13192"/>
    <cellStyle name="差_行政（人员）" xfId="13193"/>
    <cellStyle name="Accent4 5 2 2" xfId="13194"/>
    <cellStyle name="差_530623_2006年县级财政报表附表 8" xfId="13195"/>
    <cellStyle name="Accent4 5 2 3" xfId="13196"/>
    <cellStyle name="差_530623_2006年县级财政报表附表 9" xfId="13197"/>
    <cellStyle name="Accent4 5 2 4" xfId="13198"/>
    <cellStyle name="Accent4 5 2 5" xfId="13199"/>
    <cellStyle name="Accent4 5 3" xfId="13200"/>
    <cellStyle name="差_一般预算支出口径剔除表 4 2" xfId="13201"/>
    <cellStyle name="Accent4 5 4" xfId="13202"/>
    <cellStyle name="差_一般预算支出口径剔除表 4 3" xfId="13203"/>
    <cellStyle name="Accent4 5 5" xfId="13204"/>
    <cellStyle name="差_县区合并测算20080423(按照各省比重）_华东" xfId="13205"/>
    <cellStyle name="Accent4 5 6" xfId="13206"/>
    <cellStyle name="Input [yellow] 5 5 2" xfId="13207"/>
    <cellStyle name="Tusental (0)_pldt" xfId="13208"/>
    <cellStyle name="Accent4 6" xfId="13209"/>
    <cellStyle name="差_2006年30云南 4 6" xfId="13210"/>
    <cellStyle name="标题 4 4 2 5" xfId="13211"/>
    <cellStyle name="Input [yellow] 5 5 2 2" xfId="13212"/>
    <cellStyle name="Accent4 6 2" xfId="13213"/>
    <cellStyle name="Input [yellow] 5 5 2 2 2" xfId="13214"/>
    <cellStyle name="Accent4 6 2 2" xfId="13215"/>
    <cellStyle name="好_0605石屏县_Book1 2" xfId="13216"/>
    <cellStyle name="表标题 4 3 2 2 2 3 2" xfId="13217"/>
    <cellStyle name="Accent4 6 2 3" xfId="13218"/>
    <cellStyle name="Accent4 6 2 4" xfId="13219"/>
    <cellStyle name="Accent4 6 2 5" xfId="13220"/>
    <cellStyle name="好_教育(按照总人口测算）—20080416_县市旗测算-新科目（含人口规模效应）_财力性转移支付2010年预算参考数_合并" xfId="13221"/>
    <cellStyle name="Accent4 6 3" xfId="13222"/>
    <cellStyle name="差_一般预算支出口径剔除表 5 2" xfId="13223"/>
    <cellStyle name="好_2015年一般性转移支付（4.25）" xfId="13224"/>
    <cellStyle name="标题 4 4 2 6" xfId="13225"/>
    <cellStyle name="Input [yellow] 5 5 2 3" xfId="13226"/>
    <cellStyle name="标题 4 4 2 7" xfId="13227"/>
    <cellStyle name="Input [yellow] 5 5 2 4" xfId="13228"/>
    <cellStyle name="Accent4 6 4" xfId="13229"/>
    <cellStyle name="标题 4 4 2 8" xfId="13230"/>
    <cellStyle name="Input [yellow] 5 5 2 5" xfId="13231"/>
    <cellStyle name="Accent4 6 5" xfId="13232"/>
    <cellStyle name="标题 4 4 2 9" xfId="13233"/>
    <cellStyle name="Input [yellow] 5 5 2 6" xfId="13234"/>
    <cellStyle name="Accent4 6 6" xfId="13235"/>
    <cellStyle name="Input [yellow] 5 5 3" xfId="13236"/>
    <cellStyle name="Header2 3 2 3 2" xfId="13237"/>
    <cellStyle name="Accent4 7" xfId="13238"/>
    <cellStyle name="差_文体广播事业(按照总人口测算）—20080416_县市旗测算-新科目（含人口规模效应）_财力性转移支付2010年预算参考数_华东" xfId="13239"/>
    <cellStyle name="好_人员工资和公用经费3_财力性转移支付2010年预算参考数 6" xfId="13240"/>
    <cellStyle name="Accent4 7 3" xfId="13241"/>
    <cellStyle name="Accent4 7 4" xfId="13242"/>
    <cellStyle name="好_2007一般预算支出口径剔除表_财力性转移支付2010年预算参考数_合并" xfId="13243"/>
    <cellStyle name="Accent4 7 5" xfId="13244"/>
    <cellStyle name="Input [yellow] 5 5 4" xfId="13245"/>
    <cellStyle name="Border 6 3 5 2" xfId="13246"/>
    <cellStyle name="Accent4 8" xfId="13247"/>
    <cellStyle name="Accent4 8 3" xfId="13248"/>
    <cellStyle name="好_前期试验费用 4_四队计价2011-6" xfId="13249"/>
    <cellStyle name="Accent4 8 4" xfId="13250"/>
    <cellStyle name="好_2012年逐月消缺情况表格 2" xfId="13251"/>
    <cellStyle name="Accent4 8 5" xfId="13252"/>
    <cellStyle name="Accent4 9 2" xfId="13253"/>
    <cellStyle name="Accent4 9 3" xfId="13254"/>
    <cellStyle name="Accent4 9 4" xfId="13255"/>
    <cellStyle name="Accent4 9 5" xfId="13256"/>
    <cellStyle name="常规 2 7 6" xfId="13257"/>
    <cellStyle name="表标题 2 2 3 2 2 3 2" xfId="13258"/>
    <cellStyle name="Accent4_12.25-发教育厅-2016年高职生均年初预算控制数分配表" xfId="13259"/>
    <cellStyle name="常规 16 4 4" xfId="13260"/>
    <cellStyle name="Accent5 - 20%" xfId="13261"/>
    <cellStyle name="好_Book1_2_Book1" xfId="13262"/>
    <cellStyle name="Accent5 - 20% 10" xfId="13263"/>
    <cellStyle name="Accent5 - 20% 11" xfId="13264"/>
    <cellStyle name="Accent5 - 20% 12" xfId="13265"/>
    <cellStyle name="Accent5 - 20% 2 2 2" xfId="13266"/>
    <cellStyle name="Accent5 - 20% 2 2 4" xfId="13267"/>
    <cellStyle name="Accent5 - 20% 2 2 5" xfId="13268"/>
    <cellStyle name="差_京沪线成本状况表1.15 9_间接费" xfId="13269"/>
    <cellStyle name="Header2 7 2 2 2" xfId="13270"/>
    <cellStyle name="差_11大理_财力性转移支付2010年预算参考数 2 2 4" xfId="13271"/>
    <cellStyle name="Accent5 - 20% 2 3" xfId="13272"/>
    <cellStyle name="差_11大理_财力性转移支付2010年预算参考数 2 2 5" xfId="13273"/>
    <cellStyle name="Accent5 - 20% 2 4" xfId="13274"/>
    <cellStyle name="Accent5 - 20% 2 5" xfId="13275"/>
    <cellStyle name="Accent5 - 20% 2 6" xfId="13276"/>
    <cellStyle name="Accent5 - 20% 3 2" xfId="13277"/>
    <cellStyle name="Accent5 - 20% 3 2 2" xfId="13278"/>
    <cellStyle name="Accent5 - 20% 3 2 3" xfId="13279"/>
    <cellStyle name="Accent5 - 20% 3 2 4" xfId="13280"/>
    <cellStyle name="Accent5 - 20% 3 2 5" xfId="13281"/>
    <cellStyle name="Header2 7 2 3 2" xfId="13282"/>
    <cellStyle name="Accent5 - 20% 3 3" xfId="13283"/>
    <cellStyle name="Accent5 - 20% 3 4" xfId="13284"/>
    <cellStyle name="差_红线成本编制附表（局指样表） 5_间接费_四队计价2011-6" xfId="13285"/>
    <cellStyle name="Accent5 - 20% 3 5" xfId="13286"/>
    <cellStyle name="Accent5 - 20% 3 6" xfId="13287"/>
    <cellStyle name="Accent5 - 20% 4 2" xfId="13288"/>
    <cellStyle name="差_行政公检法测算_隋心对账单定稿0514" xfId="13289"/>
    <cellStyle name="Accent5 - 20% 4 2 2" xfId="13290"/>
    <cellStyle name="Accent5 - 20% 4 2 4" xfId="13291"/>
    <cellStyle name="Accent5 - 20% 4 2 5" xfId="13292"/>
    <cellStyle name="Header2 7 2 4 2" xfId="13293"/>
    <cellStyle name="Accent5 - 20% 4 3" xfId="13294"/>
    <cellStyle name="Accent5 - 20% 4 4" xfId="13295"/>
    <cellStyle name="Accent5 - 20% 4 5" xfId="13296"/>
    <cellStyle name="Accent5 - 20% 4 6" xfId="13297"/>
    <cellStyle name="常规 11 7 2 3" xfId="13298"/>
    <cellStyle name="Accent5 - 20% 5 2" xfId="13299"/>
    <cellStyle name="Header2 7 2 5 2" xfId="13300"/>
    <cellStyle name="Accent5 - 20% 5 3" xfId="13301"/>
    <cellStyle name="Accent5 - 20% 5 4" xfId="13302"/>
    <cellStyle name="好_（定）2013年全省对账总表3.20 2" xfId="13303"/>
    <cellStyle name="Accent5 - 20% 5 5" xfId="13304"/>
    <cellStyle name="Accent5 - 40%" xfId="13305"/>
    <cellStyle name="Accent5 - 40% 10" xfId="13306"/>
    <cellStyle name="Accent5 - 40% 11" xfId="13307"/>
    <cellStyle name="Accent5 - 40% 12" xfId="13308"/>
    <cellStyle name="差_县市旗测算-新科目（20080627）_民生政策最低支出需求_合并" xfId="13309"/>
    <cellStyle name="Accent5 - 40% 2" xfId="13310"/>
    <cellStyle name="Accent5 - 40% 2 2 2" xfId="13311"/>
    <cellStyle name="Accent5 - 40% 2 2 3" xfId="13312"/>
    <cellStyle name="Accent5 - 40% 2 2 4" xfId="13313"/>
    <cellStyle name="Accent5 - 40% 2 2 5" xfId="13314"/>
    <cellStyle name="Accent5 - 40% 2 3" xfId="13315"/>
    <cellStyle name="差_缺口县区测算(按2007支出增长25%测算) 3 2 2" xfId="13316"/>
    <cellStyle name="输出 8 2 6 4 2" xfId="13317"/>
    <cellStyle name="Accent5 - 40% 2 4" xfId="13318"/>
    <cellStyle name="Accent5 - 40% 2 5" xfId="13319"/>
    <cellStyle name="Accent5 - 40% 2 6" xfId="13320"/>
    <cellStyle name="Accent5 - 40% 3" xfId="13321"/>
    <cellStyle name="Note 3 2 3 2" xfId="13322"/>
    <cellStyle name="Accent5 - 40% 3 2 2" xfId="13323"/>
    <cellStyle name="注释 8 4 3 2 4 2" xfId="13324"/>
    <cellStyle name="差_湘桂铁路I标一项目部红线成本(最新) 10" xfId="13325"/>
    <cellStyle name="Note 3 2 3 3" xfId="13326"/>
    <cellStyle name="Accent5 - 40% 3 2 3" xfId="13327"/>
    <cellStyle name="差_湘桂铁路I标一项目部红线成本(最新) 11" xfId="13328"/>
    <cellStyle name="Note 3 2 3 4" xfId="13329"/>
    <cellStyle name="Accent5 - 40% 3 2 4" xfId="13330"/>
    <cellStyle name="Note 3 2 3 5" xfId="13331"/>
    <cellStyle name="Accent5 - 40% 3 2 5" xfId="13332"/>
    <cellStyle name="Note 3 2 4" xfId="13333"/>
    <cellStyle name="Accent5 - 40% 3 3" xfId="13334"/>
    <cellStyle name="Note 3 2 5" xfId="13335"/>
    <cellStyle name="Currency_ SG&amp;A Bridge " xfId="13336"/>
    <cellStyle name="输出 8 2 6 5 2" xfId="13337"/>
    <cellStyle name="Accent5 - 40% 3 4" xfId="13338"/>
    <cellStyle name="Accent5 - 40% 3 5" xfId="13339"/>
    <cellStyle name="Accent5 - 40% 3 6" xfId="13340"/>
    <cellStyle name="Accent5 - 40% 4" xfId="13341"/>
    <cellStyle name="Note 3 3 3 2" xfId="13342"/>
    <cellStyle name="Accent5 - 40% 4 2 2" xfId="13343"/>
    <cellStyle name="Note 3 3 3 3" xfId="13344"/>
    <cellStyle name="Accent5 - 40% 4 2 3" xfId="13345"/>
    <cellStyle name="Note 3 3 3 4" xfId="13346"/>
    <cellStyle name="Accent5 - 40% 4 2 4" xfId="13347"/>
    <cellStyle name="Note 3 3 3 5" xfId="13348"/>
    <cellStyle name="Accent5 - 40% 4 2 5" xfId="13349"/>
    <cellStyle name="Note 3 3 4" xfId="13350"/>
    <cellStyle name="Accent5 - 40% 4 3" xfId="13351"/>
    <cellStyle name="Note 3 3 5" xfId="13352"/>
    <cellStyle name="Accent5 - 40% 4 4" xfId="13353"/>
    <cellStyle name="Accent5 - 40% 4 5" xfId="13354"/>
    <cellStyle name="Accent5 - 40% 4 6" xfId="13355"/>
    <cellStyle name="好_Book2_03_2010年各地区一般预算平衡表_2010年地方财政一般预算分级平衡情况表（汇总）0524" xfId="13356"/>
    <cellStyle name="Accent5 - 40% 5" xfId="13357"/>
    <cellStyle name="Note 3 4 3" xfId="13358"/>
    <cellStyle name="Accent5 - 40% 5 2" xfId="13359"/>
    <cellStyle name="Note 3 4 4" xfId="13360"/>
    <cellStyle name="Accent5 - 40% 5 3" xfId="13361"/>
    <cellStyle name="差_人员工资和公用经费 2" xfId="13362"/>
    <cellStyle name="Note 3 4 5" xfId="13363"/>
    <cellStyle name="Accent5 - 40% 5 4" xfId="13364"/>
    <cellStyle name="差_人员工资和公用经费 3" xfId="13365"/>
    <cellStyle name="Accent5 - 40% 5 5" xfId="13366"/>
    <cellStyle name="Accent5 - 40% 6" xfId="13367"/>
    <cellStyle name="Accent5 - 40% 7" xfId="13368"/>
    <cellStyle name="差_30云南_1 3 2" xfId="13369"/>
    <cellStyle name="Accent5 - 40% 8" xfId="13370"/>
    <cellStyle name="差_30云南_1 3 3" xfId="13371"/>
    <cellStyle name="Accent5 - 40% 9" xfId="13372"/>
    <cellStyle name="差_2006年28四川_财力性转移支付2010年预算参考数" xfId="13373"/>
    <cellStyle name="差_市辖区测算20080510_不含人员经费系数_财力性转移支付2010年预算参考数 2" xfId="13374"/>
    <cellStyle name="Accent5 - 60%" xfId="13375"/>
    <cellStyle name="差_2006年28四川_财力性转移支付2010年预算参考数 10" xfId="13376"/>
    <cellStyle name="常规 11 2 13" xfId="13377"/>
    <cellStyle name="Accent5 - 60% 10" xfId="13378"/>
    <cellStyle name="常规 11 2 14" xfId="13379"/>
    <cellStyle name="Accent5 - 60% 11" xfId="13380"/>
    <cellStyle name="Accent5 - 60% 12" xfId="13381"/>
    <cellStyle name="差_2006年28四川_财力性转移支付2010年预算参考数 2" xfId="13382"/>
    <cellStyle name="差_市辖区测算20080510_不含人员经费系数_财力性转移支付2010年预算参考数 2 2" xfId="13383"/>
    <cellStyle name="Accent5 - 60% 2" xfId="13384"/>
    <cellStyle name="差_2006年28四川_财力性转移支付2010年预算参考数 2 2" xfId="13385"/>
    <cellStyle name="Accent5 - 60% 2 2" xfId="13386"/>
    <cellStyle name="差_2006年28四川_财力性转移支付2010年预算参考数 2 2 2" xfId="13387"/>
    <cellStyle name="常规 5 3 2 3" xfId="13388"/>
    <cellStyle name="Accent5 - 60% 2 2 2" xfId="13389"/>
    <cellStyle name="差_2006年28四川_财力性转移支付2010年预算参考数 2 2 3" xfId="13390"/>
    <cellStyle name="常规 5 3 2 4" xfId="13391"/>
    <cellStyle name="差_云南省2008年转移支付测算——州市本级考核部分及政策性测算_财力性转移支付2010年预算参考数 4 2 2 2" xfId="13392"/>
    <cellStyle name="Output 2 2 3 2" xfId="13393"/>
    <cellStyle name="Accent5 - 60% 2 2 3" xfId="13394"/>
    <cellStyle name="差_2006年28四川_财力性转移支付2010年预算参考数 2 2 4" xfId="13395"/>
    <cellStyle name="常规 5 3 2 5" xfId="13396"/>
    <cellStyle name="Output 2 2 3 3" xfId="13397"/>
    <cellStyle name="Accent5 - 60% 2 2 4" xfId="13398"/>
    <cellStyle name="差_2006年28四川_财力性转移支付2010年预算参考数 2 3" xfId="13399"/>
    <cellStyle name="Accent5 - 60% 2 3" xfId="13400"/>
    <cellStyle name="计算 8 6 2 3 2" xfId="13401"/>
    <cellStyle name="差_2006年28四川_财力性转移支付2010年预算参考数 2 4" xfId="13402"/>
    <cellStyle name="输出 8 4 6 4 2" xfId="13403"/>
    <cellStyle name="Accent5 - 60% 2 4" xfId="13404"/>
    <cellStyle name="差_2006年28四川_财力性转移支付2010年预算参考数 2 5" xfId="13405"/>
    <cellStyle name="Accent5 - 60% 2 5" xfId="13406"/>
    <cellStyle name="差_2006年28四川_财力性转移支付2010年预算参考数 3 2 2" xfId="13407"/>
    <cellStyle name="常规 5 4 2 3" xfId="13408"/>
    <cellStyle name="输出 3 3 2 2 2 5" xfId="13409"/>
    <cellStyle name="Accent5 - 60% 3 2 2" xfId="13410"/>
    <cellStyle name="输出 5 5 4 4" xfId="13411"/>
    <cellStyle name="常规 5 2 2 2 2 2" xfId="13412"/>
    <cellStyle name="差_2006年28四川_财力性转移支付2010年预算参考数 3 2 3" xfId="13413"/>
    <cellStyle name="Output 2 3 3 2" xfId="13414"/>
    <cellStyle name="输出 3 3 2 2 2 6" xfId="13415"/>
    <cellStyle name="Accent5 - 60% 3 2 3" xfId="13416"/>
    <cellStyle name="差_2006年28四川_财力性转移支付2010年预算参考数 3 2 4" xfId="13417"/>
    <cellStyle name="Output 2 3 3 3" xfId="13418"/>
    <cellStyle name="Accent5 - 60% 3 2 4" xfId="13419"/>
    <cellStyle name="计算 8 6 2 4 2" xfId="13420"/>
    <cellStyle name="差_2006年28四川_财力性转移支付2010年预算参考数 3 4" xfId="13421"/>
    <cellStyle name="输出 8 4 6 5 2" xfId="13422"/>
    <cellStyle name="Accent5 - 60% 3 4" xfId="13423"/>
    <cellStyle name="差_2006年28四川_财力性转移支付2010年预算参考数 3 5" xfId="13424"/>
    <cellStyle name="Accent5 - 60% 3 5" xfId="13425"/>
    <cellStyle name="差_2006年28四川_财力性转移支付2010年预算参考数 4" xfId="13426"/>
    <cellStyle name="小数 5 3 2 2" xfId="13427"/>
    <cellStyle name="Accent5 - 60% 4" xfId="13428"/>
    <cellStyle name="计算 10 7 2 2 5" xfId="13429"/>
    <cellStyle name="差_市本级 3" xfId="13430"/>
    <cellStyle name="差_2009年一般性转移支付标准工资_奖励补助测算5.24冯铸" xfId="13431"/>
    <cellStyle name="差_2006年28四川_财力性转移支付2010年预算参考数 4 2" xfId="13432"/>
    <cellStyle name="小数 5 3 2 2 2" xfId="13433"/>
    <cellStyle name="Accent5 - 60% 4 2" xfId="13434"/>
    <cellStyle name="差_2006年28四川_财力性转移支付2010年预算参考数 4 2 2" xfId="13435"/>
    <cellStyle name="常规 5 5 2 3" xfId="13436"/>
    <cellStyle name="计算 10 7 2 2 5 2" xfId="13437"/>
    <cellStyle name="差_市本级 3 2" xfId="13438"/>
    <cellStyle name="差_2009年一般性转移支付标准工资_奖励补助测算5.24冯铸 2" xfId="13439"/>
    <cellStyle name="小数 5 3 2 2 2 2" xfId="13440"/>
    <cellStyle name="Accent5 - 60% 4 2 2" xfId="13441"/>
    <cellStyle name="差_市本级 3 3" xfId="13442"/>
    <cellStyle name="差_2006年28四川_财力性转移支付2010年预算参考数 4 2 3" xfId="13443"/>
    <cellStyle name="Output 2 4 3 2" xfId="13444"/>
    <cellStyle name="小数 5 3 2 2 2 3" xfId="13445"/>
    <cellStyle name="Accent5 - 60% 4 2 3" xfId="13446"/>
    <cellStyle name="差_市本级 3 4" xfId="13447"/>
    <cellStyle name="差_2006年28四川_财力性转移支付2010年预算参考数 4 2 4" xfId="13448"/>
    <cellStyle name="Output 2 4 3 3" xfId="13449"/>
    <cellStyle name="小数 5 3 2 2 2 4" xfId="13450"/>
    <cellStyle name="Accent5 - 60% 4 2 4" xfId="13451"/>
    <cellStyle name="计算 10 7 2 2 6" xfId="13452"/>
    <cellStyle name="差_市本级 4" xfId="13453"/>
    <cellStyle name="差_2006年28四川_财力性转移支付2010年预算参考数 4 3" xfId="13454"/>
    <cellStyle name="小数 5 3 2 2 3" xfId="13455"/>
    <cellStyle name="Accent5 - 60% 4 3" xfId="13456"/>
    <cellStyle name="差_市本级 5" xfId="13457"/>
    <cellStyle name="差_2006年28四川_财力性转移支付2010年预算参考数 4 4" xfId="13458"/>
    <cellStyle name="小数 5 3 2 2 4" xfId="13459"/>
    <cellStyle name="Accent5 - 60% 4 4" xfId="13460"/>
    <cellStyle name="差_市本级 6" xfId="13461"/>
    <cellStyle name="差_2006年28四川_财力性转移支付2010年预算参考数 4 5" xfId="13462"/>
    <cellStyle name="Accent5 - 60% 4 5" xfId="13463"/>
    <cellStyle name="差_2006年28四川_财力性转移支付2010年预算参考数 5" xfId="13464"/>
    <cellStyle name="小数 5 3 2 3" xfId="13465"/>
    <cellStyle name="Accent5 - 60% 5" xfId="13466"/>
    <cellStyle name="差_2006年28四川_财力性转移支付2010年预算参考数 5 2" xfId="13467"/>
    <cellStyle name="小数 5 3 2 3 2" xfId="13468"/>
    <cellStyle name="Accent5 - 60% 5 2" xfId="13469"/>
    <cellStyle name="差_2006年28四川_财力性转移支付2010年预算参考数 5 3" xfId="13470"/>
    <cellStyle name="Accent5 - 60% 5 3" xfId="13471"/>
    <cellStyle name="计算 2 2 2 2" xfId="13472"/>
    <cellStyle name="差_2006年28四川_财力性转移支付2010年预算参考数 5 4" xfId="13473"/>
    <cellStyle name="Accent5 - 60% 5 4" xfId="13474"/>
    <cellStyle name="差_2006年28四川_财力性转移支付2010年预算参考数 6" xfId="13475"/>
    <cellStyle name="Accent5 - 60% 6" xfId="13476"/>
    <cellStyle name="差_2006年28四川_财力性转移支付2010年预算参考数 8" xfId="13477"/>
    <cellStyle name="Accent5 - 60% 8" xfId="13478"/>
    <cellStyle name="差_2006年28四川_财力性转移支付2010年预算参考数 9" xfId="13479"/>
    <cellStyle name="Accent5 - 60% 9" xfId="13480"/>
    <cellStyle name="Accent5 10" xfId="13481"/>
    <cellStyle name="Accent5 12" xfId="13482"/>
    <cellStyle name="Accent5 13" xfId="13483"/>
    <cellStyle name="Accent5 14" xfId="13484"/>
    <cellStyle name="差_前期试验费用 14_间接费_四队计价2011-6" xfId="13485"/>
    <cellStyle name="注释 6 4 4 2 2 3 2" xfId="13486"/>
    <cellStyle name="Accent5 15" xfId="13487"/>
    <cellStyle name="Accent5 20" xfId="13488"/>
    <cellStyle name="Accent5 16" xfId="13489"/>
    <cellStyle name="Accent5 21" xfId="13490"/>
    <cellStyle name="Accent5 17" xfId="13491"/>
    <cellStyle name="Accent5 22" xfId="13492"/>
    <cellStyle name="差_2006年22湖南 4 2" xfId="13493"/>
    <cellStyle name="Accent5 18" xfId="13494"/>
    <cellStyle name="差_14安徽 10" xfId="13495"/>
    <cellStyle name="差_2006年22湖南 4 3" xfId="13496"/>
    <cellStyle name="Accent5 19" xfId="13497"/>
    <cellStyle name="好_2008年预计支出与2007年对比_合并" xfId="13498"/>
    <cellStyle name="Accent5 2" xfId="13499"/>
    <cellStyle name="Accent5 2 2" xfId="13500"/>
    <cellStyle name="Accent5 2 2 2" xfId="13501"/>
    <cellStyle name="好_1" xfId="13502"/>
    <cellStyle name="Accent5 2 3" xfId="13503"/>
    <cellStyle name="Accent5 2 4" xfId="13504"/>
    <cellStyle name="Accent5 2 5" xfId="13505"/>
    <cellStyle name="输出 7 2 3 2 2 2" xfId="13506"/>
    <cellStyle name="差_核定人数下发表 4 2" xfId="13507"/>
    <cellStyle name="Accent5 2 6" xfId="13508"/>
    <cellStyle name="Accent5 3" xfId="13509"/>
    <cellStyle name="Accent5 3 2" xfId="13510"/>
    <cellStyle name="Accent5 3 2 2" xfId="13511"/>
    <cellStyle name="Accent5 3 3" xfId="13512"/>
    <cellStyle name="Input [yellow] 4 2 4 2 2" xfId="13513"/>
    <cellStyle name="Accent5 3 4" xfId="13514"/>
    <cellStyle name="Input [yellow] 4 2 4 2 3" xfId="13515"/>
    <cellStyle name="Accent5 3 5" xfId="13516"/>
    <cellStyle name="输出 7 2 3 2 3 2" xfId="13517"/>
    <cellStyle name="差_核定人数下发表 5 2" xfId="13518"/>
    <cellStyle name="Input [yellow] 4 2 4 2 4" xfId="13519"/>
    <cellStyle name="Accent5 3 6" xfId="13520"/>
    <cellStyle name="Accent5 4" xfId="13521"/>
    <cellStyle name="Accent5 4 2" xfId="13522"/>
    <cellStyle name="好_Book1_合并" xfId="13523"/>
    <cellStyle name="Accent5 4 2 2" xfId="13524"/>
    <cellStyle name="Accent5 4 3" xfId="13525"/>
    <cellStyle name="Input [yellow] 4 2 4 3 2" xfId="13526"/>
    <cellStyle name="Accent5 4 4" xfId="13527"/>
    <cellStyle name="Accent5 4 5" xfId="13528"/>
    <cellStyle name="Accent5 4 6" xfId="13529"/>
    <cellStyle name="Accent5 5" xfId="13530"/>
    <cellStyle name="Accent5 5 2" xfId="13531"/>
    <cellStyle name="Accent5 5 2 2" xfId="13532"/>
    <cellStyle name="Accent5 5 3" xfId="13533"/>
    <cellStyle name="Accent5 5 4" xfId="13534"/>
    <cellStyle name="Accent5 5 5" xfId="13535"/>
    <cellStyle name="Accent5 5 6" xfId="13536"/>
    <cellStyle name="Input [yellow] 5 6 2" xfId="13537"/>
    <cellStyle name="Accent5 6" xfId="13538"/>
    <cellStyle name="Accent5 6 2" xfId="13539"/>
    <cellStyle name="差_市本级 3 2 10" xfId="13540"/>
    <cellStyle name="Accent5 6 3" xfId="13541"/>
    <cellStyle name="差_14安徽_03_2010年各地区一般预算平衡表" xfId="13542"/>
    <cellStyle name="差_市本级 3 2 11" xfId="13543"/>
    <cellStyle name="Accent5 6 4" xfId="13544"/>
    <cellStyle name="差_市本级 3 2 12" xfId="13545"/>
    <cellStyle name="差_0605石屏县_Book1 2" xfId="13546"/>
    <cellStyle name="Accent5 6 5" xfId="13547"/>
    <cellStyle name="差_市本级 3 2 13" xfId="13548"/>
    <cellStyle name="Accent5 6 6" xfId="13549"/>
    <cellStyle name="注释 4 2 6 2 2" xfId="13550"/>
    <cellStyle name="Accent5 7" xfId="13551"/>
    <cellStyle name="Accent5 7 2" xfId="13552"/>
    <cellStyle name="好_2014市县可用财力（提供处室）_12.25-发教育厅-2016年高职生均年初预算控制数分配表" xfId="13553"/>
    <cellStyle name="差_县市旗测算-新科目（20080627）_不含人员经费系数_财力性转移支付2010年预算参考数_隋心对账单定稿0514" xfId="13554"/>
    <cellStyle name="Accent5 7 3" xfId="13555"/>
    <cellStyle name="Accent5 7 4" xfId="13556"/>
    <cellStyle name="Accent5 7 5" xfId="13557"/>
    <cellStyle name="Accent5 8" xfId="13558"/>
    <cellStyle name="好_2007年一般预算支出剔除_03_2010年各地区一般预算平衡表_2010年地方财政一般预算分级平衡情况表（汇总）0524" xfId="13559"/>
    <cellStyle name="常规 15 2 2 2 2" xfId="13560"/>
    <cellStyle name="常规 20 2 2 2 2" xfId="13561"/>
    <cellStyle name="Accent5 8 3" xfId="13562"/>
    <cellStyle name="常规 15 2 2 2 3" xfId="13563"/>
    <cellStyle name="Accent5 8 4" xfId="13564"/>
    <cellStyle name="Accent5 8 5" xfId="13565"/>
    <cellStyle name="计算 3 2 3 3 3 2" xfId="13566"/>
    <cellStyle name="Accent5 9" xfId="13567"/>
    <cellStyle name="好_市辖区测算20080510_民生政策最低支出需求_03_2010年各地区一般预算平衡表" xfId="13568"/>
    <cellStyle name="Accent5 9 2" xfId="13569"/>
    <cellStyle name="好_Book2_合并" xfId="13570"/>
    <cellStyle name="常规 15 2 2 3 2" xfId="13571"/>
    <cellStyle name="差_00省级(打印) 2" xfId="13572"/>
    <cellStyle name="Accent5 9 3" xfId="13573"/>
    <cellStyle name="差_00省级(打印) 3" xfId="13574"/>
    <cellStyle name="Accent5 9 4" xfId="13575"/>
    <cellStyle name="差_00省级(打印) 4" xfId="13576"/>
    <cellStyle name="Accent5 9 5" xfId="13577"/>
    <cellStyle name="Accent5_12.25-发教育厅-2016年高职生均年初预算控制数分配表" xfId="13578"/>
    <cellStyle name="差_云南 缺口县区测算(地方填报)_财力性转移支付2010年预算参考数_合并" xfId="13579"/>
    <cellStyle name="Calc Currency (0) 2 3" xfId="13580"/>
    <cellStyle name="警告文本 3 6" xfId="13581"/>
    <cellStyle name="Accent6 - 20%" xfId="13582"/>
    <cellStyle name="Accent6 - 20% 10" xfId="13583"/>
    <cellStyle name="Accent6 - 20% 11" xfId="13584"/>
    <cellStyle name="常规 49 4 2" xfId="13585"/>
    <cellStyle name="常规 54 4 2" xfId="13586"/>
    <cellStyle name="Accent6 - 20% 12" xfId="13587"/>
    <cellStyle name="Accent6 - 20% 2 2" xfId="13588"/>
    <cellStyle name="差_市辖区测算-新科目（20080626）_不含人员经费系数 3 2 2" xfId="13589"/>
    <cellStyle name="Accent6 - 20% 2 3" xfId="13590"/>
    <cellStyle name="Accent6 - 20% 2 4" xfId="13591"/>
    <cellStyle name="好_文体广播事业(按照总人口测算）—20080416_县市旗测算-新科目（含人口规模效应）_03_2010年各地区一般预算平衡表_2010年地方财政一般预算分级平衡情况表（汇总）0524" xfId="13592"/>
    <cellStyle name="Accent6 - 20% 2 5" xfId="13593"/>
    <cellStyle name="常规 2 5 3 2" xfId="13594"/>
    <cellStyle name="输出 2 6 5 2" xfId="13595"/>
    <cellStyle name="Accent6 - 20% 2 6" xfId="13596"/>
    <cellStyle name="Accent6 - 20% 3 3" xfId="13597"/>
    <cellStyle name="Accent6 - 20% 3 4" xfId="13598"/>
    <cellStyle name="Accent6 - 20% 3 5" xfId="13599"/>
    <cellStyle name="常规 2 5 4 2" xfId="13600"/>
    <cellStyle name="输出 2 6 6 2" xfId="13601"/>
    <cellStyle name="Accent6 - 20% 3 6" xfId="13602"/>
    <cellStyle name="计算 4 2 2 2 2 2 2" xfId="13603"/>
    <cellStyle name="好_成本差异系数_03_2010年各地区一般预算平衡表" xfId="13604"/>
    <cellStyle name="Accent6 - 20% 4" xfId="13605"/>
    <cellStyle name="差_2006年水利统计指标统计表_财力性转移支付2010年预算参考数 2 6" xfId="13606"/>
    <cellStyle name="Accent6 - 20% 4 2" xfId="13607"/>
    <cellStyle name="Accent6 - 20% 4 2 2" xfId="13608"/>
    <cellStyle name="差_湘潭 10" xfId="13609"/>
    <cellStyle name="Accent6 - 20% 4 3" xfId="13610"/>
    <cellStyle name="差_湘潭 11" xfId="13611"/>
    <cellStyle name="Accent6 - 20% 4 4" xfId="13612"/>
    <cellStyle name="差_云南省2008年转移支付测算——州市本级考核部分及政策性测算_财力性转移支付2010年预算参考数_华东" xfId="13613"/>
    <cellStyle name="差_湘潭 12" xfId="13614"/>
    <cellStyle name="Accent6 - 20% 4 5" xfId="13615"/>
    <cellStyle name="常规 2 5 5 2" xfId="13616"/>
    <cellStyle name="差_湘潭 13" xfId="13617"/>
    <cellStyle name="输出 2 6 7 2" xfId="13618"/>
    <cellStyle name="Accent6 - 20% 4 6" xfId="13619"/>
    <cellStyle name="Accent6 - 20% 5" xfId="13620"/>
    <cellStyle name="差_30云南_1 5" xfId="13621"/>
    <cellStyle name="Accent6 - 20% 5 4" xfId="13622"/>
    <cellStyle name="好_2009年一般性转移支付标准工资_~4190974_Book1 2" xfId="13623"/>
    <cellStyle name="差_30云南_1 6" xfId="13624"/>
    <cellStyle name="Accent6 - 20% 5 5" xfId="13625"/>
    <cellStyle name="Accent6 - 20% 6" xfId="13626"/>
    <cellStyle name="Accent6 - 20% 7" xfId="13627"/>
    <cellStyle name="Accent6 - 20% 8" xfId="13628"/>
    <cellStyle name="好_人员工资和公用经费_财力性转移支付2010年预算参考数 2" xfId="13629"/>
    <cellStyle name="Accent6 - 20% 9" xfId="13630"/>
    <cellStyle name="Accent6 - 40%" xfId="13631"/>
    <cellStyle name="Border 5 8" xfId="13632"/>
    <cellStyle name="Accent6 - 40% 10" xfId="13633"/>
    <cellStyle name="Border 5 9" xfId="13634"/>
    <cellStyle name="Accent6 - 40% 11" xfId="13635"/>
    <cellStyle name="Accent6 - 40% 12" xfId="13636"/>
    <cellStyle name="Accent6 - 40% 2" xfId="13637"/>
    <cellStyle name="Accent6 - 40% 2 2" xfId="13638"/>
    <cellStyle name="Accent6 - 40% 2 2 2" xfId="13639"/>
    <cellStyle name="Accent6 - 40% 2 2 3" xfId="13640"/>
    <cellStyle name="常规 3 9 2" xfId="13641"/>
    <cellStyle name="Accent6 - 40% 2 2 4" xfId="13642"/>
    <cellStyle name="常规 3 9 3" xfId="13643"/>
    <cellStyle name="Accent6 - 40% 2 2 5" xfId="13644"/>
    <cellStyle name="Accent6 - 40% 2 3" xfId="13645"/>
    <cellStyle name="Accent6 - 40% 2 4" xfId="13646"/>
    <cellStyle name="差_2006年全省财力计算表（中央、决算） 4 2" xfId="13647"/>
    <cellStyle name="Accent6 - 40% 2 5" xfId="13648"/>
    <cellStyle name="差_2006年全省财力计算表（中央、决算） 4 3" xfId="13649"/>
    <cellStyle name="Accent6 - 40% 3" xfId="13650"/>
    <cellStyle name="好_2014年专项资金申请报告（第二批未解决）" xfId="13651"/>
    <cellStyle name="Accent6 - 40% 3 2" xfId="13652"/>
    <cellStyle name="好_2014年专项资金申请报告（第二批未解决） 2" xfId="13653"/>
    <cellStyle name="Accent6 - 40% 3 2 2" xfId="13654"/>
    <cellStyle name="Accent6 - 40% 3 2 3" xfId="13655"/>
    <cellStyle name="常规 104 2" xfId="13656"/>
    <cellStyle name="常规 4 9 2" xfId="13657"/>
    <cellStyle name="差_卫生(按照总人口测算）—20080416_县市旗测算-新科目（含人口规模效应）_03_2010年各地区一般预算平衡表_2010年地方财政一般预算分级平衡情况表（汇总）0524" xfId="13658"/>
    <cellStyle name="Accent6 - 40% 3 2 4" xfId="13659"/>
    <cellStyle name="常规 104 3" xfId="13660"/>
    <cellStyle name="常规 4 9 3" xfId="13661"/>
    <cellStyle name="Accent6 - 40% 3 2 5" xfId="13662"/>
    <cellStyle name="好_同德_合并" xfId="13663"/>
    <cellStyle name="Accent6 - 40% 3 5 2" xfId="13664"/>
    <cellStyle name="Accent6 - 40% 4" xfId="13665"/>
    <cellStyle name="Accent6 - 40% 4 2" xfId="13666"/>
    <cellStyle name="好_其他部门(按照总人口测算）—20080416_民生政策最低支出需求_财力性转移支付2010年预算参考数_03_2010年各地区一般预算平衡表_2010年地方财政一般预算分级平衡情况表（汇总）0524" xfId="13667"/>
    <cellStyle name="Accent6 - 40% 4 2 2" xfId="13668"/>
    <cellStyle name="Accent6 - 40% 4 2 3" xfId="13669"/>
    <cellStyle name="好_分析缺口率_财力性转移支付2010年预算参考数_03_2010年各地区一般预算平衡表" xfId="13670"/>
    <cellStyle name="常规 5 9 2" xfId="13671"/>
    <cellStyle name="Accent6 - 40% 4 2 4" xfId="13672"/>
    <cellStyle name="常规 5 9 3" xfId="13673"/>
    <cellStyle name="差_核定人数下发表_隋心对账单定稿0514" xfId="13674"/>
    <cellStyle name="Accent6 - 40% 4 2 5" xfId="13675"/>
    <cellStyle name="Accent6 - 40% 4 3" xfId="13676"/>
    <cellStyle name="汇总 2 2 4 5 2 3 2" xfId="13677"/>
    <cellStyle name="PSInt" xfId="13678"/>
    <cellStyle name="Accent6 - 40% 4 4" xfId="13679"/>
    <cellStyle name="Accent6 - 40% 4 5" xfId="13680"/>
    <cellStyle name="Accent6 - 40% 5" xfId="13681"/>
    <cellStyle name="好_危改资金测算" xfId="13682"/>
    <cellStyle name="Accent6 - 40% 5 2" xfId="13683"/>
    <cellStyle name="Accent6 - 40% 5 3" xfId="13684"/>
    <cellStyle name="表标题 2 2 2 2 2 2 5" xfId="13685"/>
    <cellStyle name="Accent6 - 40% 5 3 2" xfId="13686"/>
    <cellStyle name="Accent6 - 40% 5 4" xfId="13687"/>
    <cellStyle name="Accent6 - 40% 5 4 2" xfId="13688"/>
    <cellStyle name="差_其他部门(按照总人口测算）—20080416_县市旗测算-新科目（含人口规模效应）_财力性转移支付2010年预算参考数_隋心对账单定稿0514" xfId="13689"/>
    <cellStyle name="Accent6 - 40% 6" xfId="13690"/>
    <cellStyle name="Accent6 - 40% 7" xfId="13691"/>
    <cellStyle name="Accent6 - 40% 8" xfId="13692"/>
    <cellStyle name="Accent6 - 40% 9" xfId="13693"/>
    <cellStyle name="差_市辖区测算-新科目（20080626）_县市旗测算-新科目（含人口规模效应） 3 2 2" xfId="13694"/>
    <cellStyle name="好_财政供养人员_Book1" xfId="13695"/>
    <cellStyle name="Accent6 - 60%" xfId="13696"/>
    <cellStyle name="差_行政公检法测算_民生政策最低支出需求_财力性转移支付2010年预算参考数 5" xfId="13697"/>
    <cellStyle name="好_汇总 3" xfId="13698"/>
    <cellStyle name="Accent6 - 60% 10" xfId="13699"/>
    <cellStyle name="差_行政公检法测算_民生政策最低支出需求_财力性转移支付2010年预算参考数 6" xfId="13700"/>
    <cellStyle name="好_汇总 4" xfId="13701"/>
    <cellStyle name="Accent6 - 60% 11" xfId="13702"/>
    <cellStyle name="差_行政公检法测算_民生政策最低支出需求_财力性转移支付2010年预算参考数 7" xfId="13703"/>
    <cellStyle name="好_汇总 5" xfId="13704"/>
    <cellStyle name="常规 94 4 2" xfId="13705"/>
    <cellStyle name="Accent6 - 60% 12" xfId="13706"/>
    <cellStyle name="好_财政供养人员_Book1 2" xfId="13707"/>
    <cellStyle name="Accent6 - 60% 2" xfId="13708"/>
    <cellStyle name="差_1 2 2 4" xfId="13709"/>
    <cellStyle name="输入 8 3 4 2 3 2" xfId="13710"/>
    <cellStyle name="Accent6 - 60% 2 2 2" xfId="13711"/>
    <cellStyle name="Note 5 6 2" xfId="13712"/>
    <cellStyle name="差_1 2 2 5" xfId="13713"/>
    <cellStyle name="Accent6 - 60% 2 2 3" xfId="13714"/>
    <cellStyle name="好_文体广播事业(按照总人口测算）—20080416_财力性转移支付2010年预算参考数_合并" xfId="13715"/>
    <cellStyle name="Note 5 6 3" xfId="13716"/>
    <cellStyle name="Accent6 - 60% 2 2 4" xfId="13717"/>
    <cellStyle name="差_2_财力性转移支付2010年预算参考数 2" xfId="13718"/>
    <cellStyle name="Note 5 6 4" xfId="13719"/>
    <cellStyle name="Accent6 - 60% 2 2 5" xfId="13720"/>
    <cellStyle name="输入 8 3 4 2 4" xfId="13721"/>
    <cellStyle name="Accent6 - 60% 2 3" xfId="13722"/>
    <cellStyle name="好_34青海 5" xfId="13723"/>
    <cellStyle name="差_07临沂 7" xfId="13724"/>
    <cellStyle name="输入 8 3 4 2 5" xfId="13725"/>
    <cellStyle name="Accent6 - 60% 2 4" xfId="13726"/>
    <cellStyle name="好_34青海 6" xfId="13727"/>
    <cellStyle name="差_07临沂 8" xfId="13728"/>
    <cellStyle name="差_2006年22湖南_财力性转移支付2010年预算参考数 3 2" xfId="13729"/>
    <cellStyle name="差_07临沂 9" xfId="13730"/>
    <cellStyle name="Accent6 - 60% 2 5" xfId="13731"/>
    <cellStyle name="常规 6 5 3 2" xfId="13732"/>
    <cellStyle name="标题 4 2 2 10" xfId="13733"/>
    <cellStyle name="差_2006年22湖南_财力性转移支付2010年预算参考数 3 3" xfId="13734"/>
    <cellStyle name="输出 6 6 5 2" xfId="13735"/>
    <cellStyle name="Accent6 - 60% 2 6" xfId="13736"/>
    <cellStyle name="Accent6 - 60% 3" xfId="13737"/>
    <cellStyle name="输入 8 3 4 3 3 2" xfId="13738"/>
    <cellStyle name="Accent6 - 60% 3 2 2" xfId="13739"/>
    <cellStyle name="常规 38 2 4 2" xfId="13740"/>
    <cellStyle name="常规 43 2 4 2" xfId="13741"/>
    <cellStyle name="常规 13 2 10" xfId="13742"/>
    <cellStyle name="差_1 3 2 4" xfId="13743"/>
    <cellStyle name="常规 13 2 11" xfId="13744"/>
    <cellStyle name="差_1 3 2 5" xfId="13745"/>
    <cellStyle name="Accent6 - 60% 3 2 3" xfId="13746"/>
    <cellStyle name="常规 13 2 12" xfId="13747"/>
    <cellStyle name="差_奖励补助测算5.22测试 2" xfId="13748"/>
    <cellStyle name="Accent6 - 60% 3 2 4" xfId="13749"/>
    <cellStyle name="常规 13 2 13" xfId="13750"/>
    <cellStyle name="Accent6 - 60% 3 2 5" xfId="13751"/>
    <cellStyle name="输入 8 3 4 3 4" xfId="13752"/>
    <cellStyle name="Accent6 - 60% 3 3" xfId="13753"/>
    <cellStyle name="常规 38 2 5" xfId="13754"/>
    <cellStyle name="常规 43 2 5" xfId="13755"/>
    <cellStyle name="输入 8 3 4 3 5" xfId="13756"/>
    <cellStyle name="Accent6 - 60% 3 4" xfId="13757"/>
    <cellStyle name="差_2006年22湖南_财力性转移支付2010年预算参考数 4 2" xfId="13758"/>
    <cellStyle name="输入 8 3 4 3 6" xfId="13759"/>
    <cellStyle name="Accent6 - 60% 3 5" xfId="13760"/>
    <cellStyle name="Accent6 - 60% 4" xfId="13761"/>
    <cellStyle name="Accent6 - 60% 4 2 2" xfId="13762"/>
    <cellStyle name="常规 38 3 4 2" xfId="13763"/>
    <cellStyle name="常规 43 3 4 2" xfId="13764"/>
    <cellStyle name="差_1 4 2 4" xfId="13765"/>
    <cellStyle name="差_1 4 2 5" xfId="13766"/>
    <cellStyle name="Accent6 - 60% 4 2 3" xfId="13767"/>
    <cellStyle name="差_市辖区测算-新科目（20080626）_不含人员经费系数_隋心对账单定稿0514" xfId="13768"/>
    <cellStyle name="Accent6 - 60% 4 2 4" xfId="13769"/>
    <cellStyle name="Accent6 - 60% 4 2 5" xfId="13770"/>
    <cellStyle name="Accent6 - 60% 4 3" xfId="13771"/>
    <cellStyle name="常规 38 3 5" xfId="13772"/>
    <cellStyle name="常规 43 3 5" xfId="13773"/>
    <cellStyle name="Accent6 - 60% 4 4" xfId="13774"/>
    <cellStyle name="差_2006年22湖南_财力性转移支付2010年预算参考数 5 2" xfId="13775"/>
    <cellStyle name="Accent6 - 60% 4 5" xfId="13776"/>
    <cellStyle name="差_2006年22湖南_财力性转移支付2010年预算参考数 5 3" xfId="13777"/>
    <cellStyle name="Accent6 - 60% 4 6" xfId="13778"/>
    <cellStyle name="Accent6 - 60% 5" xfId="13779"/>
    <cellStyle name="Accent6 - 60% 5 2" xfId="13780"/>
    <cellStyle name="常规 38 4 4" xfId="13781"/>
    <cellStyle name="gcd 2 7" xfId="13782"/>
    <cellStyle name="标题 4 3 9" xfId="13783"/>
    <cellStyle name="gcd 2 8" xfId="13784"/>
    <cellStyle name="Accent6 - 60% 5 3" xfId="13785"/>
    <cellStyle name="gcd 2 9" xfId="13786"/>
    <cellStyle name="Accent6 - 60% 5 4" xfId="13787"/>
    <cellStyle name="Accent6 - 60% 5 5" xfId="13788"/>
    <cellStyle name="差_行政公检法测算_县市旗测算-新科目（含人口规模效应）_财力性转移支付2010年预算参考数_隋心对账单定稿0514" xfId="13789"/>
    <cellStyle name="Accent6 - 60% 6" xfId="13790"/>
    <cellStyle name="Accent6 - 60% 7" xfId="13791"/>
    <cellStyle name="差_卫生部门_03_2010年各地区一般预算平衡表_2010年地方财政一般预算分级平衡情况表（汇总）0524" xfId="13792"/>
    <cellStyle name="Accent6 - 60% 8" xfId="13793"/>
    <cellStyle name="Accent6 - 60% 9" xfId="13794"/>
    <cellStyle name="常规 9 2 2" xfId="13795"/>
    <cellStyle name="差_缺口县区测算(财政部标准)_财力性转移支付2010年预算参考数_12.25-发教育厅-2016年高职生均年初预算控制数分配表" xfId="13796"/>
    <cellStyle name="Accent6 10" xfId="13797"/>
    <cellStyle name="常规 9 2 3" xfId="13798"/>
    <cellStyle name="Accent6 11" xfId="13799"/>
    <cellStyle name="常规 9 2 4" xfId="13800"/>
    <cellStyle name="Accent6 12" xfId="13801"/>
    <cellStyle name="差_县区合并测算20080423(按照各省比重）_民生政策最低支出需求_财力性转移支付2010年预算参考数 2 2 2" xfId="13802"/>
    <cellStyle name="常规 9 2 5" xfId="13803"/>
    <cellStyle name="Accent6 13" xfId="13804"/>
    <cellStyle name="常规 9 2 6" xfId="13805"/>
    <cellStyle name="Accent6 14" xfId="13806"/>
    <cellStyle name="常规 9 2 7" xfId="13807"/>
    <cellStyle name="计算 10 3 3 3 2 2" xfId="13808"/>
    <cellStyle name="Accent6 15" xfId="13809"/>
    <cellStyle name="Accent6 20" xfId="13810"/>
    <cellStyle name="常规 9 2 8" xfId="13811"/>
    <cellStyle name="Accent6 16" xfId="13812"/>
    <cellStyle name="Accent6 21" xfId="13813"/>
    <cellStyle name="常规 3 3 2 2 2" xfId="13814"/>
    <cellStyle name="常规 9 2 9" xfId="13815"/>
    <cellStyle name="Accent6 17" xfId="13816"/>
    <cellStyle name="Accent6 22" xfId="13817"/>
    <cellStyle name="常规 3 3 2 2 3" xfId="13818"/>
    <cellStyle name="Accent6 18" xfId="13819"/>
    <cellStyle name="Accent6 23" xfId="13820"/>
    <cellStyle name="Accent6 19" xfId="13821"/>
    <cellStyle name="Accent6 24" xfId="13822"/>
    <cellStyle name="Accent6 2" xfId="13823"/>
    <cellStyle name="好_文体广播事业(按照总人口测算）—20080416_12.25-发教育厅-2016年高职生均年初预算控制数分配表" xfId="13824"/>
    <cellStyle name="Accent6 2 2" xfId="13825"/>
    <cellStyle name="Accent6 2 2 2" xfId="13826"/>
    <cellStyle name="输入 2 7 2 2 2" xfId="13827"/>
    <cellStyle name="好_岳阳楼区11年地方财政预算表 3 10" xfId="13828"/>
    <cellStyle name="Accent6 2 2 3" xfId="13829"/>
    <cellStyle name="输入 2 7 2 2 3" xfId="13830"/>
    <cellStyle name="好_岳阳楼区11年地方财政预算表 3 11" xfId="13831"/>
    <cellStyle name="Accent6 2 2 4" xfId="13832"/>
    <cellStyle name="输入 2 7 2 2 4" xfId="13833"/>
    <cellStyle name="好_岳阳楼区11年地方财政预算表 3 12" xfId="13834"/>
    <cellStyle name="Accent6 2 2 5" xfId="13835"/>
    <cellStyle name="Accent6 2 3" xfId="13836"/>
    <cellStyle name="Accent6 2 4" xfId="13837"/>
    <cellStyle name="Accent6 2 5" xfId="13838"/>
    <cellStyle name="Accent6 2 6" xfId="13839"/>
    <cellStyle name="Accent6 3" xfId="13840"/>
    <cellStyle name="Accent6 3 2" xfId="13841"/>
    <cellStyle name="Accent6 3 2 2" xfId="13842"/>
    <cellStyle name="输入 2 7 3 2 2" xfId="13843"/>
    <cellStyle name="Accent6 3 2 3" xfId="13844"/>
    <cellStyle name="Accent6 3 2 4" xfId="13845"/>
    <cellStyle name="Accent6 3 2 5" xfId="13846"/>
    <cellStyle name="S_3462875C875C4B2C" xfId="13847"/>
    <cellStyle name="Accent6 3 3" xfId="13848"/>
    <cellStyle name="Input [yellow] 4 2 5 2 2" xfId="13849"/>
    <cellStyle name="Accent6 3 4" xfId="13850"/>
    <cellStyle name="好_第五部分(才淼、饶永宏） 2" xfId="13851"/>
    <cellStyle name="Input [yellow] 4 2 5 2 3" xfId="13852"/>
    <cellStyle name="Accent6 3 5" xfId="13853"/>
    <cellStyle name="好_第五部分(才淼、饶永宏） 3" xfId="13854"/>
    <cellStyle name="Input [yellow] 4 2 5 2 4" xfId="13855"/>
    <cellStyle name="Accent6 3 6" xfId="13856"/>
    <cellStyle name="Accent6 4" xfId="13857"/>
    <cellStyle name="Accent6 4 2" xfId="13858"/>
    <cellStyle name="Accent6 4 2 2" xfId="13859"/>
    <cellStyle name="Accent6 4 2 3" xfId="13860"/>
    <cellStyle name="Accent6 4 2 4" xfId="13861"/>
    <cellStyle name="Accent6 4 2 5" xfId="13862"/>
    <cellStyle name="Accent6 4 3" xfId="13863"/>
    <cellStyle name="Input [yellow] 4 2 5 3 2" xfId="13864"/>
    <cellStyle name="Accent6 4 4" xfId="13865"/>
    <cellStyle name="Accent6 4 5" xfId="13866"/>
    <cellStyle name="差_县市旗测算-新科目（20080626）_县市旗测算-新科目（含人口规模效应） 2" xfId="13867"/>
    <cellStyle name="Accent6 4 6" xfId="13868"/>
    <cellStyle name="差_县市旗测算-新科目（20080626）_县市旗测算-新科目（含人口规模效应） 3" xfId="13869"/>
    <cellStyle name="Accent6 5" xfId="13870"/>
    <cellStyle name="Accent6 5 2" xfId="13871"/>
    <cellStyle name="Accent6 5 2 2" xfId="13872"/>
    <cellStyle name="常规 11 2 13 2" xfId="13873"/>
    <cellStyle name="Accent6 5 2 3" xfId="13874"/>
    <cellStyle name="Accent6 5 2 4" xfId="13875"/>
    <cellStyle name="差_德山 2 10" xfId="13876"/>
    <cellStyle name="Accent6 5 3" xfId="13877"/>
    <cellStyle name="差_德山 2 11" xfId="13878"/>
    <cellStyle name="Input [yellow] 4 2 5 4 2" xfId="13879"/>
    <cellStyle name="Accent6 5 4" xfId="13880"/>
    <cellStyle name="差_德山 2 12" xfId="13881"/>
    <cellStyle name="Accent6 5 5" xfId="13882"/>
    <cellStyle name="差_德山 2 13" xfId="13883"/>
    <cellStyle name="Accent6 5 6" xfId="13884"/>
    <cellStyle name="Accent6 6" xfId="13885"/>
    <cellStyle name="Accent6 6 2" xfId="13886"/>
    <cellStyle name="常规 7 2 3 6" xfId="13887"/>
    <cellStyle name="差_行政（人员）_县市旗测算-新科目（含人口规模效应）_财力性转移支付2010年预算参考数" xfId="13888"/>
    <cellStyle name="差_1 4" xfId="13889"/>
    <cellStyle name="Accent6 6 2 2" xfId="13890"/>
    <cellStyle name="差_1 5" xfId="13891"/>
    <cellStyle name="Accent6 6 2 3" xfId="13892"/>
    <cellStyle name="差_1 6" xfId="13893"/>
    <cellStyle name="Accent6 6 2 4" xfId="13894"/>
    <cellStyle name="好_教育(按照总人口测算）—20080416_不含人员经费系数_财力性转移支付2010年预算参考数 2" xfId="13895"/>
    <cellStyle name="差_1 7" xfId="13896"/>
    <cellStyle name="Accent6 6 2 5" xfId="13897"/>
    <cellStyle name="Accent6 6 3" xfId="13898"/>
    <cellStyle name="Accent6 6 4" xfId="13899"/>
    <cellStyle name="Accent6 6 5" xfId="13900"/>
    <cellStyle name="Accent6 6 6" xfId="13901"/>
    <cellStyle name="注释 4 2 6 3 2" xfId="13902"/>
    <cellStyle name="Accent6 7" xfId="13903"/>
    <cellStyle name="差_总人口_财力性转移支付2010年预算参考数 4" xfId="13904"/>
    <cellStyle name="Accent6 7 2" xfId="13905"/>
    <cellStyle name="差_总人口_财力性转移支付2010年预算参考数 5" xfId="13906"/>
    <cellStyle name="Accent6 7 3" xfId="13907"/>
    <cellStyle name="差_总人口_财力性转移支付2010年预算参考数 6" xfId="13908"/>
    <cellStyle name="Accent6 7 4" xfId="13909"/>
    <cellStyle name="差_总人口_财力性转移支付2010年预算参考数 7" xfId="13910"/>
    <cellStyle name="Accent6 7 5" xfId="13911"/>
    <cellStyle name="Accent6 8" xfId="13912"/>
    <cellStyle name="计算 3 2 3 3 4 2" xfId="13913"/>
    <cellStyle name="Accent6 9" xfId="13914"/>
    <cellStyle name="常规 15 2 3 3 2" xfId="13915"/>
    <cellStyle name="输出 10 6 2 2 2 2" xfId="13916"/>
    <cellStyle name="Accent6 9 3" xfId="13917"/>
    <cellStyle name="Accent6 9 4" xfId="13918"/>
    <cellStyle name="Accent6 9 5" xfId="13919"/>
    <cellStyle name="Bad" xfId="13920"/>
    <cellStyle name="Bad 2" xfId="13921"/>
    <cellStyle name="Bad 2 2" xfId="13922"/>
    <cellStyle name="好_京沪线成本状况表2.10 5_四队计价6月25日前(7月1日更新)备用" xfId="13923"/>
    <cellStyle name="Bad 2 2 4" xfId="13924"/>
    <cellStyle name="常规 26 2 3 2" xfId="13925"/>
    <cellStyle name="常规 31 2 3 2" xfId="13926"/>
    <cellStyle name="Output 2 8" xfId="13927"/>
    <cellStyle name="Bad 2 2 5" xfId="13928"/>
    <cellStyle name="常规 31 2 3 3" xfId="13929"/>
    <cellStyle name="Bad 2 3" xfId="13930"/>
    <cellStyle name="Bad 2 4" xfId="13931"/>
    <cellStyle name="Bad 2 5" xfId="13932"/>
    <cellStyle name="汇总 3 5 2 2 2 5 2" xfId="13933"/>
    <cellStyle name="Bad 2 6" xfId="13934"/>
    <cellStyle name="Bad 3" xfId="13935"/>
    <cellStyle name="Bad 3 2" xfId="13936"/>
    <cellStyle name="Bad 3 2 2" xfId="13937"/>
    <cellStyle name="好_河南 缺口县区测算(地方填报白) 5" xfId="13938"/>
    <cellStyle name="Bad 3 2 3" xfId="13939"/>
    <cellStyle name="好_河南 缺口县区测算(地方填报白) 6" xfId="13940"/>
    <cellStyle name="Bad 3 2 4" xfId="13941"/>
    <cellStyle name="常规 26 3 3 2" xfId="13942"/>
    <cellStyle name="常规 31 3 3 2" xfId="13943"/>
    <cellStyle name="Bad 3 2 5" xfId="13944"/>
    <cellStyle name="Bad 3 3" xfId="13945"/>
    <cellStyle name="輔色1 2" xfId="13946"/>
    <cellStyle name="Note 5 3 2 2 3 2" xfId="13947"/>
    <cellStyle name="Bad 4" xfId="13948"/>
    <cellStyle name="Bad 4 2" xfId="13949"/>
    <cellStyle name="Bad 4 3" xfId="13950"/>
    <cellStyle name="輔色2 2" xfId="13951"/>
    <cellStyle name="差_一般预算支出口径剔除表 3 2 2" xfId="13952"/>
    <cellStyle name="Bad 4 4" xfId="13953"/>
    <cellStyle name="差_2007年收支情况及2008年收支预计表(汇总表) 2 2 2" xfId="13954"/>
    <cellStyle name="Bad 4 5" xfId="13955"/>
    <cellStyle name="Bad 5" xfId="13956"/>
    <cellStyle name="Bad 6" xfId="13957"/>
    <cellStyle name="汇总 3 4 5" xfId="13958"/>
    <cellStyle name="差_2_财力性转移支付2010年预算参考数 5 2" xfId="13959"/>
    <cellStyle name="Bad 7" xfId="13960"/>
    <cellStyle name="Black" xfId="13961"/>
    <cellStyle name="Output 3 5" xfId="13962"/>
    <cellStyle name="差 2 2 13" xfId="13963"/>
    <cellStyle name="Border" xfId="13964"/>
    <cellStyle name="Border 10" xfId="13965"/>
    <cellStyle name="Border 10 2" xfId="13966"/>
    <cellStyle name="差_市辖区测算20080510_民生政策最低支出需求_财力性转移支付2010年预算参考数_隋心对账单定稿0514" xfId="13967"/>
    <cellStyle name="Border 10 3" xfId="13968"/>
    <cellStyle name="Border 10 4" xfId="13969"/>
    <cellStyle name="标题 4 2 3 9" xfId="13970"/>
    <cellStyle name="Border 10 4 2" xfId="13971"/>
    <cellStyle name="Border 10 5" xfId="13972"/>
    <cellStyle name="数字 9 4 2" xfId="13973"/>
    <cellStyle name="标题 4 3 3 18" xfId="13974"/>
    <cellStyle name="标题 4 2 4 9" xfId="13975"/>
    <cellStyle name="Warning Text 7" xfId="13976"/>
    <cellStyle name="Border 10 5 2" xfId="13977"/>
    <cellStyle name="Border 10 6" xfId="13978"/>
    <cellStyle name="Border 11" xfId="13979"/>
    <cellStyle name="差_县区合并测算20080423(按照各省比重）_不含人员经费系数 6" xfId="13980"/>
    <cellStyle name="Border 11 2" xfId="13981"/>
    <cellStyle name="Border 12" xfId="13982"/>
    <cellStyle name="Border 12 2" xfId="13983"/>
    <cellStyle name="Border 13" xfId="13984"/>
    <cellStyle name="Border 2 2 2" xfId="13985"/>
    <cellStyle name="Border 2 2 2 2" xfId="13986"/>
    <cellStyle name="Border 2 2 2 2 2" xfId="13987"/>
    <cellStyle name="差_市辖区测算-新科目（20080626）_县市旗测算-新科目（含人口规模效应） 2 2 2" xfId="13988"/>
    <cellStyle name="Border 2 2 2 3" xfId="13989"/>
    <cellStyle name="Border 2 2 2 3 2" xfId="13990"/>
    <cellStyle name="Border 2 2 2 4" xfId="13991"/>
    <cellStyle name="差_市辖区测算-新科目（20080626）_县市旗测算-新科目（含人口规模效应）_财力性转移支付2010年预算参考数_合并" xfId="13992"/>
    <cellStyle name="Border 2 2 2 4 2" xfId="13993"/>
    <cellStyle name="Border 2 2 2 5" xfId="13994"/>
    <cellStyle name="Border 2 2 2 5 2" xfId="13995"/>
    <cellStyle name="注释 7 7 2 2 2" xfId="13996"/>
    <cellStyle name="常规 23 10 2 2" xfId="13997"/>
    <cellStyle name="Border 2 2 2 6" xfId="13998"/>
    <cellStyle name="Border 2 2 3" xfId="13999"/>
    <cellStyle name="Header2 2 2 4 2" xfId="14000"/>
    <cellStyle name="Border 2 2 3 2" xfId="14001"/>
    <cellStyle name="Header2 2 2 4 2 2" xfId="14002"/>
    <cellStyle name="Header2 2 5 5 5 2" xfId="14003"/>
    <cellStyle name="Border 2 2 4" xfId="14004"/>
    <cellStyle name="Header2 2 2 4 3" xfId="14005"/>
    <cellStyle name="差_2006年27重庆_财力性转移支付2010年预算参考数 7" xfId="14006"/>
    <cellStyle name="Border 2 2 4 2" xfId="14007"/>
    <cellStyle name="Header2 2 2 4 3 2" xfId="14008"/>
    <cellStyle name="标题 2 2 3 15" xfId="14009"/>
    <cellStyle name="标题 2 2 3 20" xfId="14010"/>
    <cellStyle name="好_教育(按照总人口测算）—20080416_县市旗测算-新科目（含人口规模效应）_03_2010年各地区一般预算平衡表" xfId="14011"/>
    <cellStyle name="Border 2 2 5" xfId="14012"/>
    <cellStyle name="Header2 2 2 4 4" xfId="14013"/>
    <cellStyle name="好_缺口县区测算(按2007支出增长25%测算) 6" xfId="14014"/>
    <cellStyle name="Border 2 3 2" xfId="14015"/>
    <cellStyle name="Calc Currency (0) 6" xfId="14016"/>
    <cellStyle name="Border 2 3 2 2" xfId="14017"/>
    <cellStyle name="Border 2 3 3" xfId="14018"/>
    <cellStyle name="Calc Currency (0) 7" xfId="14019"/>
    <cellStyle name="Header2 2 2 5 2" xfId="14020"/>
    <cellStyle name="百分比 10 7" xfId="14021"/>
    <cellStyle name="Border 2 3 3 2" xfId="14022"/>
    <cellStyle name="Header2 2 2 5 2 2" xfId="14023"/>
    <cellStyle name="Border 2 3 4" xfId="14024"/>
    <cellStyle name="Calc Currency (0) 8" xfId="14025"/>
    <cellStyle name="Header2 2 2 5 3" xfId="14026"/>
    <cellStyle name="差_14安徽_财力性转移支付2010年预算参考数 5" xfId="14027"/>
    <cellStyle name="Border 2 3 4 2" xfId="14028"/>
    <cellStyle name="Header2 2 2 5 3 2" xfId="14029"/>
    <cellStyle name="Border 2 3 5" xfId="14030"/>
    <cellStyle name="Calc Currency (0) 9" xfId="14031"/>
    <cellStyle name="Header2 2 2 5 4" xfId="14032"/>
    <cellStyle name="好_11大理_Book1" xfId="14033"/>
    <cellStyle name="Border 2 3 5 2" xfId="14034"/>
    <cellStyle name="Header2 2 2 5 4 2" xfId="14035"/>
    <cellStyle name="Border 2 3 6" xfId="14036"/>
    <cellStyle name="Header2 2 2 5 5" xfId="14037"/>
    <cellStyle name="差_人员工资和公用经费2 4 2 2" xfId="14038"/>
    <cellStyle name="Border 2 4 2" xfId="14039"/>
    <cellStyle name="好_行政(燃修费) 5" xfId="14040"/>
    <cellStyle name="備註 3 2 2" xfId="14041"/>
    <cellStyle name="Border 3 2" xfId="14042"/>
    <cellStyle name="Border 3 2 2" xfId="14043"/>
    <cellStyle name="好_行政(燃修费)_民生政策最低支出需求_隋心对账单定稿0514" xfId="14044"/>
    <cellStyle name="Border 3 2 2 2" xfId="14045"/>
    <cellStyle name="差_红线成本预算指导价格0324 5_四队计价2011-6" xfId="14046"/>
    <cellStyle name="Border 3 2 2 2 2" xfId="14047"/>
    <cellStyle name="注释 9 2 3 2 2" xfId="14048"/>
    <cellStyle name="Heading 1 3 2 2" xfId="14049"/>
    <cellStyle name="Border 3 2 2 3" xfId="14050"/>
    <cellStyle name="差_行政(燃修费) 2" xfId="14051"/>
    <cellStyle name="注释 9 2 3 2 3" xfId="14052"/>
    <cellStyle name="Heading 1 3 2 3" xfId="14053"/>
    <cellStyle name="Border 3 2 2 4" xfId="14054"/>
    <cellStyle name="差_行政(燃修费) 3" xfId="14055"/>
    <cellStyle name="注释 9 2 3 2 4" xfId="14056"/>
    <cellStyle name="汇总 8 5 2 3 4 2" xfId="14057"/>
    <cellStyle name="Heading 1 3 2 4" xfId="14058"/>
    <cellStyle name="Border 3 2 2 5" xfId="14059"/>
    <cellStyle name="差_行政(燃修费) 4" xfId="14060"/>
    <cellStyle name="注释 9 2 3 2 5" xfId="14061"/>
    <cellStyle name="Heading 1 3 2 5" xfId="14062"/>
    <cellStyle name="Border 3 2 2 6" xfId="14063"/>
    <cellStyle name="Border 3 2 3" xfId="14064"/>
    <cellStyle name="Header2 2 3 4 2" xfId="14065"/>
    <cellStyle name="Border 3 2 3 2" xfId="14066"/>
    <cellStyle name="Header2 2 3 4 2 2" xfId="14067"/>
    <cellStyle name="Border 3 2 4" xfId="14068"/>
    <cellStyle name="Header2 2 3 4 3" xfId="14069"/>
    <cellStyle name="Border 3 2 4 2" xfId="14070"/>
    <cellStyle name="Header2 2 3 4 3 2" xfId="14071"/>
    <cellStyle name="Border 3 2 5" xfId="14072"/>
    <cellStyle name="Header2 2 3 4 4" xfId="14073"/>
    <cellStyle name="标题 2 2 4 2 5" xfId="14074"/>
    <cellStyle name="Border 3 3 2" xfId="14075"/>
    <cellStyle name="Border 3 3 2 2" xfId="14076"/>
    <cellStyle name="标题 2 2 4 2 6" xfId="14077"/>
    <cellStyle name="Border 3 3 3" xfId="14078"/>
    <cellStyle name="Header2 2 3 5 2" xfId="14079"/>
    <cellStyle name="Border 3 3 3 2" xfId="14080"/>
    <cellStyle name="Header2 2 3 5 2 2" xfId="14081"/>
    <cellStyle name="标题 2 2 4 2 7" xfId="14082"/>
    <cellStyle name="Border 3 3 4" xfId="14083"/>
    <cellStyle name="Header2 2 3 5 3" xfId="14084"/>
    <cellStyle name="Border 3 3 4 2" xfId="14085"/>
    <cellStyle name="Header2 2 3 5 3 2" xfId="14086"/>
    <cellStyle name="标题 2 2 4 2 8" xfId="14087"/>
    <cellStyle name="Border 3 3 5" xfId="14088"/>
    <cellStyle name="Header2 2 3 5 4" xfId="14089"/>
    <cellStyle name="Border 3 3 5 2" xfId="14090"/>
    <cellStyle name="Header2 2 3 5 4 2" xfId="14091"/>
    <cellStyle name="标题 2 2 4 2 9" xfId="14092"/>
    <cellStyle name="Input [yellow] 3 4 4 2 3 2" xfId="14093"/>
    <cellStyle name="Border 3 3 6" xfId="14094"/>
    <cellStyle name="Header2 2 3 5 5" xfId="14095"/>
    <cellStyle name="差_人员工资和公用经费2 5 2" xfId="14096"/>
    <cellStyle name="Border 3 4" xfId="14097"/>
    <cellStyle name="差_县市旗测算20080508_财力性转移支付2010年预算参考数_合并" xfId="14098"/>
    <cellStyle name="Border 3 4 2" xfId="14099"/>
    <cellStyle name="好_省合计" xfId="14100"/>
    <cellStyle name="差_文体广播事业(按照总人口测算）—20080416_民生政策最低支出需求_财力性转移支付2010年预算参考数_合并" xfId="14101"/>
    <cellStyle name="Border 3 5" xfId="14102"/>
    <cellStyle name="Border 3 6" xfId="14103"/>
    <cellStyle name="備註 3 3 2" xfId="14104"/>
    <cellStyle name="Border 4 2" xfId="14105"/>
    <cellStyle name="Border 4 2 2" xfId="14106"/>
    <cellStyle name="Border 4 2 2 2" xfId="14107"/>
    <cellStyle name="注释 9 3 3 2 2" xfId="14108"/>
    <cellStyle name="Heading 2 3 2 2" xfId="14109"/>
    <cellStyle name="Border 4 2 2 3" xfId="14110"/>
    <cellStyle name="Border 4 2 2 3 2" xfId="14111"/>
    <cellStyle name="注释 9 3 3 2 3" xfId="14112"/>
    <cellStyle name="Heading 2 3 2 3" xfId="14113"/>
    <cellStyle name="Border 4 2 2 4" xfId="14114"/>
    <cellStyle name="Border 4 2 2 4 2" xfId="14115"/>
    <cellStyle name="注释 9 3 3 2 4" xfId="14116"/>
    <cellStyle name="汇总 8 5 3 3 4 2" xfId="14117"/>
    <cellStyle name="Heading 2 3 2 4" xfId="14118"/>
    <cellStyle name="Border 4 2 2 5" xfId="14119"/>
    <cellStyle name="差_2006年34青海_财力性转移支付2010年预算参考数 2 2 4" xfId="14120"/>
    <cellStyle name="Border 6 3 6" xfId="14121"/>
    <cellStyle name="Border 4 2 2 5 2" xfId="14122"/>
    <cellStyle name="注释 9 3 3 2 5" xfId="14123"/>
    <cellStyle name="Heading 2 3 2 5" xfId="14124"/>
    <cellStyle name="Border 4 2 2 6" xfId="14125"/>
    <cellStyle name="Border 4 2 3" xfId="14126"/>
    <cellStyle name="Header2 2 4 4 2" xfId="14127"/>
    <cellStyle name="好_山东省民生支出标准_合并" xfId="14128"/>
    <cellStyle name="Border 4 2 3 2" xfId="14129"/>
    <cellStyle name="Header2 2 4 4 2 2" xfId="14130"/>
    <cellStyle name="Border 4 2 4" xfId="14131"/>
    <cellStyle name="Header2 2 4 4 3" xfId="14132"/>
    <cellStyle name="差_行政公检法测算_县市旗测算-新科目（含人口规模效应） 4" xfId="14133"/>
    <cellStyle name="Border 4 2 4 2" xfId="14134"/>
    <cellStyle name="Header2 2 4 4 3 2" xfId="14135"/>
    <cellStyle name="Border 4 2 5" xfId="14136"/>
    <cellStyle name="Header2 2 4 4 4" xfId="14137"/>
    <cellStyle name="Border 4 3" xfId="14138"/>
    <cellStyle name="Border 4 3 2" xfId="14139"/>
    <cellStyle name="Border 4 3 2 2" xfId="14140"/>
    <cellStyle name="Border 4 3 3" xfId="14141"/>
    <cellStyle name="Header2 2 4 5 2" xfId="14142"/>
    <cellStyle name="Border 4 3 3 2" xfId="14143"/>
    <cellStyle name="Header2 2 4 5 2 2" xfId="14144"/>
    <cellStyle name="Border 4 3 4" xfId="14145"/>
    <cellStyle name="Header2 2 4 5 3" xfId="14146"/>
    <cellStyle name="Border 4 3 5" xfId="14147"/>
    <cellStyle name="Header2 2 4 5 4" xfId="14148"/>
    <cellStyle name="Border 4 3 5 2" xfId="14149"/>
    <cellStyle name="Header2 2 4 5 4 2" xfId="14150"/>
    <cellStyle name="Border 4 4" xfId="14151"/>
    <cellStyle name="Border 4 4 2" xfId="14152"/>
    <cellStyle name="Border 4 5" xfId="14153"/>
    <cellStyle name="Border 4 5 2" xfId="14154"/>
    <cellStyle name="Border 4 6" xfId="14155"/>
    <cellStyle name="備註 3 4 2" xfId="14156"/>
    <cellStyle name="Border 5 2" xfId="14157"/>
    <cellStyle name="Border 5 2 2" xfId="14158"/>
    <cellStyle name="Border 5 2 2 2" xfId="14159"/>
    <cellStyle name="Border 5 2 2 2 2" xfId="14160"/>
    <cellStyle name="Border 5 2 2 2 3" xfId="14161"/>
    <cellStyle name="Border 5 2 2 2 3 2" xfId="14162"/>
    <cellStyle name="差_教育(按照总人口测算）—20080416_财力性转移支付2010年预算参考数_华东" xfId="14163"/>
    <cellStyle name="Border 5 2 2 2 4" xfId="14164"/>
    <cellStyle name="Border 5 2 2 2 4 2" xfId="14165"/>
    <cellStyle name="Border 5 2 2 2 5" xfId="14166"/>
    <cellStyle name="Border 5 2 2 2 5 2" xfId="14167"/>
    <cellStyle name="Border 5 2 2 2 6" xfId="14168"/>
    <cellStyle name="注释 9 4 3 2 2" xfId="14169"/>
    <cellStyle name="Heading 3 3 2 2" xfId="14170"/>
    <cellStyle name="Border 5 2 2 3" xfId="14171"/>
    <cellStyle name="注释 9 4 3 2 2 2" xfId="14172"/>
    <cellStyle name="好_分县成本差异系数_财力性转移支付2010年预算参考数" xfId="14173"/>
    <cellStyle name="Border 5 2 2 3 2" xfId="14174"/>
    <cellStyle name="注释 9 4 3 2 3" xfId="14175"/>
    <cellStyle name="注释 10 2 3 2 2 5 2" xfId="14176"/>
    <cellStyle name="Heading 3 3 2 3" xfId="14177"/>
    <cellStyle name="Border 5 2 2 4" xfId="14178"/>
    <cellStyle name="Border 5 2 2 5" xfId="14179"/>
    <cellStyle name="Input 2 6 2 2" xfId="14180"/>
    <cellStyle name="注释 9 4 3 2 4" xfId="14181"/>
    <cellStyle name="汇总 8 5 4 3 4 2" xfId="14182"/>
    <cellStyle name="Heading 3 3 2 4" xfId="14183"/>
    <cellStyle name="Border 5 2 3" xfId="14184"/>
    <cellStyle name="Header2 2 5 4 2" xfId="14185"/>
    <cellStyle name="Border 5 2 3 2" xfId="14186"/>
    <cellStyle name="Header2 2 5 4 2 2" xfId="14187"/>
    <cellStyle name="常规 4 10 3" xfId="14188"/>
    <cellStyle name="Border 5 2 3 2 2" xfId="14189"/>
    <cellStyle name="Header2 2 5 4 2 2 2" xfId="14190"/>
    <cellStyle name="Border 5 2 3 3" xfId="14191"/>
    <cellStyle name="Header2 2 5 4 2 3" xfId="14192"/>
    <cellStyle name="注释 9 4 3 3 2 2" xfId="14193"/>
    <cellStyle name="常规 4 11 3" xfId="14194"/>
    <cellStyle name="Border 5 2 3 3 2" xfId="14195"/>
    <cellStyle name="Header2 2 5 4 2 3 2" xfId="14196"/>
    <cellStyle name="Note 2 2 2 2 2" xfId="14197"/>
    <cellStyle name="Border 5 2 3 4" xfId="14198"/>
    <cellStyle name="Header2 2 5 4 2 4" xfId="14199"/>
    <cellStyle name="注释 9 4 3 3 3 2" xfId="14200"/>
    <cellStyle name="输入 6 2 2 4" xfId="14201"/>
    <cellStyle name="常规 4 12 3" xfId="14202"/>
    <cellStyle name="Note 2 2 2 2 2 2" xfId="14203"/>
    <cellStyle name="Border 5 2 3 4 2" xfId="14204"/>
    <cellStyle name="Header2 2 5 4 2 4 2" xfId="14205"/>
    <cellStyle name="Note 2 2 2 2 3" xfId="14206"/>
    <cellStyle name="Border 5 2 3 5" xfId="14207"/>
    <cellStyle name="Header2 2 5 4 2 5" xfId="14208"/>
    <cellStyle name="Input 2 6 3 2" xfId="14209"/>
    <cellStyle name="Note 2 2 2 2 4" xfId="14210"/>
    <cellStyle name="Border 5 2 3 6" xfId="14211"/>
    <cellStyle name="Header2 2 5 4 2 6" xfId="14212"/>
    <cellStyle name="Border 5 2 4" xfId="14213"/>
    <cellStyle name="Header2 2 5 4 3" xfId="14214"/>
    <cellStyle name="差_1110洱源县_财力性转移支付2010年预算参考数 3 2" xfId="14215"/>
    <cellStyle name="Border 5 2 4 2" xfId="14216"/>
    <cellStyle name="Header2 2 5 4 3 2" xfId="14217"/>
    <cellStyle name="差_1110洱源县_财力性转移支付2010年预算参考数 3 2 2" xfId="14218"/>
    <cellStyle name="Border 5 2 5" xfId="14219"/>
    <cellStyle name="Header2 2 5 4 4" xfId="14220"/>
    <cellStyle name="差_1110洱源县_财力性转移支付2010年预算参考数 3 3" xfId="14221"/>
    <cellStyle name="Border 5 2 5 2" xfId="14222"/>
    <cellStyle name="Border 5 2 6" xfId="14223"/>
    <cellStyle name="差_1110洱源县_财力性转移支付2010年预算参考数 3 4" xfId="14224"/>
    <cellStyle name="Border 5 3" xfId="14225"/>
    <cellStyle name="常规 31 2 2 4" xfId="14226"/>
    <cellStyle name="Border 5 3 2" xfId="14227"/>
    <cellStyle name="Neutral 2 2 5" xfId="14228"/>
    <cellStyle name="好_2007年一般预算支出剔除_财力性转移支付2010年预算参考数_合并" xfId="14229"/>
    <cellStyle name="常规 31 2 2 4 2" xfId="14230"/>
    <cellStyle name="Border 5 3 2 2" xfId="14231"/>
    <cellStyle name="小数 2 3 8" xfId="14232"/>
    <cellStyle name="Border 5 3 2 2 2" xfId="14233"/>
    <cellStyle name="差_行政（人员）_民生政策最低支出需求_财力性转移支付2010年预算参考数" xfId="14234"/>
    <cellStyle name="小数 2 3 9" xfId="14235"/>
    <cellStyle name="Border 5 3 2 2 3" xfId="14236"/>
    <cellStyle name="Border 5 3 2 2 3 2" xfId="14237"/>
    <cellStyle name="Border 5 3 2 2 4" xfId="14238"/>
    <cellStyle name="差_行政公检法测算_不含人员经费系数_财力性转移支付2010年预算参考数_03_2010年各地区一般预算平衡表" xfId="14239"/>
    <cellStyle name="Border 5 3 2 2 4 2" xfId="14240"/>
    <cellStyle name="Border 5 3 2 3" xfId="14241"/>
    <cellStyle name="Border 5 3 2 3 2" xfId="14242"/>
    <cellStyle name="Border 5 3 2 4" xfId="14243"/>
    <cellStyle name="Border 5 3 2 4 2" xfId="14244"/>
    <cellStyle name="Border 5 3 2 5" xfId="14245"/>
    <cellStyle name="常规 31 2 2 5" xfId="14246"/>
    <cellStyle name="Border 5 3 3" xfId="14247"/>
    <cellStyle name="Header2 2 5 5 2" xfId="14248"/>
    <cellStyle name="Border 5 3 3 2" xfId="14249"/>
    <cellStyle name="Header2 2 5 5 2 2" xfId="14250"/>
    <cellStyle name="Border 5 3 3 2 2" xfId="14251"/>
    <cellStyle name="好_分县成本差异系数_不含人员经费系数" xfId="14252"/>
    <cellStyle name="Border 5 3 3 3" xfId="14253"/>
    <cellStyle name="好_危改资金测算_财力性转移支付2010年预算参考数_03_2010年各地区一般预算平衡表" xfId="14254"/>
    <cellStyle name="好_分县成本差异系数_不含人员经费系数 2" xfId="14255"/>
    <cellStyle name="Border 5 3 3 3 2" xfId="14256"/>
    <cellStyle name="Note 2 2 3 2 2" xfId="14257"/>
    <cellStyle name="Border 5 3 3 4" xfId="14258"/>
    <cellStyle name="Border 5 3 3 4 2" xfId="14259"/>
    <cellStyle name="Border 5 3 3 5" xfId="14260"/>
    <cellStyle name="Border 5 3 3 5 2" xfId="14261"/>
    <cellStyle name="Border 5 3 4" xfId="14262"/>
    <cellStyle name="Header2 2 5 5 3" xfId="14263"/>
    <cellStyle name="差_1110洱源县_财力性转移支付2010年预算参考数 4 2" xfId="14264"/>
    <cellStyle name="常规 2 2 2 19" xfId="14265"/>
    <cellStyle name="Border 5 3 4 2" xfId="14266"/>
    <cellStyle name="Header2 2 5 5 3 2" xfId="14267"/>
    <cellStyle name="差_1110洱源县_财力性转移支付2010年预算参考数 4 2 2" xfId="14268"/>
    <cellStyle name="Header2 2 2 2 3" xfId="14269"/>
    <cellStyle name="差_行政(燃修费)_不含人员经费系数" xfId="14270"/>
    <cellStyle name="Border 5 3 5" xfId="14271"/>
    <cellStyle name="Header2 2 5 5 4" xfId="14272"/>
    <cellStyle name="差_1110洱源县_财力性转移支付2010年预算参考数 4 3" xfId="14273"/>
    <cellStyle name="Header2 2 2 3 3" xfId="14274"/>
    <cellStyle name="差_行政(燃修费)_不含人员经费系数 2" xfId="14275"/>
    <cellStyle name="Border 5 3 5 2" xfId="14276"/>
    <cellStyle name="Header2 2 5 5 4 2" xfId="14277"/>
    <cellStyle name="Border 5 3 6" xfId="14278"/>
    <cellStyle name="Header2 2 5 5 5" xfId="14279"/>
    <cellStyle name="差_1110洱源县_财力性转移支付2010年预算参考数 4 4" xfId="14280"/>
    <cellStyle name="Border 5 4" xfId="14281"/>
    <cellStyle name="注释 6 10" xfId="14282"/>
    <cellStyle name="Border 5 4 2" xfId="14283"/>
    <cellStyle name="差_人员工资和公用经费 4 3" xfId="14284"/>
    <cellStyle name="注释 6 10 2" xfId="14285"/>
    <cellStyle name="Border 5 4 2 2" xfId="14286"/>
    <cellStyle name="Border 5 4 2 2 2" xfId="14287"/>
    <cellStyle name="Output 5 5 2 6" xfId="14288"/>
    <cellStyle name="Border 5 4 2 2 2 2" xfId="14289"/>
    <cellStyle name="Border 5 4 2 2 3" xfId="14290"/>
    <cellStyle name="Border 5 4 2 2 3 2" xfId="14291"/>
    <cellStyle name="Border 5 4 2 2 4" xfId="14292"/>
    <cellStyle name="Border 5 4 2 2 5" xfId="14293"/>
    <cellStyle name="Border 5 4 2 2 5 2" xfId="14294"/>
    <cellStyle name="差_行政公检法测算_不含人员经费系数_财力性转移支付2010年预算参考数 3" xfId="14295"/>
    <cellStyle name="Border 5 4 2 2 6" xfId="14296"/>
    <cellStyle name="Border 5 4 2 3" xfId="14297"/>
    <cellStyle name="Border 5 4 2 3 2" xfId="14298"/>
    <cellStyle name="Border 5 4 2 4" xfId="14299"/>
    <cellStyle name="Border 5 4 2 4 2" xfId="14300"/>
    <cellStyle name="Border 5 4 2 5" xfId="14301"/>
    <cellStyle name="差_县市旗测算20080508_县市旗测算-新科目（含人口规模效应）_03_2010年各地区一般预算平衡表_2010年地方财政一般预算分级平衡情况表（汇总）0524" xfId="14302"/>
    <cellStyle name="Border 5 4 3" xfId="14303"/>
    <cellStyle name="Header2 2 5 6 2" xfId="14304"/>
    <cellStyle name="表标题 3 2 4 2 2 2 6" xfId="14305"/>
    <cellStyle name="Border 5 4 3 2" xfId="14306"/>
    <cellStyle name="好_河南 缺口县区测算(地方填报白)_财力性转移支付2010年预算参考数_12.25-发教育厅-2016年高职生均年初预算控制数分配表" xfId="14307"/>
    <cellStyle name="Border 5 4 3 2 2" xfId="14308"/>
    <cellStyle name="Border 5 4 3 3" xfId="14309"/>
    <cellStyle name="差_武陵 2 9" xfId="14310"/>
    <cellStyle name="Border 5 4 3 3 2" xfId="14311"/>
    <cellStyle name="Border 5 4 3 4" xfId="14312"/>
    <cellStyle name="差_武陵 3 9" xfId="14313"/>
    <cellStyle name="差_2006年水利统计指标统计表 2 2 4" xfId="14314"/>
    <cellStyle name="Border 5 4 3 4 2" xfId="14315"/>
    <cellStyle name="强调文字颜色 1 3 2 2 8" xfId="14316"/>
    <cellStyle name="好_行政公检法测算_县市旗测算-新科目（含人口规模效应）" xfId="14317"/>
    <cellStyle name="Border 5 4 3 5 2" xfId="14318"/>
    <cellStyle name="Border 5 4 4" xfId="14319"/>
    <cellStyle name="差_1110洱源县_财力性转移支付2010年预算参考数 5 2" xfId="14320"/>
    <cellStyle name="Border 5 4 5" xfId="14321"/>
    <cellStyle name="差_1110洱源县_财力性转移支付2010年预算参考数 5 3" xfId="14322"/>
    <cellStyle name="好_市辖区测算20080510_不含人员经费系数 6" xfId="14323"/>
    <cellStyle name="Header2 2 3 3 3" xfId="14324"/>
    <cellStyle name="貨幣_SGV" xfId="14325"/>
    <cellStyle name="Border 5 4 5 2" xfId="14326"/>
    <cellStyle name="Border 5 4 6" xfId="14327"/>
    <cellStyle name="差_1110洱源县_财力性转移支付2010年预算参考数 5 4" xfId="14328"/>
    <cellStyle name="Border 5 5" xfId="14329"/>
    <cellStyle name="Border 5 5 2" xfId="14330"/>
    <cellStyle name="Border 5 5 2 2" xfId="14331"/>
    <cellStyle name="Border 5 5 2 2 2" xfId="14332"/>
    <cellStyle name="Border 5 5 2 3" xfId="14333"/>
    <cellStyle name="Border 5 5 2 3 2" xfId="14334"/>
    <cellStyle name="差_县区合并测算20080423(按照各省比重）_不含人员经费系数_财力性转移支付2010年预算参考数 2 2 2" xfId="14335"/>
    <cellStyle name="Border 5 5 2 4" xfId="14336"/>
    <cellStyle name="Border 5 5 2 4 2" xfId="14337"/>
    <cellStyle name="Currency$[0]" xfId="14338"/>
    <cellStyle name="Border 5 5 2 5" xfId="14339"/>
    <cellStyle name="Border 5 5 2 5 2" xfId="14340"/>
    <cellStyle name="百分比 5" xfId="14341"/>
    <cellStyle name="表标题 8 3 2 2 3" xfId="14342"/>
    <cellStyle name="差_银行账户情况表_2010年12月" xfId="14343"/>
    <cellStyle name="Border 5 5 3" xfId="14344"/>
    <cellStyle name="差_银行账户情况表_2010年12月 2" xfId="14345"/>
    <cellStyle name="Border 5 5 3 2" xfId="14346"/>
    <cellStyle name="数字 5 3 2 2 3 2" xfId="14347"/>
    <cellStyle name="好_奖励补助测算5.22测试 2" xfId="14348"/>
    <cellStyle name="Border 5 5 4" xfId="14349"/>
    <cellStyle name="好_市本级 3 2 8" xfId="14350"/>
    <cellStyle name="Header2 2 4 2 3" xfId="14351"/>
    <cellStyle name="Border 5 5 4 2" xfId="14352"/>
    <cellStyle name="Border 5 5 5" xfId="14353"/>
    <cellStyle name="Border 5 6" xfId="14354"/>
    <cellStyle name="Border 5 6 2" xfId="14355"/>
    <cellStyle name="Border 5 6 2 2" xfId="14356"/>
    <cellStyle name="差_不含人员经费系数_财力性转移支付2010年预算参考数 2" xfId="14357"/>
    <cellStyle name="Border 5 6 3" xfId="14358"/>
    <cellStyle name="差_不含人员经费系数_财力性转移支付2010年预算参考数 2 2" xfId="14359"/>
    <cellStyle name="Border 5 6 3 2" xfId="14360"/>
    <cellStyle name="数字 5 3 2 2 4 2" xfId="14361"/>
    <cellStyle name="差_不含人员经费系数_财力性转移支付2010年预算参考数 3" xfId="14362"/>
    <cellStyle name="Border 5 6 4" xfId="14363"/>
    <cellStyle name="好_其他部门(按照总人口测算）—20080416 3" xfId="14364"/>
    <cellStyle name="差_不含人员经费系数_财力性转移支付2010年预算参考数 3 2" xfId="14365"/>
    <cellStyle name="Header2 2 5 2 3" xfId="14366"/>
    <cellStyle name="Border 5 6 4 2" xfId="14367"/>
    <cellStyle name="好_教育(按照总人口测算）—20080416_不含人员经费系数 5" xfId="14368"/>
    <cellStyle name="差_测算结果汇总_财力性转移支付2010年预算参考数_隋心对账单定稿0514" xfId="14369"/>
    <cellStyle name="差_不含人员经费系数_财力性转移支付2010年预算参考数 4 2" xfId="14370"/>
    <cellStyle name="Header2 2 5 3 3" xfId="14371"/>
    <cellStyle name="差_1110洱源县_财力性转移支付2010年预算参考数 2 2" xfId="14372"/>
    <cellStyle name="Border 5 6 5 2" xfId="14373"/>
    <cellStyle name="差_民生政策最低支出需求 5 2" xfId="14374"/>
    <cellStyle name="表标题 4 3 4 2 2 2 2" xfId="14375"/>
    <cellStyle name="Border 5 7" xfId="14376"/>
    <cellStyle name="Border 5 7 2" xfId="14377"/>
    <cellStyle name="Border 5 8 2" xfId="14378"/>
    <cellStyle name="備註 3 5 2" xfId="14379"/>
    <cellStyle name="Border 6 2" xfId="14380"/>
    <cellStyle name="好_2006年水利统计指标统计表 5" xfId="14381"/>
    <cellStyle name="Header2 8 5" xfId="14382"/>
    <cellStyle name="Border 6 2 2" xfId="14383"/>
    <cellStyle name="Border 6 2 2 6" xfId="14384"/>
    <cellStyle name="Header2 8 6" xfId="14385"/>
    <cellStyle name="Border 6 2 3" xfId="14386"/>
    <cellStyle name="Border 6 2 4" xfId="14387"/>
    <cellStyle name="Border 6 2 5" xfId="14388"/>
    <cellStyle name="好_11大理_财力性转移支付2010年预算参考数_隋心对账单定稿0514" xfId="14389"/>
    <cellStyle name="Border 6 3" xfId="14390"/>
    <cellStyle name="样式 1 2 17" xfId="14391"/>
    <cellStyle name="Border 6 3 2" xfId="14392"/>
    <cellStyle name="Neutral 3 2 5" xfId="14393"/>
    <cellStyle name="样式 1 2 18" xfId="14394"/>
    <cellStyle name="Border 6 3 3" xfId="14395"/>
    <cellStyle name="差_2006年34青海_财力性转移支付2010年预算参考数 2 2 2" xfId="14396"/>
    <cellStyle name="样式 1 2 19" xfId="14397"/>
    <cellStyle name="Border 6 3 4" xfId="14398"/>
    <cellStyle name="差_2006年34青海_财力性转移支付2010年预算参考数 2 2 3" xfId="14399"/>
    <cellStyle name="Border 6 3 5" xfId="14400"/>
    <cellStyle name="Border 6 4" xfId="14401"/>
    <cellStyle name="Border 6 4 2" xfId="14402"/>
    <cellStyle name="Border 6 5" xfId="14403"/>
    <cellStyle name="Border 6 5 2" xfId="14404"/>
    <cellStyle name="常规 44 2_四队计价2011-6" xfId="14405"/>
    <cellStyle name="Input [yellow] 7 5 2 2 2" xfId="14406"/>
    <cellStyle name="Border 6 6" xfId="14407"/>
    <cellStyle name="Border 7 2" xfId="14408"/>
    <cellStyle name="Border 7 2 2" xfId="14409"/>
    <cellStyle name="Border 7 2 2 2" xfId="14410"/>
    <cellStyle name="Border 7 2 2 2 2" xfId="14411"/>
    <cellStyle name="Explanatory Text 2 2 5" xfId="14412"/>
    <cellStyle name="Border 7 2 2 3" xfId="14413"/>
    <cellStyle name="表标题 7 3 2 3" xfId="14414"/>
    <cellStyle name="Border 7 2 2 3 2" xfId="14415"/>
    <cellStyle name="差_03昭通 2 2 2" xfId="14416"/>
    <cellStyle name="Border 7 2 2 4" xfId="14417"/>
    <cellStyle name="Border 7 2 2 4 2" xfId="14418"/>
    <cellStyle name="常规 6 2 2 2 2" xfId="14419"/>
    <cellStyle name="差_03昭通 2 2 3" xfId="14420"/>
    <cellStyle name="常规 3 36 2" xfId="14421"/>
    <cellStyle name="常规 3 41 2" xfId="14422"/>
    <cellStyle name="Border 7 2 2 5" xfId="14423"/>
    <cellStyle name="常规 6 2 2 2 2 2" xfId="14424"/>
    <cellStyle name="输出 4 3 2 2 2 6" xfId="14425"/>
    <cellStyle name="Border 7 2 2 5 2" xfId="14426"/>
    <cellStyle name="常规 6 2 2 2 3" xfId="14427"/>
    <cellStyle name="差_03昭通 2 2 4" xfId="14428"/>
    <cellStyle name="Border 7 2 2 6" xfId="14429"/>
    <cellStyle name="差_2007年一般预算支出剔除" xfId="14430"/>
    <cellStyle name="Border 7 2 3" xfId="14431"/>
    <cellStyle name="Header2 2 7 4 2" xfId="14432"/>
    <cellStyle name="差_2007年一般预算支出剔除 2" xfId="14433"/>
    <cellStyle name="Border 7 2 3 2" xfId="14434"/>
    <cellStyle name="Border 7 2 4" xfId="14435"/>
    <cellStyle name="Border 7 2 4 2" xfId="14436"/>
    <cellStyle name="标题 3 2 3 15" xfId="14437"/>
    <cellStyle name="标题 3 2 3 20" xfId="14438"/>
    <cellStyle name="Border 7 2 5" xfId="14439"/>
    <cellStyle name="Border 7 3" xfId="14440"/>
    <cellStyle name="Border 7 3 3 2" xfId="14441"/>
    <cellStyle name="Border 7 3 4 2" xfId="14442"/>
    <cellStyle name="好_市本级 2 12" xfId="14443"/>
    <cellStyle name="Header2 4 2 2 3" xfId="14444"/>
    <cellStyle name="Calc Percent (2)" xfId="14445"/>
    <cellStyle name="差_县市旗测算20080508_县市旗测算-新科目（含人口规模效应）_财力性转移支付2010年预算参考数 6" xfId="14446"/>
    <cellStyle name="Border 7 3 5 2" xfId="14447"/>
    <cellStyle name="Border 7 4" xfId="14448"/>
    <cellStyle name="Border 7 4 2" xfId="14449"/>
    <cellStyle name="差_三季度－表二 2" xfId="14450"/>
    <cellStyle name="Border 7 5" xfId="14451"/>
    <cellStyle name="Border 7 5 2" xfId="14452"/>
    <cellStyle name="Input [yellow] 7 5 2 3 2" xfId="14453"/>
    <cellStyle name="Border 7 6" xfId="14454"/>
    <cellStyle name="Border 8" xfId="14455"/>
    <cellStyle name="Border 8 2" xfId="14456"/>
    <cellStyle name="Border 8 2 2" xfId="14457"/>
    <cellStyle name="Border 8 2 2 2" xfId="14458"/>
    <cellStyle name="好 4 2 7" xfId="14459"/>
    <cellStyle name="Border 8 2 2 2 2" xfId="14460"/>
    <cellStyle name="好_27重庆_财力性转移支付2010年预算参考数_12.25-发教育厅-2016年高职生均年初预算控制数分配表" xfId="14461"/>
    <cellStyle name="Border 8 2 2 3" xfId="14462"/>
    <cellStyle name="差_株洲" xfId="14463"/>
    <cellStyle name="Border 8 2 2 3 2" xfId="14464"/>
    <cellStyle name="差_株洲 2" xfId="14465"/>
    <cellStyle name="Border 8 2 2 4" xfId="14466"/>
    <cellStyle name="Border 8 2 2 4 2" xfId="14467"/>
    <cellStyle name="常规 6 3 2 2 2" xfId="14468"/>
    <cellStyle name="Border 8 2 2 5" xfId="14469"/>
    <cellStyle name="输出 4 4 2 2 2 6" xfId="14470"/>
    <cellStyle name="Border 8 2 2 5 2" xfId="14471"/>
    <cellStyle name="Border 8 2 2 6" xfId="14472"/>
    <cellStyle name="Border 8 2 3" xfId="14473"/>
    <cellStyle name="Border 8 2 3 2" xfId="14474"/>
    <cellStyle name="差_33甘肃 7" xfId="14475"/>
    <cellStyle name="Border 8 2 4" xfId="14476"/>
    <cellStyle name="输入 4 2 2 2 2 2" xfId="14477"/>
    <cellStyle name="常规 4 5_9.6-债券明细账" xfId="14478"/>
    <cellStyle name="Border 8 2 4 2" xfId="14479"/>
    <cellStyle name="Border 8 2 5" xfId="14480"/>
    <cellStyle name="Border 8 3" xfId="14481"/>
    <cellStyle name="好_行政公检法测算_不含人员经费系数_12.25-发教育厅-2016年高职生均年初预算控制数分配表" xfId="14482"/>
    <cellStyle name="Border 8 3 2" xfId="14483"/>
    <cellStyle name="Border 8 3 3" xfId="14484"/>
    <cellStyle name="Border 8 3 3 2" xfId="14485"/>
    <cellStyle name="差_2006年34青海_财力性转移支付2010年预算参考数 4 2 2" xfId="14486"/>
    <cellStyle name="Border 8 3 4" xfId="14487"/>
    <cellStyle name="Header2 5 2 2 3" xfId="14488"/>
    <cellStyle name="Border 8 3 4 2" xfId="14489"/>
    <cellStyle name="差_2006年34青海_财力性转移支付2010年预算参考数 4 2 3" xfId="14490"/>
    <cellStyle name="Border 8 3 5" xfId="14491"/>
    <cellStyle name="Border 8 3 5 2" xfId="14492"/>
    <cellStyle name="差_2006年34青海_财力性转移支付2010年预算参考数 4 2 4" xfId="14493"/>
    <cellStyle name="Border 8 3 6" xfId="14494"/>
    <cellStyle name="Border 8 4" xfId="14495"/>
    <cellStyle name="好_县市旗测算-新科目（20080626）_不含人员经费系数_财力性转移支付2010年预算参考数_合并" xfId="14496"/>
    <cellStyle name="Border 8 4 2" xfId="14497"/>
    <cellStyle name="好_行政(燃修费)_财力性转移支付2010年预算参考数_合并" xfId="14498"/>
    <cellStyle name="差_市辖区测算20080510 2" xfId="14499"/>
    <cellStyle name="Border 8 5" xfId="14500"/>
    <cellStyle name="差_市辖区测算20080510 3" xfId="14501"/>
    <cellStyle name="Input [yellow] 7 5 2 4 2" xfId="14502"/>
    <cellStyle name="Border 8 6" xfId="14503"/>
    <cellStyle name="Border 9" xfId="14504"/>
    <cellStyle name="Border 9 2" xfId="14505"/>
    <cellStyle name="差_云南省2008年中小学教师人数统计表" xfId="14506"/>
    <cellStyle name="Border 9 2 2 2" xfId="14507"/>
    <cellStyle name="Border 9 2 3 2" xfId="14508"/>
    <cellStyle name="Border 9 2 4 2" xfId="14509"/>
    <cellStyle name="Border 9 2 5 2" xfId="14510"/>
    <cellStyle name="Border 9 3" xfId="14511"/>
    <cellStyle name="Border 9 3 2" xfId="14512"/>
    <cellStyle name="Border 9 4" xfId="14513"/>
    <cellStyle name="Border 9 4 2" xfId="14514"/>
    <cellStyle name="Border 9 5" xfId="14515"/>
    <cellStyle name="好_缺口县区测算(按2007支出增长25%测算)" xfId="14516"/>
    <cellStyle name="差_红线成本编制附表（局指样表） 6" xfId="14517"/>
    <cellStyle name="Calc Currency (0)" xfId="14518"/>
    <cellStyle name="Calc Currency (0) 10" xfId="14519"/>
    <cellStyle name="百分比 3 2" xfId="14520"/>
    <cellStyle name="Calc Currency (0) 11" xfId="14521"/>
    <cellStyle name="百分比 3 3" xfId="14522"/>
    <cellStyle name="Calc Currency (0) 12" xfId="14523"/>
    <cellStyle name="好_文体广播部门_12.25-发教育厅-2016年高职生均年初预算控制数分配表" xfId="14524"/>
    <cellStyle name="百分比 3 4" xfId="14525"/>
    <cellStyle name="Calc Currency (0) 13" xfId="14526"/>
    <cellStyle name="注释 8 2 2 2" xfId="14527"/>
    <cellStyle name="输入 7 7 2 2 2" xfId="14528"/>
    <cellStyle name="常规 32 10 2" xfId="14529"/>
    <cellStyle name="百分比 3 5" xfId="14530"/>
    <cellStyle name="Calc Currency (0) 14" xfId="14531"/>
    <cellStyle name="百分比 3 6" xfId="14532"/>
    <cellStyle name="常规 16 2" xfId="14533"/>
    <cellStyle name="常规 21 2" xfId="14534"/>
    <cellStyle name="Calc Currency (0) 15" xfId="14535"/>
    <cellStyle name="百分比 3 7" xfId="14536"/>
    <cellStyle name="常规 16 3" xfId="14537"/>
    <cellStyle name="常规 21 3" xfId="14538"/>
    <cellStyle name="Calc Currency (0) 16" xfId="14539"/>
    <cellStyle name="百分比 3 8" xfId="14540"/>
    <cellStyle name="常规 16 4" xfId="14541"/>
    <cellStyle name="常规 21 4" xfId="14542"/>
    <cellStyle name="Calc Currency (0) 17" xfId="14543"/>
    <cellStyle name="百分比 3 9" xfId="14544"/>
    <cellStyle name="常规 16 5" xfId="14545"/>
    <cellStyle name="常规 21 5" xfId="14546"/>
    <cellStyle name="Calc Currency (0) 18" xfId="14547"/>
    <cellStyle name="差_市辖区测算-新科目（20080626）_民生政策最低支出需求 2 2 2" xfId="14548"/>
    <cellStyle name="常规 16 6" xfId="14549"/>
    <cellStyle name="常规 21 6" xfId="14550"/>
    <cellStyle name="Calc Currency (0) 19" xfId="14551"/>
    <cellStyle name="好_缺口县区测算(按2007支出增长25%测算) 2" xfId="14552"/>
    <cellStyle name="Calc Currency (0) 2" xfId="14553"/>
    <cellStyle name="Calc Currency (0) 2 2" xfId="14554"/>
    <cellStyle name="差_分析缺口率 2" xfId="14555"/>
    <cellStyle name="Calc Currency (0) 2 4" xfId="14556"/>
    <cellStyle name="差_分析缺口率 3" xfId="14557"/>
    <cellStyle name="Calc Currency (0) 2 5" xfId="14558"/>
    <cellStyle name="好_缺口县区测算(按2007支出增长25%测算) 3" xfId="14559"/>
    <cellStyle name="Calc Currency (0) 3" xfId="14560"/>
    <cellStyle name="好_缺口县区测算(按2007支出增长25%测算) 4" xfId="14561"/>
    <cellStyle name="Calc Currency (0) 4" xfId="14562"/>
    <cellStyle name="好_缺口县区测算(按2007支出增长25%测算) 5" xfId="14563"/>
    <cellStyle name="Calc Currency (0) 5" xfId="14564"/>
    <cellStyle name="Heading 1 2 6" xfId="14565"/>
    <cellStyle name="输出 5 4 4 2 3 2" xfId="14566"/>
    <cellStyle name="Calc Currency (2)" xfId="14567"/>
    <cellStyle name="Calc Units (0)" xfId="14568"/>
    <cellStyle name="差_分析缺口率_财力性转移支付2010年预算参考数 4" xfId="14569"/>
    <cellStyle name="百分比 3 2 6" xfId="14570"/>
    <cellStyle name="Calc Units (1)" xfId="14571"/>
    <cellStyle name="Calc Units (2)" xfId="14572"/>
    <cellStyle name="Calculation" xfId="14573"/>
    <cellStyle name="Calculation 10" xfId="14574"/>
    <cellStyle name="差_行政公检法测算_县市旗测算-新科目（含人口规模效应）_财力性转移支付2010年预算参考数 4" xfId="14575"/>
    <cellStyle name="Calculation 10 2" xfId="14576"/>
    <cellStyle name="Calculation 11" xfId="14577"/>
    <cellStyle name="差_工程数量及综合单价（百安隧道） 3_四队计价2011-6" xfId="14578"/>
    <cellStyle name="Calculation 11 2" xfId="14579"/>
    <cellStyle name="Calculation 2" xfId="14580"/>
    <cellStyle name="Calculation 2 2" xfId="14581"/>
    <cellStyle name="差_山东省民生支出标准_财力性转移支付2010年预算参考数" xfId="14582"/>
    <cellStyle name="Calculation 2 2 2" xfId="14583"/>
    <cellStyle name="差_山东省民生支出标准_财力性转移支付2010年预算参考数 2" xfId="14584"/>
    <cellStyle name="Calculation 2 2 2 2" xfId="14585"/>
    <cellStyle name="差_山东省民生支出标准_财力性转移支付2010年预算参考数 2 2" xfId="14586"/>
    <cellStyle name="Calculation 2 2 2 2 2" xfId="14587"/>
    <cellStyle name="差_山东省民生支出标准_财力性转移支付2010年预算参考数 2 3" xfId="14588"/>
    <cellStyle name="Calculation 2 2 2 2 3" xfId="14589"/>
    <cellStyle name="Calculation 2 2 2 2 3 2" xfId="14590"/>
    <cellStyle name="表标题 8 4 2 4 2" xfId="14591"/>
    <cellStyle name="Calculation 2 2 2 2 4" xfId="14592"/>
    <cellStyle name="Calculation 2 2 2 2 5" xfId="14593"/>
    <cellStyle name="汇总 10 2 4 2 4 2" xfId="14594"/>
    <cellStyle name="Note 4 4 2 2 5 2" xfId="14595"/>
    <cellStyle name="Calculation 2 2 2 2 6" xfId="14596"/>
    <cellStyle name="差_山东省民生支出标准_财力性转移支付2010年预算参考数 3" xfId="14597"/>
    <cellStyle name="Calculation 2 2 2 3" xfId="14598"/>
    <cellStyle name="差_山东省民生支出标准_财力性转移支付2010年预算参考数 3 2" xfId="14599"/>
    <cellStyle name="Calculation 2 2 2 3 2" xfId="14600"/>
    <cellStyle name="差_山东省民生支出标准_财力性转移支付2010年预算参考数 4" xfId="14601"/>
    <cellStyle name="Calculation 2 2 2 4" xfId="14602"/>
    <cellStyle name="差_山东省民生支出标准_财力性转移支付2010年预算参考数 4 2" xfId="14603"/>
    <cellStyle name="Calculation 2 2 2 4 2" xfId="14604"/>
    <cellStyle name="差_山东省民生支出标准_财力性转移支付2010年预算参考数 5" xfId="14605"/>
    <cellStyle name="Calculation 2 2 2 5" xfId="14606"/>
    <cellStyle name="差_县区合并测算20080421_县市旗测算-新科目（含人口规模效应）_隋心对账单定稿0514" xfId="14607"/>
    <cellStyle name="Calculation 2 2 3" xfId="14608"/>
    <cellStyle name="Calculation 2 2 3 2" xfId="14609"/>
    <cellStyle name="Calculation 2 2 3 3" xfId="14610"/>
    <cellStyle name="Calculation 2 2 3 3 2" xfId="14611"/>
    <cellStyle name="Calculation 2 2 3 4" xfId="14612"/>
    <cellStyle name="Calculation 2 2 3 4 2" xfId="14613"/>
    <cellStyle name="Calculation 2 2 3 5" xfId="14614"/>
    <cellStyle name="Calculation 2 2 3 5 2" xfId="14615"/>
    <cellStyle name="Calculation 2 2 3 6" xfId="14616"/>
    <cellStyle name="输入 10 6 2 2" xfId="14617"/>
    <cellStyle name="Calculation 2 2 4" xfId="14618"/>
    <cellStyle name="输入 10 6 2 2 2" xfId="14619"/>
    <cellStyle name="Calculation 2 2 4 2" xfId="14620"/>
    <cellStyle name="输入 10 6 2 3" xfId="14621"/>
    <cellStyle name="Calculation 2 2 5" xfId="14622"/>
    <cellStyle name="好_市本级 18" xfId="14623"/>
    <cellStyle name="输入 10 6 2 3 2" xfId="14624"/>
    <cellStyle name="Calculation 2 2 5 2" xfId="14625"/>
    <cellStyle name="Calculation 2 3" xfId="14626"/>
    <cellStyle name="Calculation 2 3 2 2" xfId="14627"/>
    <cellStyle name="Calculation 2 3 2 2 2" xfId="14628"/>
    <cellStyle name="超级链接 5" xfId="14629"/>
    <cellStyle name="Calculation 2 3 2 2 2 2" xfId="14630"/>
    <cellStyle name="Calculation 2 3 2 2 3" xfId="14631"/>
    <cellStyle name="Calculation 2 3 2 2 3 2" xfId="14632"/>
    <cellStyle name="表标题 8 5 2 4 2" xfId="14633"/>
    <cellStyle name="Calculation 2 3 2 2 4" xfId="14634"/>
    <cellStyle name="Calculation 2 3 2 2 4 2" xfId="14635"/>
    <cellStyle name="Calculation 2 3 2 2 5" xfId="14636"/>
    <cellStyle name="Calculation 2 3 2 2 5 2" xfId="14637"/>
    <cellStyle name="输出 2 3 2 2 2 4 2" xfId="14638"/>
    <cellStyle name="Calculation 2 3 2 2 6" xfId="14639"/>
    <cellStyle name="Calculation 2 3 2 3" xfId="14640"/>
    <cellStyle name="Calculation 2 3 2 3 2" xfId="14641"/>
    <cellStyle name="表标题 3 2 4 2" xfId="14642"/>
    <cellStyle name="Calculation 2 3 2 4" xfId="14643"/>
    <cellStyle name="表标题 3 2 4 3" xfId="14644"/>
    <cellStyle name="Calculation 2 3 2 5" xfId="14645"/>
    <cellStyle name="Calculation 2 3 3 2" xfId="14646"/>
    <cellStyle name="Calculation 2 3 3 2 2" xfId="14647"/>
    <cellStyle name="Calculation 2 3 3 3" xfId="14648"/>
    <cellStyle name="差_文体广播事业(按照总人口测算）—20080416_隋心对账单定稿0514" xfId="14649"/>
    <cellStyle name="Calculation 2 3 3 3 2" xfId="14650"/>
    <cellStyle name="表标题 3 2 5 2" xfId="14651"/>
    <cellStyle name="Calculation 2 3 3 4" xfId="14652"/>
    <cellStyle name="表标题 3 2 5 2 2" xfId="14653"/>
    <cellStyle name="Calculation 2 3 3 4 2" xfId="14654"/>
    <cellStyle name="表标题 3 2 5 3" xfId="14655"/>
    <cellStyle name="Calculation 2 3 3 5" xfId="14656"/>
    <cellStyle name="差_教育(按照总人口测算）—20080416_民生政策最低支出需求_合并" xfId="14657"/>
    <cellStyle name="表标题 3 2 5 3 2" xfId="14658"/>
    <cellStyle name="Calculation 2 3 3 5 2" xfId="14659"/>
    <cellStyle name="表标题 3 2 5 4" xfId="14660"/>
    <cellStyle name="Calculation 2 3 3 6" xfId="14661"/>
    <cellStyle name="输入 10 6 3 3 2" xfId="14662"/>
    <cellStyle name="Calculation 2 3 5 2" xfId="14663"/>
    <cellStyle name="Input 7 2 2 2" xfId="14664"/>
    <cellStyle name="常规 78 2" xfId="14665"/>
    <cellStyle name="常规 83 2" xfId="14666"/>
    <cellStyle name="Calculation 2 4" xfId="14667"/>
    <cellStyle name="差_检验表（调整后）" xfId="14668"/>
    <cellStyle name="Input 7 2 2 2 2" xfId="14669"/>
    <cellStyle name="Calculation 2 4 2" xfId="14670"/>
    <cellStyle name="Calculation 2 4 2 2" xfId="14671"/>
    <cellStyle name="差_2007年一般预算支出剔除 7" xfId="14672"/>
    <cellStyle name="差_湘桂铁路工程I标红线成本分析样表 7_间接费_四队计价2011-6" xfId="14673"/>
    <cellStyle name="差_检验表（调整后） 2" xfId="14674"/>
    <cellStyle name="Note 2 4 2 2 5" xfId="14675"/>
    <cellStyle name="Output 6 2" xfId="14676"/>
    <cellStyle name="Calculation 2 4 2 2 2 2" xfId="14677"/>
    <cellStyle name="Output 7 2" xfId="14678"/>
    <cellStyle name="Calculation 2 4 2 2 3 2" xfId="14679"/>
    <cellStyle name="百分比 2 2 7" xfId="14680"/>
    <cellStyle name="Output 8 2" xfId="14681"/>
    <cellStyle name="Calculation 2 4 2 2 4 2" xfId="14682"/>
    <cellStyle name="百分比 2 3 7" xfId="14683"/>
    <cellStyle name="好_2009年一般性转移支付标准工资_不用软件计算9.1不考虑经费管理评价xl 2" xfId="14684"/>
    <cellStyle name="Output 9 2" xfId="14685"/>
    <cellStyle name="Calculation 2 4 2 2 5 2" xfId="14686"/>
    <cellStyle name="差_检验表（调整后） 3" xfId="14687"/>
    <cellStyle name="Note 2 4 2 2 6" xfId="14688"/>
    <cellStyle name="Calculation 2 4 2 3" xfId="14689"/>
    <cellStyle name="Calculation 2 4 2 3 2" xfId="14690"/>
    <cellStyle name="差_检验表（调整后） 4" xfId="14691"/>
    <cellStyle name="表标题 3 3 4 2" xfId="14692"/>
    <cellStyle name="输出 3 5 3 2 2 5 2" xfId="14693"/>
    <cellStyle name="Calculation 2 4 2 4" xfId="14694"/>
    <cellStyle name="差_红线成本编制附表（局指样表）_四队计价2011-6" xfId="14695"/>
    <cellStyle name="表标题 3 3 4 2 2" xfId="14696"/>
    <cellStyle name="Calculation 2 4 2 4 2" xfId="14697"/>
    <cellStyle name="好_财政支出对上级的依赖程度" xfId="14698"/>
    <cellStyle name="表标题 3 3 4 3" xfId="14699"/>
    <cellStyle name="Input 4 2 2 2 2" xfId="14700"/>
    <cellStyle name="Calculation 2 4 2 5" xfId="14701"/>
    <cellStyle name="Calculation 2 4 3" xfId="14702"/>
    <cellStyle name="常规 23_12.25-发教育厅-2016年高职生均年初预算控制数分配表" xfId="14703"/>
    <cellStyle name="Calculation 2 4 3 2" xfId="14704"/>
    <cellStyle name="差_人员工资和公用经费3_财力性转移支付2010年预算参考数_华东" xfId="14705"/>
    <cellStyle name="Calculation 2 4 3 2 2" xfId="14706"/>
    <cellStyle name="Calculation 2 4 3 3" xfId="14707"/>
    <cellStyle name="Calculation 2 4 3 3 2" xfId="14708"/>
    <cellStyle name="输入 6 2 3 2 2 5" xfId="14709"/>
    <cellStyle name="表标题 3 3 5 2" xfId="14710"/>
    <cellStyle name="Calculation 2 4 3 4" xfId="14711"/>
    <cellStyle name="好_5334_2006年迪庆县级财政报表附表 4" xfId="14712"/>
    <cellStyle name="差_红线成本编制附表（局指样表） 3_间接费_四队计价6月25日前(7月1日更新)备用" xfId="14713"/>
    <cellStyle name="输入 6 2 3 2 2 5 2" xfId="14714"/>
    <cellStyle name="表标题 3 3 5 2 2" xfId="14715"/>
    <cellStyle name="Calculation 2 4 3 4 2" xfId="14716"/>
    <cellStyle name="输入 6 2 3 2 2 6" xfId="14717"/>
    <cellStyle name="表标题 3 3 5 3" xfId="14718"/>
    <cellStyle name="Input 4 2 2 3 2" xfId="14719"/>
    <cellStyle name="Calculation 2 4 3 5" xfId="14720"/>
    <cellStyle name="表标题 3 3 5 3 2" xfId="14721"/>
    <cellStyle name="Calculation 2 4 3 5 2" xfId="14722"/>
    <cellStyle name="数字 5 4 4 2 2 2" xfId="14723"/>
    <cellStyle name="表标题 3 3 5 4" xfId="14724"/>
    <cellStyle name="Calculation 2 4 3 6" xfId="14725"/>
    <cellStyle name="输入 10 6 4 2" xfId="14726"/>
    <cellStyle name="汇总 9 2 5 2 3 2" xfId="14727"/>
    <cellStyle name="Calculation 2 4 4" xfId="14728"/>
    <cellStyle name="Calculation 2 4 4 2" xfId="14729"/>
    <cellStyle name="Calculation 2 4 5" xfId="14730"/>
    <cellStyle name="Calculation 2 4 5 2" xfId="14731"/>
    <cellStyle name="差_教育(按照总人口测算）—20080416_县市旗测算-新科目（含人口规模效应）_03_2010年各地区一般预算平衡表_2010年地方财政一般预算分级平衡情况表（汇总）0524" xfId="14732"/>
    <cellStyle name="Input 7 2 2 3" xfId="14733"/>
    <cellStyle name="Calculation 2 5" xfId="14734"/>
    <cellStyle name="Input 7 2 2 3 2" xfId="14735"/>
    <cellStyle name="Calculation 2 5 2" xfId="14736"/>
    <cellStyle name="Calculation 2 5 2 2" xfId="14737"/>
    <cellStyle name="好_1110洱源县_财力性转移支付2010年预算参考数_03_2010年各地区一般预算平衡表" xfId="14738"/>
    <cellStyle name="Calculation 2 5 2 2 2" xfId="14739"/>
    <cellStyle name="Calculation 2 5 2 3" xfId="14740"/>
    <cellStyle name="Header2 2 2 6" xfId="14741"/>
    <cellStyle name="Calculation 2 5 2 3 2" xfId="14742"/>
    <cellStyle name="表标题 3 4 4 2" xfId="14743"/>
    <cellStyle name="Calculation 2 5 2 4" xfId="14744"/>
    <cellStyle name="表标题 3 4 4 2 2" xfId="14745"/>
    <cellStyle name="Header2 2 3 6" xfId="14746"/>
    <cellStyle name="Calculation 2 5 2 4 2" xfId="14747"/>
    <cellStyle name="表标题 3 4 4 3" xfId="14748"/>
    <cellStyle name="Calculation 2 5 2 5" xfId="14749"/>
    <cellStyle name="表标题 3 4 4 3 2" xfId="14750"/>
    <cellStyle name="Header2 2 4 6" xfId="14751"/>
    <cellStyle name="Calculation 2 5 2 5 2" xfId="14752"/>
    <cellStyle name="Calculation 2 5 2 6" xfId="14753"/>
    <cellStyle name="Header2 2 3 3 2 2 2" xfId="14754"/>
    <cellStyle name="Calculation 2 5 3" xfId="14755"/>
    <cellStyle name="好_市本级 2 17" xfId="14756"/>
    <cellStyle name="好_市本级 2 22" xfId="14757"/>
    <cellStyle name="Calculation 2 5 3 2" xfId="14758"/>
    <cellStyle name="计算 5 2 6 3 2" xfId="14759"/>
    <cellStyle name="差_工程数量及综合单价（百安隧道） 5_间接费" xfId="14760"/>
    <cellStyle name="输入 10 6 5 2" xfId="14761"/>
    <cellStyle name="汇总 9 2 5 2 4 2" xfId="14762"/>
    <cellStyle name="汇总 3 3 6 2 2" xfId="14763"/>
    <cellStyle name="Calculation 2 5 4" xfId="14764"/>
    <cellStyle name="Calculation 2 5 4 2" xfId="14765"/>
    <cellStyle name="Calculation 2 5 5" xfId="14766"/>
    <cellStyle name="输入 2 3 2 2 4 2" xfId="14767"/>
    <cellStyle name="Input 7 2 2 4" xfId="14768"/>
    <cellStyle name="Calculation 2 6" xfId="14769"/>
    <cellStyle name="Input 7 2 2 4 2" xfId="14770"/>
    <cellStyle name="Calculation 2 6 2" xfId="14771"/>
    <cellStyle name="Calculation 2 6 2 2" xfId="14772"/>
    <cellStyle name="常规 10 2 4" xfId="14773"/>
    <cellStyle name="Header2 2 3 3 2 3 2" xfId="14774"/>
    <cellStyle name="注释 9 2 2 3 2 2" xfId="14775"/>
    <cellStyle name="Calculation 2 6 3" xfId="14776"/>
    <cellStyle name="Calculation 2 6 3 2" xfId="14777"/>
    <cellStyle name="差_农林水和城市维护标准支出20080505－县区合计_县市旗测算-新科目（含人口规模效应）_财力性转移支付2010年预算参考数_隋心对账单定稿0514" xfId="14778"/>
    <cellStyle name="常规 10 3 4" xfId="14779"/>
    <cellStyle name="汇总 9 2 5 2 5 2" xfId="14780"/>
    <cellStyle name="汇总 3 3 6 3 2" xfId="14781"/>
    <cellStyle name="Calculation 2 6 4" xfId="14782"/>
    <cellStyle name="Calculation 2 6 4 2" xfId="14783"/>
    <cellStyle name="常规 10 4 4" xfId="14784"/>
    <cellStyle name="差_1110洱源县_财力性转移支付2010年预算参考数_12.25-发教育厅-2016年高职生均年初预算控制数分配表" xfId="14785"/>
    <cellStyle name="Calculation 2 6 5" xfId="14786"/>
    <cellStyle name="Calculation 2 6 5 2" xfId="14787"/>
    <cellStyle name="Calculation 2 6 6" xfId="14788"/>
    <cellStyle name="强调文字颜色 1 3 3 2" xfId="14789"/>
    <cellStyle name="PSHeading 3" xfId="14790"/>
    <cellStyle name="Input 7 2 2 5 2" xfId="14791"/>
    <cellStyle name="输出 2 6 5 2 6" xfId="14792"/>
    <cellStyle name="Calculation 2 7 2" xfId="14793"/>
    <cellStyle name="Calculation 2 8 2" xfId="14794"/>
    <cellStyle name="Calculation 3" xfId="14795"/>
    <cellStyle name="Calculation 3 2" xfId="14796"/>
    <cellStyle name="Calculation 3 2 2" xfId="14797"/>
    <cellStyle name="Calculation 3 2 2 2" xfId="14798"/>
    <cellStyle name="常规 46 2 4" xfId="14799"/>
    <cellStyle name="常规 51 2 4" xfId="14800"/>
    <cellStyle name="Calculation 3 2 2 2 2 2" xfId="14801"/>
    <cellStyle name="差_行政公检法测算_民生政策最低支出需求_财力性转移支付2010年预算参考数 2 2" xfId="14802"/>
    <cellStyle name="Calculation 3 2 2 2 4" xfId="14803"/>
    <cellStyle name="常规 3 2 6 2" xfId="14804"/>
    <cellStyle name="差_行政公检法测算_民生政策最低支出需求_财力性转移支付2010年预算参考数 2 3" xfId="14805"/>
    <cellStyle name="Calculation 3 2 2 2 5" xfId="14806"/>
    <cellStyle name="计算 3 5 4 2" xfId="14807"/>
    <cellStyle name="常规 2 15 2" xfId="14808"/>
    <cellStyle name="常规 2 20 2" xfId="14809"/>
    <cellStyle name="Calculation 3 2 2 2 6" xfId="14810"/>
    <cellStyle name="Calculation 3 2 2 3" xfId="14811"/>
    <cellStyle name="常规 46 2 5" xfId="14812"/>
    <cellStyle name="Calculation 3 2 2 3 2" xfId="14813"/>
    <cellStyle name="Calculation 3 2 2 4" xfId="14814"/>
    <cellStyle name="Calculation 3 2 2 4 2" xfId="14815"/>
    <cellStyle name="差_行政公检法测算_县市旗测算-新科目（含人口规模效应）_财力性转移支付2010年预算参考数_03_2010年各地区一般预算平衡表_2010年地方财政一般预算分级平衡情况表（汇总）0524" xfId="14816"/>
    <cellStyle name="Calculation 3 2 3" xfId="14817"/>
    <cellStyle name="Calculation 3 2 3 2" xfId="14818"/>
    <cellStyle name="常规 46 3 4" xfId="14819"/>
    <cellStyle name="常规 51 3 4" xfId="14820"/>
    <cellStyle name="表标题 2 17" xfId="14821"/>
    <cellStyle name="表标题 2 22" xfId="14822"/>
    <cellStyle name="标题 7 2 9" xfId="14823"/>
    <cellStyle name="Calculation 3 2 3 2 2" xfId="14824"/>
    <cellStyle name="常规 46 3 4 2" xfId="14825"/>
    <cellStyle name="Calculation 3 2 3 3" xfId="14826"/>
    <cellStyle name="常规 46 3 5" xfId="14827"/>
    <cellStyle name="表标题 2 18" xfId="14828"/>
    <cellStyle name="表标题 2 23" xfId="14829"/>
    <cellStyle name="Calculation 3 2 3 3 2" xfId="14830"/>
    <cellStyle name="表标题 2 19" xfId="14831"/>
    <cellStyle name="Calculation 3 2 3 4" xfId="14832"/>
    <cellStyle name="Calculation 3 2 3 4 2" xfId="14833"/>
    <cellStyle name="Calculation 3 2 3 5" xfId="14834"/>
    <cellStyle name="差_云南省2008年转移支付测算——州市本级考核部分及政策性测算_财力性转移支付2010年预算参考数" xfId="14835"/>
    <cellStyle name="Calculation 3 2 3 5 2" xfId="14836"/>
    <cellStyle name="差_云南省2008年转移支付测算——州市本级考核部分及政策性测算_财力性转移支付2010年预算参考数 2" xfId="14837"/>
    <cellStyle name="差_云南 缺口县区测算(地方填报)_财力性转移支付2010年预算参考数 3" xfId="14838"/>
    <cellStyle name="Calculation 3 2 3 6" xfId="14839"/>
    <cellStyle name="输入 10 7 2 2" xfId="14840"/>
    <cellStyle name="Calculation 3 2 4" xfId="14841"/>
    <cellStyle name="输入 10 7 2 2 2" xfId="14842"/>
    <cellStyle name="Calculation 3 2 4 2" xfId="14843"/>
    <cellStyle name="数字 2 2 2 17" xfId="14844"/>
    <cellStyle name="好_市辖区测算20080510_不含人员经费系数_财力性转移支付2010年预算参考数_03_2010年各地区一般预算平衡表_2010年地方财政一般预算分级平衡情况表（汇总）0524" xfId="14845"/>
    <cellStyle name="输入 10 7 2 3" xfId="14846"/>
    <cellStyle name="Calculation 3 2 5" xfId="14847"/>
    <cellStyle name="输入 10 7 2 3 2" xfId="14848"/>
    <cellStyle name="Calculation 3 2 5 2" xfId="14849"/>
    <cellStyle name="Calculation 3 3" xfId="14850"/>
    <cellStyle name="好_其他部门(按照总人口测算）—20080416_财力性转移支付2010年预算参考数 4" xfId="14851"/>
    <cellStyle name="Calculation 3 3 3" xfId="14852"/>
    <cellStyle name="Calculation 3 3 3 2" xfId="14853"/>
    <cellStyle name="常规 47 3 4" xfId="14854"/>
    <cellStyle name="常规 52 3 4" xfId="14855"/>
    <cellStyle name="Output 3 2 2 2 4" xfId="14856"/>
    <cellStyle name="Calculation 3 3 3 2 2" xfId="14857"/>
    <cellStyle name="常规 47 3 4 2" xfId="14858"/>
    <cellStyle name="Output 3 2 2 2 4 2" xfId="14859"/>
    <cellStyle name="Calculation 3 3 3 3" xfId="14860"/>
    <cellStyle name="常规 47 3 5" xfId="14861"/>
    <cellStyle name="Output 3 2 2 2 5" xfId="14862"/>
    <cellStyle name="Output 3 2 2 2 5 2" xfId="14863"/>
    <cellStyle name="Calculation 3 3 3 3 2" xfId="14864"/>
    <cellStyle name="表标题 4 2 5 2" xfId="14865"/>
    <cellStyle name="Output 3 2 2 2 6" xfId="14866"/>
    <cellStyle name="Calculation 3 3 3 4" xfId="14867"/>
    <cellStyle name="表标题 4 2 5 2 2" xfId="14868"/>
    <cellStyle name="好_2007年一般预算支出剔除_12.25-发教育厅-2016年高职生均年初预算控制数分配表" xfId="14869"/>
    <cellStyle name="Calculation 3 3 3 4 2" xfId="14870"/>
    <cellStyle name="表标题 4 2 5 3" xfId="14871"/>
    <cellStyle name="Calculation 3 3 3 5" xfId="14872"/>
    <cellStyle name="表标题 4 2 5 4" xfId="14873"/>
    <cellStyle name="Calculation 3 3 3 6" xfId="14874"/>
    <cellStyle name="好_其他部门(按照总人口测算）—20080416_财力性转移支付2010年预算参考数 5" xfId="14875"/>
    <cellStyle name="输入 10 7 3 2" xfId="14876"/>
    <cellStyle name="Calculation 3 3 4" xfId="14877"/>
    <cellStyle name="差_测算结果_财力性转移支付2010年预算参考数_03_2010年各地区一般预算平衡表_2010年地方财政一般预算分级平衡情况表（汇总）0524" xfId="14878"/>
    <cellStyle name="输入 10 7 3 2 2" xfId="14879"/>
    <cellStyle name="Calculation 3 3 4 2" xfId="14880"/>
    <cellStyle name="好_其他部门(按照总人口测算）—20080416_财力性转移支付2010年预算参考数 6" xfId="14881"/>
    <cellStyle name="好_农林水和城市维护标准支出20080505－县区合计_不含人员经费系数_财力性转移支付2010年预算参考数 2" xfId="14882"/>
    <cellStyle name="输入 10 7 3 3" xfId="14883"/>
    <cellStyle name="Calculation 3 3 5" xfId="14884"/>
    <cellStyle name="输入 10 7 3 3 2" xfId="14885"/>
    <cellStyle name="Calculation 3 3 5 2" xfId="14886"/>
    <cellStyle name="Input 7 2 3 2" xfId="14887"/>
    <cellStyle name="常规 79 2" xfId="14888"/>
    <cellStyle name="常规 84 2" xfId="14889"/>
    <cellStyle name="好_2006年22湖南_华东" xfId="14890"/>
    <cellStyle name="Calculation 3 4" xfId="14891"/>
    <cellStyle name="Calculation 3 4 2" xfId="14892"/>
    <cellStyle name="Calculation 3 4 2 2" xfId="14893"/>
    <cellStyle name="常规 48 2 4" xfId="14894"/>
    <cellStyle name="常规 53 2 4" xfId="14895"/>
    <cellStyle name="差_分县成本差异系数_民生政策最低支出需求_财力性转移支付2010年预算参考数 4" xfId="14896"/>
    <cellStyle name="Calculation 3 4 2 2 2 2" xfId="14897"/>
    <cellStyle name="Calculation 3 4 2 2 3 2" xfId="14898"/>
    <cellStyle name="Calculation 3 4 2 2 4 2" xfId="14899"/>
    <cellStyle name="Output 6 2 3" xfId="14900"/>
    <cellStyle name="常规 5 2 6 2 2" xfId="14901"/>
    <cellStyle name="Calculation 3 4 2 2 5 2" xfId="14902"/>
    <cellStyle name="Output 6 3 3" xfId="14903"/>
    <cellStyle name="Calculation 3 4 2 3" xfId="14904"/>
    <cellStyle name="常规 48 2 5" xfId="14905"/>
    <cellStyle name="差_分县成本差异系数_民生政策最低支出需求_财力性转移支付2010年预算参考数 5" xfId="14906"/>
    <cellStyle name="Calculation 3 4 2 3 2" xfId="14907"/>
    <cellStyle name="表标题 4 3 4 2" xfId="14908"/>
    <cellStyle name="差_分县成本差异系数_民生政策最低支出需求_财力性转移支付2010年预算参考数 6" xfId="14909"/>
    <cellStyle name="Calculation 3 4 2 4" xfId="14910"/>
    <cellStyle name="Calculation 3 4 2 4 2" xfId="14911"/>
    <cellStyle name="常规 3 4 2_9.6-债券明细账" xfId="14912"/>
    <cellStyle name="表标题 4 3 4 2 2" xfId="14913"/>
    <cellStyle name="表标题 4 3 4 3" xfId="14914"/>
    <cellStyle name="Calculation 3 4 2 5" xfId="14915"/>
    <cellStyle name="Calculation 3 4 3" xfId="14916"/>
    <cellStyle name="Calculation 3 4 3 2" xfId="14917"/>
    <cellStyle name="常规 48 3 4" xfId="14918"/>
    <cellStyle name="常规 53 3 4" xfId="14919"/>
    <cellStyle name="Calculation 3 4 3 2 2" xfId="14920"/>
    <cellStyle name="常规 48 3 4 2" xfId="14921"/>
    <cellStyle name="常规 117" xfId="14922"/>
    <cellStyle name="常规 122" xfId="14923"/>
    <cellStyle name="Calculation 3 4 3 3" xfId="14924"/>
    <cellStyle name="常规 48 3 5" xfId="14925"/>
    <cellStyle name="Calculation 3 4 3 3 2" xfId="14926"/>
    <cellStyle name="输入 6 2 4 2 2 5" xfId="14927"/>
    <cellStyle name="表标题 4 3 5 2" xfId="14928"/>
    <cellStyle name="Calculation 3 4 3 4" xfId="14929"/>
    <cellStyle name="Calculation 3 4 3 4 2" xfId="14930"/>
    <cellStyle name="好 4 2 2 15" xfId="14931"/>
    <cellStyle name="输入 6 2 4 2 2 5 2" xfId="14932"/>
    <cellStyle name="表标题 4 3 5 2 2" xfId="14933"/>
    <cellStyle name="输入 6 2 4 2 2 6" xfId="14934"/>
    <cellStyle name="表标题 4 3 5 3" xfId="14935"/>
    <cellStyle name="Calculation 3 4 3 5" xfId="14936"/>
    <cellStyle name="表标题 4 3 5 3 2" xfId="14937"/>
    <cellStyle name="Calculation 3 4 3 5 2" xfId="14938"/>
    <cellStyle name="数字 5 4 5 2 2 2" xfId="14939"/>
    <cellStyle name="表标题 4 3 5 4" xfId="14940"/>
    <cellStyle name="Calculation 3 4 3 6" xfId="14941"/>
    <cellStyle name="差_总人口_12.25-发教育厅-2016年高职生均年初预算控制数分配表" xfId="14942"/>
    <cellStyle name="输入 10 7 4 2" xfId="14943"/>
    <cellStyle name="Calculation 3 4 4" xfId="14944"/>
    <cellStyle name="Calculation 3 4 4 2" xfId="14945"/>
    <cellStyle name="Calculation 3 4 5 2" xfId="14946"/>
    <cellStyle name="Calculation 3 5" xfId="14947"/>
    <cellStyle name="Calculation 3 5 2" xfId="14948"/>
    <cellStyle name="Calculation 3 5 2 2" xfId="14949"/>
    <cellStyle name="常规 49 2 4" xfId="14950"/>
    <cellStyle name="常规 54 2 4" xfId="14951"/>
    <cellStyle name="Calculation 3 5 2 2 2" xfId="14952"/>
    <cellStyle name="常规 49 2 4 2" xfId="14953"/>
    <cellStyle name="Calculation 3 5 2 3" xfId="14954"/>
    <cellStyle name="表标题 2 2 2 5 2" xfId="14955"/>
    <cellStyle name="常规 49 2 5" xfId="14956"/>
    <cellStyle name="Calculation 3 5 2 3 2" xfId="14957"/>
    <cellStyle name="表标题 2 2 2 5 2 2" xfId="14958"/>
    <cellStyle name="常规 4 28" xfId="14959"/>
    <cellStyle name="常规 4 33" xfId="14960"/>
    <cellStyle name="差_工程数量及综合单价（百安隧道） 4_间接费_四队计价2011-6" xfId="14961"/>
    <cellStyle name="差_表二" xfId="14962"/>
    <cellStyle name="表标题 4 4 4 2" xfId="14963"/>
    <cellStyle name="Calculation 3 5 2 4" xfId="14964"/>
    <cellStyle name="表标题 2 2 2 5 3" xfId="14965"/>
    <cellStyle name="Calculation 3 5 2 4 2" xfId="14966"/>
    <cellStyle name="表标题 2 2 2 5 3 2" xfId="14967"/>
    <cellStyle name="常规 4 78" xfId="14968"/>
    <cellStyle name="常规 4 83" xfId="14969"/>
    <cellStyle name="差_表二 2" xfId="14970"/>
    <cellStyle name="表标题 4 4 4 2 2" xfId="14971"/>
    <cellStyle name="表标题 4 4 4 3" xfId="14972"/>
    <cellStyle name="Calculation 3 5 2 5" xfId="14973"/>
    <cellStyle name="百分比 2" xfId="14974"/>
    <cellStyle name="表标题 2 2 2 5 4" xfId="14975"/>
    <cellStyle name="表标题 4 4 4 3 2" xfId="14976"/>
    <cellStyle name="Calculation 3 5 2 5 2" xfId="14977"/>
    <cellStyle name="百分比 2 2" xfId="14978"/>
    <cellStyle name="表标题 2 2 2 5 4 2" xfId="14979"/>
    <cellStyle name="Calculation 3 5 2 6" xfId="14980"/>
    <cellStyle name="百分比 3" xfId="14981"/>
    <cellStyle name="表标题 2 2 2 5 5" xfId="14982"/>
    <cellStyle name="Calculation 3 5 3" xfId="14983"/>
    <cellStyle name="Calculation 3 5 3 2" xfId="14984"/>
    <cellStyle name="常规 49 3 4" xfId="14985"/>
    <cellStyle name="常规 54 3 4" xfId="14986"/>
    <cellStyle name="差_工程数量及综合单价（百安隧道） 6_间接费" xfId="14987"/>
    <cellStyle name="输入 10 7 5 2" xfId="14988"/>
    <cellStyle name="Calculation 3 5 4" xfId="14989"/>
    <cellStyle name="Calculation 3 5 4 2" xfId="14990"/>
    <cellStyle name="Calculation 3 5 5" xfId="14991"/>
    <cellStyle name="Calculation 3 6" xfId="14992"/>
    <cellStyle name="Calculation 3 6 2 2" xfId="14993"/>
    <cellStyle name="常规 60 2 4" xfId="14994"/>
    <cellStyle name="差 15" xfId="14995"/>
    <cellStyle name="差 20" xfId="14996"/>
    <cellStyle name="Calculation 3 6 3 2" xfId="14997"/>
    <cellStyle name="Calculation 3 6 4 2" xfId="14998"/>
    <cellStyle name="Calculation 3 6 5" xfId="14999"/>
    <cellStyle name="Calculation 3 6 5 2" xfId="15000"/>
    <cellStyle name="汇总 10 5 2 2 4 2" xfId="15001"/>
    <cellStyle name="好_2009年一般性转移支付标准工资_奖励补助测算7.25 2" xfId="15002"/>
    <cellStyle name="Calculation 3 6 6" xfId="15003"/>
    <cellStyle name="Calculation 3 7" xfId="15004"/>
    <cellStyle name="Calculation 3 7 2" xfId="15005"/>
    <cellStyle name="差_县市旗测算-新科目（20080627）_不含人员经费系数_03_2010年各地区一般预算平衡表_2010年地方财政一般预算分级平衡情况表（汇总）0524" xfId="15006"/>
    <cellStyle name="差_成本差异系数 2 2 2" xfId="15007"/>
    <cellStyle name="Calculation 3 8" xfId="15008"/>
    <cellStyle name="Calculation 3 8 2" xfId="15009"/>
    <cellStyle name="Calculation 4" xfId="15010"/>
    <cellStyle name="Calculation 4 2" xfId="15011"/>
    <cellStyle name="Calculation 4 2 2 2" xfId="15012"/>
    <cellStyle name="差_县区合并测算20080421_财力性转移支付2010年预算参考数_隋心对账单定稿0514" xfId="15013"/>
    <cellStyle name="Calculation 4 2 2 2 2" xfId="15014"/>
    <cellStyle name="强调文字颜色 2 2" xfId="15015"/>
    <cellStyle name="Calculation 4 2 2 4 2" xfId="15016"/>
    <cellStyle name="输出 10 4 6 6" xfId="15017"/>
    <cellStyle name="差_核定人数下发表_财力性转移支付2010年预算参考数_华东" xfId="15018"/>
    <cellStyle name="差_34青海_财力性转移支付2010年预算参考数_03_2010年各地区一般预算平衡表" xfId="15019"/>
    <cellStyle name="强调文字颜色 3 2" xfId="15020"/>
    <cellStyle name="Calculation 4 2 2 5 2" xfId="15021"/>
    <cellStyle name="Calculation 4 2 3 2" xfId="15022"/>
    <cellStyle name="差_缺口县区测算_03_2010年各地区一般预算平衡表" xfId="15023"/>
    <cellStyle name="Calculation 4 3 2 2" xfId="15024"/>
    <cellStyle name="输入 9 11" xfId="15025"/>
    <cellStyle name="Output 3 3 2 2 4" xfId="15026"/>
    <cellStyle name="Calculation 4 3 3 2" xfId="15027"/>
    <cellStyle name="Calculation 4 3 4 2" xfId="15028"/>
    <cellStyle name="Calculation 4 3 5 2" xfId="15029"/>
    <cellStyle name="Input 7 2 4 2" xfId="15030"/>
    <cellStyle name="常规 85 2" xfId="15031"/>
    <cellStyle name="常规 90 2" xfId="15032"/>
    <cellStyle name="Calculation 4 4" xfId="15033"/>
    <cellStyle name="Calculation 4 4 2" xfId="15034"/>
    <cellStyle name="Calculation 4 5" xfId="15035"/>
    <cellStyle name="Calculation 4 5 2" xfId="15036"/>
    <cellStyle name="差_教育(按照总人口测算）—20080416_县市旗测算-新科目（含人口规模效应）_财力性转移支付2010年预算参考数 7" xfId="15037"/>
    <cellStyle name="Calculation 4 6" xfId="15038"/>
    <cellStyle name="Calculation 5" xfId="15039"/>
    <cellStyle name="Calculation 5 2" xfId="15040"/>
    <cellStyle name="Calculation 5 2 2" xfId="15041"/>
    <cellStyle name="强调文字颜色 3 4 2" xfId="15042"/>
    <cellStyle name="差_附表_财力性转移支付2010年预算参考数_华东" xfId="15043"/>
    <cellStyle name="Calculation 5 2 2 2" xfId="15044"/>
    <cellStyle name="Calculation 5 2 2 2 2" xfId="15045"/>
    <cellStyle name="Calculation 5 2 2 3" xfId="15046"/>
    <cellStyle name="差_汇总表_财力性转移支付2010年预算参考数" xfId="15047"/>
    <cellStyle name="差_河南 缺口县区测算(地方填报) 2 2 2" xfId="15048"/>
    <cellStyle name="差_成本差异系数 4 2 2" xfId="15049"/>
    <cellStyle name="Calculation 5 2 2 4" xfId="15050"/>
    <cellStyle name="Calculation 5 2 2 4 2" xfId="15051"/>
    <cellStyle name="好_京沪线成本状况表2.10 3_四队计价6月25日前(7月1日更新)备用" xfId="15052"/>
    <cellStyle name="Calculation 5 2 2 5" xfId="15053"/>
    <cellStyle name="Calculation 5 2 2 5 2" xfId="15054"/>
    <cellStyle name="Calculation 5 2 2 6" xfId="15055"/>
    <cellStyle name="Calculation 5 2 3" xfId="15056"/>
    <cellStyle name="Calculation 5 2 3 2" xfId="15057"/>
    <cellStyle name="输入 10 9 2 2" xfId="15058"/>
    <cellStyle name="Calculation 5 2 4" xfId="15059"/>
    <cellStyle name="Calculation 5 2 4 2" xfId="15060"/>
    <cellStyle name="Header2 5 3 2 4 2" xfId="15061"/>
    <cellStyle name="Calculation 5 2 5" xfId="15062"/>
    <cellStyle name="Calculation 5 3" xfId="15063"/>
    <cellStyle name="Calculation 5 3 2" xfId="15064"/>
    <cellStyle name="Calculation 5 3 3" xfId="15065"/>
    <cellStyle name="Output 3 4 2 2 4" xfId="15066"/>
    <cellStyle name="Calculation 5 3 3 2" xfId="15067"/>
    <cellStyle name="输入 10 9 3 2" xfId="15068"/>
    <cellStyle name="Calculation 5 3 4" xfId="15069"/>
    <cellStyle name="Calculation 5 3 4 2" xfId="15070"/>
    <cellStyle name="Header2 5 3 2 5 2" xfId="15071"/>
    <cellStyle name="Calculation 5 3 5" xfId="15072"/>
    <cellStyle name="Calculation 5 3 5 2" xfId="15073"/>
    <cellStyle name="Calculation 5 3 6" xfId="15074"/>
    <cellStyle name="常规 86 2" xfId="15075"/>
    <cellStyle name="常规 91 2" xfId="15076"/>
    <cellStyle name="Calculation 5 4" xfId="15077"/>
    <cellStyle name="Calculation 5 4 2" xfId="15078"/>
    <cellStyle name="Calculation 5 5" xfId="15079"/>
    <cellStyle name="Calculation 5 5 2" xfId="15080"/>
    <cellStyle name="差 4 2 10" xfId="15081"/>
    <cellStyle name="Input [yellow] 6 2 3 2" xfId="15082"/>
    <cellStyle name="Calculation 6" xfId="15083"/>
    <cellStyle name="Calculation 6 2" xfId="15084"/>
    <cellStyle name="Calculation 6 2 2" xfId="15085"/>
    <cellStyle name="常规 6 5" xfId="15086"/>
    <cellStyle name="Calculation 6 2 2 2" xfId="15087"/>
    <cellStyle name="差_0605石屏县_财力性转移支付2010年预算参考数 4 2 4" xfId="15088"/>
    <cellStyle name="常规 6 5 2" xfId="15089"/>
    <cellStyle name="Calculation 6 2 2 2 2" xfId="15090"/>
    <cellStyle name="常规 6 6" xfId="15091"/>
    <cellStyle name="差_2009年一般性转移支付标准工资_奖励补助测算7.25_Book1" xfId="15092"/>
    <cellStyle name="Calculation 6 2 2 3" xfId="15093"/>
    <cellStyle name="差_0605石屏县_财力性转移支付2010年预算参考数 4 2 5" xfId="15094"/>
    <cellStyle name="输入 4 3 2 2 3" xfId="15095"/>
    <cellStyle name="常规 6 6 2" xfId="15096"/>
    <cellStyle name="差_2009年一般性转移支付标准工资_奖励补助测算7.25_Book1 2" xfId="15097"/>
    <cellStyle name="Calculation 6 2 2 3 2" xfId="15098"/>
    <cellStyle name="常规 6 7" xfId="15099"/>
    <cellStyle name="Calculation 6 2 2 4" xfId="15100"/>
    <cellStyle name="输入 4 3 2 3 3" xfId="15101"/>
    <cellStyle name="常规 6 7 2" xfId="15102"/>
    <cellStyle name="数字 4" xfId="15103"/>
    <cellStyle name="Input 9 6" xfId="15104"/>
    <cellStyle name="Calculation 6 2 2 4 2" xfId="15105"/>
    <cellStyle name="好_2006年34青海_财力性转移支付2010年预算参考数 2" xfId="15106"/>
    <cellStyle name="常规 6 8" xfId="15107"/>
    <cellStyle name="Calculation 6 2 2 5" xfId="15108"/>
    <cellStyle name="常规 6 8 2" xfId="15109"/>
    <cellStyle name="Calculation 6 2 2 5 2" xfId="15110"/>
    <cellStyle name="好_2006年34青海_财力性转移支付2010年预算参考数 3" xfId="15111"/>
    <cellStyle name="常规 6 9" xfId="15112"/>
    <cellStyle name="Calculation 6 2 2 6" xfId="15113"/>
    <cellStyle name="Calculation 6 2 3" xfId="15114"/>
    <cellStyle name="常规 12 2 7 2" xfId="15115"/>
    <cellStyle name="常规 7 5" xfId="15116"/>
    <cellStyle name="Calculation 6 2 3 2" xfId="15117"/>
    <cellStyle name="Calculation 6 2 4" xfId="15118"/>
    <cellStyle name="好_德山 5" xfId="15119"/>
    <cellStyle name="常规 8 5" xfId="15120"/>
    <cellStyle name="Calculation 6 2 4 2" xfId="15121"/>
    <cellStyle name="Calculation 6 2 5" xfId="15122"/>
    <cellStyle name="Calculation 6 3" xfId="15123"/>
    <cellStyle name="Calculation 6 3 2" xfId="15124"/>
    <cellStyle name="Calculation 6 3 2 2" xfId="15125"/>
    <cellStyle name="差_安徽 缺口县区测算(地方填报)1_合并" xfId="15126"/>
    <cellStyle name="Calculation 6 3 3" xfId="15127"/>
    <cellStyle name="Calculation 6 3 3 2" xfId="15128"/>
    <cellStyle name="Calculation 6 3 4" xfId="15129"/>
    <cellStyle name="Calculation 6 3 4 2" xfId="15130"/>
    <cellStyle name="差_行政（人员） 2 2 2" xfId="15131"/>
    <cellStyle name="Calculation 6 3 5" xfId="15132"/>
    <cellStyle name="差_第五部分(才淼、饶永宏） 4" xfId="15133"/>
    <cellStyle name="Calculation 6 3 5 2" xfId="15134"/>
    <cellStyle name="常规 3 2 2 2 3 2" xfId="15135"/>
    <cellStyle name="Calculation 6 3 6" xfId="15136"/>
    <cellStyle name="常规 87 2" xfId="15137"/>
    <cellStyle name="常规 92 2" xfId="15138"/>
    <cellStyle name="Calculation 6 4" xfId="15139"/>
    <cellStyle name="Explanatory Text 2 5" xfId="15140"/>
    <cellStyle name="Calculation 6 4 2" xfId="15141"/>
    <cellStyle name="好_浆砌片石单价分析_四队计价2011-6" xfId="15142"/>
    <cellStyle name="Calculation 6 5" xfId="15143"/>
    <cellStyle name="Explanatory Text 3 5" xfId="15144"/>
    <cellStyle name="Calculation 6 5 2" xfId="15145"/>
    <cellStyle name="差 4 2 11" xfId="15146"/>
    <cellStyle name="Calculation 7" xfId="15147"/>
    <cellStyle name="常规 11 2 2 6" xfId="15148"/>
    <cellStyle name="Calculation 7 2" xfId="15149"/>
    <cellStyle name="好_缺口县区测算(按核定人数)_财力性转移支付2010年预算参考数 6" xfId="15150"/>
    <cellStyle name="Calculation 7 2 2 2" xfId="15151"/>
    <cellStyle name="表标题 2 6 2 5" xfId="15152"/>
    <cellStyle name="Calculation 7 2 2 2 2" xfId="15153"/>
    <cellStyle name="Calculation 7 2 2 3" xfId="15154"/>
    <cellStyle name="差_县市旗测算20080508_民生政策最低支出需求 4" xfId="15155"/>
    <cellStyle name="注释 4 2 3" xfId="15156"/>
    <cellStyle name="输入 7 3 2 3" xfId="15157"/>
    <cellStyle name="Calculation 7 2 2 3 2" xfId="15158"/>
    <cellStyle name="Calculation 7 2 2 4" xfId="15159"/>
    <cellStyle name="注释 4 3 3" xfId="15160"/>
    <cellStyle name="输入 7 3 3 3" xfId="15161"/>
    <cellStyle name="Calculation 7 2 2 4 2" xfId="15162"/>
    <cellStyle name="标题 2 5 2" xfId="15163"/>
    <cellStyle name="Calculation 7 2 2 6" xfId="15164"/>
    <cellStyle name="Calculation 7 2 3 2" xfId="15165"/>
    <cellStyle name="差_教育(按照总人口测算）—20080416_12.25-发教育厅-2016年高职生均年初预算控制数分配表" xfId="15166"/>
    <cellStyle name="Calculation 7 2 4 2" xfId="15167"/>
    <cellStyle name="常规 11 2 2 7" xfId="15168"/>
    <cellStyle name="Calculation 7 3" xfId="15169"/>
    <cellStyle name="好_行政（人员）_民生政策最低支出需求_财力性转移支付2010年预算参考数" xfId="15170"/>
    <cellStyle name="好_530623_2006年县级财政报表附表_12.25-发教育厅-2016年高职生均年初预算控制数分配表" xfId="15171"/>
    <cellStyle name="Calculation 7 3 2" xfId="15172"/>
    <cellStyle name="好_行政（人员）_民生政策最低支出需求_财力性转移支付2010年预算参考数 2" xfId="15173"/>
    <cellStyle name="差_一般预算支出口径剔除表_合并" xfId="15174"/>
    <cellStyle name="Calculation 7 3 2 2" xfId="15175"/>
    <cellStyle name="Calculation 7 3 3" xfId="15176"/>
    <cellStyle name="好_自行调整差异系数顺序_03_2010年各地区一般预算平衡表" xfId="15177"/>
    <cellStyle name="Calculation 7 3 3 2" xfId="15178"/>
    <cellStyle name="Calculation 7 3 4" xfId="15179"/>
    <cellStyle name="差_行政（人员） 3 2 2" xfId="15180"/>
    <cellStyle name="Calculation 7 3 5" xfId="15181"/>
    <cellStyle name="Calculation 7 3 5 2" xfId="15182"/>
    <cellStyle name="Calculation 7 3 6" xfId="15183"/>
    <cellStyle name="常规 88 2" xfId="15184"/>
    <cellStyle name="常规 93 2" xfId="15185"/>
    <cellStyle name="Calculation 7 4" xfId="15186"/>
    <cellStyle name="Calculation 7 4 2" xfId="15187"/>
    <cellStyle name="差 4 2 12" xfId="15188"/>
    <cellStyle name="Calculation 8" xfId="15189"/>
    <cellStyle name="常规 11 2 3 6" xfId="15190"/>
    <cellStyle name="差_30云南_1_财力性转移支付2010年预算参考数_03_2010年各地区一般预算平衡表_2010年地方财政一般预算分级平衡情况表（汇总）0524" xfId="15191"/>
    <cellStyle name="输出 10 2 2 2 5" xfId="15192"/>
    <cellStyle name="Calculation 8 2" xfId="15193"/>
    <cellStyle name="Calculation 8 2 2 2" xfId="15194"/>
    <cellStyle name="差_10.13签呈表格用" xfId="15195"/>
    <cellStyle name="Calculation 8 2 3 2" xfId="15196"/>
    <cellStyle name="Calculation 8 2 5 2" xfId="15197"/>
    <cellStyle name="常规 11 2 3 7" xfId="15198"/>
    <cellStyle name="差_核定人数对比 2 2" xfId="15199"/>
    <cellStyle name="Input 6 2 2" xfId="15200"/>
    <cellStyle name="Calculation 8 3" xfId="15201"/>
    <cellStyle name="常规 89 2" xfId="15202"/>
    <cellStyle name="常规 94 2" xfId="15203"/>
    <cellStyle name="差_核定人数对比 2 3" xfId="15204"/>
    <cellStyle name="Input 6 2 3" xfId="15205"/>
    <cellStyle name="Calculation 8 4" xfId="15206"/>
    <cellStyle name="Input 6 2 3 2" xfId="15207"/>
    <cellStyle name="Calculation 8 4 2" xfId="15208"/>
    <cellStyle name="Calculation 9" xfId="15209"/>
    <cellStyle name="好_对口支援新疆资金规模测算表20100106_12.25-发教育厅-2016年高职生均年初预算控制数分配表" xfId="15210"/>
    <cellStyle name="差_其他部门(按照总人口测算）—20080416_县市旗测算-新科目（含人口规模效应） 2 2" xfId="15211"/>
    <cellStyle name="差 4 2 13" xfId="15212"/>
    <cellStyle name="差_其他部门(按照总人口测算）—20080416_县市旗测算-新科目（含人口规模效应） 2 2 2" xfId="15213"/>
    <cellStyle name="输出 10 2 2 3 5" xfId="15214"/>
    <cellStyle name="Calculation 9 2" xfId="15215"/>
    <cellStyle name="Input 6 3 2 2" xfId="15216"/>
    <cellStyle name="Calculation 9 3 2" xfId="15217"/>
    <cellStyle name="好_缺口县区测算" xfId="15218"/>
    <cellStyle name="常规 95 2" xfId="15219"/>
    <cellStyle name="差_核定人数对比 3 3" xfId="15220"/>
    <cellStyle name="Input 6 3 3" xfId="15221"/>
    <cellStyle name="Calculation 9 4" xfId="15222"/>
    <cellStyle name="好_缺口县区测算 2" xfId="15223"/>
    <cellStyle name="Input 6 3 3 2" xfId="15224"/>
    <cellStyle name="Calculation 9 4 2" xfId="15225"/>
    <cellStyle name="Header2 7" xfId="15226"/>
    <cellStyle name="category" xfId="15227"/>
    <cellStyle name="Check Cell" xfId="15228"/>
    <cellStyle name="Header2 4 5" xfId="15229"/>
    <cellStyle name="Check Cell 2" xfId="15230"/>
    <cellStyle name="好_2007年一般预算支出剔除_华东" xfId="15231"/>
    <cellStyle name="差_2_财力性转移支付2010年预算参考数 7" xfId="15232"/>
    <cellStyle name="Header2 4 5 2" xfId="15233"/>
    <cellStyle name="Check Cell 2 2" xfId="15234"/>
    <cellStyle name="Header2 4 5 2 2" xfId="15235"/>
    <cellStyle name="Check Cell 2 2 2" xfId="15236"/>
    <cellStyle name="Check Cell 2 2 3" xfId="15237"/>
    <cellStyle name="常规 2 2 17 2" xfId="15238"/>
    <cellStyle name="Check Cell 2 2 4" xfId="15239"/>
    <cellStyle name="Check Cell 2 2 5" xfId="15240"/>
    <cellStyle name="差_2_财力性转移支付2010年预算参考数 8" xfId="15241"/>
    <cellStyle name="Header2 4 5 3" xfId="15242"/>
    <cellStyle name="Check Cell 2 3" xfId="15243"/>
    <cellStyle name="差_2_财力性转移支付2010年预算参考数 9" xfId="15244"/>
    <cellStyle name="Header2 4 5 4" xfId="15245"/>
    <cellStyle name="Check Cell 2 4" xfId="15246"/>
    <cellStyle name="Check Cell 2 5" xfId="15247"/>
    <cellStyle name="Input 3 2 2 2" xfId="15248"/>
    <cellStyle name="Header2 4 5 5" xfId="15249"/>
    <cellStyle name="Check Cell 2 6" xfId="15250"/>
    <cellStyle name="Input 3 2 2 3" xfId="15251"/>
    <cellStyle name="Header2 4 5 6" xfId="15252"/>
    <cellStyle name="好_核定人数下发表_合并" xfId="15253"/>
    <cellStyle name="Header2 4 6" xfId="15254"/>
    <cellStyle name="Check Cell 3" xfId="15255"/>
    <cellStyle name="Header2 4 6 2" xfId="15256"/>
    <cellStyle name="Check Cell 3 2" xfId="15257"/>
    <cellStyle name="Check Cell 3 2 2" xfId="15258"/>
    <cellStyle name="标题 3 3 3 14" xfId="15259"/>
    <cellStyle name="Check Cell 3 2 3" xfId="15260"/>
    <cellStyle name="标题 3 3 3 15" xfId="15261"/>
    <cellStyle name="Check Cell 3 2 4" xfId="15262"/>
    <cellStyle name="标题 3 3 3 16" xfId="15263"/>
    <cellStyle name="Check Cell 3 2 5" xfId="15264"/>
    <cellStyle name="标题 3 3 3 17" xfId="15265"/>
    <cellStyle name="输出 2 2 5 6 2 2" xfId="15266"/>
    <cellStyle name="Check Cell 3 3" xfId="15267"/>
    <cellStyle name="Check Cell 3 4" xfId="15268"/>
    <cellStyle name="Check Cell 3 5" xfId="15269"/>
    <cellStyle name="Input 3 2 3 2" xfId="15270"/>
    <cellStyle name="标题 3 3 2 2 2" xfId="15271"/>
    <cellStyle name="Check Cell 3 6" xfId="15272"/>
    <cellStyle name="Input 3 2 3 3" xfId="15273"/>
    <cellStyle name="Header2 4 7" xfId="15274"/>
    <cellStyle name="Check Cell 4" xfId="15275"/>
    <cellStyle name="Check Cell 4 2" xfId="15276"/>
    <cellStyle name="输出 2 2 5 6 3 2" xfId="15277"/>
    <cellStyle name="Check Cell 4 3" xfId="15278"/>
    <cellStyle name="Check Cell 4 4" xfId="15279"/>
    <cellStyle name="Check Cell 4 5" xfId="15280"/>
    <cellStyle name="Input 3 2 4 2" xfId="15281"/>
    <cellStyle name="Check Cell 5" xfId="15282"/>
    <cellStyle name="计算 9 2 4 2 2 5" xfId="15283"/>
    <cellStyle name="差_县区合并测算20080423(按照各省比重）_不含人员经费系数_财力性转移支付2010年预算参考数 4 2 2" xfId="15284"/>
    <cellStyle name="Check Cell 6" xfId="15285"/>
    <cellStyle name="Check Cell 7" xfId="15286"/>
    <cellStyle name="Check Cell 8" xfId="15287"/>
    <cellStyle name="输出 2 6 2" xfId="15288"/>
    <cellStyle name="Input [yellow] 7 5 3" xfId="15289"/>
    <cellStyle name="Header2 3 4 3 2" xfId="15290"/>
    <cellStyle name="Col Heads" xfId="15291"/>
    <cellStyle name="Warning Text 2 2 2" xfId="15292"/>
    <cellStyle name="ColLevel_0" xfId="15293"/>
    <cellStyle name="Column_Title" xfId="15294"/>
    <cellStyle name="Comma  - Style2" xfId="15295"/>
    <cellStyle name="Comma  - Style3" xfId="15296"/>
    <cellStyle name="Comma  - Style4" xfId="15297"/>
    <cellStyle name="Comma  - Style5" xfId="15298"/>
    <cellStyle name="Comma [0]" xfId="15299"/>
    <cellStyle name="Comma [0] 2" xfId="15300"/>
    <cellStyle name="好_表一 1 17" xfId="15301"/>
    <cellStyle name="Comma [0] 2 2" xfId="15302"/>
    <cellStyle name="Comma [0] 2 2 2" xfId="15303"/>
    <cellStyle name="好_表一 1 18" xfId="15304"/>
    <cellStyle name="差_河南 缺口县区测算(地方填报白)" xfId="15305"/>
    <cellStyle name="Comma [0] 2 3" xfId="15306"/>
    <cellStyle name="好_表一 1 19" xfId="15307"/>
    <cellStyle name="Comma [0] 2 4" xfId="15308"/>
    <cellStyle name="Comma [0] 2 5" xfId="15309"/>
    <cellStyle name="Comma [0] 4" xfId="15310"/>
    <cellStyle name="Comma [0] 5" xfId="15311"/>
    <cellStyle name="Currency,0" xfId="15312"/>
    <cellStyle name="Comma [0] 6" xfId="15313"/>
    <cellStyle name="Comma [0] 7" xfId="15314"/>
    <cellStyle name="Currency,2" xfId="15315"/>
    <cellStyle name="Comma [0] 8" xfId="15316"/>
    <cellStyle name="好_缺口县区测算(财政部标准)_隋心对账单定稿0514" xfId="15317"/>
    <cellStyle name="常规 47 6 2" xfId="15318"/>
    <cellStyle name="常规 52 6 2" xfId="15319"/>
    <cellStyle name="Comma [0]_laroux" xfId="15320"/>
    <cellStyle name="Comma [00]" xfId="15321"/>
    <cellStyle name="comma zerodec" xfId="15322"/>
    <cellStyle name="常规 5 7 3" xfId="15323"/>
    <cellStyle name="Comma[2]" xfId="15324"/>
    <cellStyle name="Comma_ SG&amp;A Bridge " xfId="15325"/>
    <cellStyle name="comma-d" xfId="15326"/>
    <cellStyle name="Copied" xfId="15327"/>
    <cellStyle name="COST1" xfId="15328"/>
    <cellStyle name="Currency [0] 2" xfId="15329"/>
    <cellStyle name="输入 8 6 3 4 2" xfId="15330"/>
    <cellStyle name="差_Book1 6" xfId="15331"/>
    <cellStyle name="Currency [0] 2 2" xfId="15332"/>
    <cellStyle name="差_14安徽_合并" xfId="15333"/>
    <cellStyle name="Currency [0] 2 2 2" xfId="15334"/>
    <cellStyle name="常规 12 2 3 2 2" xfId="15335"/>
    <cellStyle name="Currency [0] 2 3" xfId="15336"/>
    <cellStyle name="常规 12 2 3 2 3" xfId="15337"/>
    <cellStyle name="Currency [0] 2 4" xfId="15338"/>
    <cellStyle name="差_其他部门(按照总人口测算）—20080416_03_2010年各地区一般预算平衡表_2010年地方财政一般预算分级平衡情况表（汇总）0524" xfId="15339"/>
    <cellStyle name="Currency [0] 2 5" xfId="15340"/>
    <cellStyle name="Currency [0] 3" xfId="15341"/>
    <cellStyle name="Currency [0] 4" xfId="15342"/>
    <cellStyle name="差_汇总_财力性转移支付2010年预算参考数 3" xfId="15343"/>
    <cellStyle name="Currency [0] 5 2" xfId="15344"/>
    <cellStyle name="Currency [0] 6 2" xfId="15345"/>
    <cellStyle name="Currency [0] 7 2" xfId="15346"/>
    <cellStyle name="好_2 5" xfId="15347"/>
    <cellStyle name="Currency [0] 8" xfId="15348"/>
    <cellStyle name="Currency [0] 8 2" xfId="15349"/>
    <cellStyle name="好_2 6" xfId="15350"/>
    <cellStyle name="Currency [0] 9" xfId="15351"/>
    <cellStyle name="Currency [00]" xfId="15352"/>
    <cellStyle name="差_28四川 2 2" xfId="15353"/>
    <cellStyle name="标题 6 2 4" xfId="15354"/>
    <cellStyle name="计算 3 2 2" xfId="15355"/>
    <cellStyle name="Currency\[0]" xfId="15356"/>
    <cellStyle name="差_行政（人员） 3 2" xfId="15357"/>
    <cellStyle name="Currency1 2 2" xfId="15358"/>
    <cellStyle name="差_行政（人员） 3 3" xfId="15359"/>
    <cellStyle name="Currency1 2 3" xfId="15360"/>
    <cellStyle name="差_安徽 缺口县区测算(地方填报)1_财力性转移支付2010年预算参考数 4 2 2" xfId="15361"/>
    <cellStyle name="Currency1 2 4" xfId="15362"/>
    <cellStyle name="常规 32 3 5 2" xfId="15363"/>
    <cellStyle name="差_行政（人员） 4" xfId="15364"/>
    <cellStyle name="Currency1 3" xfId="15365"/>
    <cellStyle name="差_行政（人员） 5" xfId="15366"/>
    <cellStyle name="Currency1 4" xfId="15367"/>
    <cellStyle name="差_行政（人员） 6" xfId="15368"/>
    <cellStyle name="Currency1 5" xfId="15369"/>
    <cellStyle name="差_行政（人员） 7" xfId="15370"/>
    <cellStyle name="Currency1 6" xfId="15371"/>
    <cellStyle name="Date" xfId="15372"/>
    <cellStyle name="Date 3" xfId="15373"/>
    <cellStyle name="Date 4" xfId="15374"/>
    <cellStyle name="Date 5" xfId="15375"/>
    <cellStyle name="Date 6" xfId="15376"/>
    <cellStyle name="标题 3 3 3 2" xfId="15377"/>
    <cellStyle name="Date Short" xfId="15378"/>
    <cellStyle name="Date_Book1" xfId="15379"/>
    <cellStyle name="Dezimal [0]_laroux" xfId="15380"/>
    <cellStyle name="好_红线成本编制附表（局指样表） 7_四队计价6月25日前(7月1日更新)备用" xfId="15381"/>
    <cellStyle name="Total 2 2" xfId="15382"/>
    <cellStyle name="Dezimal_laroux" xfId="15383"/>
    <cellStyle name="Dollar (zero dec)" xfId="15384"/>
    <cellStyle name="Dollar (zero dec) 2" xfId="15385"/>
    <cellStyle name="Dollar (zero dec) 2 2" xfId="15386"/>
    <cellStyle name="Dollar (zero dec) 2 3" xfId="15387"/>
    <cellStyle name="Dollar (zero dec) 2 4" xfId="15388"/>
    <cellStyle name="差_成本差异系数（含人口规模） 2 2" xfId="15389"/>
    <cellStyle name="Dollar (zero dec) 3" xfId="15390"/>
    <cellStyle name="差_成本差异系数（含人口规模） 2 3" xfId="15391"/>
    <cellStyle name="Dollar (zero dec) 4" xfId="15392"/>
    <cellStyle name="Dollar (zero dec) 5" xfId="15393"/>
    <cellStyle name="Dollar (zero dec) 6" xfId="15394"/>
    <cellStyle name="汇总 8 5 7" xfId="15395"/>
    <cellStyle name="Enter Currency (0)" xfId="15396"/>
    <cellStyle name="常规 5 2 10" xfId="15397"/>
    <cellStyle name="Enter Currency (2)" xfId="15398"/>
    <cellStyle name="输出 2 5 4 2 2 6" xfId="15399"/>
    <cellStyle name="Enter Units (0)" xfId="15400"/>
    <cellStyle name="差_农林水和城市维护标准支出20080505－县区合计_民生政策最低支出需求_财力性转移支付2010年预算参考数 4" xfId="15401"/>
    <cellStyle name="Input 5 5" xfId="15402"/>
    <cellStyle name="常规 6 3 6" xfId="15403"/>
    <cellStyle name="Enter Units (1)" xfId="15404"/>
    <cellStyle name="差_岳塘区 2 7" xfId="15405"/>
    <cellStyle name="Entered" xfId="15406"/>
    <cellStyle name="entry" xfId="15407"/>
    <cellStyle name="差 2 3 2 2 2" xfId="15408"/>
    <cellStyle name="entry box 2" xfId="15409"/>
    <cellStyle name="小数 8 3 2 3" xfId="15410"/>
    <cellStyle name="差_前期试验费用 7_四队计价6月25日前(7月1日更新)备用" xfId="15411"/>
    <cellStyle name="entry box 2 2" xfId="15412"/>
    <cellStyle name="entry box 2 2 2" xfId="15413"/>
    <cellStyle name="entry box 2 2 2 2" xfId="15414"/>
    <cellStyle name="entry box 2 2 3" xfId="15415"/>
    <cellStyle name="entry box 2 2 3 2" xfId="15416"/>
    <cellStyle name="entry box 2 2 4" xfId="15417"/>
    <cellStyle name="差_文体广播事业(按照总人口测算）—20080416_民生政策最低支出需求_财力性转移支付2010年预算参考数 4 2" xfId="15418"/>
    <cellStyle name="entry box 2 2 5" xfId="15419"/>
    <cellStyle name="好_2007年收支情况及2008年收支预计表(汇总表)_财力性转移支付2010年预算参考数_华东" xfId="15420"/>
    <cellStyle name="entry box 2 2 5 2" xfId="15421"/>
    <cellStyle name="entry box 2 2 6" xfId="15422"/>
    <cellStyle name="差_2006年33甘肃 5 2" xfId="15423"/>
    <cellStyle name="好_市辖区测算-新科目（20080626）_不含人员经费系数" xfId="15424"/>
    <cellStyle name="entry box 3 5 2" xfId="15425"/>
    <cellStyle name="Euro" xfId="15426"/>
    <cellStyle name="表标题 6 2 3 2" xfId="15427"/>
    <cellStyle name="Explanatory Text" xfId="15428"/>
    <cellStyle name="好 2 3 2 11" xfId="15429"/>
    <cellStyle name="差_卫生(按照总人口测算）—20080416_民生政策最低支出需求 6" xfId="15430"/>
    <cellStyle name="Explanatory Text 2" xfId="15431"/>
    <cellStyle name="style 3 2 6" xfId="15432"/>
    <cellStyle name="Explanatory Text 2 2" xfId="15433"/>
    <cellStyle name="Explanatory Text 2 3" xfId="15434"/>
    <cellStyle name="Explanatory Text 2 4" xfId="15435"/>
    <cellStyle name="差_平邑 2 2 2" xfId="15436"/>
    <cellStyle name="好 2 3 2 12" xfId="15437"/>
    <cellStyle name="差_卫生(按照总人口测算）—20080416_民生政策最低支出需求 7" xfId="15438"/>
    <cellStyle name="Explanatory Text 3" xfId="15439"/>
    <cellStyle name="差_文体广播事业(按照总人口测算）—20080416 2 3" xfId="15440"/>
    <cellStyle name="Explanatory Text 3 2" xfId="15441"/>
    <cellStyle name="Explanatory Text 3 2 2" xfId="15442"/>
    <cellStyle name="表标题 2 5 2 2 2" xfId="15443"/>
    <cellStyle name="Explanatory Text 3 2 3" xfId="15444"/>
    <cellStyle name="表标题 2 5 2 2 3" xfId="15445"/>
    <cellStyle name="Explanatory Text 3 2 4" xfId="15446"/>
    <cellStyle name="差_2007年一般预算支出剔除 2 2" xfId="15447"/>
    <cellStyle name="数字 7 5 2 3 2" xfId="15448"/>
    <cellStyle name="表标题 2 5 2 2 4" xfId="15449"/>
    <cellStyle name="Explanatory Text 3 2 5" xfId="15450"/>
    <cellStyle name="好_汇总表_财力性转移支付2010年预算参考数" xfId="15451"/>
    <cellStyle name="Explanatory Text 3 3" xfId="15452"/>
    <cellStyle name="Explanatory Text 3 4" xfId="15453"/>
    <cellStyle name="Explanatory Text 3 6" xfId="15454"/>
    <cellStyle name="好 2 3 2 13" xfId="15455"/>
    <cellStyle name="Explanatory Text 4" xfId="15456"/>
    <cellStyle name="差_文体广播事业(按照总人口测算）—20080416 3 3" xfId="15457"/>
    <cellStyle name="差_专项发文 2 3" xfId="15458"/>
    <cellStyle name="Explanatory Text 4 2" xfId="15459"/>
    <cellStyle name="差_市辖区测算20080510_县市旗测算-新科目（含人口规模效应） 3 2 2" xfId="15460"/>
    <cellStyle name="Explanatory Text 4 3" xfId="15461"/>
    <cellStyle name="Explanatory Text 4 4" xfId="15462"/>
    <cellStyle name="Explanatory Text 4 5" xfId="15463"/>
    <cellStyle name="好 2 3 2 14" xfId="15464"/>
    <cellStyle name="Explanatory Text 5" xfId="15465"/>
    <cellStyle name="好 2 3 2 15" xfId="15466"/>
    <cellStyle name="Explanatory Text 6" xfId="15467"/>
    <cellStyle name="好 2 3 2 16" xfId="15468"/>
    <cellStyle name="强调文字颜色 4 3 4 7" xfId="15469"/>
    <cellStyle name="差_27重庆_财力性转移支付2010年预算参考数 2" xfId="15470"/>
    <cellStyle name="Explanatory Text 7" xfId="15471"/>
    <cellStyle name="好 2 3 2 17" xfId="15472"/>
    <cellStyle name="强调文字颜色 4 3 4 8" xfId="15473"/>
    <cellStyle name="差_27重庆_财力性转移支付2010年预算参考数 3" xfId="15474"/>
    <cellStyle name="差_行政（人员）_不含人员经费系数_03_2010年各地区一般预算平衡表_2010年地方财政一般预算分级平衡情况表（汇总）0524" xfId="15475"/>
    <cellStyle name="Explanatory Text 8" xfId="15476"/>
    <cellStyle name="好_分县成本差异系数_民生政策最低支出需求_财力性转移支付2010年预算参考数 5" xfId="15477"/>
    <cellStyle name="EY House" xfId="15478"/>
    <cellStyle name="注释 3 6 3 2 2 3" xfId="15479"/>
    <cellStyle name="好_12滨州_隋心对账单定稿0514" xfId="15480"/>
    <cellStyle name="e鯪9Y_x000b_" xfId="15481"/>
    <cellStyle name="差_市辖区测算-新科目（20080626）_不含人员经费系数_财力性转移支付2010年预算参考数 3 2 2" xfId="15482"/>
    <cellStyle name="标题 6 3 16" xfId="15483"/>
    <cellStyle name="标题 6 3 21" xfId="15484"/>
    <cellStyle name="e鯪9Y_x000b_ 2" xfId="15485"/>
    <cellStyle name="e鯪9Y_x000b_ 2 2 2" xfId="15486"/>
    <cellStyle name="差_核定人数对比_财力性转移支付2010年预算参考数 4 2" xfId="15487"/>
    <cellStyle name="标题 6 3 17" xfId="15488"/>
    <cellStyle name="e鯪9Y_x000b_ 3" xfId="15489"/>
    <cellStyle name="e鯪9Y_x000b_ 3 2" xfId="15490"/>
    <cellStyle name="标题 6 3 18" xfId="15491"/>
    <cellStyle name="e鯪9Y_x000b_ 4" xfId="15492"/>
    <cellStyle name="e鯪9Y_x000b_ 4 2" xfId="15493"/>
    <cellStyle name="常规 2 4 2 12" xfId="15494"/>
    <cellStyle name="标题 6 3 19" xfId="15495"/>
    <cellStyle name="e鯪9Y_x000b_ 5" xfId="15496"/>
    <cellStyle name="表标题 4 3 5 2 6" xfId="15497"/>
    <cellStyle name="e鯪9Y_x005f_x000b_" xfId="15498"/>
    <cellStyle name="F2" xfId="15499"/>
    <cellStyle name="好_高中教师人数（教育厅1.6日提供）_Book1" xfId="15500"/>
    <cellStyle name="好_~5676413_Book1" xfId="15501"/>
    <cellStyle name="F3" xfId="15502"/>
    <cellStyle name="F4" xfId="15503"/>
    <cellStyle name="F5" xfId="15504"/>
    <cellStyle name="常规 3 3 5 2 2" xfId="15505"/>
    <cellStyle name="F6" xfId="15506"/>
    <cellStyle name="F7" xfId="15507"/>
    <cellStyle name="F8" xfId="15508"/>
    <cellStyle name="汇总 4 2 6 4 2" xfId="15509"/>
    <cellStyle name="Fixed" xfId="15510"/>
    <cellStyle name="Fixed 2" xfId="15511"/>
    <cellStyle name="Fixed 3" xfId="15512"/>
    <cellStyle name="Fixed 4" xfId="15513"/>
    <cellStyle name="输出 6 4 2 2 2" xfId="15514"/>
    <cellStyle name="Followed Hyperlink_8-邢台折~3" xfId="15515"/>
    <cellStyle name="差_第一部分：综合全_华东" xfId="15516"/>
    <cellStyle name="gcd" xfId="15517"/>
    <cellStyle name="常规 8 2 4 2 3" xfId="15518"/>
    <cellStyle name="gcd 10" xfId="15519"/>
    <cellStyle name="gcd 11" xfId="15520"/>
    <cellStyle name="差_缺口县区测算(财政部标准)_华东" xfId="15521"/>
    <cellStyle name="gcd 12" xfId="15522"/>
    <cellStyle name="gcd 13" xfId="15523"/>
    <cellStyle name="gcd 14" xfId="15524"/>
    <cellStyle name="差_2014年专项资金申请报告（其他发文）" xfId="15525"/>
    <cellStyle name="gcd 15" xfId="15526"/>
    <cellStyle name="gcd 20" xfId="15527"/>
    <cellStyle name="好_2006年27重庆_财力性转移支付2010年预算参考数_华东" xfId="15528"/>
    <cellStyle name="gcd 16" xfId="15529"/>
    <cellStyle name="gcd 21" xfId="15530"/>
    <cellStyle name="gcd 17" xfId="15531"/>
    <cellStyle name="gcd 18" xfId="15532"/>
    <cellStyle name="gcd 19" xfId="15533"/>
    <cellStyle name="gcd 2" xfId="15534"/>
    <cellStyle name="差_其他部门(按照总人口测算）—20080416_民生政策最低支出需求 4 3" xfId="15535"/>
    <cellStyle name="输出 5 6 3 2" xfId="15536"/>
    <cellStyle name="gcd 2 10" xfId="15537"/>
    <cellStyle name="计算 10 7 2 2 4 2" xfId="15538"/>
    <cellStyle name="差_市本级 2 2" xfId="15539"/>
    <cellStyle name="输出 5 6 3 3" xfId="15540"/>
    <cellStyle name="gcd 2 11" xfId="15541"/>
    <cellStyle name="差_市本级 2 3" xfId="15542"/>
    <cellStyle name="Output 2 4 2 2" xfId="15543"/>
    <cellStyle name="输出 5 6 3 4" xfId="15544"/>
    <cellStyle name="gcd 2 12" xfId="15545"/>
    <cellStyle name="差_市本级 2 4" xfId="15546"/>
    <cellStyle name="Output 2 4 2 3" xfId="15547"/>
    <cellStyle name="输出 5 6 3 5" xfId="15548"/>
    <cellStyle name="gcd 2 13" xfId="15549"/>
    <cellStyle name="差_市本级 2 6" xfId="15550"/>
    <cellStyle name="Output 2 4 2 5" xfId="15551"/>
    <cellStyle name="gcd 2 15" xfId="15552"/>
    <cellStyle name="gcd 2 20" xfId="15553"/>
    <cellStyle name="差_市本级 2 7" xfId="15554"/>
    <cellStyle name="gcd 2 16" xfId="15555"/>
    <cellStyle name="gcd 2 21" xfId="15556"/>
    <cellStyle name="差_市本级 2 8" xfId="15557"/>
    <cellStyle name="gcd 2 17" xfId="15558"/>
    <cellStyle name="gcd 2 22" xfId="15559"/>
    <cellStyle name="差_市本级 2 9" xfId="15560"/>
    <cellStyle name="gcd 2 18" xfId="15561"/>
    <cellStyle name="gcd 2 19" xfId="15562"/>
    <cellStyle name="gcd 3" xfId="15563"/>
    <cellStyle name="gcd 3 10" xfId="15564"/>
    <cellStyle name="gcd 3 11" xfId="15565"/>
    <cellStyle name="gcd 3 12" xfId="15566"/>
    <cellStyle name="gcd 3 13" xfId="15567"/>
    <cellStyle name="gcd 3 14" xfId="15568"/>
    <cellStyle name="gcd 3 15" xfId="15569"/>
    <cellStyle name="gcd 3 16" xfId="15570"/>
    <cellStyle name="gcd 3 17" xfId="15571"/>
    <cellStyle name="gcd 3 18" xfId="15572"/>
    <cellStyle name="gcd 3 2" xfId="15573"/>
    <cellStyle name="标题 4 4 4" xfId="15574"/>
    <cellStyle name="gcd 3 4" xfId="15575"/>
    <cellStyle name="常规 38 5 2" xfId="15576"/>
    <cellStyle name="常规 43 5 2" xfId="15577"/>
    <cellStyle name="gcd 3 5" xfId="15578"/>
    <cellStyle name="常规 38 5 3" xfId="15579"/>
    <cellStyle name="gcd 3 6" xfId="15580"/>
    <cellStyle name="差_11大理" xfId="15581"/>
    <cellStyle name="gcd 3 7" xfId="15582"/>
    <cellStyle name="gcd 3 9" xfId="15583"/>
    <cellStyle name="gcd 4" xfId="15584"/>
    <cellStyle name="gcd 6" xfId="15585"/>
    <cellStyle name="gcd 7" xfId="15586"/>
    <cellStyle name="gcd 8" xfId="15587"/>
    <cellStyle name="gcd 9" xfId="15588"/>
    <cellStyle name="Output 7 2 5 2" xfId="15589"/>
    <cellStyle name="汇总 8 7 2 2" xfId="15590"/>
    <cellStyle name="Good" xfId="15591"/>
    <cellStyle name="汇总 8 7 2 2 2" xfId="15592"/>
    <cellStyle name="Good 2" xfId="15593"/>
    <cellStyle name="Good 2 2" xfId="15594"/>
    <cellStyle name="Good 2 2 2" xfId="15595"/>
    <cellStyle name="Input [yellow] 4 4 3 2 2 3 2" xfId="15596"/>
    <cellStyle name="好_其他部门(按照总人口测算）—20080416_县市旗测算-新科目（含人口规模效应）_财力性转移支付2010年预算参考数_03_2010年各地区一般预算平衡表" xfId="15597"/>
    <cellStyle name="Good 2 2 3" xfId="15598"/>
    <cellStyle name="Good 2 2 4" xfId="15599"/>
    <cellStyle name="Good 2 2 5" xfId="15600"/>
    <cellStyle name="Good 2 3" xfId="15601"/>
    <cellStyle name="Good 2 4" xfId="15602"/>
    <cellStyle name="Good 2 5" xfId="15603"/>
    <cellStyle name="Good 2 6" xfId="15604"/>
    <cellStyle name="Good 3" xfId="15605"/>
    <cellStyle name="计算 3 6 3 6" xfId="15606"/>
    <cellStyle name="Good 3 2" xfId="15607"/>
    <cellStyle name="差_行政（人员）_县市旗测算-新科目（含人口规模效应）_财力性转移支付2010年预算参考数_隋心对账单定稿0514" xfId="15608"/>
    <cellStyle name="Good 3 2 2" xfId="15609"/>
    <cellStyle name="差_2008年支出调整 2" xfId="15610"/>
    <cellStyle name="Good 3 2 3" xfId="15611"/>
    <cellStyle name="差_2008年支出调整 3" xfId="15612"/>
    <cellStyle name="Good 3 2 4" xfId="15613"/>
    <cellStyle name="差_2008年支出调整 4" xfId="15614"/>
    <cellStyle name="Good 3 2 5" xfId="15615"/>
    <cellStyle name="差_安徽 缺口县区测算(地方填报)1_03_2010年各地区一般预算平衡表" xfId="15616"/>
    <cellStyle name="Good 3 3" xfId="15617"/>
    <cellStyle name="Good 3 4" xfId="15618"/>
    <cellStyle name="好_历年教师人数" xfId="15619"/>
    <cellStyle name="Good 3 5" xfId="15620"/>
    <cellStyle name="Good 3 6" xfId="15621"/>
    <cellStyle name="Good 4" xfId="15622"/>
    <cellStyle name="Good 4 2" xfId="15623"/>
    <cellStyle name="Good 4 3" xfId="15624"/>
    <cellStyle name="Good 4 4" xfId="15625"/>
    <cellStyle name="Good 4 5" xfId="15626"/>
    <cellStyle name="差_县市旗测算-新科目（20080627）_民生政策最低支出需求_财力性转移支付2010年预算参考数 4 2 2" xfId="15627"/>
    <cellStyle name="Good 5" xfId="15628"/>
    <cellStyle name="Good 6" xfId="15629"/>
    <cellStyle name="Good 7" xfId="15630"/>
    <cellStyle name="Grey" xfId="15631"/>
    <cellStyle name="差_同德_财力性转移支付2010年预算参考数 4 3" xfId="15632"/>
    <cellStyle name="好_县区合并测算20080421_县市旗测算-新科目（含人口规模效应） 6" xfId="15633"/>
    <cellStyle name="差_行政公检法测算_县市旗测算-新科目（含人口规模效应）_03_2010年各地区一般预算平衡表" xfId="15634"/>
    <cellStyle name="Grey 17" xfId="15635"/>
    <cellStyle name="Grey 18" xfId="15636"/>
    <cellStyle name="差_县区合并测算20080423(按照各省比重）_不含人员经费系数_合并" xfId="15637"/>
    <cellStyle name="Grey 19" xfId="15638"/>
    <cellStyle name="Grey 2 2" xfId="15639"/>
    <cellStyle name="Grey 3" xfId="15640"/>
    <cellStyle name="输入 3 4 3 3 2" xfId="15641"/>
    <cellStyle name="Grey 4" xfId="15642"/>
    <cellStyle name="Grey 5" xfId="15643"/>
    <cellStyle name="Grey 6" xfId="15644"/>
    <cellStyle name="差_平邑 4 2 2" xfId="15645"/>
    <cellStyle name="差_Book1" xfId="15646"/>
    <cellStyle name="差_Book2" xfId="15647"/>
    <cellStyle name="Grey 7" xfId="15648"/>
    <cellStyle name="Grey 8" xfId="15649"/>
    <cellStyle name="Grey 9" xfId="15650"/>
    <cellStyle name="HEADER" xfId="15651"/>
    <cellStyle name="常规 23 2 2 7 2" xfId="15652"/>
    <cellStyle name="好_2009年一般性转移支付标准工资_地方配套按人均增幅控制8.30一般预算平均增幅、人均可用财力平均增幅两次控制、社会治安系数调整、案件数调整xl_Book1" xfId="15653"/>
    <cellStyle name="Header1" xfId="15654"/>
    <cellStyle name="计算 6 2 3 2 2" xfId="15655"/>
    <cellStyle name="差_一般预算支出口径剔除表_财力性转移支付2010年预算参考数 3 2 2" xfId="15656"/>
    <cellStyle name="差_对口支援新疆资金规模测算表20100113_12.25-发教育厅-2016年高职生均年初预算控制数分配表" xfId="15657"/>
    <cellStyle name="Input [yellow] 2 2 2 2 2 3 2" xfId="15658"/>
    <cellStyle name="Header1 10" xfId="15659"/>
    <cellStyle name="Header1 11" xfId="15660"/>
    <cellStyle name="Header1 12" xfId="15661"/>
    <cellStyle name="Header1 13" xfId="15662"/>
    <cellStyle name="Header1 14" xfId="15663"/>
    <cellStyle name="常规 109 2" xfId="15664"/>
    <cellStyle name="常规 114 2" xfId="15665"/>
    <cellStyle name="Header1 15" xfId="15666"/>
    <cellStyle name="Header1 20" xfId="15667"/>
    <cellStyle name="常规 109 3" xfId="15668"/>
    <cellStyle name="Header1 16" xfId="15669"/>
    <cellStyle name="Header1 21" xfId="15670"/>
    <cellStyle name="Header1 17" xfId="15671"/>
    <cellStyle name="Header1 22" xfId="15672"/>
    <cellStyle name="Header1 18" xfId="15673"/>
    <cellStyle name="MS Sans Serif 4 2" xfId="15674"/>
    <cellStyle name="Header1 19" xfId="15675"/>
    <cellStyle name="好_2009年一般性转移支付标准工资_地方配套按人均增幅控制8.30一般预算平均增幅、人均可用财力平均增幅两次控制、社会治安系数调整、案件数调整xl_Book1 2" xfId="15676"/>
    <cellStyle name="Header1 2" xfId="15677"/>
    <cellStyle name="好_22湖南" xfId="15678"/>
    <cellStyle name="Header1 3" xfId="15679"/>
    <cellStyle name="Header1 4" xfId="15680"/>
    <cellStyle name="Header1 5" xfId="15681"/>
    <cellStyle name="Header1 6" xfId="15682"/>
    <cellStyle name="Header1 7" xfId="15683"/>
    <cellStyle name="差_市辖区测算20080510_县市旗测算-新科目（含人口规模效应）_03_2010年各地区一般预算平衡表" xfId="15684"/>
    <cellStyle name="Header1 8" xfId="15685"/>
    <cellStyle name="Neutral 2 2" xfId="15686"/>
    <cellStyle name="Header1 9" xfId="15687"/>
    <cellStyle name="Header2" xfId="15688"/>
    <cellStyle name="差_岳塘区 3 2 5" xfId="15689"/>
    <cellStyle name="Input [yellow] 4 2 4 2 2 4 2" xfId="15690"/>
    <cellStyle name="Header2 10" xfId="15691"/>
    <cellStyle name="差_岳塘区 3 2 6" xfId="15692"/>
    <cellStyle name="Header2 11" xfId="15693"/>
    <cellStyle name="差_岳塘区 3 2 7" xfId="15694"/>
    <cellStyle name="差_2006年在职人员情况_Book1 2" xfId="15695"/>
    <cellStyle name="Header2 12" xfId="15696"/>
    <cellStyle name="差_岳塘区 3 2 8" xfId="15697"/>
    <cellStyle name="Header2 13" xfId="15698"/>
    <cellStyle name="差_岳塘区 3 2 9" xfId="15699"/>
    <cellStyle name="Header2 14" xfId="15700"/>
    <cellStyle name="好_河南 缺口县区测算(地方填报白)_财力性转移支付2010年预算参考数" xfId="15701"/>
    <cellStyle name="常规 119 2" xfId="15702"/>
    <cellStyle name="常规 124 2" xfId="15703"/>
    <cellStyle name="Header2 15" xfId="15704"/>
    <cellStyle name="Header2 20" xfId="15705"/>
    <cellStyle name="常规 119 3" xfId="15706"/>
    <cellStyle name="常规 124 3" xfId="15707"/>
    <cellStyle name="Header2 16" xfId="15708"/>
    <cellStyle name="Header2 21" xfId="15709"/>
    <cellStyle name="表标题 2 4 3 2 2 4 2" xfId="15710"/>
    <cellStyle name="常规 124 4" xfId="15711"/>
    <cellStyle name="Header2 17" xfId="15712"/>
    <cellStyle name="Header2 22" xfId="15713"/>
    <cellStyle name="Header2 18" xfId="15714"/>
    <cellStyle name="输入 7 9 5" xfId="15715"/>
    <cellStyle name="差_教育(按照总人口测算）—20080416_不含人员经费系数_财力性转移支付2010年预算参考数_03_2010年各地区一般预算平衡表_2010年地方财政一般预算分级平衡情况表（汇总）0524" xfId="15716"/>
    <cellStyle name="Header2 19" xfId="15717"/>
    <cellStyle name="Header2 2" xfId="15718"/>
    <cellStyle name="输出 4 3 3 3 5" xfId="15719"/>
    <cellStyle name="Header2 2 2" xfId="15720"/>
    <cellStyle name="差_20河南_财力性转移支付2010年预算参考数 6" xfId="15721"/>
    <cellStyle name="输出 4 3 3 3 5 2" xfId="15722"/>
    <cellStyle name="Header2 2 2 2" xfId="15723"/>
    <cellStyle name="常规 2 2 2 18" xfId="15724"/>
    <cellStyle name="常规 2 2 2 23" xfId="15725"/>
    <cellStyle name="Header2 2 2 2 2" xfId="15726"/>
    <cellStyle name="Header2 2 2 2 2 2" xfId="15727"/>
    <cellStyle name="Header2 2 2 2 2 3" xfId="15728"/>
    <cellStyle name="Header2 2 2 2 2 4 2" xfId="15729"/>
    <cellStyle name="Header2 2 2 2 3 2" xfId="15730"/>
    <cellStyle name="差_1110洱源县_财力性转移支付2010年预算参考数 4 2 3" xfId="15731"/>
    <cellStyle name="Header2 2 2 2 4" xfId="15732"/>
    <cellStyle name="Header2 2 2 3" xfId="15733"/>
    <cellStyle name="好_县市旗测算-新科目（20080627）_隋心对账单定稿0514" xfId="15734"/>
    <cellStyle name="Header2 2 2 3 2" xfId="15735"/>
    <cellStyle name="Header2 2 2 3 2 2" xfId="15736"/>
    <cellStyle name="Header2 2 2 3 2 2 2" xfId="15737"/>
    <cellStyle name="Header2 2 2 3 2 3" xfId="15738"/>
    <cellStyle name="注释 6 3 2 2 2 2 2" xfId="15739"/>
    <cellStyle name="差_县区合并测算20080421_县市旗测算-新科目（含人口规模效应） 3" xfId="15740"/>
    <cellStyle name="Header2 2 2 3 2 3 2" xfId="15741"/>
    <cellStyle name="Header2 2 2 3 2 4" xfId="15742"/>
    <cellStyle name="Header2 2 2 3 2 4 2" xfId="15743"/>
    <cellStyle name="Header2 2 2 3 2 5" xfId="15744"/>
    <cellStyle name="Header2 2 2 3 2 5 2" xfId="15745"/>
    <cellStyle name="Header2 2 2 3 2 6" xfId="15746"/>
    <cellStyle name="Header2 2 2 3 3 2" xfId="15747"/>
    <cellStyle name="差_行政(燃修费)_不含人员经费系数 2 2" xfId="15748"/>
    <cellStyle name="Header2 2 2 3 4" xfId="15749"/>
    <cellStyle name="差_行政(燃修费)_不含人员经费系数 3" xfId="15750"/>
    <cellStyle name="Header2 2 2 4" xfId="15751"/>
    <cellStyle name="常规 2 69" xfId="15752"/>
    <cellStyle name="常规 2 74" xfId="15753"/>
    <cellStyle name="Header2 2 2 4 2 2 2" xfId="15754"/>
    <cellStyle name="Header2 2 2 4 2 3" xfId="15755"/>
    <cellStyle name="Header2 2 2 4 2 3 2" xfId="15756"/>
    <cellStyle name="Header2 2 2 4 2 4" xfId="15757"/>
    <cellStyle name="Header2 2 2 4 2 4 2" xfId="15758"/>
    <cellStyle name="Header2 2 2 4 2 5" xfId="15759"/>
    <cellStyle name="Header2 2 2 4 2 5 2" xfId="15760"/>
    <cellStyle name="Header2 2 2 4 2 6" xfId="15761"/>
    <cellStyle name="Header2 2 2 5" xfId="15762"/>
    <cellStyle name="注释 7 2 4" xfId="15763"/>
    <cellStyle name="输入 7 6 2 4" xfId="15764"/>
    <cellStyle name="常规 17 12" xfId="15765"/>
    <cellStyle name="常规 22 12" xfId="15766"/>
    <cellStyle name="好_09黑龙江 5" xfId="15767"/>
    <cellStyle name="Header2 2 2 5 5 2" xfId="15768"/>
    <cellStyle name="Header2 2 2 6 2" xfId="15769"/>
    <cellStyle name="Header2 2 2 7" xfId="15770"/>
    <cellStyle name="输出 4 3 3 3 6" xfId="15771"/>
    <cellStyle name="Header2 2 3" xfId="15772"/>
    <cellStyle name="差_20河南_财力性转移支付2010年预算参考数 7" xfId="15773"/>
    <cellStyle name="差_人员工资和公用经费 6" xfId="15774"/>
    <cellStyle name="Header2 2 3 2" xfId="15775"/>
    <cellStyle name="Header2 2 3 2 2 2" xfId="15776"/>
    <cellStyle name="常规 28 3 3" xfId="15777"/>
    <cellStyle name="常规 33 3 3" xfId="15778"/>
    <cellStyle name="Header2 2 3 2 2 2 2" xfId="15779"/>
    <cellStyle name="Header2 2 3 2 2 3" xfId="15780"/>
    <cellStyle name="常规 28 4 3" xfId="15781"/>
    <cellStyle name="常规 33 4 3" xfId="15782"/>
    <cellStyle name="Header2 2 3 2 2 3 2" xfId="15783"/>
    <cellStyle name="Header2 2 3 2 2 4" xfId="15784"/>
    <cellStyle name="Header2 2 3 2 2 5" xfId="15785"/>
    <cellStyle name="常规 28 6 3" xfId="15786"/>
    <cellStyle name="常规 33 6 3" xfId="15787"/>
    <cellStyle name="Header2 2 3 2 2 5 2" xfId="15788"/>
    <cellStyle name="Header2 2 3 2 2 6" xfId="15789"/>
    <cellStyle name="Header2 2 3 2 3 2" xfId="15790"/>
    <cellStyle name="差_人员工资和公用经费 7" xfId="15791"/>
    <cellStyle name="Header2 2 3 3" xfId="15792"/>
    <cellStyle name="好_市辖区测算20080510_不含人员经费系数 5" xfId="15793"/>
    <cellStyle name="Header2 2 3 3 2" xfId="15794"/>
    <cellStyle name="常规 2 2 4 12" xfId="15795"/>
    <cellStyle name="Header2 2 3 3 2 2" xfId="15796"/>
    <cellStyle name="常规 2 2 4 13" xfId="15797"/>
    <cellStyle name="Header2 2 3 3 2 3" xfId="15798"/>
    <cellStyle name="常规 2 2 4 14" xfId="15799"/>
    <cellStyle name="Header2 2 3 3 2 4" xfId="15800"/>
    <cellStyle name="Header2 2 3 3 2 4 2" xfId="15801"/>
    <cellStyle name="常规 2 2 4 15" xfId="15802"/>
    <cellStyle name="常规 2 2 4 20" xfId="15803"/>
    <cellStyle name="Header2 2 3 3 2 5" xfId="15804"/>
    <cellStyle name="Header2 2 3 3 2 5 2" xfId="15805"/>
    <cellStyle name="常规 2 2 4 16" xfId="15806"/>
    <cellStyle name="常规 2 2 4 21" xfId="15807"/>
    <cellStyle name="Header2 2 3 3 2 6" xfId="15808"/>
    <cellStyle name="差_市辖区测算-新科目（20080626）_财力性转移支付2010年预算参考数_03_2010年各地区一般预算平衡表_2010年地方财政一般预算分级平衡情况表（汇总）0524" xfId="15809"/>
    <cellStyle name="Header2 2 3 3 3 2" xfId="15810"/>
    <cellStyle name="差_5334_2006年迪庆县级财政报表附表_隋心对账单定稿0514" xfId="15811"/>
    <cellStyle name="Header2 2 3 3 4" xfId="15812"/>
    <cellStyle name="Header2 2 3 4" xfId="15813"/>
    <cellStyle name="Header2 2 3 4 2 3" xfId="15814"/>
    <cellStyle name="Header2 2 3 4 2 3 2" xfId="15815"/>
    <cellStyle name="Header2 2 3 4 2 4" xfId="15816"/>
    <cellStyle name="好_0605石屏县_财力性转移支付2010年预算参考数 4" xfId="15817"/>
    <cellStyle name="Header2 2 3 4 2 4 2" xfId="15818"/>
    <cellStyle name="Header2 2 3 4 2 5" xfId="15819"/>
    <cellStyle name="Header2 2 3 4 2 5 2" xfId="15820"/>
    <cellStyle name="Header2 2 3 4 2 6" xfId="15821"/>
    <cellStyle name="Header2 2 3 5" xfId="15822"/>
    <cellStyle name="输入 8 6 2 4" xfId="15823"/>
    <cellStyle name="差_工程数量及综合单价（百安隧道）_四队计价2011-6" xfId="15824"/>
    <cellStyle name="Header2 2 3 5 5 2" xfId="15825"/>
    <cellStyle name="表标题 3 4 4 2 2 2" xfId="15826"/>
    <cellStyle name="Header2 2 3 6 2" xfId="15827"/>
    <cellStyle name="表标题 3 4 4 2 3" xfId="15828"/>
    <cellStyle name="Header2 2 3 7" xfId="15829"/>
    <cellStyle name="Header2 2 4" xfId="15830"/>
    <cellStyle name="Header2 2 4 2" xfId="15831"/>
    <cellStyle name="好_市本级 3 2 7" xfId="15832"/>
    <cellStyle name="PSDate" xfId="15833"/>
    <cellStyle name="Header2 2 4 2 2" xfId="15834"/>
    <cellStyle name="PSDate 2" xfId="15835"/>
    <cellStyle name="Header2 2 4 2 2 2" xfId="15836"/>
    <cellStyle name="PSDate 2 2" xfId="15837"/>
    <cellStyle name="Header2 2 4 2 2 2 2" xfId="15838"/>
    <cellStyle name="Header2 2 4 2 2 3" xfId="15839"/>
    <cellStyle name="Header2 2 4 2 2 3 2" xfId="15840"/>
    <cellStyle name="差_2009年一般性转移支付标准工资_地方配套按人均增幅控制8.30xl_Book1" xfId="15841"/>
    <cellStyle name="Header2 2 4 2 2 4" xfId="15842"/>
    <cellStyle name="差_2009年一般性转移支付标准工资_地方配套按人均增幅控制8.30xl_Book1 2" xfId="15843"/>
    <cellStyle name="Header2 2 4 2 2 4 2" xfId="15844"/>
    <cellStyle name="Header2 2 4 2 2 5" xfId="15845"/>
    <cellStyle name="差_武陵 13" xfId="15846"/>
    <cellStyle name="Header2 2 4 2 2 5 2" xfId="15847"/>
    <cellStyle name="差_民生政策最低支出需求_财力性转移支付2010年预算参考数" xfId="15848"/>
    <cellStyle name="Header2 2 4 2 2 6" xfId="15849"/>
    <cellStyle name="Header2 2 4 2 3 2" xfId="15850"/>
    <cellStyle name="好_市本级 3 2 9" xfId="15851"/>
    <cellStyle name="Header2 2 4 2 4" xfId="15852"/>
    <cellStyle name="Header2 2 4 3" xfId="15853"/>
    <cellStyle name="好_岳阳楼区11年地方财政预算表 7" xfId="15854"/>
    <cellStyle name="Header2 2 4 3 2" xfId="15855"/>
    <cellStyle name="Header2 2 4 3 2 2" xfId="15856"/>
    <cellStyle name="Header2 2 4 3 2 2 2" xfId="15857"/>
    <cellStyle name="注释 4 3 2 2 2 6" xfId="15858"/>
    <cellStyle name="好_27重庆_财力性转移支付2010年预算参考数_03_2010年各地区一般预算平衡表" xfId="15859"/>
    <cellStyle name="差_2008年全省汇总收支计算表_财力性转移支付2010年预算参考数 2" xfId="15860"/>
    <cellStyle name="Header2 2 4 3 2 3" xfId="15861"/>
    <cellStyle name="差_2008年全省汇总收支计算表_财力性转移支付2010年预算参考数 2 2" xfId="15862"/>
    <cellStyle name="Header2 2 4 3 2 3 2" xfId="15863"/>
    <cellStyle name="差_2008年全省汇总收支计算表_财力性转移支付2010年预算参考数 3" xfId="15864"/>
    <cellStyle name="Header2 2 4 3 2 4" xfId="15865"/>
    <cellStyle name="注释 6 3 4 2 2 3 2" xfId="15866"/>
    <cellStyle name="差_教育(按照总人口测算）—20080416_不含人员经费系数_财力性转移支付2010年预算参考数_隋心对账单定稿0514" xfId="15867"/>
    <cellStyle name="差_2008年全省汇总收支计算表_财力性转移支付2010年预算参考数 3 2" xfId="15868"/>
    <cellStyle name="Header2 2 4 3 2 4 2" xfId="15869"/>
    <cellStyle name="差_2008年全省汇总收支计算表_财力性转移支付2010年预算参考数 4" xfId="15870"/>
    <cellStyle name="Header2 2 4 3 2 5" xfId="15871"/>
    <cellStyle name="差_2008年全省汇总收支计算表_财力性转移支付2010年预算参考数 4 2" xfId="15872"/>
    <cellStyle name="注释 6 3 4 2 2 4 2" xfId="15873"/>
    <cellStyle name="标题 6 17" xfId="15874"/>
    <cellStyle name="标题 6 22" xfId="15875"/>
    <cellStyle name="Header2 2 4 3 2 5 2" xfId="15876"/>
    <cellStyle name="差_2008年全省汇总收支计算表_财力性转移支付2010年预算参考数 5" xfId="15877"/>
    <cellStyle name="Header2 2 4 3 2 6" xfId="15878"/>
    <cellStyle name="好_岳阳楼区11年地方财政预算表 8" xfId="15879"/>
    <cellStyle name="Header2 2 4 3 3" xfId="15880"/>
    <cellStyle name="好_岳阳楼区11年地方财政预算表 9" xfId="15881"/>
    <cellStyle name="Header2 2 4 3 4" xfId="15882"/>
    <cellStyle name="Header2 2 4 4" xfId="15883"/>
    <cellStyle name="好_行政（人员）_不含人员经费系数_财力性转移支付2010年预算参考数_华东" xfId="15884"/>
    <cellStyle name="Header2 2 4 4 2 2 2" xfId="15885"/>
    <cellStyle name="Header2 2 4 4 2 3" xfId="15886"/>
    <cellStyle name="好_M03" xfId="15887"/>
    <cellStyle name="Header2 2 4 4 2 3 2" xfId="15888"/>
    <cellStyle name="Header2 2 4 4 2 4" xfId="15889"/>
    <cellStyle name="Header2 2 4 4 2 4 2" xfId="15890"/>
    <cellStyle name="Header2 2 4 4 2 5" xfId="15891"/>
    <cellStyle name="好_34青海_03_2010年各地区一般预算平衡表" xfId="15892"/>
    <cellStyle name="Header2 2 4 4 2 6" xfId="15893"/>
    <cellStyle name="Header2 2 4 5" xfId="15894"/>
    <cellStyle name="Header2 2 4 5 5 2" xfId="15895"/>
    <cellStyle name="Header2 2 4 5 6" xfId="15896"/>
    <cellStyle name="Header2 2 4 6 2" xfId="15897"/>
    <cellStyle name="Header2 2 4 7" xfId="15898"/>
    <cellStyle name="Header2 2 5" xfId="15899"/>
    <cellStyle name="好_其他部门(按照总人口测算）—20080416 2" xfId="15900"/>
    <cellStyle name="Header2 2 5 2 2" xfId="15901"/>
    <cellStyle name="Header2 2 5 2 2 2" xfId="15902"/>
    <cellStyle name="差_2006年34青海_财力性转移支付2010年预算参考数 2 3" xfId="15903"/>
    <cellStyle name="Header2 2 5 2 2 2 2" xfId="15904"/>
    <cellStyle name="Header2 2 5 2 2 3" xfId="15905"/>
    <cellStyle name="差_2006年34青海_财力性转移支付2010年预算参考数 3 3" xfId="15906"/>
    <cellStyle name="Header2 2 5 2 2 3 2" xfId="15907"/>
    <cellStyle name="Header2 2 5 2 2 4" xfId="15908"/>
    <cellStyle name="差_2006年34青海_财力性转移支付2010年预算参考数 4 3" xfId="15909"/>
    <cellStyle name="Header2 2 5 2 2 4 2" xfId="15910"/>
    <cellStyle name="Header2 2 5 2 2 5" xfId="15911"/>
    <cellStyle name="Input 2 4 3 2" xfId="15912"/>
    <cellStyle name="差_2006年34青海_财力性转移支付2010年预算参考数 5 3" xfId="15913"/>
    <cellStyle name="Header2 2 5 2 2 5 2" xfId="15914"/>
    <cellStyle name="Input 2 4 3 2 2" xfId="15915"/>
    <cellStyle name="标题 3 2 4 2 2" xfId="15916"/>
    <cellStyle name="Header2 2 5 2 2 6" xfId="15917"/>
    <cellStyle name="Input 2 4 3 3" xfId="15918"/>
    <cellStyle name="Header2 2 5 2 3 2" xfId="15919"/>
    <cellStyle name="差_教育(按照总人口测算）—20080416_不含人员经费系数_合并" xfId="15920"/>
    <cellStyle name="好_其他部门(按照总人口测算）—20080416 4" xfId="15921"/>
    <cellStyle name="差_不含人员经费系数_财力性转移支付2010年预算参考数 3 3" xfId="15922"/>
    <cellStyle name="Header2 2 5 2 4" xfId="15923"/>
    <cellStyle name="好_教育(按照总人口测算）—20080416_不含人员经费系数 4" xfId="15924"/>
    <cellStyle name="Header2 2 5 3 2" xfId="15925"/>
    <cellStyle name="Header2 2 5 3 2 2" xfId="15926"/>
    <cellStyle name="好_行政公检法测算_民生政策最低支出需求" xfId="15927"/>
    <cellStyle name="差_2006年分析表" xfId="15928"/>
    <cellStyle name="Header2 2 5 3 2 2 2" xfId="15929"/>
    <cellStyle name="好_2007年人员分部门统计表_Book1 2" xfId="15930"/>
    <cellStyle name="Header2 2 5 3 2 3" xfId="15931"/>
    <cellStyle name="Header2 2 5 3 2 3 2" xfId="15932"/>
    <cellStyle name="Header2 2 5 3 2 4" xfId="15933"/>
    <cellStyle name="Header2 2 5 3 2 4 2" xfId="15934"/>
    <cellStyle name="Header2 2 5 3 2 5" xfId="15935"/>
    <cellStyle name="Input 2 5 3 2" xfId="15936"/>
    <cellStyle name="Header2 2 5 3 2 5 2" xfId="15937"/>
    <cellStyle name="Header2 2 5 3 3 2" xfId="15938"/>
    <cellStyle name="差_1110洱源县_财力性转移支付2010年预算参考数 2 2 2" xfId="15939"/>
    <cellStyle name="差_Book2_财力性转移支付2010年预算参考数_隋心对账单定稿0514" xfId="15940"/>
    <cellStyle name="好_教育(按照总人口测算）—20080416_不含人员经费系数 6" xfId="15941"/>
    <cellStyle name="差_卫生(按照总人口测算）—20080416_不含人员经费系数_财力性转移支付2010年预算参考数 2" xfId="15942"/>
    <cellStyle name="常规 8 2_Book1" xfId="15943"/>
    <cellStyle name="Header2 2 5 3 4" xfId="15944"/>
    <cellStyle name="差_1110洱源县_财力性转移支付2010年预算参考数 2 3" xfId="15945"/>
    <cellStyle name="Header2 2 5 5" xfId="15946"/>
    <cellStyle name="Header2 2 5 6" xfId="15947"/>
    <cellStyle name="Header2 2 5 7" xfId="15948"/>
    <cellStyle name="Header2 2 6" xfId="15949"/>
    <cellStyle name="Header2 2 6 2" xfId="15950"/>
    <cellStyle name="差_危改资金测算 5" xfId="15951"/>
    <cellStyle name="Header2 6 6" xfId="15952"/>
    <cellStyle name="Header2 2 6 2 2" xfId="15953"/>
    <cellStyle name="好_农林水和城市维护标准支出20080505－县区合计_不含人员经费系数_12.25-发教育厅-2016年高职生均年初预算控制数分配表" xfId="15954"/>
    <cellStyle name="差_27重庆_财力性转移支付2010年预算参考数_隋心对账单定稿0514" xfId="15955"/>
    <cellStyle name="差_危改资金测算 5 2" xfId="15956"/>
    <cellStyle name="Input [yellow] 2 3 4" xfId="15957"/>
    <cellStyle name="Header2 6 6 2" xfId="15958"/>
    <cellStyle name="Header2 2 6 2 2 2" xfId="15959"/>
    <cellStyle name="差_行政公检法测算_华东" xfId="15960"/>
    <cellStyle name="差_危改资金测算 6" xfId="15961"/>
    <cellStyle name="Header2 6 7" xfId="15962"/>
    <cellStyle name="Header2 2 6 2 3" xfId="15963"/>
    <cellStyle name="Input [yellow] 2 4 4" xfId="15964"/>
    <cellStyle name="Header2 2 6 2 3 2" xfId="15965"/>
    <cellStyle name="Input [yellow] 2 5 4" xfId="15966"/>
    <cellStyle name="Header2 2 6 2 4 2" xfId="15967"/>
    <cellStyle name="Header2 2 6 2 5 2" xfId="15968"/>
    <cellStyle name="Header2 2 6 3" xfId="15969"/>
    <cellStyle name="Header2 2 6 3 2" xfId="15970"/>
    <cellStyle name="Header2 2 6 4" xfId="15971"/>
    <cellStyle name="差_县市旗测算-新科目（20080627）_民生政策最低支出需求_财力性转移支付2010年预算参考数 2" xfId="15972"/>
    <cellStyle name="好_教育厅提供义务教育及高中教师人数（2009年1月6日） 2" xfId="15973"/>
    <cellStyle name="Output 5 8 2" xfId="15974"/>
    <cellStyle name="Header2 2 7" xfId="15975"/>
    <cellStyle name="计算 9 2 4 3 4" xfId="15976"/>
    <cellStyle name="差_县市旗测算-新科目（20080627）_民生政策最低支出需求_财力性转移支付2010年预算参考数 2 2" xfId="15977"/>
    <cellStyle name="差_20河南_华东" xfId="15978"/>
    <cellStyle name="汇总 7 3 4 2 4" xfId="15979"/>
    <cellStyle name="Header2 2 7 2" xfId="15980"/>
    <cellStyle name="计算 9 2 4 3 4 2" xfId="15981"/>
    <cellStyle name="差_县市旗测算-新科目（20080627）_民生政策最低支出需求_财力性转移支付2010年预算参考数 2 2 2" xfId="15982"/>
    <cellStyle name="汇总 7 3 4 2 4 2" xfId="15983"/>
    <cellStyle name="Header2 2 7 2 2" xfId="15984"/>
    <cellStyle name="计算 9 2 4 3 5" xfId="15985"/>
    <cellStyle name="差_县市旗测算-新科目（20080627）_民生政策最低支出需求_财力性转移支付2010年预算参考数 2 3" xfId="15986"/>
    <cellStyle name="Header2 2 7 3" xfId="15987"/>
    <cellStyle name="Header2 2 7 3 2" xfId="15988"/>
    <cellStyle name="Header2 2 7 4" xfId="15989"/>
    <cellStyle name="Header2 2 7 5" xfId="15990"/>
    <cellStyle name="表标题 8 2 2 2 3 2" xfId="15991"/>
    <cellStyle name="Header2 2 7 6" xfId="15992"/>
    <cellStyle name="差_县市旗测算-新科目（20080627）_民生政策最低支出需求_财力性转移支付2010年预算参考数 3" xfId="15993"/>
    <cellStyle name="Header2 2 8" xfId="15994"/>
    <cellStyle name="好_2006年28四川_财力性转移支付2010年预算参考数_12.25-发教育厅-2016年高职生均年初预算控制数分配表" xfId="15995"/>
    <cellStyle name="差_县市旗测算-新科目（20080627）_民生政策最低支出需求_财力性转移支付2010年预算参考数 3 2" xfId="15996"/>
    <cellStyle name="强调文字颜色 4 2 8" xfId="15997"/>
    <cellStyle name="差_2006年28四川 2 2 4" xfId="15998"/>
    <cellStyle name="汇总 7 3 4 3 4" xfId="15999"/>
    <cellStyle name="Header2 2 8 2" xfId="16000"/>
    <cellStyle name="差_县市旗测算-新科目（20080627）_民生政策最低支出需求_财力性转移支付2010年预算参考数 4" xfId="16001"/>
    <cellStyle name="Header2 2 9" xfId="16002"/>
    <cellStyle name="Header2 3" xfId="16003"/>
    <cellStyle name="Header2 3 2" xfId="16004"/>
    <cellStyle name="标题 2 2 4 2 18" xfId="16005"/>
    <cellStyle name="Header2 3 2 2" xfId="16006"/>
    <cellStyle name="Note 2 3 3 3 2" xfId="16007"/>
    <cellStyle name="好_湘潭 3 3" xfId="16008"/>
    <cellStyle name="Header2 3 2 2 5" xfId="16009"/>
    <cellStyle name="好_湘潭 3 4" xfId="16010"/>
    <cellStyle name="Header2 3 2 2 6" xfId="16011"/>
    <cellStyle name="好_丽江汇总_12.25-发教育厅-2016年高职生均年初预算控制数分配表" xfId="16012"/>
    <cellStyle name="标题 2 2 4 2 19" xfId="16013"/>
    <cellStyle name="Header2 3 2 3" xfId="16014"/>
    <cellStyle name="Header2 3 2 4" xfId="16015"/>
    <cellStyle name="差_平邑_财力性转移支付2010年预算参考数" xfId="16016"/>
    <cellStyle name="Header2 3 3" xfId="16017"/>
    <cellStyle name="差_平邑_财力性转移支付2010年预算参考数 2" xfId="16018"/>
    <cellStyle name="Header2 3 3 2" xfId="16019"/>
    <cellStyle name="差_平邑_财力性转移支付2010年预算参考数 2 2 2" xfId="16020"/>
    <cellStyle name="Input [yellow] 6 4 3 2" xfId="16021"/>
    <cellStyle name="Header2 3 3 2 2 2" xfId="16022"/>
    <cellStyle name="差_平邑_财力性转移支付2010年预算参考数 2 3" xfId="16023"/>
    <cellStyle name="差 3 9" xfId="16024"/>
    <cellStyle name="Header2 3 3 2 3" xfId="16025"/>
    <cellStyle name="差_2006年33甘肃 4 2 4" xfId="16026"/>
    <cellStyle name="Header2 3 3 2 3 2" xfId="16027"/>
    <cellStyle name="Header2 3 3 2 4" xfId="16028"/>
    <cellStyle name="Header2 3 3 2 4 2" xfId="16029"/>
    <cellStyle name="Header2 3 3 2 5" xfId="16030"/>
    <cellStyle name="差_前期试验费用 12_间接费_四队计价6月25日前(7月1日更新)备用" xfId="16031"/>
    <cellStyle name="Header2 3 3 2 5 2" xfId="16032"/>
    <cellStyle name="Header2 3 3 2 6" xfId="16033"/>
    <cellStyle name="差_湘桂铁路工程I标红线成本分析样表 6_间接费_四队计价2011-6" xfId="16034"/>
    <cellStyle name="差_平邑_财力性转移支付2010年预算参考数 3" xfId="16035"/>
    <cellStyle name="Header2 3 3 3" xfId="16036"/>
    <cellStyle name="差_平邑_财力性转移支付2010年预算参考数 3 2" xfId="16037"/>
    <cellStyle name="Input [yellow] 6 5 3" xfId="16038"/>
    <cellStyle name="Header2 3 3 3 2" xfId="16039"/>
    <cellStyle name="差_云南 缺口县区测算(地方填报) 2" xfId="16040"/>
    <cellStyle name="差_平邑_财力性转移支付2010年预算参考数 4" xfId="16041"/>
    <cellStyle name="Header2 3 3 4" xfId="16042"/>
    <cellStyle name="差_2006年34青海_财力性转移支付2010年预算参考数_12.25-发教育厅-2016年高职生均年初预算控制数分配表" xfId="16043"/>
    <cellStyle name="Header2 3 4" xfId="16044"/>
    <cellStyle name="Header2 3 4 2" xfId="16045"/>
    <cellStyle name="输出 2 5 2 2" xfId="16046"/>
    <cellStyle name="Input [yellow] 7 4 3 2" xfId="16047"/>
    <cellStyle name="Header2 3 4 2 2 2" xfId="16048"/>
    <cellStyle name="Header2 3 4 2 3" xfId="16049"/>
    <cellStyle name="常规 2 4 2" xfId="16050"/>
    <cellStyle name="Header2 3 4 2 4" xfId="16051"/>
    <cellStyle name="常规 2 4 3" xfId="16052"/>
    <cellStyle name="Header2 3 4 2 5" xfId="16053"/>
    <cellStyle name="常规 2 4 3 2" xfId="16054"/>
    <cellStyle name="Header2 3 4 2 5 2" xfId="16055"/>
    <cellStyle name="常规 2 4 4" xfId="16056"/>
    <cellStyle name="Header2 3 4 2 6" xfId="16057"/>
    <cellStyle name="好_工程数量及综合单价（百安隧道） 6_四队计价2011-6" xfId="16058"/>
    <cellStyle name="Header2 3 4 3" xfId="16059"/>
    <cellStyle name="Header2 3 4 4" xfId="16060"/>
    <cellStyle name="Header2 3 5" xfId="16061"/>
    <cellStyle name="Header2 3 5 2" xfId="16062"/>
    <cellStyle name="好_Book1_1 3" xfId="16063"/>
    <cellStyle name="Header2 3 5 2 2" xfId="16064"/>
    <cellStyle name="Header2 3 5 4 2" xfId="16065"/>
    <cellStyle name="Header2 3 5 5 2" xfId="16066"/>
    <cellStyle name="差_县市旗测算20080508_不含人员经费系数 2" xfId="16067"/>
    <cellStyle name="Header2 3 6" xfId="16068"/>
    <cellStyle name="计算 9 2 5 2 4" xfId="16069"/>
    <cellStyle name="差_县市旗测算20080508_不含人员经费系数 2 2" xfId="16070"/>
    <cellStyle name="Header2 3 6 2" xfId="16071"/>
    <cellStyle name="差_县市旗测算20080508_不含人员经费系数 3" xfId="16072"/>
    <cellStyle name="差_文体广播事业(按照总人口测算）—20080416_财力性转移支付2010年预算参考数_03_2010年各地区一般预算平衡表_2010年地方财政一般预算分级平衡情况表（汇总）0524" xfId="16073"/>
    <cellStyle name="Header2 3 7" xfId="16074"/>
    <cellStyle name="Header2 4" xfId="16075"/>
    <cellStyle name="Header2 4 2" xfId="16076"/>
    <cellStyle name="Header2 4 2 2" xfId="16077"/>
    <cellStyle name="好_市本级 2 11" xfId="16078"/>
    <cellStyle name="Header2 4 2 2 2" xfId="16079"/>
    <cellStyle name="常规 2 2 7 4" xfId="16080"/>
    <cellStyle name="Header2 4 2 2 2 2" xfId="16081"/>
    <cellStyle name="常规 2 2 8 4" xfId="16082"/>
    <cellStyle name="Header2 4 2 2 3 2" xfId="16083"/>
    <cellStyle name="好_市本级 2 13" xfId="16084"/>
    <cellStyle name="好_教育(按照总人口测算）—20080416_隋心对账单定稿0514" xfId="16085"/>
    <cellStyle name="Header2 4 2 2 4" xfId="16086"/>
    <cellStyle name="常规 2 2 9 4" xfId="16087"/>
    <cellStyle name="表标题 8 5 2 3" xfId="16088"/>
    <cellStyle name="差_湘桂铁路工程I标红线成本分析样表 3_间接费" xfId="16089"/>
    <cellStyle name="Header2 4 2 2 4 2" xfId="16090"/>
    <cellStyle name="好_市本级 2 14" xfId="16091"/>
    <cellStyle name="好_奖励补助测算7.23_Book1" xfId="16092"/>
    <cellStyle name="Note 2 4 3 3 2" xfId="16093"/>
    <cellStyle name="Header2 4 2 2 5" xfId="16094"/>
    <cellStyle name="好_奖励补助测算7.23_Book1 2" xfId="16095"/>
    <cellStyle name="Header2 4 2 2 5 2" xfId="16096"/>
    <cellStyle name="好_农林水和城市维护标准支出20080505－县区合计_不含人员经费系数_财力性转移支付2010年预算参考数_12.25-发教育厅-2016年高职生均年初预算控制数分配表" xfId="16097"/>
    <cellStyle name="好_市本级 2 15" xfId="16098"/>
    <cellStyle name="好_市本级 2 20" xfId="16099"/>
    <cellStyle name="常规 6 2 3 4 2" xfId="16100"/>
    <cellStyle name="Header2 4 2 2 6" xfId="16101"/>
    <cellStyle name="Header2 4 2 3" xfId="16102"/>
    <cellStyle name="好_2006年28四川_财力性转移支付2010年预算参考数" xfId="16103"/>
    <cellStyle name="差_县市旗测算20080508_县市旗测算-新科目（含人口规模效应）_财力性转移支付2010年预算参考数 5" xfId="16104"/>
    <cellStyle name="差_2007一般预算支出口径剔除表_03_2010年各地区一般预算平衡表_2010年地方财政一般预算分级平衡情况表（汇总）0524" xfId="16105"/>
    <cellStyle name="Header2 4 2 3 2" xfId="16106"/>
    <cellStyle name="Header2 4 2 4" xfId="16107"/>
    <cellStyle name="好_00省级(打印)_华东" xfId="16108"/>
    <cellStyle name="注释 2 4 2 3 2 2" xfId="16109"/>
    <cellStyle name="差_缺口县区测算(按核定人数) 4 2" xfId="16110"/>
    <cellStyle name="Header2 4 3" xfId="16111"/>
    <cellStyle name="Header2 4 3 2" xfId="16112"/>
    <cellStyle name="Header2 4 3 2 2" xfId="16113"/>
    <cellStyle name="常规 2 16 3" xfId="16114"/>
    <cellStyle name="常规 2 21 3" xfId="16115"/>
    <cellStyle name="差_2008年支出核定 6" xfId="16116"/>
    <cellStyle name="Header2 4 3 2 2 2" xfId="16117"/>
    <cellStyle name="Header2 4 3 2 3" xfId="16118"/>
    <cellStyle name="Header2 4 3 2 4" xfId="16119"/>
    <cellStyle name="常规 2 18 3" xfId="16120"/>
    <cellStyle name="常规 2 23 3" xfId="16121"/>
    <cellStyle name="Header2 4 3 2 4 2" xfId="16122"/>
    <cellStyle name="Header2 4 3 2 5" xfId="16123"/>
    <cellStyle name="Header2 4 3 2 6" xfId="16124"/>
    <cellStyle name="常规 10 3 2" xfId="16125"/>
    <cellStyle name="Header2 4 3 3" xfId="16126"/>
    <cellStyle name="好_缺口县区测算（11.13） 6" xfId="16127"/>
    <cellStyle name="Header2 4 3 3 2" xfId="16128"/>
    <cellStyle name="注释 2 4 2 3 3 2" xfId="16129"/>
    <cellStyle name="差_缺口县区测算(按核定人数) 5 2" xfId="16130"/>
    <cellStyle name="Header2 4 3 4" xfId="16131"/>
    <cellStyle name="差_2007年收支情况及2008年收支预计表(汇总表)_财力性转移支付2010年预算参考数_12.25-发教育厅-2016年高职生均年初预算控制数分配表" xfId="16132"/>
    <cellStyle name="Header2 4 4" xfId="16133"/>
    <cellStyle name="差_县区合并测算20080421_财力性转移支付2010年预算参考数 4" xfId="16134"/>
    <cellStyle name="Header2 4 4 2 2" xfId="16135"/>
    <cellStyle name="差_县区合并测算20080421_财力性转移支付2010年预算参考数 5" xfId="16136"/>
    <cellStyle name="Header2 4 4 2 3" xfId="16137"/>
    <cellStyle name="差_县区合并测算20080421_财力性转移支付2010年预算参考数 6" xfId="16138"/>
    <cellStyle name="Header2 4 4 2 4" xfId="16139"/>
    <cellStyle name="差_县区合并测算20080421_财力性转移支付2010年预算参考数 7" xfId="16140"/>
    <cellStyle name="Header2 4 4 2 5" xfId="16141"/>
    <cellStyle name="好_汇总_财力性转移支付2010年预算参考数_03_2010年各地区一般预算平衡表_2010年地方财政一般预算分级平衡情况表（汇总）0524" xfId="16142"/>
    <cellStyle name="Header2 4 4 2 6" xfId="16143"/>
    <cellStyle name="常规 11 3 2" xfId="16144"/>
    <cellStyle name="好_卫生(按照总人口测算）—20080416_民生政策最低支出需求_03_2010年各地区一般预算平衡表" xfId="16145"/>
    <cellStyle name="Header2 4 4 3 2" xfId="16146"/>
    <cellStyle name="Header2 4 5 3 2" xfId="16147"/>
    <cellStyle name="Header2 4 5 4 2" xfId="16148"/>
    <cellStyle name="Input 3 2 2 2 2" xfId="16149"/>
    <cellStyle name="好_人员工资和公用经费3_财力性转移支付2010年预算参考数_03_2010年各地区一般预算平衡表_2010年地方财政一般预算分级平衡情况表（汇总）0524" xfId="16150"/>
    <cellStyle name="Header2 4 5 5 2" xfId="16151"/>
    <cellStyle name="Header2 5" xfId="16152"/>
    <cellStyle name="Header2 5 2" xfId="16153"/>
    <cellStyle name="Header2 5 2 2" xfId="16154"/>
    <cellStyle name="Header2 5 2 2 2" xfId="16155"/>
    <cellStyle name="Header2 5 2 2 2 2" xfId="16156"/>
    <cellStyle name="Header2 5 2 2 3 2" xfId="16157"/>
    <cellStyle name="Header2 5 2 2 4" xfId="16158"/>
    <cellStyle name="Header2 5 2 2 4 2" xfId="16159"/>
    <cellStyle name="Header2 5 2 2 5" xfId="16160"/>
    <cellStyle name="差_岳阳楼区11年地方财政预算表 2 10" xfId="16161"/>
    <cellStyle name="Header2 5 2 2 5 2" xfId="16162"/>
    <cellStyle name="Header2 5 2 2 6" xfId="16163"/>
    <cellStyle name="常规 49 3 2" xfId="16164"/>
    <cellStyle name="常规 54 3 2" xfId="16165"/>
    <cellStyle name="Header2 5 2 3" xfId="16166"/>
    <cellStyle name="Header2 5 2 3 2" xfId="16167"/>
    <cellStyle name="差_分县成本差异系数_不含人员经费系数_财力性转移支付2010年预算参考数_03_2010年各地区一般预算平衡表_2010年地方财政一般预算分级平衡情况表（汇总）0524" xfId="16168"/>
    <cellStyle name="Header2 5 2 4" xfId="16169"/>
    <cellStyle name="Header2 5 3" xfId="16170"/>
    <cellStyle name="Header2 5 3 2" xfId="16171"/>
    <cellStyle name="Header2 5 3 2 2" xfId="16172"/>
    <cellStyle name="Header2 5 3 2 2 2" xfId="16173"/>
    <cellStyle name="好_2006年30云南_华东" xfId="16174"/>
    <cellStyle name="常规 44_四队计价2011-6" xfId="16175"/>
    <cellStyle name="Header2 5 3 2 3" xfId="16176"/>
    <cellStyle name="Header2 5 3 2 3 2" xfId="16177"/>
    <cellStyle name="Header2 5 3 2 4" xfId="16178"/>
    <cellStyle name="Header2 5 3 2 5" xfId="16179"/>
    <cellStyle name="Header2 5 3 2 6" xfId="16180"/>
    <cellStyle name="Header2 5 3 3" xfId="16181"/>
    <cellStyle name="Header2 5 3 3 2" xfId="16182"/>
    <cellStyle name="Header2 5 3 4" xfId="16183"/>
    <cellStyle name="Header2 5 4" xfId="16184"/>
    <cellStyle name="Header2 5 4 2" xfId="16185"/>
    <cellStyle name="Header2 5 4 2 2" xfId="16186"/>
    <cellStyle name="Header2 5 4 2 2 2" xfId="16187"/>
    <cellStyle name="Header2 5 4 2 3" xfId="16188"/>
    <cellStyle name="Header2 5 4 2 3 2" xfId="16189"/>
    <cellStyle name="Header2 5 4 2 4" xfId="16190"/>
    <cellStyle name="Header2 5 4 2 4 2" xfId="16191"/>
    <cellStyle name="Header2 5 4 2 5" xfId="16192"/>
    <cellStyle name="差_14安徽_财力性转移支付2010年预算参考数 4 2 3" xfId="16193"/>
    <cellStyle name="Header2 5 4 2 5 2" xfId="16194"/>
    <cellStyle name="好_分析缺口率 2" xfId="16195"/>
    <cellStyle name="Header2 5 4 2 6" xfId="16196"/>
    <cellStyle name="Header2 5 4 3" xfId="16197"/>
    <cellStyle name="差_卫生(按照总人口测算）—20080416 6" xfId="16198"/>
    <cellStyle name="Header2 5 4 3 2" xfId="16199"/>
    <cellStyle name="注释 4 4 8 2" xfId="16200"/>
    <cellStyle name="差_教育(按照总人口测算）—20080416 2 2" xfId="16201"/>
    <cellStyle name="Header2 5 4 4" xfId="16202"/>
    <cellStyle name="Header2 5 5" xfId="16203"/>
    <cellStyle name="常规 13 2 18" xfId="16204"/>
    <cellStyle name="Header2 5 5 2" xfId="16205"/>
    <cellStyle name="Header2 5 5 2 2" xfId="16206"/>
    <cellStyle name="Header2 5 5 3" xfId="16207"/>
    <cellStyle name="Header2 5 5 3 2" xfId="16208"/>
    <cellStyle name="差_教育(按照总人口测算）—20080416 3 2" xfId="16209"/>
    <cellStyle name="Header2 5 5 4" xfId="16210"/>
    <cellStyle name="差_教育(按照总人口测算）—20080416 3 2 2" xfId="16211"/>
    <cellStyle name="Header2 5 5 4 2" xfId="16212"/>
    <cellStyle name="差_教育(按照总人口测算）—20080416 3 3" xfId="16213"/>
    <cellStyle name="Input 3 3 2 2" xfId="16214"/>
    <cellStyle name="Header2 5 5 5" xfId="16215"/>
    <cellStyle name="Input 3 3 2 2 2" xfId="16216"/>
    <cellStyle name="Header2 5 5 5 2" xfId="16217"/>
    <cellStyle name="Input 3 3 2 3" xfId="16218"/>
    <cellStyle name="Header2 5 5 6" xfId="16219"/>
    <cellStyle name="Header2 5 6" xfId="16220"/>
    <cellStyle name="差_前期试验费用 3_间接费_四队计价6月25日前(7月1日更新)备用" xfId="16221"/>
    <cellStyle name="Header2 5 6 2" xfId="16222"/>
    <cellStyle name="好_地方配套按人均增幅控制8.30xl_Book1" xfId="16223"/>
    <cellStyle name="Header2 5 7" xfId="16224"/>
    <cellStyle name="差_汇总表4_财力性转移支付2010年预算参考数 2 2 2" xfId="16225"/>
    <cellStyle name="Header2 6" xfId="16226"/>
    <cellStyle name="Header2 6 2" xfId="16227"/>
    <cellStyle name="差_县区合并测算20080423(按照各省比重）_县市旗测算-新科目（含人口规模效应）_财力性转移支付2010年预算参考数 6" xfId="16228"/>
    <cellStyle name="Header2 6 2 2" xfId="16229"/>
    <cellStyle name="表标题 2 2 4 4 2 4" xfId="16230"/>
    <cellStyle name="Header2 6 2 2 2 2" xfId="16231"/>
    <cellStyle name="Header2 6 2 2 3 2" xfId="16232"/>
    <cellStyle name="好_奖励补助测算7.25_Book1" xfId="16233"/>
    <cellStyle name="Header2 6 2 2 5" xfId="16234"/>
    <cellStyle name="汇总 6 2 2 2 4 2" xfId="16235"/>
    <cellStyle name="好_农林水和城市维护标准支出20080505－县区合计_县市旗测算-新科目（含人口规模效应） 5" xfId="16236"/>
    <cellStyle name="好_奖励补助测算7.25_Book1 2" xfId="16237"/>
    <cellStyle name="差_一般预算支出口径剔除表 4" xfId="16238"/>
    <cellStyle name="Header2 6 2 2 5 2" xfId="16239"/>
    <cellStyle name="Header2 6 2 2 6" xfId="16240"/>
    <cellStyle name="差_县区合并测算20080423(按照各省比重）_县市旗测算-新科目（含人口规模效应）_财力性转移支付2010年预算参考数 7" xfId="16241"/>
    <cellStyle name="Header2 6 2 3" xfId="16242"/>
    <cellStyle name="Header2 6 2 3 2" xfId="16243"/>
    <cellStyle name="好_红线成本编制附表（局指样表） 7_四队计价2011-6" xfId="16244"/>
    <cellStyle name="Header2 6 2 4" xfId="16245"/>
    <cellStyle name="差_危改资金测算 2" xfId="16246"/>
    <cellStyle name="Header2 6 3" xfId="16247"/>
    <cellStyle name="差_危改资金测算 2 2" xfId="16248"/>
    <cellStyle name="Header2 6 3 2" xfId="16249"/>
    <cellStyle name="差_县区合并测算20080421 5" xfId="16250"/>
    <cellStyle name="Header2 6 3 2 2" xfId="16251"/>
    <cellStyle name="Header2 6 3 2 2 2" xfId="16252"/>
    <cellStyle name="差_农林水和城市维护标准支出20080505－县区合计_县市旗测算-新科目（含人口规模效应） 6" xfId="16253"/>
    <cellStyle name="差_汇总表_财力性转移支付2010年预算参考数 7" xfId="16254"/>
    <cellStyle name="差 2 3 2 9" xfId="16255"/>
    <cellStyle name="差_县区合并测算20080421 6" xfId="16256"/>
    <cellStyle name="Header2 6 3 2 3" xfId="16257"/>
    <cellStyle name="Header2 6 3 2 3 2" xfId="16258"/>
    <cellStyle name="差_县区合并测算20080421 7" xfId="16259"/>
    <cellStyle name="Header2 6 3 2 4" xfId="16260"/>
    <cellStyle name="Header2 6 3 2 4 2" xfId="16261"/>
    <cellStyle name="Header2 6 3 2 5" xfId="16262"/>
    <cellStyle name="Header2 6 3 2 5 2" xfId="16263"/>
    <cellStyle name="差_2007一般预算支出口径剔除表_隋心对账单定稿0514" xfId="16264"/>
    <cellStyle name="Header2 6 3 2 6" xfId="16265"/>
    <cellStyle name="差_危改资金测算 2 3" xfId="16266"/>
    <cellStyle name="Header2 6 3 3" xfId="16267"/>
    <cellStyle name="强调文字颜色 4 3 2 2 18" xfId="16268"/>
    <cellStyle name="Header2 6 3 3 2" xfId="16269"/>
    <cellStyle name="Header2 6 3 4" xfId="16270"/>
    <cellStyle name="差_危改资金测算 3" xfId="16271"/>
    <cellStyle name="Header2 6 4" xfId="16272"/>
    <cellStyle name="差_危改资金测算 3 2" xfId="16273"/>
    <cellStyle name="Header2 6 4 2" xfId="16274"/>
    <cellStyle name="差 3 3 2 9" xfId="16275"/>
    <cellStyle name="Header2 6 4 2 2 2" xfId="16276"/>
    <cellStyle name="差_县市旗测算-新科目（20080626） 2" xfId="16277"/>
    <cellStyle name="Header2 6 4 2 3" xfId="16278"/>
    <cellStyle name="差_县市旗测算-新科目（20080626） 2 2" xfId="16279"/>
    <cellStyle name="Header2 6 4 2 3 2" xfId="16280"/>
    <cellStyle name="差_县市旗测算-新科目（20080626） 4 2" xfId="16281"/>
    <cellStyle name="Header2 6 4 2 5 2" xfId="16282"/>
    <cellStyle name="差_危改资金测算 3 3" xfId="16283"/>
    <cellStyle name="Header2 6 4 3" xfId="16284"/>
    <cellStyle name="Header2 6 4 3 2" xfId="16285"/>
    <cellStyle name="Header2 6 4 4" xfId="16286"/>
    <cellStyle name="差_危改资金测算 4" xfId="16287"/>
    <cellStyle name="Header2 6 5" xfId="16288"/>
    <cellStyle name="差_危改资金测算 4 2" xfId="16289"/>
    <cellStyle name="Input [yellow] 2 2 4" xfId="16290"/>
    <cellStyle name="Header2 6 5 2" xfId="16291"/>
    <cellStyle name="差_前期试验费用 5_间接费_四队计价6月25日前(7月1日更新)备用" xfId="16292"/>
    <cellStyle name="Input [yellow] 2 2 4 2" xfId="16293"/>
    <cellStyle name="Header2 6 5 2 2" xfId="16294"/>
    <cellStyle name="差_危改资金测算 4 3" xfId="16295"/>
    <cellStyle name="Input [yellow] 2 2 5" xfId="16296"/>
    <cellStyle name="Header2 6 5 3" xfId="16297"/>
    <cellStyle name="Input [yellow] 2 2 5 2" xfId="16298"/>
    <cellStyle name="Header2 6 5 3 2" xfId="16299"/>
    <cellStyle name="Input [yellow] 2 2 6" xfId="16300"/>
    <cellStyle name="Header2 6 5 4" xfId="16301"/>
    <cellStyle name="Input [yellow] 2 2 6 2" xfId="16302"/>
    <cellStyle name="Header2 6 5 4 2" xfId="16303"/>
    <cellStyle name="Input 3 4 2 2" xfId="16304"/>
    <cellStyle name="Header2 6 5 5" xfId="16305"/>
    <cellStyle name="Input 3 4 2 2 2" xfId="16306"/>
    <cellStyle name="Header2 6 5 5 2" xfId="16307"/>
    <cellStyle name="Input 3 4 2 3" xfId="16308"/>
    <cellStyle name="Header2 6 5 6" xfId="16309"/>
    <cellStyle name="好_1110洱源县_合并" xfId="16310"/>
    <cellStyle name="Header2 7 2" xfId="16311"/>
    <cellStyle name="差_市本级 2 15" xfId="16312"/>
    <cellStyle name="差_市本级 2 20" xfId="16313"/>
    <cellStyle name="Header2 7 2 2" xfId="16314"/>
    <cellStyle name="差_市本级 2 16" xfId="16315"/>
    <cellStyle name="差_市本级 2 21" xfId="16316"/>
    <cellStyle name="Header2 7 2 3" xfId="16317"/>
    <cellStyle name="差_市本级 2 17" xfId="16318"/>
    <cellStyle name="差_市本级 2 22" xfId="16319"/>
    <cellStyle name="Header2 7 2 4" xfId="16320"/>
    <cellStyle name="Header2 7 3" xfId="16321"/>
    <cellStyle name="Header2 7 3 2" xfId="16322"/>
    <cellStyle name="Header2 7 4" xfId="16323"/>
    <cellStyle name="好_2006年水利统计指标统计表" xfId="16324"/>
    <cellStyle name="Header2 8" xfId="16325"/>
    <cellStyle name="Header2 8 2 2" xfId="16326"/>
    <cellStyle name="常规 36 3 2 2" xfId="16327"/>
    <cellStyle name="常规 41 3 2 2" xfId="16328"/>
    <cellStyle name="Neutral 3 2" xfId="16329"/>
    <cellStyle name="Header2 9" xfId="16330"/>
    <cellStyle name="常规 36 3 2 2 2" xfId="16331"/>
    <cellStyle name="常规 41 3 2 2 2" xfId="16332"/>
    <cellStyle name="样式 1 2 14" xfId="16333"/>
    <cellStyle name="Neutral 3 2 2" xfId="16334"/>
    <cellStyle name="Header2 9 2" xfId="16335"/>
    <cellStyle name="好_成本差异系数_合并" xfId="16336"/>
    <cellStyle name="Heading" xfId="16337"/>
    <cellStyle name="常规 118 3" xfId="16338"/>
    <cellStyle name="表标题 2 4 3 2 2 3 2" xfId="16339"/>
    <cellStyle name="注释 9 2" xfId="16340"/>
    <cellStyle name="输入 7 8 2" xfId="16341"/>
    <cellStyle name="Heading 1" xfId="16342"/>
    <cellStyle name="注释 9 2 2" xfId="16343"/>
    <cellStyle name="输入 7 8 2 2" xfId="16344"/>
    <cellStyle name="Heading 1 2" xfId="16345"/>
    <cellStyle name="差_2006年30云南 2 2 5" xfId="16346"/>
    <cellStyle name="注释 9 2 2 2" xfId="16347"/>
    <cellStyle name="输入 7 8 2 2 2" xfId="16348"/>
    <cellStyle name="Heading 1 2 2" xfId="16349"/>
    <cellStyle name="注释 9 2 2 2 2" xfId="16350"/>
    <cellStyle name="Heading 1 2 2 2" xfId="16351"/>
    <cellStyle name="注释 9 2 2 2 3" xfId="16352"/>
    <cellStyle name="数字 6 4 2 2 5 2" xfId="16353"/>
    <cellStyle name="Heading 1 2 2 3" xfId="16354"/>
    <cellStyle name="注释 9 2 2 2 4" xfId="16355"/>
    <cellStyle name="汇总 8 5 2 2 4 2" xfId="16356"/>
    <cellStyle name="Heading 1 2 2 4" xfId="16357"/>
    <cellStyle name="注释 9 2 2 2 5" xfId="16358"/>
    <cellStyle name="Heading 1 2 2 5" xfId="16359"/>
    <cellStyle name="注释 9 2 2 3" xfId="16360"/>
    <cellStyle name="Heading 1 2 3" xfId="16361"/>
    <cellStyle name="注释 9 2 2 4" xfId="16362"/>
    <cellStyle name="Heading 1 2 4" xfId="16363"/>
    <cellStyle name="注释 9 2 2 5" xfId="16364"/>
    <cellStyle name="Heading 1 2 5" xfId="16365"/>
    <cellStyle name="注释 9 2 4 2" xfId="16366"/>
    <cellStyle name="输入 7 8 2 4 2" xfId="16367"/>
    <cellStyle name="Heading 1 4 2" xfId="16368"/>
    <cellStyle name="注释 9 2 4 3" xfId="16369"/>
    <cellStyle name="Heading 1 4 3" xfId="16370"/>
    <cellStyle name="常规 11 4 2 2 2" xfId="16371"/>
    <cellStyle name="常规 14 3 3 2" xfId="16372"/>
    <cellStyle name="注释 9 2 4 4" xfId="16373"/>
    <cellStyle name="Heading 1 4 4" xfId="16374"/>
    <cellStyle name="常规 11 4 2 2 3" xfId="16375"/>
    <cellStyle name="注释 9 2 4 5" xfId="16376"/>
    <cellStyle name="Heading 1 4 5" xfId="16377"/>
    <cellStyle name="好_市辖区测算-新科目（20080626）_不含人员经费系数_财力性转移支付2010年预算参考数_华东" xfId="16378"/>
    <cellStyle name="注释 9 3" xfId="16379"/>
    <cellStyle name="输入 7 8 3" xfId="16380"/>
    <cellStyle name="Heading 2" xfId="16381"/>
    <cellStyle name="注释 9 3 2" xfId="16382"/>
    <cellStyle name="输入 7 8 3 2" xfId="16383"/>
    <cellStyle name="Heading 2 2" xfId="16384"/>
    <cellStyle name="差_2006年30云南 3 2 5" xfId="16385"/>
    <cellStyle name="注释 9 3 2 2" xfId="16386"/>
    <cellStyle name="Heading 2 2 2" xfId="16387"/>
    <cellStyle name="注释 9 3 2 2 2" xfId="16388"/>
    <cellStyle name="Heading 2 2 2 2" xfId="16389"/>
    <cellStyle name="好_附表_财力性转移支付2010年预算参考数_03_2010年各地区一般预算平衡表_2010年地方财政一般预算分级平衡情况表（汇总）0524" xfId="16390"/>
    <cellStyle name="注释 9 3 2 2 3" xfId="16391"/>
    <cellStyle name="Heading 2 2 2 3" xfId="16392"/>
    <cellStyle name="注释 9 3 2 2 4" xfId="16393"/>
    <cellStyle name="汇总 8 5 3 2 4 2" xfId="16394"/>
    <cellStyle name="Heading 2 2 2 4" xfId="16395"/>
    <cellStyle name="注释 9 3 2 2 5" xfId="16396"/>
    <cellStyle name="Heading 2 2 2 5" xfId="16397"/>
    <cellStyle name="差_2008年全省汇总收支计算表_财力性转移支付2010年预算参考数" xfId="16398"/>
    <cellStyle name="注释 9 3 2 3" xfId="16399"/>
    <cellStyle name="Heading 2 2 3" xfId="16400"/>
    <cellStyle name="注释 9 3 2 4" xfId="16401"/>
    <cellStyle name="Heading 2 2 4" xfId="16402"/>
    <cellStyle name="好_Book1_03_2010年各地区一般预算平衡表_2010年地方财政一般预算分级平衡情况表（汇总）0524" xfId="16403"/>
    <cellStyle name="注释 9 3 2 5" xfId="16404"/>
    <cellStyle name="Heading 2 2 5" xfId="16405"/>
    <cellStyle name="好_其他部门(按照总人口测算）—20080416_民生政策最低支出需求_隋心对账单定稿0514" xfId="16406"/>
    <cellStyle name="注释 9 3 3" xfId="16407"/>
    <cellStyle name="Heading 2 3" xfId="16408"/>
    <cellStyle name="注释 9 3 3 2" xfId="16409"/>
    <cellStyle name="Heading 2 3 2" xfId="16410"/>
    <cellStyle name="注释 9 3 3 3" xfId="16411"/>
    <cellStyle name="Heading 2 3 3" xfId="16412"/>
    <cellStyle name="常规 14 4 2 2" xfId="16413"/>
    <cellStyle name="注释 9 3 3 4" xfId="16414"/>
    <cellStyle name="Heading 2 3 4" xfId="16415"/>
    <cellStyle name="小数 5 4 2 2 4 2" xfId="16416"/>
    <cellStyle name="常规 14 4 2 3" xfId="16417"/>
    <cellStyle name="好_成本差异系数（含人口规模）_财力性转移支付2010年预算参考数_12.25-发教育厅-2016年高职生均年初预算控制数分配表" xfId="16418"/>
    <cellStyle name="注释 9 3 3 5" xfId="16419"/>
    <cellStyle name="Heading 2 3 5" xfId="16420"/>
    <cellStyle name="常规 29 2 2 2 2" xfId="16421"/>
    <cellStyle name="常规 34 2 2 2 2" xfId="16422"/>
    <cellStyle name="Heading 2 3 6" xfId="16423"/>
    <cellStyle name="注释 9 3 4 2" xfId="16424"/>
    <cellStyle name="Heading 2 4 2" xfId="16425"/>
    <cellStyle name="注释 9 3 4 3" xfId="16426"/>
    <cellStyle name="Heading 2 4 3" xfId="16427"/>
    <cellStyle name="常规 11 4 3 2 2" xfId="16428"/>
    <cellStyle name="常规 14 4 3 2" xfId="16429"/>
    <cellStyle name="注释 9 3 4 4" xfId="16430"/>
    <cellStyle name="Heading 2 4 4" xfId="16431"/>
    <cellStyle name="常规 11 4 3 2 3" xfId="16432"/>
    <cellStyle name="注释 9 3 4 5" xfId="16433"/>
    <cellStyle name="Heading 2 4 5" xfId="16434"/>
    <cellStyle name="差_县公司 2" xfId="16435"/>
    <cellStyle name="注释 9 3 8" xfId="16436"/>
    <cellStyle name="Heading 2 8" xfId="16437"/>
    <cellStyle name="注释 9 4" xfId="16438"/>
    <cellStyle name="输入 7 8 4" xfId="16439"/>
    <cellStyle name="Heading 3" xfId="16440"/>
    <cellStyle name="差_2006年30云南 4 2 5" xfId="16441"/>
    <cellStyle name="注释 9 4 2 2" xfId="16442"/>
    <cellStyle name="Heading 3 2 2" xfId="16443"/>
    <cellStyle name="注释 9 4 2 2 2" xfId="16444"/>
    <cellStyle name="Heading 3 2 2 2" xfId="16445"/>
    <cellStyle name="好 3 3 11" xfId="16446"/>
    <cellStyle name="注释 9 4 2 2 3" xfId="16447"/>
    <cellStyle name="Heading 3 2 2 3" xfId="16448"/>
    <cellStyle name="好 3 3 12" xfId="16449"/>
    <cellStyle name="注释 9 4 2 2 4" xfId="16450"/>
    <cellStyle name="汇总 8 5 4 2 4 2" xfId="16451"/>
    <cellStyle name="Heading 3 2 2 4" xfId="16452"/>
    <cellStyle name="好 3 3 13" xfId="16453"/>
    <cellStyle name="Input 2 5 2 2" xfId="16454"/>
    <cellStyle name="好_2007年人员分部门统计表_Book1" xfId="16455"/>
    <cellStyle name="注释 9 4 2 3" xfId="16456"/>
    <cellStyle name="Heading 3 2 3" xfId="16457"/>
    <cellStyle name="注释 9 4 2 4" xfId="16458"/>
    <cellStyle name="Heading 3 2 4" xfId="16459"/>
    <cellStyle name="注释 9 4 2 5" xfId="16460"/>
    <cellStyle name="Heading 3 2 5" xfId="16461"/>
    <cellStyle name="好_人员工资和公用经费2_财力性转移支付2010年预算参考数 2" xfId="16462"/>
    <cellStyle name="差_2008年一般预算支出预计 5 2" xfId="16463"/>
    <cellStyle name="Heading 3 2 6" xfId="16464"/>
    <cellStyle name="好_行政公检法测算 6" xfId="16465"/>
    <cellStyle name="注释 9 4 3 2" xfId="16466"/>
    <cellStyle name="Heading 3 3 2" xfId="16467"/>
    <cellStyle name="注释 9 4 3 3" xfId="16468"/>
    <cellStyle name="Heading 3 3 3" xfId="16469"/>
    <cellStyle name="常规 14 5 2 2" xfId="16470"/>
    <cellStyle name="注释 9 4 3 4" xfId="16471"/>
    <cellStyle name="Heading 3 3 4" xfId="16472"/>
    <cellStyle name="常规 14 5 2 3" xfId="16473"/>
    <cellStyle name="注释 9 4 3 5" xfId="16474"/>
    <cellStyle name="Heading 3 3 5" xfId="16475"/>
    <cellStyle name="Heading 3 3 6" xfId="16476"/>
    <cellStyle name="注释 9 4 4 2" xfId="16477"/>
    <cellStyle name="Heading 3 4 2" xfId="16478"/>
    <cellStyle name="注释 9 4 4 3" xfId="16479"/>
    <cellStyle name="Heading 3 4 3" xfId="16480"/>
    <cellStyle name="常规 11 4 4 2 2" xfId="16481"/>
    <cellStyle name="常规 14 5 3 2" xfId="16482"/>
    <cellStyle name="注释 9 4 4 4" xfId="16483"/>
    <cellStyle name="Heading 3 4 4" xfId="16484"/>
    <cellStyle name="注释 9 4 4 5" xfId="16485"/>
    <cellStyle name="Heading 3 4 5" xfId="16486"/>
    <cellStyle name="差_测算结果_财力性转移支付2010年预算参考数 2" xfId="16487"/>
    <cellStyle name="注释 9 5" xfId="16488"/>
    <cellStyle name="输入 7 8 5" xfId="16489"/>
    <cellStyle name="Heading 4" xfId="16490"/>
    <cellStyle name="差_测算结果_财力性转移支付2010年预算参考数 2 2" xfId="16491"/>
    <cellStyle name="注释 9 5 2" xfId="16492"/>
    <cellStyle name="Heading 4 2" xfId="16493"/>
    <cellStyle name="差_测算结果_财力性转移支付2010年预算参考数 2 2 2" xfId="16494"/>
    <cellStyle name="注释 9 5 2 2" xfId="16495"/>
    <cellStyle name="Heading 4 2 2" xfId="16496"/>
    <cellStyle name="Input [yellow] 3 2 5" xfId="16497"/>
    <cellStyle name="注释 9 5 2 2 2" xfId="16498"/>
    <cellStyle name="Heading 4 2 2 2" xfId="16499"/>
    <cellStyle name="注释 4 2 4 2 2 5 2" xfId="16500"/>
    <cellStyle name="Input [yellow] 3 2 6" xfId="16501"/>
    <cellStyle name="注释 9 5 2 2 3" xfId="16502"/>
    <cellStyle name="Heading 4 2 2 3" xfId="16503"/>
    <cellStyle name="Input 3 5 2 2" xfId="16504"/>
    <cellStyle name="注释 9 5 2 2 4" xfId="16505"/>
    <cellStyle name="汇总 8 5 5 2 4 2" xfId="16506"/>
    <cellStyle name="Heading 4 2 2 4" xfId="16507"/>
    <cellStyle name="输入 2 2 5 2 4 2" xfId="16508"/>
    <cellStyle name="差_行政（人员）_不含人员经费系数 4 2" xfId="16509"/>
    <cellStyle name="注释 9 5 2 3" xfId="16510"/>
    <cellStyle name="Heading 4 2 3" xfId="16511"/>
    <cellStyle name="差_行政（人员）_不含人员经费系数 4 3" xfId="16512"/>
    <cellStyle name="注释 9 5 2 4" xfId="16513"/>
    <cellStyle name="Heading 4 2 4" xfId="16514"/>
    <cellStyle name="差_Book2_华东" xfId="16515"/>
    <cellStyle name="注释 9 5 2 5" xfId="16516"/>
    <cellStyle name="Heading 4 2 5" xfId="16517"/>
    <cellStyle name="Note 4 4 3 5 2" xfId="16518"/>
    <cellStyle name="Heading 4 2 6" xfId="16519"/>
    <cellStyle name="差_测算结果_财力性转移支付2010年预算参考数 2 3" xfId="16520"/>
    <cellStyle name="注释 9 5 3" xfId="16521"/>
    <cellStyle name="Heading 4 3" xfId="16522"/>
    <cellStyle name="注释 9 5 3 2" xfId="16523"/>
    <cellStyle name="Heading 4 3 2" xfId="16524"/>
    <cellStyle name="常规 2_（定）2015年资源枯竭转移支付增量发文表（分市发）10.20" xfId="16525"/>
    <cellStyle name="注释 9 5 3 3" xfId="16526"/>
    <cellStyle name="Heading 4 3 3" xfId="16527"/>
    <cellStyle name="差_县市旗测算-新科目（20080626）_民生政策最低支出需求_财力性转移支付2010年预算参考数_03_2010年各地区一般预算平衡表_2010年地方财政一般预算分级平衡情况表（汇总）0524" xfId="16528"/>
    <cellStyle name="差_行政（人员）_不含人员经费系数 5 2" xfId="16529"/>
    <cellStyle name="好_市辖区测算-新科目（20080626）_民生政策最低支出需求_财力性转移支付2010年预算参考数_03_2010年各地区一般预算平衡表" xfId="16530"/>
    <cellStyle name="常规 14 6 2 2" xfId="16531"/>
    <cellStyle name="计算 6 2 2 2 2 3 2" xfId="16532"/>
    <cellStyle name="差_2008年县级公安保障标准落实奖励经费分配测算" xfId="16533"/>
    <cellStyle name="注释 9 5 3 4" xfId="16534"/>
    <cellStyle name="Heading 4 3 4" xfId="16535"/>
    <cellStyle name="注释 9 5 3 5" xfId="16536"/>
    <cellStyle name="Heading 4 3 5" xfId="16537"/>
    <cellStyle name="Heading 4 3 6" xfId="16538"/>
    <cellStyle name="差_农林水和城市维护标准支出20080505－县区合计 2 2" xfId="16539"/>
    <cellStyle name="差_湘桂铁路工程I标红线成本分析样表 11_间接费_四队计价2011-6" xfId="16540"/>
    <cellStyle name="注释 9 5 4" xfId="16541"/>
    <cellStyle name="Heading 4 4" xfId="16542"/>
    <cellStyle name="注释 9 5 4 2" xfId="16543"/>
    <cellStyle name="Heading 4 4 2" xfId="16544"/>
    <cellStyle name="注释 9 5 4 3" xfId="16545"/>
    <cellStyle name="Heading 4 4 3" xfId="16546"/>
    <cellStyle name="注释 9 5 4 4" xfId="16547"/>
    <cellStyle name="Heading 4 4 4" xfId="16548"/>
    <cellStyle name="注释 9 5 4 5" xfId="16549"/>
    <cellStyle name="Heading 4 4 5" xfId="16550"/>
    <cellStyle name="注释 9 5 5" xfId="16551"/>
    <cellStyle name="Heading 4 5" xfId="16552"/>
    <cellStyle name="差 2 3 2 10" xfId="16553"/>
    <cellStyle name="常规 2" xfId="16554"/>
    <cellStyle name="注释 9 5 6" xfId="16555"/>
    <cellStyle name="Heading 4 6" xfId="16556"/>
    <cellStyle name="差_市辖区测算20080510_不含人员经费系数_财力性转移支付2010年预算参考数_华东" xfId="16557"/>
    <cellStyle name="差 2 3 2 11" xfId="16558"/>
    <cellStyle name="常规 3" xfId="16559"/>
    <cellStyle name="注释 9 5 7" xfId="16560"/>
    <cellStyle name="Heading 4 7" xfId="16561"/>
    <cellStyle name="差 2 3 2 12" xfId="16562"/>
    <cellStyle name="常规 4" xfId="16563"/>
    <cellStyle name="注释 9 5 8" xfId="16564"/>
    <cellStyle name="Heading 4 8" xfId="16565"/>
    <cellStyle name="差_自行调整差异系数顺序 2" xfId="16566"/>
    <cellStyle name="差_岳塘区 3 13" xfId="16567"/>
    <cellStyle name="表标题 7 5 2 2 2" xfId="16568"/>
    <cellStyle name="Heading1" xfId="16569"/>
    <cellStyle name="样式 1 3 14" xfId="16570"/>
    <cellStyle name="HEADING1 2" xfId="16571"/>
    <cellStyle name="HEADING1 2 2" xfId="16572"/>
    <cellStyle name="常规 31 3 7 2" xfId="16573"/>
    <cellStyle name="样式 1 3 20" xfId="16574"/>
    <cellStyle name="样式 1 3 15" xfId="16575"/>
    <cellStyle name="HEADING1 3" xfId="16576"/>
    <cellStyle name="样式 1 3 21" xfId="16577"/>
    <cellStyle name="样式 1 3 16" xfId="16578"/>
    <cellStyle name="HEADING1 4" xfId="16579"/>
    <cellStyle name="差_岳塘区 3 14" xfId="16580"/>
    <cellStyle name="Heading2" xfId="16581"/>
    <cellStyle name="HEADING2 2" xfId="16582"/>
    <cellStyle name="HEADING2 2 2" xfId="16583"/>
    <cellStyle name="HEADING2 3" xfId="16584"/>
    <cellStyle name="HEADING2 4" xfId="16585"/>
    <cellStyle name="Hyperlink_8-邢台折~3" xfId="16586"/>
    <cellStyle name="常规 31 2 4 3" xfId="16587"/>
    <cellStyle name="差_2006年22湖南 6" xfId="16588"/>
    <cellStyle name="Input [yellow]" xfId="16589"/>
    <cellStyle name="差_1110洱源县 3 6" xfId="16590"/>
    <cellStyle name="表标题 2 4 5 3" xfId="16591"/>
    <cellStyle name="Input [yellow] 10" xfId="16592"/>
    <cellStyle name="表标题 2 4 5 4" xfId="16593"/>
    <cellStyle name="好_山东省民生支出标准_财力性转移支付2010年预算参考数 2" xfId="16594"/>
    <cellStyle name="Input [yellow] 11" xfId="16595"/>
    <cellStyle name="好_山东省民生支出标准_财力性转移支付2010年预算参考数 3" xfId="16596"/>
    <cellStyle name="Input [yellow] 12" xfId="16597"/>
    <cellStyle name="好_山东省民生支出标准_财力性转移支付2010年预算参考数 4" xfId="16598"/>
    <cellStyle name="Input [yellow] 13" xfId="16599"/>
    <cellStyle name="好_山东省民生支出标准_财力性转移支付2010年预算参考数 5" xfId="16600"/>
    <cellStyle name="Input [yellow] 14" xfId="16601"/>
    <cellStyle name="好_山东省民生支出标准_财力性转移支付2010年预算参考数 6" xfId="16602"/>
    <cellStyle name="表标题 2 4 5 2 4 2" xfId="16603"/>
    <cellStyle name="Input [yellow] 15" xfId="16604"/>
    <cellStyle name="Input [yellow] 17" xfId="16605"/>
    <cellStyle name="好_县市旗测算20080508_县市旗测算-新科目（含人口规模效应）_财力性转移支付2010年预算参考数_12.25-发教育厅-2016年高职生均年初预算控制数分配表" xfId="16606"/>
    <cellStyle name="Input [yellow] 18" xfId="16607"/>
    <cellStyle name="Input [yellow] 19" xfId="16608"/>
    <cellStyle name="Input [yellow] 2" xfId="16609"/>
    <cellStyle name="Input [yellow] 2 2" xfId="16610"/>
    <cellStyle name="小数 2 6 2 5" xfId="16611"/>
    <cellStyle name="Input [yellow] 2 2 2" xfId="16612"/>
    <cellStyle name="好_2006年33甘肃 3" xfId="16613"/>
    <cellStyle name="标题 3 2 4 2 11" xfId="16614"/>
    <cellStyle name="小数 2 6 2 5 2" xfId="16615"/>
    <cellStyle name="Input [yellow] 2 2 2 2" xfId="16616"/>
    <cellStyle name="常规 47_Book1" xfId="16617"/>
    <cellStyle name="Input [yellow] 2 2 2 2 2" xfId="16618"/>
    <cellStyle name="Input [yellow] 2 2 2 2 2 2" xfId="16619"/>
    <cellStyle name="표준_(업무)평가단" xfId="16620"/>
    <cellStyle name="Input [yellow] 2 2 2 2 2 2 2" xfId="16621"/>
    <cellStyle name="计算 6 2 3 2" xfId="16622"/>
    <cellStyle name="差_一般预算支出口径剔除表_财力性转移支付2010年预算参考数 3 2" xfId="16623"/>
    <cellStyle name="Input [yellow] 2 2 2 2 2 3" xfId="16624"/>
    <cellStyle name="好_不含人员经费系数_财力性转移支付2010年预算参考数_合并" xfId="16625"/>
    <cellStyle name="计算 6 2 3 3" xfId="16626"/>
    <cellStyle name="差_一般预算支出口径剔除表_财力性转移支付2010年预算参考数 3 3" xfId="16627"/>
    <cellStyle name="Input [yellow] 2 2 2 2 2 4" xfId="16628"/>
    <cellStyle name="汇总 4 3 3 2 2" xfId="16629"/>
    <cellStyle name="好_2006年全省财力计算表（中央、决算） 3" xfId="16630"/>
    <cellStyle name="差_行政(燃修费)_不含人员经费系数_财力性转移支付2010年预算参考数_12.25-发教育厅-2016年高职生均年初预算控制数分配表" xfId="16631"/>
    <cellStyle name="Input [yellow] 2 2 2 2 2 4 2" xfId="16632"/>
    <cellStyle name="Input [yellow] 2 2 2 2 2 5" xfId="16633"/>
    <cellStyle name="Input [yellow] 2 2 2 2 2 5 2" xfId="16634"/>
    <cellStyle name="Input [yellow] 4 2 4 2 2 2" xfId="16635"/>
    <cellStyle name="Input [yellow] 2 2 2 2 2 6" xfId="16636"/>
    <cellStyle name="Input [yellow] 2 2 2 2 3" xfId="16637"/>
    <cellStyle name="Input [yellow] 2 2 2 2 3 2" xfId="16638"/>
    <cellStyle name="差_市辖区测算-新科目（20080626）_民生政策最低支出需求_03_2010年各地区一般预算平衡表_2010年地方财政一般预算分级平衡情况表（汇总）0524" xfId="16639"/>
    <cellStyle name="Input [yellow] 2 2 2 2 4" xfId="16640"/>
    <cellStyle name="汇总 2 4 19" xfId="16641"/>
    <cellStyle name="Input [yellow] 2 2 2 2 4 2" xfId="16642"/>
    <cellStyle name="好_2006年33甘肃 4" xfId="16643"/>
    <cellStyle name="标题 3 2 4 2 12" xfId="16644"/>
    <cellStyle name="Input [yellow] 2 2 2 3" xfId="16645"/>
    <cellStyle name="Input [yellow] 2 2 2 3 2" xfId="16646"/>
    <cellStyle name="小数 2 6 2 6" xfId="16647"/>
    <cellStyle name="Input [yellow] 2 2 3" xfId="16648"/>
    <cellStyle name="Input [yellow] 2 2 3 2" xfId="16649"/>
    <cellStyle name="差 4 2 2 9" xfId="16650"/>
    <cellStyle name="Input [yellow] 2 2 3 2 2" xfId="16651"/>
    <cellStyle name="Input [yellow] 2 2 3 2 2 2" xfId="16652"/>
    <cellStyle name="Input [yellow] 2 2 3 2 2 2 2" xfId="16653"/>
    <cellStyle name="Input [yellow] 2 2 3 2 2 3" xfId="16654"/>
    <cellStyle name="Input [yellow] 2 2 3 2 2 3 2" xfId="16655"/>
    <cellStyle name="Input [yellow] 2 2 3 2 2 4" xfId="16656"/>
    <cellStyle name="差_同德 5" xfId="16657"/>
    <cellStyle name="Input [yellow] 2 2 3 2 2 4 2" xfId="16658"/>
    <cellStyle name="Input [yellow] 2 2 3 2 2 5" xfId="16659"/>
    <cellStyle name="好_河南 缺口县区测算(地方填报)_财力性转移支付2010年预算参考数 6" xfId="16660"/>
    <cellStyle name="Input [yellow] 2 2 3 2 2 5 2" xfId="16661"/>
    <cellStyle name="Input [yellow] 4 2 5 2 2 2" xfId="16662"/>
    <cellStyle name="Input [yellow] 2 2 3 2 2 6" xfId="16663"/>
    <cellStyle name="Input [yellow] 2 2 3 2 3" xfId="16664"/>
    <cellStyle name="Input [yellow] 2 2 3 2 3 2" xfId="16665"/>
    <cellStyle name="Linked Cell 2 2 2" xfId="16666"/>
    <cellStyle name="Input [yellow] 2 2 3 2 4" xfId="16667"/>
    <cellStyle name="Input [yellow] 2 2 3 2 4 2" xfId="16668"/>
    <cellStyle name="Input [yellow] 2 2 3 3" xfId="16669"/>
    <cellStyle name="Input [yellow] 2 2 3 3 2" xfId="16670"/>
    <cellStyle name="Input [yellow] 2 2 4 2 2" xfId="16671"/>
    <cellStyle name="Input [yellow] 2 2 4 2 2 2" xfId="16672"/>
    <cellStyle name="Input [yellow] 2 2 4 2 2 2 2" xfId="16673"/>
    <cellStyle name="Input [yellow] 2 2 4 2 2 3" xfId="16674"/>
    <cellStyle name="Input [yellow] 2 2 4 2 2 3 2" xfId="16675"/>
    <cellStyle name="Input [yellow] 2 2 4 2 2 4" xfId="16676"/>
    <cellStyle name="差_11大理_财力性转移支付2010年预算参考数 3 2 5" xfId="16677"/>
    <cellStyle name="Input [yellow] 2 2 4 2 2 4 2" xfId="16678"/>
    <cellStyle name="Input [yellow] 2 2 4 2 2 5" xfId="16679"/>
    <cellStyle name="Input [yellow] 2 2 4 2 2 5 2" xfId="16680"/>
    <cellStyle name="差_不用软件计算9.1不考虑经费管理评价xl" xfId="16681"/>
    <cellStyle name="Input [yellow] 2 2 4 2 2 6" xfId="16682"/>
    <cellStyle name="Input [yellow] 2 2 4 2 3" xfId="16683"/>
    <cellStyle name="Linked Cell 3 2 2" xfId="16684"/>
    <cellStyle name="Input [yellow] 2 2 4 2 4" xfId="16685"/>
    <cellStyle name="Input [yellow] 2 2 4 3" xfId="16686"/>
    <cellStyle name="Input [yellow] 2 2 4 3 2" xfId="16687"/>
    <cellStyle name="Input [yellow] 2 2 5 2 2" xfId="16688"/>
    <cellStyle name="Input [yellow] 2 2 5 2 2 2" xfId="16689"/>
    <cellStyle name="Input [yellow] 2 2 5 2 3" xfId="16690"/>
    <cellStyle name="Input [yellow] 2 2 5 2 3 2" xfId="16691"/>
    <cellStyle name="Input [yellow] 2 2 5 2 4" xfId="16692"/>
    <cellStyle name="Input [yellow] 2 2 5 2 4 2" xfId="16693"/>
    <cellStyle name="Input [yellow] 2 2 5 2 5" xfId="16694"/>
    <cellStyle name="Input [yellow] 2 2 5 2 5 2" xfId="16695"/>
    <cellStyle name="Input [yellow] 2 2 5 2 6" xfId="16696"/>
    <cellStyle name="好_不用软件计算9.1不考虑经费管理评价xl_Book1" xfId="16697"/>
    <cellStyle name="Input [yellow] 2 2 5 3" xfId="16698"/>
    <cellStyle name="好_不用软件计算9.1不考虑经费管理评价xl_Book1 2" xfId="16699"/>
    <cellStyle name="标题 2 3 15" xfId="16700"/>
    <cellStyle name="标题 2 3 20" xfId="16701"/>
    <cellStyle name="Input [yellow] 2 2 5 3 2" xfId="16702"/>
    <cellStyle name="Input [yellow] 2 2 5 4" xfId="16703"/>
    <cellStyle name="好_缺口县区测算(按2007支出增长25%测算)_隋心对账单定稿0514" xfId="16704"/>
    <cellStyle name="差_2012年逐月消缺情况表格（1-12月） 3" xfId="16705"/>
    <cellStyle name="输出 9 2 7" xfId="16706"/>
    <cellStyle name="Input [yellow] 2 2 5 4 2" xfId="16707"/>
    <cellStyle name="Input [yellow] 2 3" xfId="16708"/>
    <cellStyle name="Input [yellow] 2 3 2" xfId="16709"/>
    <cellStyle name="Input [yellow] 2 3 2 2 2" xfId="16710"/>
    <cellStyle name="好_03昭通_华东" xfId="16711"/>
    <cellStyle name="百分比 2 2 3" xfId="16712"/>
    <cellStyle name="好_红线成本编制附表（局指样表） 6_四队计价6月25日前(7月1日更新)备用" xfId="16713"/>
    <cellStyle name="Input [yellow] 2 3 2 2 2 2 2" xfId="16714"/>
    <cellStyle name="Input [yellow] 2 3 2 2 2 4 2" xfId="16715"/>
    <cellStyle name="差_云南省2008年中小学教职工情况（教育厅提供20090101加工整理）" xfId="16716"/>
    <cellStyle name="Input [yellow] 2 3 2 2 2 5 2" xfId="16717"/>
    <cellStyle name="Input [yellow] 4 3 4 2 2 2" xfId="16718"/>
    <cellStyle name="Input [yellow] 2 3 2 2 2 6" xfId="16719"/>
    <cellStyle name="百分比 2 2 4" xfId="16720"/>
    <cellStyle name="Input [yellow] 2 3 2 2 3" xfId="16721"/>
    <cellStyle name="百分比 2 2 5" xfId="16722"/>
    <cellStyle name="Input [yellow] 2 3 2 2 4" xfId="16723"/>
    <cellStyle name="汇总 7 5 2 2 2 6" xfId="16724"/>
    <cellStyle name="差_27重庆_03_2010年各地区一般预算平衡表" xfId="16725"/>
    <cellStyle name="汇总 9 5 4 2 2 2" xfId="16726"/>
    <cellStyle name="标题 1 2 2 6" xfId="16727"/>
    <cellStyle name="Input [yellow] 2 3 2 3" xfId="16728"/>
    <cellStyle name="百分比 2 3 3" xfId="16729"/>
    <cellStyle name="Input [yellow] 2 3 2 3 2" xfId="16730"/>
    <cellStyle name="Input [yellow] 2 3 3" xfId="16731"/>
    <cellStyle name="标题 1 2 3 5" xfId="16732"/>
    <cellStyle name="Input [yellow] 2 3 3 2" xfId="16733"/>
    <cellStyle name="百分比 3 2 3" xfId="16734"/>
    <cellStyle name="Input [yellow] 2 3 3 2 2" xfId="16735"/>
    <cellStyle name="差_行政公检法测算_县市旗测算-新科目（含人口规模效应） 2" xfId="16736"/>
    <cellStyle name="Input [yellow] 2 3 3 2 2 2 2" xfId="16737"/>
    <cellStyle name="Input [yellow] 2 3 3 2 2 3 2" xfId="16738"/>
    <cellStyle name="标题 4 4 2 10" xfId="16739"/>
    <cellStyle name="Input [yellow] 2 3 3 2 2 4 2" xfId="16740"/>
    <cellStyle name="Input [yellow] 2 3 3 2 2 5 2" xfId="16741"/>
    <cellStyle name="Input [yellow] 4 3 5 2 2 2" xfId="16742"/>
    <cellStyle name="Input [yellow] 2 3 3 2 2 6" xfId="16743"/>
    <cellStyle name="差_分析缺口率_财力性转移支付2010年预算参考数 2" xfId="16744"/>
    <cellStyle name="百分比 3 2 4" xfId="16745"/>
    <cellStyle name="Input [yellow] 2 3 3 2 3" xfId="16746"/>
    <cellStyle name="差_分析缺口率_财力性转移支付2010年预算参考数 3" xfId="16747"/>
    <cellStyle name="百分比 3 2 5" xfId="16748"/>
    <cellStyle name="Input [yellow] 2 3 3 2 4" xfId="16749"/>
    <cellStyle name="汇总 9 5 4 2 3 2" xfId="16750"/>
    <cellStyle name="标题 1 2 3 6" xfId="16751"/>
    <cellStyle name="Input [yellow] 2 3 3 3" xfId="16752"/>
    <cellStyle name="强调文字颜色 6 3 4 7" xfId="16753"/>
    <cellStyle name="差_行政(燃修费)_民生政策最低支出需求_财力性转移支付2010年预算参考数_12.25-发教育厅-2016年高职生均年初预算控制数分配表" xfId="16754"/>
    <cellStyle name="百分比 3 3 3" xfId="16755"/>
    <cellStyle name="Input [yellow] 2 3 3 3 2" xfId="16756"/>
    <cellStyle name="百分比 4 2 3" xfId="16757"/>
    <cellStyle name="Input [yellow] 2 3 4 2 2" xfId="16758"/>
    <cellStyle name="Input [yellow] 2 3 4 2 2 2 2" xfId="16759"/>
    <cellStyle name="差_2006年水利统计指标统计表_财力性转移支付2010年预算参考数 3 2 4" xfId="16760"/>
    <cellStyle name="Input [yellow] 2 3 4 2 2 3 2" xfId="16761"/>
    <cellStyle name="好_2006年22湖南 2" xfId="16762"/>
    <cellStyle name="Input [yellow] 2 3 4 2 2 4 2" xfId="16763"/>
    <cellStyle name="Input [yellow] 2 3 4 2 2 5 2" xfId="16764"/>
    <cellStyle name="Input [yellow] 2 3 4 2 2 6" xfId="16765"/>
    <cellStyle name="百分比 4 2 4" xfId="16766"/>
    <cellStyle name="Input [yellow] 2 3 4 2 3" xfId="16767"/>
    <cellStyle name="百分比 4 2 4 2" xfId="16768"/>
    <cellStyle name="Input [yellow] 2 3 4 2 3 2" xfId="16769"/>
    <cellStyle name="百分比 4 2 5" xfId="16770"/>
    <cellStyle name="Input [yellow] 2 3 4 2 4" xfId="16771"/>
    <cellStyle name="表标题 2 3 4 2 2 5" xfId="16772"/>
    <cellStyle name="百分比 4 2 5 2" xfId="16773"/>
    <cellStyle name="Input [yellow] 2 3 4 2 4 2" xfId="16774"/>
    <cellStyle name="百分比 4 3 3" xfId="16775"/>
    <cellStyle name="Input [yellow] 2 3 4 3 2" xfId="16776"/>
    <cellStyle name="Input [yellow] 2 3 5" xfId="16777"/>
    <cellStyle name="Input [yellow] 2 3 5 2" xfId="16778"/>
    <cellStyle name="好_核定人数对比_财力性转移支付2010年预算参考数_华东" xfId="16779"/>
    <cellStyle name="百分比 5 2 3" xfId="16780"/>
    <cellStyle name="Input [yellow] 2 3 5 2 2" xfId="16781"/>
    <cellStyle name="好_高中教师人数（教育厅1.6日提供）_Book1 2" xfId="16782"/>
    <cellStyle name="好_2008年全省汇总收支计算表_合并" xfId="16783"/>
    <cellStyle name="Input [yellow] 2 3 5 2 3" xfId="16784"/>
    <cellStyle name="好_~5676413_Book1 2" xfId="16785"/>
    <cellStyle name="百分比 5 2 4" xfId="16786"/>
    <cellStyle name="百分比 5 2 5" xfId="16787"/>
    <cellStyle name="Input [yellow] 2 3 5 2 4" xfId="16788"/>
    <cellStyle name="百分比 5 2 6" xfId="16789"/>
    <cellStyle name="差_gdp_12.25-发教育厅-2016年高职生均年初预算控制数分配表" xfId="16790"/>
    <cellStyle name="Input [yellow] 2 3 5 2 5" xfId="16791"/>
    <cellStyle name="百分比 5 2 6 2" xfId="16792"/>
    <cellStyle name="Input [yellow] 2 3 5 2 5 2" xfId="16793"/>
    <cellStyle name="Input [yellow] 2 3 5 2 6" xfId="16794"/>
    <cellStyle name="Input [yellow] 2 3 5 3" xfId="16795"/>
    <cellStyle name="差_其他部门(按照总人口测算）—20080416 6" xfId="16796"/>
    <cellStyle name="Input [yellow] 2 3 5 3 2" xfId="16797"/>
    <cellStyle name="差_县区合并测算20080421_不含人员经费系数 5 2" xfId="16798"/>
    <cellStyle name="Input [yellow] 2 3 5 4" xfId="16799"/>
    <cellStyle name="Input [yellow] 2 3 5 4 2" xfId="16800"/>
    <cellStyle name="Input [yellow] 2 3 6" xfId="16801"/>
    <cellStyle name="差_县市旗测算-新科目（20080627）_财力性转移支付2010年预算参考数_隋心对账单定稿0514" xfId="16802"/>
    <cellStyle name="Input [yellow] 2 3 6 2" xfId="16803"/>
    <cellStyle name="Input [yellow] 2 4" xfId="16804"/>
    <cellStyle name="Input [yellow] 2 4 2" xfId="16805"/>
    <cellStyle name="注释 10 3 3 2 2 3 2" xfId="16806"/>
    <cellStyle name="标题 1 3 2 5" xfId="16807"/>
    <cellStyle name="Input [yellow] 2 4 2 2" xfId="16808"/>
    <cellStyle name="Input [yellow] 2 4 2 2 2" xfId="16809"/>
    <cellStyle name="Input [yellow] 2 4 2 2 2 2" xfId="16810"/>
    <cellStyle name="常规 4 3 4 2 3" xfId="16811"/>
    <cellStyle name="Input [yellow] 2 4 2 2 2 2 2" xfId="16812"/>
    <cellStyle name="Input [yellow] 2 4 2 2 2 3" xfId="16813"/>
    <cellStyle name="常规 4 76 2" xfId="16814"/>
    <cellStyle name="常规 4 81 2" xfId="16815"/>
    <cellStyle name="Input [yellow] 2 4 2 2 2 3 2" xfId="16816"/>
    <cellStyle name="Input [yellow] 2 4 2 2 2 4" xfId="16817"/>
    <cellStyle name="差_重点民生支出需求测算表社保（农村低保）081112_12.25-发教育厅-2016年高职生均年初预算控制数分配表" xfId="16818"/>
    <cellStyle name="KPMG Heading 3" xfId="16819"/>
    <cellStyle name="Input [yellow] 2 4 2 2 2 4 2" xfId="16820"/>
    <cellStyle name="Input [yellow] 2 4 2 2 2 5" xfId="16821"/>
    <cellStyle name="差_安徽 缺口县区测算(地方填报)1_财力性转移支付2010年预算参考数_合并" xfId="16822"/>
    <cellStyle name="Input [yellow] 2 4 2 2 2 5 2" xfId="16823"/>
    <cellStyle name="Input [yellow] 2 4 2 2 2 6" xfId="16824"/>
    <cellStyle name="差_工程数量及综合单价（百安隧道） 6_四队计价2011-6" xfId="16825"/>
    <cellStyle name="Input [yellow] 4 4 4 2 2 2" xfId="16826"/>
    <cellStyle name="好_山东省民生支出标准_财力性转移支付2010年预算参考数_华东" xfId="16827"/>
    <cellStyle name="Input [yellow] 2 4 2 2 3" xfId="16828"/>
    <cellStyle name="Input [yellow] 2 4 2 2 4" xfId="16829"/>
    <cellStyle name="表标题 2 4 2 2 2 5" xfId="16830"/>
    <cellStyle name="Input [yellow] 2 4 2 2 4 2" xfId="16831"/>
    <cellStyle name="汇总 9 5 4 3 2 2" xfId="16832"/>
    <cellStyle name="标题 1 3 2 6" xfId="16833"/>
    <cellStyle name="Input [yellow] 2 4 2 3" xfId="16834"/>
    <cellStyle name="Input [yellow] 2 4 2 3 2" xfId="16835"/>
    <cellStyle name="Input [yellow] 2 4 3" xfId="16836"/>
    <cellStyle name="Note 10 2" xfId="16837"/>
    <cellStyle name="注释 10 3 3 2 2 4 2" xfId="16838"/>
    <cellStyle name="标题 1 3 3 5" xfId="16839"/>
    <cellStyle name="Input [yellow] 2 4 3 2" xfId="16840"/>
    <cellStyle name="Input [yellow] 2 4 3 2 2 2 2" xfId="16841"/>
    <cellStyle name="Input [yellow] 2 4 3 2 2 3 2" xfId="16842"/>
    <cellStyle name="差_县市旗测算20080508_财力性转移支付2010年预算参考数_03_2010年各地区一般预算平衡表_2010年地方财政一般预算分级平衡情况表（汇总）0524" xfId="16843"/>
    <cellStyle name="差_表一 1 3 2 13" xfId="16844"/>
    <cellStyle name="Input [yellow] 2 4 3 2 2 4 2" xfId="16845"/>
    <cellStyle name="差_教育(按照总人口测算）—20080416_财力性转移支付2010年预算参考数 2 2 2" xfId="16846"/>
    <cellStyle name="Input [yellow] 2 4 3 2 2 5" xfId="16847"/>
    <cellStyle name="Input [yellow] 2 4 3 2 2 5 2" xfId="16848"/>
    <cellStyle name="好_分析缺口率_03_2010年各地区一般预算平衡表_2010年地方财政一般预算分级平衡情况表（汇总）0524" xfId="16849"/>
    <cellStyle name="Input [yellow] 4 4 5 2 2 2" xfId="16850"/>
    <cellStyle name="Input [yellow] 2 4 3 2 2 6" xfId="16851"/>
    <cellStyle name="Title 2 2" xfId="16852"/>
    <cellStyle name="Input [yellow] 2 4 3 2 3" xfId="16853"/>
    <cellStyle name="Title 2 2 2" xfId="16854"/>
    <cellStyle name="Input [yellow] 2 4 3 2 3 2" xfId="16855"/>
    <cellStyle name="Title 2 3" xfId="16856"/>
    <cellStyle name="Input [yellow] 2 4 3 2 4" xfId="16857"/>
    <cellStyle name="表标题 2 4 3 2 2 5" xfId="16858"/>
    <cellStyle name="Input [yellow] 2 4 3 2 4 2" xfId="16859"/>
    <cellStyle name="汇总 9 5 4 3 3 2" xfId="16860"/>
    <cellStyle name="标题 1 3 3 6" xfId="16861"/>
    <cellStyle name="Input [yellow] 2 4 3 3" xfId="16862"/>
    <cellStyle name="Input [yellow] 2 4 3 3 2" xfId="16863"/>
    <cellStyle name="Input [yellow] 2 4 4 2 2 2" xfId="16864"/>
    <cellStyle name="Input [yellow] 2 4 4 2 2 3" xfId="16865"/>
    <cellStyle name="Input [yellow] 2 4 4 2 2 3 2" xfId="16866"/>
    <cellStyle name="常规 55 2 3" xfId="16867"/>
    <cellStyle name="常规 60 2 3" xfId="16868"/>
    <cellStyle name="差 14" xfId="16869"/>
    <cellStyle name="差_2015年高职中央奖补资金分配因素表（含民办）" xfId="16870"/>
    <cellStyle name="Input [yellow] 2 4 4 2 2 4" xfId="16871"/>
    <cellStyle name="差_县区合并测算20080421_不含人员经费系数_华东" xfId="16872"/>
    <cellStyle name="Input [yellow] 2 4 4 2 2 4 2" xfId="16873"/>
    <cellStyle name="Input [yellow] 2 4 4 2 2 5" xfId="16874"/>
    <cellStyle name="Input [yellow] 2 4 4 2 2 5 2" xfId="16875"/>
    <cellStyle name="差_安徽 缺口县区测算(地方填报)1_财力性转移支付2010年预算参考数 4 2" xfId="16876"/>
    <cellStyle name="Input [yellow] 2 4 4 2 2 6" xfId="16877"/>
    <cellStyle name="Input [yellow] 2 4 4 2 3 2" xfId="16878"/>
    <cellStyle name="表标题 2 4 4 2 2 5" xfId="16879"/>
    <cellStyle name="Input [yellow] 2 4 4 2 4 2" xfId="16880"/>
    <cellStyle name="差_县区合并测算20080423(按照各省比重）_民生政策最低支出需求 6" xfId="16881"/>
    <cellStyle name="Input [yellow] 2 4 4 3 2" xfId="16882"/>
    <cellStyle name="Input [yellow] 2 4 5" xfId="16883"/>
    <cellStyle name="Input [yellow] 2 4 5 2" xfId="16884"/>
    <cellStyle name="Input [yellow] 2 4 5 2 2" xfId="16885"/>
    <cellStyle name="Input [yellow] 2 4 5 2 3" xfId="16886"/>
    <cellStyle name="Input [yellow] 2 4 5 2 4" xfId="16887"/>
    <cellStyle name="Input [yellow] 2 4 5 2 4 2" xfId="16888"/>
    <cellStyle name="汇总 8 3 2 2 2 5 2" xfId="16889"/>
    <cellStyle name="Input [yellow] 2 4 5 2 5" xfId="16890"/>
    <cellStyle name="好_I标三项目部红线成本分析样表 （黄杰报局指） 4_四队计价2011-6" xfId="16891"/>
    <cellStyle name="Input [yellow] 2 4 5 2 6" xfId="16892"/>
    <cellStyle name="Input [yellow] 2 4 5 3" xfId="16893"/>
    <cellStyle name="Input [yellow] 2 4 5 4" xfId="16894"/>
    <cellStyle name="Input [yellow] 2 4 6 2" xfId="16895"/>
    <cellStyle name="Input [yellow] 2 5" xfId="16896"/>
    <cellStyle name="Input [yellow] 2 5 2" xfId="16897"/>
    <cellStyle name="标题 1 4 2 5" xfId="16898"/>
    <cellStyle name="Input [yellow] 2 5 2 2" xfId="16899"/>
    <cellStyle name="Input [yellow] 2 5 2 2 2" xfId="16900"/>
    <cellStyle name="标题 1 4 2 6" xfId="16901"/>
    <cellStyle name="好_行政(燃修费)_民生政策最低支出需求_华东" xfId="16902"/>
    <cellStyle name="Input [yellow] 2 5 2 3" xfId="16903"/>
    <cellStyle name="标题 1 4 2 7" xfId="16904"/>
    <cellStyle name="Input [yellow] 2 5 2 4" xfId="16905"/>
    <cellStyle name="Input [yellow] 2 5 2 4 2" xfId="16906"/>
    <cellStyle name="标题 1 4 2 8" xfId="16907"/>
    <cellStyle name="Input [yellow] 2 5 2 5" xfId="16908"/>
    <cellStyle name="Input [yellow] 2 5 2 5 2" xfId="16909"/>
    <cellStyle name="标题 1 4 2 9" xfId="16910"/>
    <cellStyle name="Input [yellow] 2 5 2 6" xfId="16911"/>
    <cellStyle name="Input [yellow] 2 5 3" xfId="16912"/>
    <cellStyle name="Input [yellow] 2 5 3 2" xfId="16913"/>
    <cellStyle name="Input [yellow] 2 5 4 2" xfId="16914"/>
    <cellStyle name="Input [yellow] 2 5 5" xfId="16915"/>
    <cellStyle name="Input [yellow] 2 6" xfId="16916"/>
    <cellStyle name="汇总 10 6 2 2 2" xfId="16917"/>
    <cellStyle name="差_对口支援新疆资金规模测算表20100113 3 2" xfId="16918"/>
    <cellStyle name="Input [yellow] 3" xfId="16919"/>
    <cellStyle name="汇总 10 6 2 2 2 2" xfId="16920"/>
    <cellStyle name="差_对口支援新疆资金规模测算表20100113 3 2 2" xfId="16921"/>
    <cellStyle name="Input [yellow] 3 2" xfId="16922"/>
    <cellStyle name="Input [yellow] 3 2 2" xfId="16923"/>
    <cellStyle name="Input [yellow] 3 2 2 2" xfId="16924"/>
    <cellStyle name="Input [yellow] 3 2 2 2 2" xfId="16925"/>
    <cellStyle name="Input [yellow] 3 2 2 2 2 2" xfId="16926"/>
    <cellStyle name="输入 4 6 2 3" xfId="16927"/>
    <cellStyle name="Input [yellow] 3 2 2 2 2 2 2" xfId="16928"/>
    <cellStyle name="Input [yellow] 3 2 2 2 2 3" xfId="16929"/>
    <cellStyle name="Input [yellow] 3 2 2 2 2 4" xfId="16930"/>
    <cellStyle name="超级链接" xfId="16931"/>
    <cellStyle name="Input [yellow] 3 2 2 2 2 5" xfId="16932"/>
    <cellStyle name="Input [yellow] 3 2 2 2 2 6" xfId="16933"/>
    <cellStyle name="Input [yellow] 3 2 2 2 3" xfId="16934"/>
    <cellStyle name="Input [yellow] 3 2 2 2 3 2" xfId="16935"/>
    <cellStyle name="好_2009年一般性转移支付标准工资_奖励补助测算5.22测试 2" xfId="16936"/>
    <cellStyle name="Input [yellow] 3 2 2 2 4" xfId="16937"/>
    <cellStyle name="Input [yellow] 3 2 2 3 2" xfId="16938"/>
    <cellStyle name="Input [yellow] 3 2 3" xfId="16939"/>
    <cellStyle name="Input [yellow] 3 2 3 2 2" xfId="16940"/>
    <cellStyle name="Input [yellow] 3 2 3 2 2 2" xfId="16941"/>
    <cellStyle name="Input [yellow] 3 2 3 2 2 2 2" xfId="16942"/>
    <cellStyle name="Input [yellow] 3 2 3 2 2 3" xfId="16943"/>
    <cellStyle name="Input [yellow] 3 2 3 2 2 3 2" xfId="16944"/>
    <cellStyle name="Input [yellow] 3 2 3 2 2 4" xfId="16945"/>
    <cellStyle name="Input [yellow] 3 2 3 2 2 4 2" xfId="16946"/>
    <cellStyle name="Input [yellow] 3 2 3 2 2 5" xfId="16947"/>
    <cellStyle name="Input [yellow] 3 2 3 2 2 6" xfId="16948"/>
    <cellStyle name="Input [yellow] 3 2 3 2 3" xfId="16949"/>
    <cellStyle name="Input [yellow] 3 2 3 2 3 2" xfId="16950"/>
    <cellStyle name="Input [yellow] 3 2 3 2 4" xfId="16951"/>
    <cellStyle name="Input [yellow] 3 2 3 2 4 2" xfId="16952"/>
    <cellStyle name="Input [yellow] 3 2 3 3 2" xfId="16953"/>
    <cellStyle name="Input [yellow] 3 2 4" xfId="16954"/>
    <cellStyle name="好_危改资金测算_财力性转移支付2010年预算参考数 6" xfId="16955"/>
    <cellStyle name="Input [yellow] 3 2 4 2" xfId="16956"/>
    <cellStyle name="Input [yellow] 3 2 4 2 2" xfId="16957"/>
    <cellStyle name="标题 2 2 2 17" xfId="16958"/>
    <cellStyle name="标题 2 2 2 22" xfId="16959"/>
    <cellStyle name="Input [yellow] 3 2 4 2 2 2" xfId="16960"/>
    <cellStyle name="Input [yellow] 3 2 4 2 2 2 2" xfId="16961"/>
    <cellStyle name="Input [yellow] 3 2 4 2 2 3" xfId="16962"/>
    <cellStyle name="Input [yellow] 3 2 4 2 2 3 2" xfId="16963"/>
    <cellStyle name="Input [yellow] 3 2 4 2 2 4" xfId="16964"/>
    <cellStyle name="Input [yellow] 3 2 4 2 2 4 2" xfId="16965"/>
    <cellStyle name="好_行政(燃修费)_县市旗测算-新科目（含人口规模效应）_财力性转移支付2010年预算参考数_12.25-发教育厅-2016年高职生均年初预算控制数分配表" xfId="16966"/>
    <cellStyle name="Input [yellow] 3 2 4 2 2 5" xfId="16967"/>
    <cellStyle name="Input [yellow] 3 2 4 2 2 5 2" xfId="16968"/>
    <cellStyle name="Input [yellow] 3 2 4 2 2 6" xfId="16969"/>
    <cellStyle name="Input [yellow] 3 2 4 2 3" xfId="16970"/>
    <cellStyle name="标题 2 2 2 18" xfId="16971"/>
    <cellStyle name="Input [yellow] 3 2 4 2 3 2" xfId="16972"/>
    <cellStyle name="Input [yellow] 3 2 4 2 4" xfId="16973"/>
    <cellStyle name="标题 2 2 2 19" xfId="16974"/>
    <cellStyle name="Input [yellow] 3 2 4 2 4 2" xfId="16975"/>
    <cellStyle name="好_其他部门(按照总人口测算）—20080416_不含人员经费系数 5" xfId="16976"/>
    <cellStyle name="Input [yellow] 3 2 4 3" xfId="16977"/>
    <cellStyle name="Input [yellow] 3 2 4 3 2" xfId="16978"/>
    <cellStyle name="检查单元格 2 2 2 10" xfId="16979"/>
    <cellStyle name="好_市本级 3 2 11" xfId="16980"/>
    <cellStyle name="Input [yellow] 3 2 5 2" xfId="16981"/>
    <cellStyle name="Input Cells_Book1" xfId="16982"/>
    <cellStyle name="Input [yellow] 3 2 5 2 2" xfId="16983"/>
    <cellStyle name="Input [yellow] 3 2 5 2 2 2" xfId="16984"/>
    <cellStyle name="Input [yellow] 3 2 5 2 3" xfId="16985"/>
    <cellStyle name="Input [yellow] 3 2 5 2 3 2" xfId="16986"/>
    <cellStyle name="好_检验表" xfId="16987"/>
    <cellStyle name="差_分县成本差异系数_民生政策最低支出需求 2" xfId="16988"/>
    <cellStyle name="Input [yellow] 3 2 5 2 4" xfId="16989"/>
    <cellStyle name="好_检验表 2" xfId="16990"/>
    <cellStyle name="差_缺口县区测算_财力性转移支付2010年预算参考数_03_2010年各地区一般预算平衡表" xfId="16991"/>
    <cellStyle name="差_分县成本差异系数_民生政策最低支出需求 2 2" xfId="16992"/>
    <cellStyle name="检查单元格 2 3 2 6" xfId="16993"/>
    <cellStyle name="Input [yellow] 3 2 5 2 4 2" xfId="16994"/>
    <cellStyle name="差_分县成本差异系数_民生政策最低支出需求 3" xfId="16995"/>
    <cellStyle name="Input [yellow] 3 2 5 2 5" xfId="16996"/>
    <cellStyle name="差_分县成本差异系数_民生政策最低支出需求 3 2" xfId="16997"/>
    <cellStyle name="Input [yellow] 3 2 5 2 5 2" xfId="16998"/>
    <cellStyle name="差_分县成本差异系数_民生政策最低支出需求 4" xfId="16999"/>
    <cellStyle name="Input [yellow] 3 2 5 2 6" xfId="17000"/>
    <cellStyle name="检查单元格 2 2 2 11" xfId="17001"/>
    <cellStyle name="好_市本级 3 2 12" xfId="17002"/>
    <cellStyle name="Input [yellow] 3 2 5 3" xfId="17003"/>
    <cellStyle name="Input [yellow] 3 2 5 3 2" xfId="17004"/>
    <cellStyle name="检查单元格 2 2 2 12" xfId="17005"/>
    <cellStyle name="好_市本级 3 2 13" xfId="17006"/>
    <cellStyle name="Input [yellow] 3 2 5 4" xfId="17007"/>
    <cellStyle name="常规 16 14" xfId="17008"/>
    <cellStyle name="常规 21 14" xfId="17009"/>
    <cellStyle name="差_其他部门(按照总人口测算）—20080416_财力性转移支付2010年预算参考数 7" xfId="17010"/>
    <cellStyle name="Input [yellow] 3 2 5 4 2" xfId="17011"/>
    <cellStyle name="差_市辖区测算20080510_县市旗测算-新科目（含人口规模效应）_财力性转移支付2010年预算参考数_12.25-发教育厅-2016年高职生均年初预算控制数分配表" xfId="17012"/>
    <cellStyle name="Percent [0]" xfId="17013"/>
    <cellStyle name="Input [yellow] 3 2 6 2" xfId="17014"/>
    <cellStyle name="Input [yellow] 3 3" xfId="17015"/>
    <cellStyle name="差_2008年支出调整_12.25-发教育厅-2016年高职生均年初预算控制数分配表" xfId="17016"/>
    <cellStyle name="注释 4 3 4 2 2 3" xfId="17017"/>
    <cellStyle name="Input [yellow] 3 3 2" xfId="17018"/>
    <cellStyle name="汇总 7 5 3 2 2 5" xfId="17019"/>
    <cellStyle name="差_岳塘区 2 11" xfId="17020"/>
    <cellStyle name="标题 2 2 2 5" xfId="17021"/>
    <cellStyle name="注释 4 3 4 2 2 3 2" xfId="17022"/>
    <cellStyle name="Input [yellow] 3 3 2 2" xfId="17023"/>
    <cellStyle name="Input [yellow] 3 3 2 2 2" xfId="17024"/>
    <cellStyle name="Input [yellow] 3 3 2 2 2 2 2" xfId="17025"/>
    <cellStyle name="Input [yellow] 3 3 2 2 2 3" xfId="17026"/>
    <cellStyle name="Input [yellow] 3 3 2 2 2 3 2" xfId="17027"/>
    <cellStyle name="Input [yellow] 3 3 2 2 2 4" xfId="17028"/>
    <cellStyle name="好_教育(按照总人口测算）—20080416_民生政策最低支出需求_财力性转移支付2010年预算参考数_合并" xfId="17029"/>
    <cellStyle name="Input [yellow] 3 3 2 2 2 5" xfId="17030"/>
    <cellStyle name="Input [yellow] 3 3 2 2 2 5 2" xfId="17031"/>
    <cellStyle name="Warning Text 3 2 2" xfId="17032"/>
    <cellStyle name="Input [yellow] 3 3 2 2 2 6" xfId="17033"/>
    <cellStyle name="差_成本差异系数_财力性转移支付2010年预算参考数_12.25-发教育厅-2016年高职生均年初预算控制数分配表" xfId="17034"/>
    <cellStyle name="Input [yellow] 3 3 2 2 3" xfId="17035"/>
    <cellStyle name="好_卫生(按照总人口测算）—20080416_民生政策最低支出需求_财力性转移支付2010年预算参考数" xfId="17036"/>
    <cellStyle name="Input [yellow] 3 3 2 2 3 2" xfId="17037"/>
    <cellStyle name="表标题 3 3 2 2 2 5" xfId="17038"/>
    <cellStyle name="Input [yellow] 3 3 2 2 4 2" xfId="17039"/>
    <cellStyle name="Input [yellow] 3 3 2 3 2" xfId="17040"/>
    <cellStyle name="注释 4 3 4 2 2 4" xfId="17041"/>
    <cellStyle name="Input [yellow] 3 3 3" xfId="17042"/>
    <cellStyle name="标题 2 2 3 5" xfId="17043"/>
    <cellStyle name="注释 4 3 4 2 2 4 2" xfId="17044"/>
    <cellStyle name="Input [yellow] 3 3 3 2" xfId="17045"/>
    <cellStyle name="Input [yellow] 3 3 3 2 2" xfId="17046"/>
    <cellStyle name="Input [yellow] 3 3 3 2 2 2" xfId="17047"/>
    <cellStyle name="Input [yellow] 3 3 3 2 2 2 2" xfId="17048"/>
    <cellStyle name="Input [yellow] 3 3 3 2 2 3" xfId="17049"/>
    <cellStyle name="Input [yellow] 3 3 3 2 2 3 2" xfId="17050"/>
    <cellStyle name="Input [yellow] 3 3 3 2 2 4" xfId="17051"/>
    <cellStyle name="Input [yellow] 3 3 3 2 2 5" xfId="17052"/>
    <cellStyle name="Input [yellow] 3 3 3 2 2 5 2" xfId="17053"/>
    <cellStyle name="Input [yellow] 3 3 3 2 2 6" xfId="17054"/>
    <cellStyle name="Input [yellow] 3 3 3 2 3" xfId="17055"/>
    <cellStyle name="好_2006年水利统计指标统计表_财力性转移支付2010年预算参考数_12.25-发教育厅-2016年高职生均年初预算控制数分配表" xfId="17056"/>
    <cellStyle name="Input [yellow] 3 3 3 2 3 2" xfId="17057"/>
    <cellStyle name="Input [yellow] 3 3 3 2 4" xfId="17058"/>
    <cellStyle name="表标题 3 3 3 2 2 5" xfId="17059"/>
    <cellStyle name="Input [yellow] 3 3 3 2 4 2" xfId="17060"/>
    <cellStyle name="汇总 9 5 5 2 3 2" xfId="17061"/>
    <cellStyle name="标题 2 2 3 6" xfId="17062"/>
    <cellStyle name="Input [yellow] 3 3 3 3" xfId="17063"/>
    <cellStyle name="Input [yellow] 3 3 3 3 2" xfId="17064"/>
    <cellStyle name="Input [yellow] 3 3 4 2 2" xfId="17065"/>
    <cellStyle name="Input [yellow] 3 3 4 2 2 2" xfId="17066"/>
    <cellStyle name="Input [yellow] 3 3 4 2 2 2 2" xfId="17067"/>
    <cellStyle name="Input [yellow] 3 3 4 2 2 3" xfId="17068"/>
    <cellStyle name="Input [yellow] 3 3 4 2 2 3 2" xfId="17069"/>
    <cellStyle name="Input [yellow] 3 3 4 2 2 4" xfId="17070"/>
    <cellStyle name="差_2_财力性转移支付2010年预算参考数 2 3" xfId="17071"/>
    <cellStyle name="Input [yellow] 3 3 4 2 2 4 2" xfId="17072"/>
    <cellStyle name="Input [yellow] 3 3 4 2 2 5" xfId="17073"/>
    <cellStyle name="汇总 3 2 6" xfId="17074"/>
    <cellStyle name="差_2_财力性转移支付2010年预算参考数 3 3" xfId="17075"/>
    <cellStyle name="Input [yellow] 3 3 4 2 2 5 2" xfId="17076"/>
    <cellStyle name="Input [yellow] 3 3 4 2 2 6" xfId="17077"/>
    <cellStyle name="Input [yellow] 3 3 4 2 3" xfId="17078"/>
    <cellStyle name="标题 1 2 4 2 9" xfId="17079"/>
    <cellStyle name="Input [yellow] 3 3 4 2 3 2" xfId="17080"/>
    <cellStyle name="Input [yellow] 3 3 4 3 2" xfId="17081"/>
    <cellStyle name="注释 4 3 4 2 2 6" xfId="17082"/>
    <cellStyle name="Input [yellow] 3 3 5" xfId="17083"/>
    <cellStyle name="Input [yellow] 3 3 5 2" xfId="17084"/>
    <cellStyle name="Input [yellow] 3 3 5 2 2 2" xfId="17085"/>
    <cellStyle name="Input [yellow] 3 3 5 2 3 2" xfId="17086"/>
    <cellStyle name="链接单元格 2 2 13" xfId="17087"/>
    <cellStyle name="百分比 2 3 11" xfId="17088"/>
    <cellStyle name="Input [yellow] 3 3 5 2 4 2" xfId="17089"/>
    <cellStyle name="Input [yellow] 3 3 5 2 5 2" xfId="17090"/>
    <cellStyle name="Input [yellow] 3 3 5 2 6" xfId="17091"/>
    <cellStyle name="Input [yellow] 3 3 5 3" xfId="17092"/>
    <cellStyle name="Input [yellow] 3 3 5 3 2" xfId="17093"/>
    <cellStyle name="Input [yellow] 3 3 5 4" xfId="17094"/>
    <cellStyle name="Input [yellow] 3 3 5 4 2" xfId="17095"/>
    <cellStyle name="Input [yellow] 3 3 6" xfId="17096"/>
    <cellStyle name="Input [yellow] 3 3 6 2" xfId="17097"/>
    <cellStyle name="Neutral 2 5" xfId="17098"/>
    <cellStyle name="百分比 3 4 2 2" xfId="17099"/>
    <cellStyle name="Input [yellow] 3 4" xfId="17100"/>
    <cellStyle name="差_市本级 3 13" xfId="17101"/>
    <cellStyle name="表标题 2 4 5 2 5" xfId="17102"/>
    <cellStyle name="Input [yellow] 3 4 2" xfId="17103"/>
    <cellStyle name="Input [yellow] 3 4 2 2 2" xfId="17104"/>
    <cellStyle name="Input [yellow] 3 4 2 2 2 2" xfId="17105"/>
    <cellStyle name="Input [yellow] 3 4 2 2 2 3" xfId="17106"/>
    <cellStyle name="Input [yellow] 3 4 2 2 2 4" xfId="17107"/>
    <cellStyle name="Input [yellow] 3 4 2 2 2 5" xfId="17108"/>
    <cellStyle name="Input [yellow] 3 4 2 2 2 6" xfId="17109"/>
    <cellStyle name="Input [yellow] 3 4 2 2 3" xfId="17110"/>
    <cellStyle name="Input [yellow] 3 4 2 2 3 2" xfId="17111"/>
    <cellStyle name="表标题 3 4 2 2 2 5" xfId="17112"/>
    <cellStyle name="Input [yellow] 3 4 2 2 4 2" xfId="17113"/>
    <cellStyle name="差_岳塘区 3 18" xfId="17114"/>
    <cellStyle name="差_岳塘区 3 23" xfId="17115"/>
    <cellStyle name="Input [yellow] 3 4 2 3 2" xfId="17116"/>
    <cellStyle name="数字 6 4 3 2" xfId="17117"/>
    <cellStyle name="差_市本级 3 14" xfId="17118"/>
    <cellStyle name="表标题 2 4 5 2 6" xfId="17119"/>
    <cellStyle name="Input [yellow] 3 4 3" xfId="17120"/>
    <cellStyle name="标题 2 3 3 5" xfId="17121"/>
    <cellStyle name="Input [yellow] 3 4 3 2" xfId="17122"/>
    <cellStyle name="好_RESULTS" xfId="17123"/>
    <cellStyle name="差_34青海_1_财力性转移支付2010年预算参考数 5" xfId="17124"/>
    <cellStyle name="好_岳阳楼区11年地方财政预算表 3 4" xfId="17125"/>
    <cellStyle name="Input [yellow] 3 4 3 2 2" xfId="17126"/>
    <cellStyle name="好_RESULTS 2" xfId="17127"/>
    <cellStyle name="差_34青海_1_财力性转移支付2010年预算参考数 5 2" xfId="17128"/>
    <cellStyle name="Input [yellow] 3 4 3 2 2 2" xfId="17129"/>
    <cellStyle name="好_28四川_隋心对账单定稿0514" xfId="17130"/>
    <cellStyle name="Input [yellow] 3 4 3 2 2 2 2" xfId="17131"/>
    <cellStyle name="Input [yellow] 3 4 3 2 2 3" xfId="17132"/>
    <cellStyle name="Input [yellow] 3 4 3 2 2 3 2" xfId="17133"/>
    <cellStyle name="Input [yellow] 3 4 3 2 2 4" xfId="17134"/>
    <cellStyle name="Input [yellow] 3 4 3 2 2 4 2" xfId="17135"/>
    <cellStyle name="好_缺口县区测算(财政部标准)_财力性转移支付2010年预算参考数_合并" xfId="17136"/>
    <cellStyle name="Input [yellow] 3 4 3 2 2 5" xfId="17137"/>
    <cellStyle name="Input [yellow] 3 4 3 2 2 6" xfId="17138"/>
    <cellStyle name="差_34青海_1_财力性转移支付2010年预算参考数 6" xfId="17139"/>
    <cellStyle name="好_岳阳楼区11年地方财政预算表 3 5" xfId="17140"/>
    <cellStyle name="Input [yellow] 3 4 3 2 3" xfId="17141"/>
    <cellStyle name="表标题 3 4 3 2 2 5" xfId="17142"/>
    <cellStyle name="Input [yellow] 3 4 3 2 4 2" xfId="17143"/>
    <cellStyle name="标题 2 3 3 6" xfId="17144"/>
    <cellStyle name="Input [yellow] 3 4 3 3" xfId="17145"/>
    <cellStyle name="Input [yellow] 3 4 3 3 2" xfId="17146"/>
    <cellStyle name="Input [yellow] 3 4 4 2 2 2" xfId="17147"/>
    <cellStyle name="Input [yellow] 3 4 4 2 2 2 2" xfId="17148"/>
    <cellStyle name="Input [yellow] 3 4 4 2 2 3" xfId="17149"/>
    <cellStyle name="Input [yellow] 3 4 4 2 2 3 2" xfId="17150"/>
    <cellStyle name="Input [yellow] 3 4 4 2 2 4" xfId="17151"/>
    <cellStyle name="注释 4 2 2 12" xfId="17152"/>
    <cellStyle name="Input [yellow] 3 4 4 2 2 4 2" xfId="17153"/>
    <cellStyle name="Input [yellow] 3 4 4 2 2 5" xfId="17154"/>
    <cellStyle name="Input [yellow] 3 4 4 2 2 5 2" xfId="17155"/>
    <cellStyle name="Input [yellow] 3 4 4 2 2 6" xfId="17156"/>
    <cellStyle name="好_劳务费用清单（路基附属10-3）_四队计价2011-6" xfId="17157"/>
    <cellStyle name="Input [yellow] 3 4 4 2 3" xfId="17158"/>
    <cellStyle name="Input [yellow] 3 4 4 2 4" xfId="17159"/>
    <cellStyle name="表标题 3 4 4 2 2 5" xfId="17160"/>
    <cellStyle name="Input [yellow] 3 4 4 2 4 2" xfId="17161"/>
    <cellStyle name="Input [yellow] 3 4 4 3 2" xfId="17162"/>
    <cellStyle name="Input [yellow] 3 4 5 2 2 2" xfId="17163"/>
    <cellStyle name="Input [yellow] 3 4 5 2 3" xfId="17164"/>
    <cellStyle name="Input [yellow] 3 4 5 2 3 2" xfId="17165"/>
    <cellStyle name="Input [yellow] 3 4 5 2 4" xfId="17166"/>
    <cellStyle name="Input [yellow] 3 4 5 2 4 2" xfId="17167"/>
    <cellStyle name="汇总 8 3 3 2 2 5 2" xfId="17168"/>
    <cellStyle name="Input [yellow] 3 4 5 2 5" xfId="17169"/>
    <cellStyle name="Input [yellow] 3 4 5 2 5 2" xfId="17170"/>
    <cellStyle name="Input [yellow] 3 4 5 2 6" xfId="17171"/>
    <cellStyle name="Input [yellow] 3 5" xfId="17172"/>
    <cellStyle name="差_德山 14" xfId="17173"/>
    <cellStyle name="Input [yellow] 3 5 2" xfId="17174"/>
    <cellStyle name="标题 2 4 2 5" xfId="17175"/>
    <cellStyle name="差_（定）2013年全省对账总表3.20 4" xfId="17176"/>
    <cellStyle name="Input [yellow] 3 5 2 2" xfId="17177"/>
    <cellStyle name="Input [yellow] 3 5 2 2 2" xfId="17178"/>
    <cellStyle name="Input [yellow] 3 5 2 3 2" xfId="17179"/>
    <cellStyle name="标题 2 4 2 7" xfId="17180"/>
    <cellStyle name="Input [yellow] 3 5 2 4" xfId="17181"/>
    <cellStyle name="Input [yellow] 3 5 2 4 2" xfId="17182"/>
    <cellStyle name="标题 2 4 2 8" xfId="17183"/>
    <cellStyle name="Input [yellow] 3 5 2 5" xfId="17184"/>
    <cellStyle name="差_岳塘区 7" xfId="17185"/>
    <cellStyle name="Input [yellow] 3 5 2 5 2" xfId="17186"/>
    <cellStyle name="标题 2 4 2 9" xfId="17187"/>
    <cellStyle name="Input [yellow] 3 5 2 6" xfId="17188"/>
    <cellStyle name="差_德山 15" xfId="17189"/>
    <cellStyle name="差_德山 20" xfId="17190"/>
    <cellStyle name="Input [yellow] 3 5 3" xfId="17191"/>
    <cellStyle name="Input [yellow] 3 5 3 2" xfId="17192"/>
    <cellStyle name="好_市辖区测算-新科目（20080626）_县市旗测算-新科目（含人口规模效应）_财力性转移支付2010年预算参考数_03_2010年各地区一般预算平衡表_2010年地方财政一般预算分级平衡情况表（汇总）0524" xfId="17193"/>
    <cellStyle name="输出 2 2 5 4 2 2 4 2" xfId="17194"/>
    <cellStyle name="差_德山 16" xfId="17195"/>
    <cellStyle name="差_德山 21" xfId="17196"/>
    <cellStyle name="Input [yellow] 3 5 4" xfId="17197"/>
    <cellStyle name="输入 5 7 3 2" xfId="17198"/>
    <cellStyle name="差_劳务费用清单（路基附属10-3）_四队计价2011-6" xfId="17199"/>
    <cellStyle name="Input [yellow] 3 6" xfId="17200"/>
    <cellStyle name="Input [yellow] 3 6 2" xfId="17201"/>
    <cellStyle name="汇总 10 6 2 2 3" xfId="17202"/>
    <cellStyle name="差_对口支援新疆资金规模测算表20100113 3 3" xfId="17203"/>
    <cellStyle name="差_行政公检法测算_不含人员经费系数_华东" xfId="17204"/>
    <cellStyle name="Input [yellow] 4" xfId="17205"/>
    <cellStyle name="Input [yellow] 4 2" xfId="17206"/>
    <cellStyle name="Input [yellow] 4 2 2 2 2 2" xfId="17207"/>
    <cellStyle name="好_22湖南_财力性转移支付2010年预算参考数_合并" xfId="17208"/>
    <cellStyle name="Input [yellow] 4 2 2 2 2 2 2" xfId="17209"/>
    <cellStyle name="Input [yellow] 4 2 2 2 2 3" xfId="17210"/>
    <cellStyle name="好_表一 5" xfId="17211"/>
    <cellStyle name="好 2 2 4" xfId="17212"/>
    <cellStyle name="Input [yellow] 4 2 2 2 2 3 2" xfId="17213"/>
    <cellStyle name="好 2 3 4" xfId="17214"/>
    <cellStyle name="Input [yellow] 4 2 2 2 2 4 2" xfId="17215"/>
    <cellStyle name="Input [yellow] 4 2 2 2 2 5" xfId="17216"/>
    <cellStyle name="Input [yellow] 4 2 2 2 2 5 2" xfId="17217"/>
    <cellStyle name="差_成本差异系数（含人口规模）_财力性转移支付2010年预算参考数 2 2" xfId="17218"/>
    <cellStyle name="差_27重庆_合并" xfId="17219"/>
    <cellStyle name="Input [yellow] 4 2 2 2 2 6" xfId="17220"/>
    <cellStyle name="Input [yellow] 4 2 2 2 3 2" xfId="17221"/>
    <cellStyle name="差_前期试验费用 13_间接费" xfId="17222"/>
    <cellStyle name="汇总 2 3 5 4" xfId="17223"/>
    <cellStyle name="表标题 4 2 2 2 2 5" xfId="17224"/>
    <cellStyle name="Input [yellow] 4 2 2 2 4 2" xfId="17225"/>
    <cellStyle name="输入 9 3 2 2 2 3 2" xfId="17226"/>
    <cellStyle name="差_2006年全省财力计算表（中央、决算）_华东" xfId="17227"/>
    <cellStyle name="Input [yellow] 4 2 3 2 2 2" xfId="17228"/>
    <cellStyle name="标题 2 3 2 16" xfId="17229"/>
    <cellStyle name="标题 2 3 2 21" xfId="17230"/>
    <cellStyle name="差_2006年22湖南 2 5" xfId="17231"/>
    <cellStyle name="Input [yellow] 4 2 3 2 2 2 2" xfId="17232"/>
    <cellStyle name="Input [yellow] 4 2 3 2 2 3" xfId="17233"/>
    <cellStyle name="差_2006年22湖南 3 5" xfId="17234"/>
    <cellStyle name="Input [yellow] 4 2 3 2 2 3 2" xfId="17235"/>
    <cellStyle name="Input [yellow] 4 2 3 2 2 4" xfId="17236"/>
    <cellStyle name="表标题 5 3 5 3 2" xfId="17237"/>
    <cellStyle name="差_2006年22湖南 4 5" xfId="17238"/>
    <cellStyle name="Input [yellow] 4 2 3 2 2 4 2" xfId="17239"/>
    <cellStyle name="Input [yellow] 4 2 3 2 2 5" xfId="17240"/>
    <cellStyle name="Input [yellow] 4 2 3 2 2 5 2" xfId="17241"/>
    <cellStyle name="好_2、土地面积、人口、粮食产量基本情况_Book1" xfId="17242"/>
    <cellStyle name="差_2006年22湖南 5 5" xfId="17243"/>
    <cellStyle name="Input [yellow] 4 2 3 2 2 6" xfId="17244"/>
    <cellStyle name="好_前期试验费用 13_四队计价6月25日前(7月1日更新)备用" xfId="17245"/>
    <cellStyle name="好_河南 缺口县区测算(地方填报)_财力性转移支付2010年预算参考数_合并" xfId="17246"/>
    <cellStyle name="汇总 3 3 5 4" xfId="17247"/>
    <cellStyle name="表标题 4 2 3 2 2 5" xfId="17248"/>
    <cellStyle name="差_2_财力性转移支付2010年预算参考数 4 2 4" xfId="17249"/>
    <cellStyle name="Input [yellow] 4 2 3 2 4 2" xfId="17250"/>
    <cellStyle name="百分比 2 17" xfId="17251"/>
    <cellStyle name="Input [yellow] 4 2 4 2 2 2 2" xfId="17252"/>
    <cellStyle name="Input [yellow] 4 2 4 2 2 3 2" xfId="17253"/>
    <cellStyle name="差_县市旗测算-新科目（20080626）_民生政策最低支出需求_财力性转移支付2010年预算参考数 2 2" xfId="17254"/>
    <cellStyle name="Input [yellow] 4 2 4 2 2 5 2" xfId="17255"/>
    <cellStyle name="差_2006年22湖南 3" xfId="17256"/>
    <cellStyle name="Input [yellow] 4 2 4 2 3 2" xfId="17257"/>
    <cellStyle name="Input [yellow] 4 2 5 2 3 2" xfId="17258"/>
    <cellStyle name="汇总 5 3 5 4" xfId="17259"/>
    <cellStyle name="差 2 2 10" xfId="17260"/>
    <cellStyle name="Input [yellow] 4 2 5 2 4 2" xfId="17261"/>
    <cellStyle name="好_第五部分(才淼、饶永宏） 4" xfId="17262"/>
    <cellStyle name="Input [yellow] 4 2 5 2 5" xfId="17263"/>
    <cellStyle name="Input [yellow] 4 2 5 2 5 2" xfId="17264"/>
    <cellStyle name="好_第五部分(才淼、饶永宏） 5" xfId="17265"/>
    <cellStyle name="Input [yellow] 4 2 5 2 6" xfId="17266"/>
    <cellStyle name="Input [yellow] 4 3" xfId="17267"/>
    <cellStyle name="好_检验表（调整后） 3" xfId="17268"/>
    <cellStyle name="差 3 4 4" xfId="17269"/>
    <cellStyle name="Input [yellow] 4 3 2 2 2" xfId="17270"/>
    <cellStyle name="未定义 6" xfId="17271"/>
    <cellStyle name="差_2007年收支情况及2008年收支预计表(汇总表) 2 3" xfId="17272"/>
    <cellStyle name="Input [yellow] 4 3 2 2 2 2" xfId="17273"/>
    <cellStyle name="好_核定人数下发表_03_2010年各地区一般预算平衡表_2010年地方财政一般预算分级平衡情况表（汇总）0524" xfId="17274"/>
    <cellStyle name="Input [yellow] 4 3 2 2 2 2 2" xfId="17275"/>
    <cellStyle name="差_28四川_财力性转移支付2010年预算参考数_合并" xfId="17276"/>
    <cellStyle name="未定义 7" xfId="17277"/>
    <cellStyle name="差_2007年收支情况及2008年收支预计表(汇总表) 2 4" xfId="17278"/>
    <cellStyle name="Input [yellow] 4 3 2 2 2 3" xfId="17279"/>
    <cellStyle name="Input [yellow] 4 3 2 2 2 3 2" xfId="17280"/>
    <cellStyle name="未定义 8" xfId="17281"/>
    <cellStyle name="差_2007年收支情况及2008年收支预计表(汇总表) 2 5" xfId="17282"/>
    <cellStyle name="差_07大连 4 2 2" xfId="17283"/>
    <cellStyle name="Input [yellow] 4 3 2 2 2 4" xfId="17284"/>
    <cellStyle name="Input [yellow] 4 3 2 2 2 4 2" xfId="17285"/>
    <cellStyle name="Input [yellow] 4 3 2 2 2 5" xfId="17286"/>
    <cellStyle name="差_30云南_隋心对账单定稿0514" xfId="17287"/>
    <cellStyle name="Input [yellow] 4 3 2 2 2 5 2" xfId="17288"/>
    <cellStyle name="Input [yellow] 4 3 2 2 2 6" xfId="17289"/>
    <cellStyle name="好_检验表（调整后） 4" xfId="17290"/>
    <cellStyle name="Input [yellow] 4 3 2 2 3" xfId="17291"/>
    <cellStyle name="差_30云南 2" xfId="17292"/>
    <cellStyle name="差 3 4 5" xfId="17293"/>
    <cellStyle name="Input [yellow] 4 3 2 2 3 2" xfId="17294"/>
    <cellStyle name="差_30云南 2 2" xfId="17295"/>
    <cellStyle name="差_2007年收支情况及2008年收支预计表(汇总表) 3 3" xfId="17296"/>
    <cellStyle name="标题 1 2 4 15" xfId="17297"/>
    <cellStyle name="标题 1 2 4 20" xfId="17298"/>
    <cellStyle name="Input [yellow] 4 3 2 2 4 2" xfId="17299"/>
    <cellStyle name="差_30云南 3 2" xfId="17300"/>
    <cellStyle name="表标题 4 3 2 2 2 5" xfId="17301"/>
    <cellStyle name="差_2006年27重庆_财力性转移支付2010年预算参考数_华东" xfId="17302"/>
    <cellStyle name="Input [yellow] 4 3 2 3 2" xfId="17303"/>
    <cellStyle name="Input [yellow] 4 3 3 2 2" xfId="17304"/>
    <cellStyle name="注释 3 2 2 12" xfId="17305"/>
    <cellStyle name="Input [yellow] 4 3 3 2 2 2" xfId="17306"/>
    <cellStyle name="Input [yellow] 4 3 3 2 2 2 2" xfId="17307"/>
    <cellStyle name="注释 3 2 2 13" xfId="17308"/>
    <cellStyle name="Input [yellow] 4 3 3 2 2 3" xfId="17309"/>
    <cellStyle name="Input [yellow] 4 3 3 2 2 3 2" xfId="17310"/>
    <cellStyle name="输出 9 2 2" xfId="17311"/>
    <cellStyle name="差_行政（人员）_民生政策最低支出需求_财力性转移支付2010年预算参考数 4 2" xfId="17312"/>
    <cellStyle name="注释 3 2 2 14" xfId="17313"/>
    <cellStyle name="Input [yellow] 4 3 3 2 2 4" xfId="17314"/>
    <cellStyle name="好_城建部门_隋心对账单定稿0514" xfId="17315"/>
    <cellStyle name="输出 9 2 2 2" xfId="17316"/>
    <cellStyle name="差_行政（人员）_民生政策最低支出需求_财力性转移支付2010年预算参考数 4 2 2" xfId="17317"/>
    <cellStyle name="Input [yellow] 4 3 3 2 2 4 2" xfId="17318"/>
    <cellStyle name="输出 9 2 3" xfId="17319"/>
    <cellStyle name="差_行政（人员）_民生政策最低支出需求_财力性转移支付2010年预算参考数 4 3" xfId="17320"/>
    <cellStyle name="注释 3 2 2 15" xfId="17321"/>
    <cellStyle name="Input [yellow] 4 3 3 2 2 5" xfId="17322"/>
    <cellStyle name="Input [yellow] 4 3 3 2 2 5 2" xfId="17323"/>
    <cellStyle name="注释 3 2 2 16" xfId="17324"/>
    <cellStyle name="Input [yellow] 4 3 3 2 2 6" xfId="17325"/>
    <cellStyle name="Input [yellow] 4 3 3 2 3" xfId="17326"/>
    <cellStyle name="Input [yellow] 4 3 3 2 3 2" xfId="17327"/>
    <cellStyle name="Input [yellow] 4 3 3 2 4" xfId="17328"/>
    <cellStyle name="表标题 4 3 3 2 2 5" xfId="17329"/>
    <cellStyle name="Input [yellow] 4 3 3 2 4 2" xfId="17330"/>
    <cellStyle name="Input [yellow] 4 3 3 3 2" xfId="17331"/>
    <cellStyle name="Input [yellow] 4 3 4 2 2" xfId="17332"/>
    <cellStyle name="Input [yellow] 4 3 4 2 2 2 2" xfId="17333"/>
    <cellStyle name="差_县市旗测算-新科目（20080627）_县市旗测算-新科目（含人口规模效应）_财力性转移支付2010年预算参考数 3" xfId="17334"/>
    <cellStyle name="Input [yellow] 4 3 4 2 2 3" xfId="17335"/>
    <cellStyle name="Input [yellow] 4 3 4 2 2 3 2" xfId="17336"/>
    <cellStyle name="差_30云南_1_03_2010年各地区一般预算平衡表" xfId="17337"/>
    <cellStyle name="Input [yellow] 4 3 4 2 2 4 2" xfId="17338"/>
    <cellStyle name="Input [yellow] 4 3 4 2 2 5" xfId="17339"/>
    <cellStyle name="好_2006年水利统计指标统计表_财力性转移支付2010年预算参考数 3" xfId="17340"/>
    <cellStyle name="Input [yellow] 4 3 4 2 2 5 2" xfId="17341"/>
    <cellStyle name="Input [yellow] 4 3 4 2 2 6" xfId="17342"/>
    <cellStyle name="Input [yellow] 4 3 4 2 3" xfId="17343"/>
    <cellStyle name="汇总 6 4 6 2 2" xfId="17344"/>
    <cellStyle name="标题 3 2 4 6" xfId="17345"/>
    <cellStyle name="Input [yellow] 4 3 4 3" xfId="17346"/>
    <cellStyle name="好_岳塘区 2 5" xfId="17347"/>
    <cellStyle name="Input [yellow] 4 3 4 3 2" xfId="17348"/>
    <cellStyle name="Input [yellow] 4 3 5 2 2" xfId="17349"/>
    <cellStyle name="Input [yellow] 4 3 5 2 3" xfId="17350"/>
    <cellStyle name="Input [yellow] 4 3 5 2 3 2" xfId="17351"/>
    <cellStyle name="好_2007年收支情况及2008年收支预计表(汇总表)_03_2010年各地区一般预算平衡表_2010年地方财政一般预算分级平衡情况表（汇总）0524" xfId="17352"/>
    <cellStyle name="Note 3 3 2 2 4 2" xfId="17353"/>
    <cellStyle name="Input [yellow] 4 3 5 2 4" xfId="17354"/>
    <cellStyle name="好_教育(按照总人口测算）—20080416_不含人员经费系数_合并" xfId="17355"/>
    <cellStyle name="備註 2 2 4" xfId="17356"/>
    <cellStyle name="Input [yellow] 4 3 5 2 4 2" xfId="17357"/>
    <cellStyle name="Input [yellow] 4 3 5 2 5" xfId="17358"/>
    <cellStyle name="Input [yellow] 4 3 5 2 5 2" xfId="17359"/>
    <cellStyle name="Input [yellow] 4 3 5 2 6" xfId="17360"/>
    <cellStyle name="好 3 4 14" xfId="17361"/>
    <cellStyle name="差_人员工资和公用经费2 3" xfId="17362"/>
    <cellStyle name="差_测算结果 7" xfId="17363"/>
    <cellStyle name="Input [yellow] 4 3 5 3 2" xfId="17364"/>
    <cellStyle name="Input [yellow] 4 4" xfId="17365"/>
    <cellStyle name="Input [yellow] 4 4 2 2 2" xfId="17366"/>
    <cellStyle name="Input [yellow] 4 4 2 2 2 2" xfId="17367"/>
    <cellStyle name="Input [yellow] 4 4 2 2 2 2 2" xfId="17368"/>
    <cellStyle name="Input [yellow] 4 4 2 2 2 3" xfId="17369"/>
    <cellStyle name="Input [yellow] 4 4 2 2 2 3 2" xfId="17370"/>
    <cellStyle name="Input [yellow] 4 4 2 2 2 4" xfId="17371"/>
    <cellStyle name="Input [yellow] 4 4 2 2 2 4 2" xfId="17372"/>
    <cellStyle name="Input [yellow] 4 4 2 2 2 5" xfId="17373"/>
    <cellStyle name="Input [yellow] 4 4 2 2 2 5 2" xfId="17374"/>
    <cellStyle name="常规 16 7 2" xfId="17375"/>
    <cellStyle name="常规 21 7 2" xfId="17376"/>
    <cellStyle name="Input [yellow] 4 4 2 2 2 6" xfId="17377"/>
    <cellStyle name="Input [yellow] 4 4 2 2 3" xfId="17378"/>
    <cellStyle name="Input [yellow] 4 4 2 2 3 2" xfId="17379"/>
    <cellStyle name="表标题 4 4 2 2 2 5" xfId="17380"/>
    <cellStyle name="Input [yellow] 4 4 2 2 4 2" xfId="17381"/>
    <cellStyle name="Input [yellow] 4 4 2 3 2" xfId="17382"/>
    <cellStyle name="Input [yellow] 4 4 3 2 2" xfId="17383"/>
    <cellStyle name="好_汇总_Book1" xfId="17384"/>
    <cellStyle name="Input [yellow] 4 4 3 2 2 2" xfId="17385"/>
    <cellStyle name="Input [yellow] 4 4 3 2 2 3" xfId="17386"/>
    <cellStyle name="差_其他部门(按照总人口测算）—20080416_财力性转移支付2010年预算参考数 2" xfId="17387"/>
    <cellStyle name="Input [yellow] 4 4 3 2 2 4" xfId="17388"/>
    <cellStyle name="差_其他部门(按照总人口测算）—20080416_财力性转移支付2010年预算参考数 2 2" xfId="17389"/>
    <cellStyle name="Input [yellow] 4 4 3 2 2 4 2" xfId="17390"/>
    <cellStyle name="汇总 4 3 3 3 3 2" xfId="17391"/>
    <cellStyle name="常规 16 10" xfId="17392"/>
    <cellStyle name="常规 21 10" xfId="17393"/>
    <cellStyle name="差_其他部门(按照总人口测算）—20080416_财力性转移支付2010年预算参考数 3" xfId="17394"/>
    <cellStyle name="Input [yellow] 4 4 3 2 2 5" xfId="17395"/>
    <cellStyle name="常规 16 10 2" xfId="17396"/>
    <cellStyle name="常规 21 10 2" xfId="17397"/>
    <cellStyle name="差_其他部门(按照总人口测算）—20080416_财力性转移支付2010年预算参考数 3 2" xfId="17398"/>
    <cellStyle name="Input [yellow] 4 4 3 2 2 5 2" xfId="17399"/>
    <cellStyle name="常规 16 11" xfId="17400"/>
    <cellStyle name="常规 21 11" xfId="17401"/>
    <cellStyle name="标题 1 3_2017年人大参阅资料（代表大会-定）1.14" xfId="17402"/>
    <cellStyle name="差_其他部门(按照总人口测算）—20080416_财力性转移支付2010年预算参考数 4" xfId="17403"/>
    <cellStyle name="Input [yellow] 4 4 3 2 2 6" xfId="17404"/>
    <cellStyle name="Input [yellow] 4 4 3 2 3" xfId="17405"/>
    <cellStyle name="输入 9 3 4 2 2 4 2" xfId="17406"/>
    <cellStyle name="标题 4 2 4 2 16" xfId="17407"/>
    <cellStyle name="标题 4 2 4 2 21" xfId="17408"/>
    <cellStyle name="Input [yellow] 4 4 3 2 3 2" xfId="17409"/>
    <cellStyle name="百分比 10 2" xfId="17410"/>
    <cellStyle name="好_5334_2006年迪庆县级财政报表附表_华东" xfId="17411"/>
    <cellStyle name="表标题 4 4 3 2 2 5" xfId="17412"/>
    <cellStyle name="Input [yellow] 4 4 3 2 4 2" xfId="17413"/>
    <cellStyle name="差_县市旗测算-新科目（20080627）_县市旗测算-新科目（含人口规模效应）_财力性转移支付2010年预算参考数" xfId="17414"/>
    <cellStyle name="Input [yellow] 4 4 3 3 2" xfId="17415"/>
    <cellStyle name="注释 10 2 2 3 6" xfId="17416"/>
    <cellStyle name="Input [yellow] 4 4 4 2 2" xfId="17417"/>
    <cellStyle name="Input [yellow] 4 4 4 2 2 3" xfId="17418"/>
    <cellStyle name="Input [yellow] 4 4 4 2 2 3 2" xfId="17419"/>
    <cellStyle name="Input [yellow] 4 4 4 2 2 4" xfId="17420"/>
    <cellStyle name="Input [yellow] 4 4 4 2 2 5" xfId="17421"/>
    <cellStyle name="差 2 3 2 15" xfId="17422"/>
    <cellStyle name="常规 7" xfId="17423"/>
    <cellStyle name="差_自行调整差异系数顺序 5" xfId="17424"/>
    <cellStyle name="Input [yellow] 4 4 4 2 2 5 2" xfId="17425"/>
    <cellStyle name="Input [yellow] 4 4 4 2 2 6" xfId="17426"/>
    <cellStyle name="Input [yellow] 4 4 4 2 3" xfId="17427"/>
    <cellStyle name="Input [yellow] 4 4 4 2 4" xfId="17428"/>
    <cellStyle name="表标题 4 4 4 2 2 5" xfId="17429"/>
    <cellStyle name="Input [yellow] 4 4 4 2 4 2" xfId="17430"/>
    <cellStyle name="标题 3 3 4 6" xfId="17431"/>
    <cellStyle name="Input [yellow] 4 4 4 3" xfId="17432"/>
    <cellStyle name="注释 10 2 3 3 6" xfId="17433"/>
    <cellStyle name="Input [yellow] 4 4 5 2 2" xfId="17434"/>
    <cellStyle name="Input [yellow] 4 4 5 2 3" xfId="17435"/>
    <cellStyle name="好_行政（人员）_民生政策最低支出需求_财力性转移支付2010年预算参考数_03_2010年各地区一般预算平衡表" xfId="17436"/>
    <cellStyle name="Input [yellow] 4 4 5 2 3 2" xfId="17437"/>
    <cellStyle name="Input [yellow] 4 4 5 2 4 2" xfId="17438"/>
    <cellStyle name="Input [yellow] 4 4 5 3 2" xfId="17439"/>
    <cellStyle name="Input [yellow] 4 4 5 4 2" xfId="17440"/>
    <cellStyle name="注释 2 4 10" xfId="17441"/>
    <cellStyle name="差_1110洱源县_财力性转移支付2010年预算参考数_03_2010年各地区一般预算平衡表" xfId="17442"/>
    <cellStyle name="Input [yellow] 4 5" xfId="17443"/>
    <cellStyle name="Input [yellow] 4 5 2 2 2" xfId="17444"/>
    <cellStyle name="Input [yellow] 4 5 2 3 2" xfId="17445"/>
    <cellStyle name="差_红线成本预算指导价格0324 10_四队计价2011-6" xfId="17446"/>
    <cellStyle name="Input [yellow] 4 5 2 4 2" xfId="17447"/>
    <cellStyle name="Input [yellow] 4 6" xfId="17448"/>
    <cellStyle name="Input [yellow] 4 6 2" xfId="17449"/>
    <cellStyle name="Input [yellow] 5" xfId="17450"/>
    <cellStyle name="Input [yellow] 5 2" xfId="17451"/>
    <cellStyle name="好_人员工资和公用经费3 5" xfId="17452"/>
    <cellStyle name="好_行政公检法测算_财力性转移支付2010年预算参考数_03_2010年各地区一般预算平衡表" xfId="17453"/>
    <cellStyle name="常规 2 2 3 6 2" xfId="17454"/>
    <cellStyle name="差_I标三项目部红线成本分析样表 （黄杰报局指） 7" xfId="17455"/>
    <cellStyle name="Input [yellow] 5 2 2 2 2 2" xfId="17456"/>
    <cellStyle name="常规 2 2 3 7 2" xfId="17457"/>
    <cellStyle name="Input [yellow] 5 2 2 2 3 2" xfId="17458"/>
    <cellStyle name="输入 2 2 6 2 3 2" xfId="17459"/>
    <cellStyle name="表标题 5 2 2 2 2 5" xfId="17460"/>
    <cellStyle name="Input [yellow] 5 2 2 2 4 2" xfId="17461"/>
    <cellStyle name="差_县区合并测算20080423(按照各省比重）_民生政策最低支出需求_03_2010年各地区一般预算平衡表" xfId="17462"/>
    <cellStyle name="Input [yellow] 5 2 2 2 5 2" xfId="17463"/>
    <cellStyle name="Input [yellow] 5 2 2 2 6" xfId="17464"/>
    <cellStyle name="常规 2 2 4 6" xfId="17465"/>
    <cellStyle name="输出 2 3 6 6" xfId="17466"/>
    <cellStyle name="Input [yellow] 5 2 2 3 2" xfId="17467"/>
    <cellStyle name="常规 2 2 5 6" xfId="17468"/>
    <cellStyle name="Input [yellow] 5 2 2 4 2" xfId="17469"/>
    <cellStyle name="Input [yellow] 5 3" xfId="17470"/>
    <cellStyle name="Input [yellow] 5 3 2 2 2 2" xfId="17471"/>
    <cellStyle name="差_09黑龙江 4 5" xfId="17472"/>
    <cellStyle name="表标题 6 2 2" xfId="17473"/>
    <cellStyle name="Input [yellow] 5 3 2 2 3 2" xfId="17474"/>
    <cellStyle name="表标题 5 3 2 2 2 5" xfId="17475"/>
    <cellStyle name="表标题 6 3 2" xfId="17476"/>
    <cellStyle name="Input [yellow] 5 3 2 2 4 2" xfId="17477"/>
    <cellStyle name="好_2_财力性转移支付2010年预算参考数 3" xfId="17478"/>
    <cellStyle name="表标题 6 4" xfId="17479"/>
    <cellStyle name="汇总 2 2 5 4 3 5 2" xfId="17480"/>
    <cellStyle name="Input [yellow] 5 3 2 2 5" xfId="17481"/>
    <cellStyle name="表标题 6 4 2" xfId="17482"/>
    <cellStyle name="Input [yellow] 5 3 2 2 5 2" xfId="17483"/>
    <cellStyle name="表标题 6 5" xfId="17484"/>
    <cellStyle name="好_市辖区测算-新科目（20080626）_财力性转移支付2010年预算参考数_合并" xfId="17485"/>
    <cellStyle name="好_2_财力性转移支付2010年预算参考数 4" xfId="17486"/>
    <cellStyle name="注释 7 4 6 3" xfId="17487"/>
    <cellStyle name="常规 11 2 4 4 2" xfId="17488"/>
    <cellStyle name="Input [yellow] 5 3 2 2 6" xfId="17489"/>
    <cellStyle name="汇总 10 3 4 2 2 5" xfId="17490"/>
    <cellStyle name="好_2007一般预算支出口径剔除表_财力性转移支付2010年预算参考数 3" xfId="17491"/>
    <cellStyle name="计算 3 5 2 5" xfId="17492"/>
    <cellStyle name="常规 2 4 45" xfId="17493"/>
    <cellStyle name="输出 3 3 6 6" xfId="17494"/>
    <cellStyle name="Input [yellow] 5 3 2 3 2" xfId="17495"/>
    <cellStyle name="计算 3 5 3 5" xfId="17496"/>
    <cellStyle name="好_表二 8" xfId="17497"/>
    <cellStyle name="Input [yellow] 5 3 2 4 2" xfId="17498"/>
    <cellStyle name="差_05潍坊 2 2 4" xfId="17499"/>
    <cellStyle name="Input [yellow] 5 4 2 2 2 2" xfId="17500"/>
    <cellStyle name="表标题 5 4 2 2 2 5" xfId="17501"/>
    <cellStyle name="Input [yellow] 5 4 2 2 4 2" xfId="17502"/>
    <cellStyle name="Input [yellow] 5 4 2 2 5 2" xfId="17503"/>
    <cellStyle name="输出 4 3 6 6" xfId="17504"/>
    <cellStyle name="Input [yellow] 5 4 2 3 2" xfId="17505"/>
    <cellStyle name="Input [yellow] 5 5" xfId="17506"/>
    <cellStyle name="好_2015年一般性转移支付（4.25） 2" xfId="17507"/>
    <cellStyle name="好_分县成本差异系数_不含人员经费系数_合并" xfId="17508"/>
    <cellStyle name="输出 5 3 6 6" xfId="17509"/>
    <cellStyle name="Input [yellow] 5 5 2 3 2" xfId="17510"/>
    <cellStyle name="Input [yellow] 5 5 2 4 2" xfId="17511"/>
    <cellStyle name="Input [yellow] 6" xfId="17512"/>
    <cellStyle name="Input [yellow] 6 2" xfId="17513"/>
    <cellStyle name="好_2008年支出调整_隋心对账单定稿0514" xfId="17514"/>
    <cellStyle name="常规 14 2 16" xfId="17515"/>
    <cellStyle name="Input [yellow] 6 2 2" xfId="17516"/>
    <cellStyle name="Input [yellow] 6 2 2 2 2" xfId="17517"/>
    <cellStyle name="差_Book1_Book1" xfId="17518"/>
    <cellStyle name="输入 2 2 3 4 5" xfId="17519"/>
    <cellStyle name="汇总 3 3 13" xfId="17520"/>
    <cellStyle name="Input [yellow] 6 2 2 2 2 2" xfId="17521"/>
    <cellStyle name="Input [yellow] 6 2 2 2 3" xfId="17522"/>
    <cellStyle name="好_平邑_财力性转移支付2010年预算参考数_合并" xfId="17523"/>
    <cellStyle name="差_湘潭 2 9" xfId="17524"/>
    <cellStyle name="输入 2 2 3 5 5" xfId="17525"/>
    <cellStyle name="Input [yellow] 6 2 2 2 3 2" xfId="17526"/>
    <cellStyle name="Input [yellow] 6 2 2 2 4" xfId="17527"/>
    <cellStyle name="常规 37 2" xfId="17528"/>
    <cellStyle name="常规 42 2" xfId="17529"/>
    <cellStyle name="好_附表_财力性转移支付2010年预算参考数_隋心对账单定稿0514" xfId="17530"/>
    <cellStyle name="Input [yellow] 6 2 2 2 5" xfId="17531"/>
    <cellStyle name="常规 37 3" xfId="17532"/>
    <cellStyle name="常规 42 3" xfId="17533"/>
    <cellStyle name="强调文字颜色 4 2 4 3 5" xfId="17534"/>
    <cellStyle name="Input [yellow] 6 2 2 2 5 2" xfId="17535"/>
    <cellStyle name="常规 37 3 2" xfId="17536"/>
    <cellStyle name="常规 42 3 2" xfId="17537"/>
    <cellStyle name="标题 3 2 7" xfId="17538"/>
    <cellStyle name="Input [yellow] 6 2 2 2 6" xfId="17539"/>
    <cellStyle name="常规 37 4" xfId="17540"/>
    <cellStyle name="常规 42 4" xfId="17541"/>
    <cellStyle name="差_I标三项目部红线成本分析样表 （黄杰报局指） 2" xfId="17542"/>
    <cellStyle name="差_2006年在职人员情况 2" xfId="17543"/>
    <cellStyle name="Input [yellow] 6 2 2 3 2" xfId="17544"/>
    <cellStyle name="Input [yellow] 6 2 2 4 2" xfId="17545"/>
    <cellStyle name="常规 14 2 17" xfId="17546"/>
    <cellStyle name="Input [yellow] 6 2 3" xfId="17547"/>
    <cellStyle name="好_27重庆_财力性转移支付2010年预算参考数_合并" xfId="17548"/>
    <cellStyle name="Input [yellow] 6 3" xfId="17549"/>
    <cellStyle name="差 2 7" xfId="17550"/>
    <cellStyle name="表标题 3 2 4 3 2 2 4" xfId="17551"/>
    <cellStyle name="Input [yellow] 6 3 2" xfId="17552"/>
    <cellStyle name="表标题 3 2 4 3 2 2 4 2" xfId="17553"/>
    <cellStyle name="Input [yellow] 6 3 2 2" xfId="17554"/>
    <cellStyle name="差_28四川_财力性转移支付2010年预算参考数_隋心对账单定稿0514" xfId="17555"/>
    <cellStyle name="Input [yellow] 6 3 2 2 2" xfId="17556"/>
    <cellStyle name="Input 2 2 5" xfId="17557"/>
    <cellStyle name="Input [yellow] 6 3 2 2 2 2" xfId="17558"/>
    <cellStyle name="Input [yellow] 6 3 2 2 3" xfId="17559"/>
    <cellStyle name="Input 2 4 5" xfId="17560"/>
    <cellStyle name="强调文字颜色 5 2 4 2 5" xfId="17561"/>
    <cellStyle name="Input [yellow] 6 3 2 2 4 2" xfId="17562"/>
    <cellStyle name="好_I标三项目部红线成本分析样表 （黄杰报局指） 6_四队计价6月25日前(7月1日更新)备用" xfId="17563"/>
    <cellStyle name="差_教育(按照总人口测算）—20080416_不含人员经费系数_财力性转移支付2010年预算参考数 4 2" xfId="17564"/>
    <cellStyle name="Input [yellow] 6 3 2 2 5" xfId="17565"/>
    <cellStyle name="差_教育(按照总人口测算）—20080416_不含人员经费系数_财力性转移支付2010年预算参考数 4 2 2" xfId="17566"/>
    <cellStyle name="好_县市旗测算-新科目（20080627）_县市旗测算-新科目（含人口规模效应）_03_2010年各地区一般预算平衡表_2010年地方财政一般预算分级平衡情况表（汇总）0524" xfId="17567"/>
    <cellStyle name="Input 2 5 5" xfId="17568"/>
    <cellStyle name="强调文字颜色 5 2 4 3 5" xfId="17569"/>
    <cellStyle name="Input [yellow] 6 3 2 2 5 2" xfId="17570"/>
    <cellStyle name="Input [yellow] 6 3 2 2 6" xfId="17571"/>
    <cellStyle name="Input [yellow] 6 3 2 3" xfId="17572"/>
    <cellStyle name="Input [yellow] 6 3 2 3 2" xfId="17573"/>
    <cellStyle name="差_教育(按照总人口测算）—20080416_03_2010年各地区一般预算平衡表" xfId="17574"/>
    <cellStyle name="Input [yellow] 6 3 2 4 2" xfId="17575"/>
    <cellStyle name="差 2 8" xfId="17576"/>
    <cellStyle name="表标题 3 2 4 3 2 2 5" xfId="17577"/>
    <cellStyle name="Input [yellow] 6 3 3" xfId="17578"/>
    <cellStyle name="表标题 3 2 4 3 2 2 5 2" xfId="17579"/>
    <cellStyle name="Input [yellow] 6 3 3 2" xfId="17580"/>
    <cellStyle name="Input [yellow] 6 4" xfId="17581"/>
    <cellStyle name="Input [yellow] 6 4 2 2" xfId="17582"/>
    <cellStyle name="差_20101012(48-60)" xfId="17583"/>
    <cellStyle name="Input [yellow] 6 4 2 2 2" xfId="17584"/>
    <cellStyle name="汇总 6 2 3 5" xfId="17585"/>
    <cellStyle name="Input [yellow] 6 4 2 2 2 2" xfId="17586"/>
    <cellStyle name="Input [yellow] 6 4 2 2 3" xfId="17587"/>
    <cellStyle name="汇总 6 2 4 5" xfId="17588"/>
    <cellStyle name="Input [yellow] 6 4 2 2 3 2" xfId="17589"/>
    <cellStyle name="好_教育(按照总人口测算）—20080416_民生政策最低支出需求_财力性转移支付2010年预算参考数" xfId="17590"/>
    <cellStyle name="强调文字颜色 6 2 4 2 5" xfId="17591"/>
    <cellStyle name="Input [yellow] 6 4 2 2 4 2" xfId="17592"/>
    <cellStyle name="表标题 3 4 2 2 2 5 2" xfId="17593"/>
    <cellStyle name="Input [yellow] 6 4 2 2 5" xfId="17594"/>
    <cellStyle name="Input [yellow] 6 4 2 2 6" xfId="17595"/>
    <cellStyle name="差_2008计算资料（8月5） 3 4" xfId="17596"/>
    <cellStyle name="Input [yellow] 6 5 2" xfId="17597"/>
    <cellStyle name="Input [yellow] 6 5 2 2 2" xfId="17598"/>
    <cellStyle name="Input [yellow] 6 5 2 4 2" xfId="17599"/>
    <cellStyle name="检查单元格 3 2 2" xfId="17600"/>
    <cellStyle name="Input [yellow] 6 5 2 5 2" xfId="17601"/>
    <cellStyle name="差_平邑_财力性转移支付2010年预算参考数 3 2 2" xfId="17602"/>
    <cellStyle name="Input [yellow] 6 5 3 2" xfId="17603"/>
    <cellStyle name="差_平邑_财力性转移支付2010年预算参考数 3 3" xfId="17604"/>
    <cellStyle name="Input [yellow] 6 5 4" xfId="17605"/>
    <cellStyle name="好_农林水和城市维护标准支出20080505－县区合计_华东" xfId="17606"/>
    <cellStyle name="Input [yellow] 6 5 4 2" xfId="17607"/>
    <cellStyle name="差_财政供养人员" xfId="17608"/>
    <cellStyle name="Input [yellow] 6 6 2" xfId="17609"/>
    <cellStyle name="Input [yellow] 7 2 2" xfId="17610"/>
    <cellStyle name="好_山东省民生支出标准_华东" xfId="17611"/>
    <cellStyle name="Input [yellow] 7 2 2 2" xfId="17612"/>
    <cellStyle name="Input [yellow] 7 2 2 2 2" xfId="17613"/>
    <cellStyle name="输出 8 2 5 3 2" xfId="17614"/>
    <cellStyle name="差_00省级(打印) 5 3" xfId="17615"/>
    <cellStyle name="Input [yellow] 7 2 2 2 2 2" xfId="17616"/>
    <cellStyle name="Input [yellow] 7 2 2 2 3" xfId="17617"/>
    <cellStyle name="差_缺口县区测算(按2007支出增长25%测算) 2 2" xfId="17618"/>
    <cellStyle name="Input [yellow] 7 2 2 2 3 2" xfId="17619"/>
    <cellStyle name="差_缺口县区测算(按2007支出增长25%测算) 2 2 2" xfId="17620"/>
    <cellStyle name="标题 4 2 3 15" xfId="17621"/>
    <cellStyle name="标题 4 2 3 20" xfId="17622"/>
    <cellStyle name="Input [yellow] 7 2 2 2 4" xfId="17623"/>
    <cellStyle name="差_缺口县区测算(按2007支出增长25%测算) 2 3" xfId="17624"/>
    <cellStyle name="Note 2 2 5" xfId="17625"/>
    <cellStyle name="Input [yellow] 7 2 2 2 4 2" xfId="17626"/>
    <cellStyle name="Input [yellow] 7 2 2 2 5" xfId="17627"/>
    <cellStyle name="差_市辖区测算-新科目（20080626）_民生政策最低支出需求 5 2" xfId="17628"/>
    <cellStyle name="Note 2 3 5" xfId="17629"/>
    <cellStyle name="Input [yellow] 7 2 2 2 5 2" xfId="17630"/>
    <cellStyle name="Input [yellow] 7 2 2 2 6" xfId="17631"/>
    <cellStyle name="Input [yellow] 7 2 2 3" xfId="17632"/>
    <cellStyle name="好_京沪线成本状况表1.15 4" xfId="17633"/>
    <cellStyle name="Input [yellow] 7 2 2 4 2" xfId="17634"/>
    <cellStyle name="输出 2 3 2" xfId="17635"/>
    <cellStyle name="Input [yellow] 7 2 3" xfId="17636"/>
    <cellStyle name="输出 2 3 2 2" xfId="17637"/>
    <cellStyle name="Input [yellow] 7 2 3 2" xfId="17638"/>
    <cellStyle name="输入 4 2 4 2 2 2 2" xfId="17639"/>
    <cellStyle name="Input [yellow] 7 3" xfId="17640"/>
    <cellStyle name="Input [yellow] 7 3 2" xfId="17641"/>
    <cellStyle name="Input [yellow] 7 3 2 2" xfId="17642"/>
    <cellStyle name="Input [yellow] 7 3 2 2 2" xfId="17643"/>
    <cellStyle name="Input [yellow] 7 3 2 2 2 2" xfId="17644"/>
    <cellStyle name="差_县市旗测算-新科目（20080626）_县市旗测算-新科目（含人口规模效应）_财力性转移支付2010年预算参考数 2" xfId="17645"/>
    <cellStyle name="Input [yellow] 7 3 2 2 3" xfId="17646"/>
    <cellStyle name="差_县市旗测算-新科目（20080626）_县市旗测算-新科目（含人口规模效应）_财力性转移支付2010年预算参考数 2 2" xfId="17647"/>
    <cellStyle name="输入 2 3 4 2 2 6" xfId="17648"/>
    <cellStyle name="差_农林水和城市维护标准支出20080505－县区合计_不含人员经费系数_财力性转移支付2010年预算参考数 6" xfId="17649"/>
    <cellStyle name="Input [yellow] 7 3 2 2 3 2" xfId="17650"/>
    <cellStyle name="差_县市旗测算-新科目（20080626）_县市旗测算-新科目（含人口规模效应）_财力性转移支付2010年预算参考数 3 2" xfId="17651"/>
    <cellStyle name="Input [yellow] 7 3 2 2 4 2" xfId="17652"/>
    <cellStyle name="差_县市旗测算-新科目（20080626）_县市旗测算-新科目（含人口规模效应）_财力性转移支付2010年预算参考数 4" xfId="17653"/>
    <cellStyle name="Input [yellow] 7 3 2 2 5" xfId="17654"/>
    <cellStyle name="差_县市旗测算-新科目（20080626）_县市旗测算-新科目（含人口规模效应）_财力性转移支付2010年预算参考数 4 2" xfId="17655"/>
    <cellStyle name="Input [yellow] 7 3 2 2 5 2" xfId="17656"/>
    <cellStyle name="输出 10 4 2 3 3 2" xfId="17657"/>
    <cellStyle name="差_县市旗测算-新科目（20080626）_县市旗测算-新科目（含人口规模效应）_财力性转移支付2010年预算参考数 5" xfId="17658"/>
    <cellStyle name="Input [yellow] 7 3 2 2 6" xfId="17659"/>
    <cellStyle name="标题 1 1" xfId="17660"/>
    <cellStyle name="Input [yellow] 7 3 2 3 2" xfId="17661"/>
    <cellStyle name="标题 2 1" xfId="17662"/>
    <cellStyle name="Input [yellow] 7 3 2 4 2" xfId="17663"/>
    <cellStyle name="输出 2 4 2" xfId="17664"/>
    <cellStyle name="Input [yellow] 7 3 3" xfId="17665"/>
    <cellStyle name="好_红线成本预算指导价格0324 8_四队计价2011-6" xfId="17666"/>
    <cellStyle name="输出 2 4 2 2" xfId="17667"/>
    <cellStyle name="Input [yellow] 7 3 3 2" xfId="17668"/>
    <cellStyle name="差_核定人数对比_03_2010年各地区一般预算平衡表" xfId="17669"/>
    <cellStyle name="Input [yellow] 7 4" xfId="17670"/>
    <cellStyle name="Input [yellow] 7 4 2 2" xfId="17671"/>
    <cellStyle name="Input [yellow] 7 4 2 2 2" xfId="17672"/>
    <cellStyle name="Input [yellow] 7 4 2 2 2 2" xfId="17673"/>
    <cellStyle name="Input [yellow] 7 4 2 2 3" xfId="17674"/>
    <cellStyle name="差_03昭通_华东" xfId="17675"/>
    <cellStyle name="Input [yellow] 7 4 2 2 3 2" xfId="17676"/>
    <cellStyle name="Input [yellow] 7 4 2 3" xfId="17677"/>
    <cellStyle name="Input [yellow] 7 4 2 3 2" xfId="17678"/>
    <cellStyle name="Input [yellow] 7 4 2 4" xfId="17679"/>
    <cellStyle name="Input [yellow] 7 4 2 4 2" xfId="17680"/>
    <cellStyle name="Input [yellow] 7 5" xfId="17681"/>
    <cellStyle name="Input [yellow] 7 5 2" xfId="17682"/>
    <cellStyle name="Input [yellow] 7 5 2 2" xfId="17683"/>
    <cellStyle name="Input [yellow] 7 5 2 3" xfId="17684"/>
    <cellStyle name="Input [yellow] 7 5 2 4" xfId="17685"/>
    <cellStyle name="Input [yellow] 7 5 2 5" xfId="17686"/>
    <cellStyle name="Linked Cell 3 2" xfId="17687"/>
    <cellStyle name="Input [yellow] 7 5 2 6" xfId="17688"/>
    <cellStyle name="输出 2 6 2 2" xfId="17689"/>
    <cellStyle name="Input [yellow] 7 5 3 2" xfId="17690"/>
    <cellStyle name="输出 2 6 3" xfId="17691"/>
    <cellStyle name="Input [yellow] 7 5 4" xfId="17692"/>
    <cellStyle name="输出 2 6 3 2" xfId="17693"/>
    <cellStyle name="Input [yellow] 7 5 4 2" xfId="17694"/>
    <cellStyle name="Input [yellow] 7 6" xfId="17695"/>
    <cellStyle name="注释 2 8 2 5" xfId="17696"/>
    <cellStyle name="差_岳阳楼区11年地方财政预算表 3 2 15" xfId="17697"/>
    <cellStyle name="Input [yellow] 7 6 2" xfId="17698"/>
    <cellStyle name="Input [yellow] 8 2" xfId="17699"/>
    <cellStyle name="差_总人口 4 3" xfId="17700"/>
    <cellStyle name="Input [yellow] 8 2 2" xfId="17701"/>
    <cellStyle name="差_总人口 4 3 2" xfId="17702"/>
    <cellStyle name="Input [yellow] 8 2 2 2" xfId="17703"/>
    <cellStyle name="差_总人口 4 4" xfId="17704"/>
    <cellStyle name="输出 3 3 2" xfId="17705"/>
    <cellStyle name="Input [yellow] 8 2 3" xfId="17706"/>
    <cellStyle name="好_缺口县区测算(按核定人数)" xfId="17707"/>
    <cellStyle name="输出 3 3 3" xfId="17708"/>
    <cellStyle name="Input [yellow] 8 2 4" xfId="17709"/>
    <cellStyle name="常规 3 2 2" xfId="17710"/>
    <cellStyle name="输出 3 3 4" xfId="17711"/>
    <cellStyle name="Input [yellow] 8 2 5" xfId="17712"/>
    <cellStyle name="常规 3 2 3" xfId="17713"/>
    <cellStyle name="输出 3 3 5" xfId="17714"/>
    <cellStyle name="Input [yellow] 8 2 6" xfId="17715"/>
    <cellStyle name="输入 4 2 4 2 2 3 2" xfId="17716"/>
    <cellStyle name="Input [yellow] 8 3" xfId="17717"/>
    <cellStyle name="差_卫生部门 2 2" xfId="17718"/>
    <cellStyle name="差_总人口 5 3" xfId="17719"/>
    <cellStyle name="Input [yellow] 8 3 2" xfId="17720"/>
    <cellStyle name="差_卫生部门 2 2 2" xfId="17721"/>
    <cellStyle name="好_Book1_1" xfId="17722"/>
    <cellStyle name="Input [yellow] 8 4" xfId="17723"/>
    <cellStyle name="差_卫生部门 2 3" xfId="17724"/>
    <cellStyle name="好_Book1_1 2" xfId="17725"/>
    <cellStyle name="差_成本差异系数（含人口规模）_财力性转移支付2010年预算参考数_隋心对账单定稿0514" xfId="17726"/>
    <cellStyle name="Input [yellow] 8 4 2" xfId="17727"/>
    <cellStyle name="好_市辖区测算-新科目（20080626）_民生政策最低支出需求_财力性转移支付2010年预算参考数 5" xfId="17728"/>
    <cellStyle name="差_5334_2006年迪庆县级财政报表附表 2 2" xfId="17729"/>
    <cellStyle name="Input [yellow] 9 2" xfId="17730"/>
    <cellStyle name="好_市辖区测算-新科目（20080626）_民生政策最低支出需求_财力性转移支付2010年预算参考数 6" xfId="17731"/>
    <cellStyle name="输入 4 2 4 2 2 4 2" xfId="17732"/>
    <cellStyle name="Input [yellow] 9 3" xfId="17733"/>
    <cellStyle name="差_卫生部门 3 2" xfId="17734"/>
    <cellStyle name="差_5334_2006年迪庆县级财政报表附表 2 3" xfId="17735"/>
    <cellStyle name="标题 2 2 10" xfId="17736"/>
    <cellStyle name="Input 10" xfId="17737"/>
    <cellStyle name="Input 10 2" xfId="17738"/>
    <cellStyle name="Input 10 2 2" xfId="17739"/>
    <cellStyle name="Input 10 3" xfId="17740"/>
    <cellStyle name="Input 10 4" xfId="17741"/>
    <cellStyle name="常规 10 2 2 3 2" xfId="17742"/>
    <cellStyle name="Input 11" xfId="17743"/>
    <cellStyle name="Input 11 2" xfId="17744"/>
    <cellStyle name="Input 11 2 2" xfId="17745"/>
    <cellStyle name="Input 11 3" xfId="17746"/>
    <cellStyle name="Input 11 4" xfId="17747"/>
    <cellStyle name="Input 12" xfId="17748"/>
    <cellStyle name="常规 3 4 6 2" xfId="17749"/>
    <cellStyle name="Input 12 2" xfId="17750"/>
    <cellStyle name="Input 12 3" xfId="17751"/>
    <cellStyle name="Input 13" xfId="17752"/>
    <cellStyle name="常规 32 2 7" xfId="17753"/>
    <cellStyle name="Input 13 2" xfId="17754"/>
    <cellStyle name="常规 32 2 8" xfId="17755"/>
    <cellStyle name="Input 13 3" xfId="17756"/>
    <cellStyle name="Input 14" xfId="17757"/>
    <cellStyle name="Input 14 2" xfId="17758"/>
    <cellStyle name="Input 15" xfId="17759"/>
    <cellStyle name="Input 20" xfId="17760"/>
    <cellStyle name="Input 15 2" xfId="17761"/>
    <cellStyle name="Input 16" xfId="17762"/>
    <cellStyle name="Input 21" xfId="17763"/>
    <cellStyle name="常规 37_Book1" xfId="17764"/>
    <cellStyle name="常规 42_Book1" xfId="17765"/>
    <cellStyle name="表标题 2 2 2 2 2 4" xfId="17766"/>
    <cellStyle name="Input 16 2" xfId="17767"/>
    <cellStyle name="差_县区合并测算20080421_民生政策最低支出需求 2 2" xfId="17768"/>
    <cellStyle name="Input 17" xfId="17769"/>
    <cellStyle name="Input 22" xfId="17770"/>
    <cellStyle name="差_县区合并测算20080421_民生政策最低支出需求 2 2 2" xfId="17771"/>
    <cellStyle name="Input 17 2" xfId="17772"/>
    <cellStyle name="差_县区合并测算20080421_民生政策最低支出需求 2 3" xfId="17773"/>
    <cellStyle name="Input 18" xfId="17774"/>
    <cellStyle name="Input 19" xfId="17775"/>
    <cellStyle name="Input 2" xfId="17776"/>
    <cellStyle name="Input 2 3 3 2" xfId="17777"/>
    <cellStyle name="Input 2 2 2" xfId="17778"/>
    <cellStyle name="Input 2 2 2 2" xfId="17779"/>
    <cellStyle name="好_22湖南_财力性转移支付2010年预算参考数_华东" xfId="17780"/>
    <cellStyle name="Input 2 2 2 2 2" xfId="17781"/>
    <cellStyle name="Input 2 2 2 2 2 2" xfId="17782"/>
    <cellStyle name="Input 2 2 2 2 3" xfId="17783"/>
    <cellStyle name="Input 2 2 2 2 3 2" xfId="17784"/>
    <cellStyle name="Input 2 2 2 2 4" xfId="17785"/>
    <cellStyle name="Input 2 2 2 2 4 2" xfId="17786"/>
    <cellStyle name="Input 2 2 2 2 5" xfId="17787"/>
    <cellStyle name="Input 2 2 2 2 5 2" xfId="17788"/>
    <cellStyle name="差_27重庆_华东" xfId="17789"/>
    <cellStyle name="Input 2 2 2 2 6" xfId="17790"/>
    <cellStyle name="汇总 5 5 2 2 2 5 2" xfId="17791"/>
    <cellStyle name="Input 2 2 2 3" xfId="17792"/>
    <cellStyle name="Input 2 2 2 3 2" xfId="17793"/>
    <cellStyle name="Input 2 2 2 4" xfId="17794"/>
    <cellStyle name="Input 2 2 3" xfId="17795"/>
    <cellStyle name="Input 2 2 3 2" xfId="17796"/>
    <cellStyle name="Input 2 2 3 2 2" xfId="17797"/>
    <cellStyle name="标题 3 2 2 2 2" xfId="17798"/>
    <cellStyle name="Input 2 2 3 3" xfId="17799"/>
    <cellStyle name="Input 2 2 3 3 2" xfId="17800"/>
    <cellStyle name="Input 2 2 3 4" xfId="17801"/>
    <cellStyle name="Input 2 2 3 4 2" xfId="17802"/>
    <cellStyle name="常规 10 2 15" xfId="17803"/>
    <cellStyle name="Input 2 2 3 5" xfId="17804"/>
    <cellStyle name="好_新增PC" xfId="17805"/>
    <cellStyle name="Input 2 2 3 6" xfId="17806"/>
    <cellStyle name="Input 2 2 4" xfId="17807"/>
    <cellStyle name="差 3 2 3" xfId="17808"/>
    <cellStyle name="Input 2 2 4 2" xfId="17809"/>
    <cellStyle name="差 3 3 3" xfId="17810"/>
    <cellStyle name="Input 2 2 5 2" xfId="17811"/>
    <cellStyle name="差_14安徽 2 2 2" xfId="17812"/>
    <cellStyle name="好_检验表（调整后）" xfId="17813"/>
    <cellStyle name="Input 2 2 6" xfId="17814"/>
    <cellStyle name="表标题 2 2 4 5 4 2" xfId="17815"/>
    <cellStyle name="Input 2 3" xfId="17816"/>
    <cellStyle name="Input 2 3 2 2" xfId="17817"/>
    <cellStyle name="差_汇总表4" xfId="17818"/>
    <cellStyle name="Input 2 3 2 2 2" xfId="17819"/>
    <cellStyle name="差_汇总表4 2" xfId="17820"/>
    <cellStyle name="Input 2 3 2 2 2 2" xfId="17821"/>
    <cellStyle name="Input 2 3 2 2 3" xfId="17822"/>
    <cellStyle name="差_红线成本编制附表（局指样表） 5" xfId="17823"/>
    <cellStyle name="差_附表_财力性转移支付2010年预算参考数_03_2010年各地区一般预算平衡表" xfId="17824"/>
    <cellStyle name="Input 2 3 2 2 3 2" xfId="17825"/>
    <cellStyle name="Input 2 3 2 2 4" xfId="17826"/>
    <cellStyle name="好_市本级 2 4" xfId="17827"/>
    <cellStyle name="Input 2 3 2 2 4 2" xfId="17828"/>
    <cellStyle name="Input 2 3 2 2 5" xfId="17829"/>
    <cellStyle name="好_市本级 3 4" xfId="17830"/>
    <cellStyle name="Input 2 3 2 2 5 2" xfId="17831"/>
    <cellStyle name="Input 2 3 2 2 6" xfId="17832"/>
    <cellStyle name="Input 2 3 2 3" xfId="17833"/>
    <cellStyle name="Input 2 3 2 3 2" xfId="17834"/>
    <cellStyle name="好_行政（人员）_不含人员经费系数_12.25-发教育厅-2016年高职生均年初预算控制数分配表" xfId="17835"/>
    <cellStyle name="Input 2 3 2 4" xfId="17836"/>
    <cellStyle name="好_河南 缺口县区测算(地方填报)_财力性转移支付2010年预算参考数_华东" xfId="17837"/>
    <cellStyle name="Input 2 3 2 4 2" xfId="17838"/>
    <cellStyle name="Input 2 3 2 5" xfId="17839"/>
    <cellStyle name="Input 2 3 3 3" xfId="17840"/>
    <cellStyle name="Input 3" xfId="17841"/>
    <cellStyle name="Input 2 3 3 3 2" xfId="17842"/>
    <cellStyle name="Input 3 2" xfId="17843"/>
    <cellStyle name="Input 2 3 3 4" xfId="17844"/>
    <cellStyle name="Input 4" xfId="17845"/>
    <cellStyle name="Input 2 3 3 4 2" xfId="17846"/>
    <cellStyle name="Input 4 2" xfId="17847"/>
    <cellStyle name="常规 15 2 15" xfId="17848"/>
    <cellStyle name="Input 2 3 3 5" xfId="17849"/>
    <cellStyle name="Input 5" xfId="17850"/>
    <cellStyle name="常规 2 4 2 2 2 3" xfId="17851"/>
    <cellStyle name="好_09黑龙江_12.25-发教育厅-2016年高职生均年初预算控制数分配表" xfId="17852"/>
    <cellStyle name="Input 2 3 3 5 2" xfId="17853"/>
    <cellStyle name="Input 5 2" xfId="17854"/>
    <cellStyle name="差_核定人数对比" xfId="17855"/>
    <cellStyle name="Input 2 3 3 6" xfId="17856"/>
    <cellStyle name="Input 6" xfId="17857"/>
    <cellStyle name="Input 2 3 5 2" xfId="17858"/>
    <cellStyle name="表标题 6 3 2 2 2" xfId="17859"/>
    <cellStyle name="Input 2 4" xfId="17860"/>
    <cellStyle name="表标题 6 3 2 2 2 2" xfId="17861"/>
    <cellStyle name="Input 2 4 2" xfId="17862"/>
    <cellStyle name="差_岳塘区 8" xfId="17863"/>
    <cellStyle name="Input 2 4 2 2" xfId="17864"/>
    <cellStyle name="Input 2 4 2 2 2" xfId="17865"/>
    <cellStyle name="Input 2 4 2 2 2 2" xfId="17866"/>
    <cellStyle name="汇总 5 2 4" xfId="17867"/>
    <cellStyle name="差_09黑龙江_财力性转移支付2010年预算参考数 4 2" xfId="17868"/>
    <cellStyle name="Input 2 4 2 2 3" xfId="17869"/>
    <cellStyle name="强调文字颜色 1 2 5 15" xfId="17870"/>
    <cellStyle name="差_教育(按照总人口测算）—20080416_县市旗测算-新科目（含人口规模效应） 4" xfId="17871"/>
    <cellStyle name="汇总 5 2 4 2" xfId="17872"/>
    <cellStyle name="差_09黑龙江_财力性转移支付2010年预算参考数 4 2 2" xfId="17873"/>
    <cellStyle name="Input 2 4 2 2 3 2" xfId="17874"/>
    <cellStyle name="好_人员工资和公用经费2_财力性转移支付2010年预算参考数_华东" xfId="17875"/>
    <cellStyle name="小数 2 4 4 3 2" xfId="17876"/>
    <cellStyle name="好_行政(燃修费)_隋心对账单定稿0514" xfId="17877"/>
    <cellStyle name="汇总 5 2 5" xfId="17878"/>
    <cellStyle name="差_09黑龙江_财力性转移支付2010年预算参考数 4 3" xfId="17879"/>
    <cellStyle name="表标题 2 4 2 2 3 2" xfId="17880"/>
    <cellStyle name="Input 2 4 2 2 4" xfId="17881"/>
    <cellStyle name="差_云南 缺口县区测算(地方填报)_财力性转移支付2010年预算参考数_12.25-发教育厅-2016年高职生均年初预算控制数分配表" xfId="17882"/>
    <cellStyle name="Input 2 4 2 2 4 2" xfId="17883"/>
    <cellStyle name="汇总 5 2 6" xfId="17884"/>
    <cellStyle name="差_09黑龙江_财力性转移支付2010年预算参考数 4 4" xfId="17885"/>
    <cellStyle name="Input 2 4 2 2 5" xfId="17886"/>
    <cellStyle name="Input 2 4 2 2 5 2" xfId="17887"/>
    <cellStyle name="汇总 5 2 7" xfId="17888"/>
    <cellStyle name="差_09黑龙江_财力性转移支付2010年预算参考数 4 5" xfId="17889"/>
    <cellStyle name="Input 2 4 2 2 6" xfId="17890"/>
    <cellStyle name="差_岳塘区 9" xfId="17891"/>
    <cellStyle name="Input 2 4 2 3" xfId="17892"/>
    <cellStyle name="Input 2 4 2 4" xfId="17893"/>
    <cellStyle name="Input 2 4 2 4 2" xfId="17894"/>
    <cellStyle name="Input 2 4 2 5" xfId="17895"/>
    <cellStyle name="差_2012年结算单（最终稿）" xfId="17896"/>
    <cellStyle name="Input 2 4 3" xfId="17897"/>
    <cellStyle name="标题 3 2 4 2 3" xfId="17898"/>
    <cellStyle name="Input 2 4 3 4" xfId="17899"/>
    <cellStyle name="Input 2 4 3 4 2" xfId="17900"/>
    <cellStyle name="标题 3 2 4 2 4" xfId="17901"/>
    <cellStyle name="Input 2 4 3 5" xfId="17902"/>
    <cellStyle name="强调文字颜色 5 2 13" xfId="17903"/>
    <cellStyle name="差_缺口县区测算(按2007支出增长25%测算) 4" xfId="17904"/>
    <cellStyle name="Input 2 4 3 5 2" xfId="17905"/>
    <cellStyle name="标题 3 2 4 2 5" xfId="17906"/>
    <cellStyle name="Input 2 4 3 6" xfId="17907"/>
    <cellStyle name="差_前期试验费用 6_间接费" xfId="17908"/>
    <cellStyle name="Input 2 4 4" xfId="17909"/>
    <cellStyle name="Input 2 4 4 2" xfId="17910"/>
    <cellStyle name="常规 61 2_四队计价2011-6" xfId="17911"/>
    <cellStyle name="Input 2 4 5 2" xfId="17912"/>
    <cellStyle name="表标题 6 3 2 2 3" xfId="17913"/>
    <cellStyle name="Input 2 5" xfId="17914"/>
    <cellStyle name="表标题 6 3 2 2 3 2" xfId="17915"/>
    <cellStyle name="Input 2 5 2" xfId="17916"/>
    <cellStyle name="差_2006年水利统计指标统计表 5" xfId="17917"/>
    <cellStyle name="Input 2 5 2 2 2" xfId="17918"/>
    <cellStyle name="注释 9 4 2 2 5" xfId="17919"/>
    <cellStyle name="好 3 3 14" xfId="17920"/>
    <cellStyle name="差_山东省民生支出标准 3 2 2" xfId="17921"/>
    <cellStyle name="Input 2 5 2 3" xfId="17922"/>
    <cellStyle name="Input 2 5 2 3 2" xfId="17923"/>
    <cellStyle name="好 3 3 15" xfId="17924"/>
    <cellStyle name="Input 2 5 2 4" xfId="17925"/>
    <cellStyle name="小数 2 2 2 10" xfId="17926"/>
    <cellStyle name="好 3 3 16" xfId="17927"/>
    <cellStyle name="差_县市旗测算-新科目（20080627）_不含人员经费系数_华东" xfId="17928"/>
    <cellStyle name="输出 4 7 2 2 2" xfId="17929"/>
    <cellStyle name="Input 2 5 2 5" xfId="17930"/>
    <cellStyle name="小数 2 2 2 11" xfId="17931"/>
    <cellStyle name="好 3 3 17" xfId="17932"/>
    <cellStyle name="计算 8 2 2 2 2 5 2" xfId="17933"/>
    <cellStyle name="Input 2 5 2 6" xfId="17934"/>
    <cellStyle name="差_前期试验费用 15_间接费_四队计价2011-6" xfId="17935"/>
    <cellStyle name="Input 2 5 3" xfId="17936"/>
    <cellStyle name="Input 2 5 4" xfId="17937"/>
    <cellStyle name="Input 2 5 4 2" xfId="17938"/>
    <cellStyle name="表标题 6 3 2 2 4" xfId="17939"/>
    <cellStyle name="Input 2 6" xfId="17940"/>
    <cellStyle name="表标题 6 3 2 2 4 2" xfId="17941"/>
    <cellStyle name="Input 2 6 2" xfId="17942"/>
    <cellStyle name="Input 2 6 3" xfId="17943"/>
    <cellStyle name="Input 2 6 4" xfId="17944"/>
    <cellStyle name="好_34青海_1_财力性转移支付2010年预算参考数_03_2010年各地区一般预算平衡表_2010年地方财政一般预算分级平衡情况表（汇总）0524" xfId="17945"/>
    <cellStyle name="Input 2 6 5" xfId="17946"/>
    <cellStyle name="Input 2 6 5 2" xfId="17947"/>
    <cellStyle name="Input 2 6 6" xfId="17948"/>
    <cellStyle name="差_行政(燃修费)_民生政策最低支出需求_财力性转移支付2010年预算参考数_03_2010年各地区一般预算平衡表" xfId="17949"/>
    <cellStyle name="表标题 6 3 2 2 5" xfId="17950"/>
    <cellStyle name="Input 2 7" xfId="17951"/>
    <cellStyle name="好_汇总_华东" xfId="17952"/>
    <cellStyle name="表标题 6 3 2 2 5 2" xfId="17953"/>
    <cellStyle name="Input 2 7 2" xfId="17954"/>
    <cellStyle name="表标题 6 3 2 2 6" xfId="17955"/>
    <cellStyle name="Input 2 8" xfId="17956"/>
    <cellStyle name="Input 3 2 2" xfId="17957"/>
    <cellStyle name="差_28四川_财力性转移支付2010年预算参考数_华东" xfId="17958"/>
    <cellStyle name="Input 3 2 2 2 3" xfId="17959"/>
    <cellStyle name="Input 3 2 2 2 4" xfId="17960"/>
    <cellStyle name="Input 3 2 2 2 5" xfId="17961"/>
    <cellStyle name="Input 3 2 2 2 5 2" xfId="17962"/>
    <cellStyle name="Input 3 2 2 3 2" xfId="17963"/>
    <cellStyle name="Input 3 2 2 4" xfId="17964"/>
    <cellStyle name="Input 3 2 2 5" xfId="17965"/>
    <cellStyle name="差_（20120229）新增报表表样 6" xfId="17966"/>
    <cellStyle name="Input 3 2 3 2 2" xfId="17967"/>
    <cellStyle name="Input 3 2 3 4" xfId="17968"/>
    <cellStyle name="好_Book2_发文表-2015年资源枯竭城市转移支付资金安排表（定）" xfId="17969"/>
    <cellStyle name="差_0605石屏县 2 3" xfId="17970"/>
    <cellStyle name="Input 3 2 3 4 2" xfId="17971"/>
    <cellStyle name="标题 3 3 4 14" xfId="17972"/>
    <cellStyle name="Input 3 2 3 5" xfId="17973"/>
    <cellStyle name="差_0605石屏县 3 3" xfId="17974"/>
    <cellStyle name="Input 3 2 3 5 2" xfId="17975"/>
    <cellStyle name="Input 3 2 3 6" xfId="17976"/>
    <cellStyle name="Input 3 2 4" xfId="17977"/>
    <cellStyle name="Input 3 2 5" xfId="17978"/>
    <cellStyle name="Input 3 2 5 2" xfId="17979"/>
    <cellStyle name="差_14安徽 3 2 2" xfId="17980"/>
    <cellStyle name="Input 3 2 6" xfId="17981"/>
    <cellStyle name="Input 3 3" xfId="17982"/>
    <cellStyle name="差_卫生(按照总人口测算）—20080416_财力性转移支付2010年预算参考数_华东" xfId="17983"/>
    <cellStyle name="Input 3 3 2" xfId="17984"/>
    <cellStyle name="好_2008年全省汇总收支计算表 4" xfId="17985"/>
    <cellStyle name="Input 3 3 2 2 2 2" xfId="17986"/>
    <cellStyle name="Input 3 3 2 2 3" xfId="17987"/>
    <cellStyle name="Input 3 3 2 2 3 2" xfId="17988"/>
    <cellStyle name="差_农林水和城市维护标准支出20080505－县区合计_县市旗测算-新科目（含人口规模效应）_财力性转移支付2010年预算参考数 2" xfId="17989"/>
    <cellStyle name="Input 3 3 2 2 4" xfId="17990"/>
    <cellStyle name="差_农林水和城市维护标准支出20080505－县区合计_县市旗测算-新科目（含人口规模效应）_财力性转移支付2010年预算参考数 2 2" xfId="17991"/>
    <cellStyle name="Input 3 3 2 2 4 2" xfId="17992"/>
    <cellStyle name="差_农林水和城市维护标准支出20080505－县区合计_县市旗测算-新科目（含人口规模效应）_财力性转移支付2010年预算参考数 3" xfId="17993"/>
    <cellStyle name="Input 3 3 2 2 5" xfId="17994"/>
    <cellStyle name="差_县市旗测算-新科目（20080627）_县市旗测算-新科目（含人口规模效应）_华东" xfId="17995"/>
    <cellStyle name="差_农林水和城市维护标准支出20080505－县区合计_县市旗测算-新科目（含人口规模效应）_财力性转移支付2010年预算参考数 3 2" xfId="17996"/>
    <cellStyle name="Input 3 3 2 2 5 2" xfId="17997"/>
    <cellStyle name="差_农林水和城市维护标准支出20080505－县区合计_县市旗测算-新科目（含人口规模效应）_财力性转移支付2010年预算参考数 4" xfId="17998"/>
    <cellStyle name="Input 3 3 2 2 6" xfId="17999"/>
    <cellStyle name="Input 3 3 2 3 2" xfId="18000"/>
    <cellStyle name="Input 3 3 2 4" xfId="18001"/>
    <cellStyle name="差_缺口县区测算_财力性转移支付2010年预算参考数_12.25-发教育厅-2016年高职生均年初预算控制数分配表" xfId="18002"/>
    <cellStyle name="差_农林水和城市维护标准支出20080505－县区合计 5" xfId="18003"/>
    <cellStyle name="Input 3 3 2 4 2" xfId="18004"/>
    <cellStyle name="Input 3 3 2 5" xfId="18005"/>
    <cellStyle name="Input 3 3 3" xfId="18006"/>
    <cellStyle name="Input 3 3 3 2 2" xfId="18007"/>
    <cellStyle name="Input 3 3 3 3" xfId="18008"/>
    <cellStyle name="Input 3 3 3 3 2" xfId="18009"/>
    <cellStyle name="差_农林水和城市维护标准支出20080505－县区合计_不含人员经费系数_财力性转移支付2010年预算参考数_合并" xfId="18010"/>
    <cellStyle name="差_2007一般预算支出口径剔除表_财力性转移支付2010年预算参考数" xfId="18011"/>
    <cellStyle name="Input 3 3 3 4" xfId="18012"/>
    <cellStyle name="好_云南省2008年转移支付测算——州市本级考核部分及政策性测算_财力性转移支付2010年预算参考数" xfId="18013"/>
    <cellStyle name="差_2007一般预算支出口径剔除表_财力性转移支付2010年预算参考数 2" xfId="18014"/>
    <cellStyle name="Input 3 3 3 4 2" xfId="18015"/>
    <cellStyle name="Input 3 3 3 5" xfId="18016"/>
    <cellStyle name="Input 3 3 3 5 2" xfId="18017"/>
    <cellStyle name="Input 3 3 3 6" xfId="18018"/>
    <cellStyle name="Input 3 3 4" xfId="18019"/>
    <cellStyle name="Input 3 3 4 2" xfId="18020"/>
    <cellStyle name="好_奖励补助测算5.22测试_Book1 2" xfId="18021"/>
    <cellStyle name="Input 3 3 5" xfId="18022"/>
    <cellStyle name="Input 3 3 5 2" xfId="18023"/>
    <cellStyle name="表标题 6 3 2 3 2" xfId="18024"/>
    <cellStyle name="Input 3 4" xfId="18025"/>
    <cellStyle name="Input 3 4 2" xfId="18026"/>
    <cellStyle name="Input 3 4 2 2 2 2" xfId="18027"/>
    <cellStyle name="表标题 2 5 2 2 3 2" xfId="18028"/>
    <cellStyle name="好_教育(按照总人口测算）—20080416_民生政策最低支出需求_财力性转移支付2010年预算参考数 3" xfId="18029"/>
    <cellStyle name="Input 3 4 2 2 4" xfId="18030"/>
    <cellStyle name="差_市辖区测算20080510" xfId="18031"/>
    <cellStyle name="差 2 3 19" xfId="18032"/>
    <cellStyle name="Input 3 4 2 2 4 2" xfId="18033"/>
    <cellStyle name="好_教育(按照总人口测算）—20080416_民生政策最低支出需求_财力性转移支付2010年预算参考数 4" xfId="18034"/>
    <cellStyle name="Input 3 4 2 2 5" xfId="18035"/>
    <cellStyle name="Input 3 4 2 2 5 2" xfId="18036"/>
    <cellStyle name="好_教育(按照总人口测算）—20080416_民生政策最低支出需求_财力性转移支付2010年预算参考数 5" xfId="18037"/>
    <cellStyle name="差_人员工资和公用经费_03_2010年各地区一般预算平衡表" xfId="18038"/>
    <cellStyle name="Input 3 4 2 2 6" xfId="18039"/>
    <cellStyle name="Input 3 4 2 3 2" xfId="18040"/>
    <cellStyle name="Input 3 4 2 4" xfId="18041"/>
    <cellStyle name="差_教育(按照总人口测算）—20080416_财力性转移支付2010年预算参考数 3" xfId="18042"/>
    <cellStyle name="输出 6 2 2 2 4 2" xfId="18043"/>
    <cellStyle name="汇总 5 4 4 2 2 4" xfId="18044"/>
    <cellStyle name="差_红线成本预算指导价格0324 6_间接费" xfId="18045"/>
    <cellStyle name="Input 3 4 2 4 2" xfId="18046"/>
    <cellStyle name="差_不含人员经费系数_03_2010年各地区一般预算平衡表" xfId="18047"/>
    <cellStyle name="好_第五部分(才淼、饶永宏）_隋心对账单定稿0514" xfId="18048"/>
    <cellStyle name="好_20河南 2" xfId="18049"/>
    <cellStyle name="Input 3 4 2 5" xfId="18050"/>
    <cellStyle name="Input 3 4 3" xfId="18051"/>
    <cellStyle name="Input 3 4 3 2" xfId="18052"/>
    <cellStyle name="Input 3 4 3 2 2" xfId="18053"/>
    <cellStyle name="Input 3 4 3 3" xfId="18054"/>
    <cellStyle name="Input 3 4 3 4" xfId="18055"/>
    <cellStyle name="Input 3 4 3 5" xfId="18056"/>
    <cellStyle name="Input 3 4 3 5 2" xfId="18057"/>
    <cellStyle name="Input 3 4 3 6" xfId="18058"/>
    <cellStyle name="差_前期试验费用 7_间接费" xfId="18059"/>
    <cellStyle name="Input 3 4 4" xfId="18060"/>
    <cellStyle name="Input 3 4 4 2" xfId="18061"/>
    <cellStyle name="Input 3 4 5" xfId="18062"/>
    <cellStyle name="Input 3 4 5 2" xfId="18063"/>
    <cellStyle name="Input 3 5" xfId="18064"/>
    <cellStyle name="输出 6 2 3 2" xfId="18065"/>
    <cellStyle name="好_市辖区测算20080510_县市旗测算-新科目（含人口规模效应） 3" xfId="18066"/>
    <cellStyle name="Input 3 5 2" xfId="18067"/>
    <cellStyle name="差_市本级 3 2 7" xfId="18068"/>
    <cellStyle name="Input 3 5 2 2 2" xfId="18069"/>
    <cellStyle name="差_Book1_发文表-2015年资源枯竭城市转移支付资金安排表（定）" xfId="18070"/>
    <cellStyle name="Input 3 5 2 3" xfId="18071"/>
    <cellStyle name="Input 3 5 2 4" xfId="18072"/>
    <cellStyle name="Input 3 5 2 4 2" xfId="18073"/>
    <cellStyle name="好_教育(按照总人口测算）—20080416_不含人员经费系数_华东" xfId="18074"/>
    <cellStyle name="Input 3 5 2 5" xfId="18075"/>
    <cellStyle name="Input 3 5 2 5 2" xfId="18076"/>
    <cellStyle name="注释 2 3 2 2 10" xfId="18077"/>
    <cellStyle name="汇总 6 3 2 2 2 5 2" xfId="18078"/>
    <cellStyle name="表标题 2 2 3 2" xfId="18079"/>
    <cellStyle name="Input 3 5 2 6" xfId="18080"/>
    <cellStyle name="输出 6 2 3 3" xfId="18081"/>
    <cellStyle name="好_市辖区测算20080510_县市旗测算-新科目（含人口规模效应） 4" xfId="18082"/>
    <cellStyle name="Input 3 5 3" xfId="18083"/>
    <cellStyle name="Input 3 5 3 2" xfId="18084"/>
    <cellStyle name="输出 6 2 3 4" xfId="18085"/>
    <cellStyle name="好_市辖区测算20080510_县市旗测算-新科目（含人口规模效应） 5" xfId="18086"/>
    <cellStyle name="Input 3 5 4" xfId="18087"/>
    <cellStyle name="输出 6 2 3 5" xfId="18088"/>
    <cellStyle name="好_市辖区测算20080510_县市旗测算-新科目（含人口规模效应） 6" xfId="18089"/>
    <cellStyle name="Input 3 5 5" xfId="18090"/>
    <cellStyle name="Input 3 6" xfId="18091"/>
    <cellStyle name="Input 3 6 2" xfId="18092"/>
    <cellStyle name="Input 3 6 3" xfId="18093"/>
    <cellStyle name="Input 3 6 4" xfId="18094"/>
    <cellStyle name="Input 3 6 5" xfId="18095"/>
    <cellStyle name="Input 3 6 6" xfId="18096"/>
    <cellStyle name="差_分县成本差异系数_03_2010年各地区一般预算平衡表_2010年地方财政一般预算分级平衡情况表（汇总）0524" xfId="18097"/>
    <cellStyle name="Input 3 7" xfId="18098"/>
    <cellStyle name="Input 3 7 2" xfId="18099"/>
    <cellStyle name="Input 3 8" xfId="18100"/>
    <cellStyle name="输出 6 2 6 2" xfId="18101"/>
    <cellStyle name="好_行政（人员）_县市旗测算-新科目（含人口规模效应） 4" xfId="18102"/>
    <cellStyle name="好_市辖区测算20080510_不含人员经费系数_财力性转移支付2010年预算参考数 5" xfId="18103"/>
    <cellStyle name="Input 3 8 2" xfId="18104"/>
    <cellStyle name="Input 4 2 2 2" xfId="18105"/>
    <cellStyle name="Input 4 2 2 3" xfId="18106"/>
    <cellStyle name="输入 8 2 5 2 3" xfId="18107"/>
    <cellStyle name="好_缺口县区测算_财力性转移支付2010年预算参考数" xfId="18108"/>
    <cellStyle name="Input 4 2 2 4" xfId="18109"/>
    <cellStyle name="输入 8 2 5 2 3 2" xfId="18110"/>
    <cellStyle name="好_缺口县区测算_财力性转移支付2010年预算参考数 2" xfId="18111"/>
    <cellStyle name="Input 4 2 2 4 2" xfId="18112"/>
    <cellStyle name="Input 4 2 2 5" xfId="18113"/>
    <cellStyle name="Input 4 2 2 5 2" xfId="18114"/>
    <cellStyle name="Input 4 2 2 6" xfId="18115"/>
    <cellStyle name="差_县市旗测算-新科目（20080626）_财力性转移支付2010年预算参考数 4 2" xfId="18116"/>
    <cellStyle name="Input 4 2 3 2" xfId="18117"/>
    <cellStyle name="差_文体广播事业(按照总人口测算）—20080416_县市旗测算-新科目（含人口规模效应）_财力性转移支付2010年预算参考数 2" xfId="18118"/>
    <cellStyle name="差_工程数量及综合单价（百安隧道） 9" xfId="18119"/>
    <cellStyle name="Input 4 2 5 2" xfId="18120"/>
    <cellStyle name="Input 4 3" xfId="18121"/>
    <cellStyle name="差_5334_2006年迪庆县级财政报表附表 4 2 2" xfId="18122"/>
    <cellStyle name="常规 15 2 16" xfId="18123"/>
    <cellStyle name="Input 4 3 2 2" xfId="18124"/>
    <cellStyle name="Input 4 3 4 2" xfId="18125"/>
    <cellStyle name="差_14安徽 2" xfId="18126"/>
    <cellStyle name="Input 4 3 5 2" xfId="18127"/>
    <cellStyle name="好_0605石屏县" xfId="18128"/>
    <cellStyle name="Input 4 4" xfId="18129"/>
    <cellStyle name="常规 15 2 17" xfId="18130"/>
    <cellStyle name="表标题 6 3 2 4 2" xfId="18131"/>
    <cellStyle name="好_0605石屏县 2" xfId="18132"/>
    <cellStyle name="差_表一 1 3 2 3" xfId="18133"/>
    <cellStyle name="Input 4 4 2" xfId="18134"/>
    <cellStyle name="Input 4 5" xfId="18135"/>
    <cellStyle name="常规 15 2 18" xfId="18136"/>
    <cellStyle name="Input 4 5 2" xfId="18137"/>
    <cellStyle name="常规 6 2 2" xfId="18138"/>
    <cellStyle name="差_自行调整差异系数顺序 4 2 2" xfId="18139"/>
    <cellStyle name="Input 4 6" xfId="18140"/>
    <cellStyle name="計算方式 2 2 6" xfId="18141"/>
    <cellStyle name="Input 5 2 2" xfId="18142"/>
    <cellStyle name="输入 8 3 5 2 2 2" xfId="18143"/>
    <cellStyle name="好_行政公检法测算_县市旗测算-新科目（含人口规模效应）_财力性转移支付2010年预算参考数_12.25-发教育厅-2016年高职生均年初预算控制数分配表" xfId="18144"/>
    <cellStyle name="Input 5 2 2 3 2" xfId="18145"/>
    <cellStyle name="好_测算结果_03_2010年各地区一般预算平衡表" xfId="18146"/>
    <cellStyle name="常规 39 2" xfId="18147"/>
    <cellStyle name="常规 44 2" xfId="18148"/>
    <cellStyle name="Input 5 2 3" xfId="18149"/>
    <cellStyle name="适中 4 2 2 9" xfId="18150"/>
    <cellStyle name="常规 39 2 2" xfId="18151"/>
    <cellStyle name="常规 44 2 2" xfId="18152"/>
    <cellStyle name="差_缺口县区测算(按核定人数)_财力性转移支付2010年预算参考数_12.25-发教育厅-2016年高职生均年初预算控制数分配表" xfId="18153"/>
    <cellStyle name="Input 5 2 3 2" xfId="18154"/>
    <cellStyle name="常规 39 3" xfId="18155"/>
    <cellStyle name="常规 44 3" xfId="18156"/>
    <cellStyle name="Input 5 2 4" xfId="18157"/>
    <cellStyle name="常规 39 3 2" xfId="18158"/>
    <cellStyle name="常规 44 3 2" xfId="18159"/>
    <cellStyle name="差_城建部门 4" xfId="18160"/>
    <cellStyle name="标题 5 2 7" xfId="18161"/>
    <cellStyle name="Input 5 2 4 2" xfId="18162"/>
    <cellStyle name="输出 2 5 4 2 2 4" xfId="18163"/>
    <cellStyle name="差_农林水和城市维护标准支出20080505－县区合计_民生政策最低支出需求_财力性转移支付2010年预算参考数 2" xfId="18164"/>
    <cellStyle name="Input 5 3" xfId="18165"/>
    <cellStyle name="差_农林水和城市维护标准支出20080505－县区合计_民生政策最低支出需求_财力性转移支付2010年预算参考数 2 2 2" xfId="18166"/>
    <cellStyle name="Input 5 3 2 2" xfId="18167"/>
    <cellStyle name="汇总 10 6" xfId="18168"/>
    <cellStyle name="常规 45 2 2" xfId="18169"/>
    <cellStyle name="常规 50 2 2" xfId="18170"/>
    <cellStyle name="Input 5 3 3 2" xfId="18171"/>
    <cellStyle name="常规 45 3 2" xfId="18172"/>
    <cellStyle name="常规 50 3 2" xfId="18173"/>
    <cellStyle name="标题 6 2 7" xfId="18174"/>
    <cellStyle name="Input 5 3 4 2" xfId="18175"/>
    <cellStyle name="常规 45 4" xfId="18176"/>
    <cellStyle name="常规 50 4" xfId="18177"/>
    <cellStyle name="Input 5 3 5" xfId="18178"/>
    <cellStyle name="差_市辖区测算-新科目（20080626）_不含人员经费系数 2 3" xfId="18179"/>
    <cellStyle name="常规 45 4 2" xfId="18180"/>
    <cellStyle name="标题 6 3 7" xfId="18181"/>
    <cellStyle name="Input 5 3 5 2" xfId="18182"/>
    <cellStyle name="常规 45 5" xfId="18183"/>
    <cellStyle name="常规 50 5" xfId="18184"/>
    <cellStyle name="Input 5 3 6" xfId="18185"/>
    <cellStyle name="输出 2 5 4 2 2 5" xfId="18186"/>
    <cellStyle name="差_农林水和城市维护标准支出20080505－县区合计_民生政策最低支出需求_财力性转移支付2010年预算参考数 3" xfId="18187"/>
    <cellStyle name="Input 5 4" xfId="18188"/>
    <cellStyle name="输出 2 5 4 2 2 5 2" xfId="18189"/>
    <cellStyle name="差_农林水和城市维护标准支出20080505－县区合计_民生政策最低支出需求_财力性转移支付2010年预算参考数 3 2" xfId="18190"/>
    <cellStyle name="Input 5 4 2" xfId="18191"/>
    <cellStyle name="差_农林水和城市维护标准支出20080505－县区合计_民生政策最低支出需求_财力性转移支付2010年预算参考数 4 2" xfId="18192"/>
    <cellStyle name="Input 5 5 2" xfId="18193"/>
    <cellStyle name="差_核定人数对比 2" xfId="18194"/>
    <cellStyle name="Input 6 2" xfId="18195"/>
    <cellStyle name="差 3 2 16" xfId="18196"/>
    <cellStyle name="差 3 2 21" xfId="18197"/>
    <cellStyle name="Input 6 2 2 2 2" xfId="18198"/>
    <cellStyle name="Input 6 2 2 3" xfId="18199"/>
    <cellStyle name="差_县区合并测算20080421_县市旗测算-新科目（含人口规模效应）" xfId="18200"/>
    <cellStyle name="Input 6 2 2 4" xfId="18201"/>
    <cellStyle name="差_县区合并测算20080421_县市旗测算-新科目（含人口规模效应） 2" xfId="18202"/>
    <cellStyle name="Input 6 2 2 4 2" xfId="18203"/>
    <cellStyle name="差_检验表（调整后）_隋心对账单定稿0514" xfId="18204"/>
    <cellStyle name="差_行政（人员） 4 2 2" xfId="18205"/>
    <cellStyle name="Input 6 2 2 5" xfId="18206"/>
    <cellStyle name="Input 6 2 2 5 2" xfId="18207"/>
    <cellStyle name="好 5 2" xfId="18208"/>
    <cellStyle name="Input 6 2 2 6" xfId="18209"/>
    <cellStyle name="差_核定人数对比 3" xfId="18210"/>
    <cellStyle name="Input 6 3" xfId="18211"/>
    <cellStyle name="输出 6 5 2 2" xfId="18212"/>
    <cellStyle name="差_核定人数对比 4 2" xfId="18213"/>
    <cellStyle name="Input 6 4 2" xfId="18214"/>
    <cellStyle name="输出 6 5 3" xfId="18215"/>
    <cellStyle name="差_核定人数对比 5" xfId="18216"/>
    <cellStyle name="好_33甘肃 2" xfId="18217"/>
    <cellStyle name="Input 6 5" xfId="18218"/>
    <cellStyle name="好 2 11" xfId="18219"/>
    <cellStyle name="输出 6 5 3 2" xfId="18220"/>
    <cellStyle name="差_Book1_2_Book1" xfId="18221"/>
    <cellStyle name="差_核定人数对比 5 2" xfId="18222"/>
    <cellStyle name="Input 6 5 2" xfId="18223"/>
    <cellStyle name="差_红线成本预算指导价格0324 3_四队计价2011-6" xfId="18224"/>
    <cellStyle name="Input 7" xfId="18225"/>
    <cellStyle name="差_05潍坊_隋心对账单定稿0514" xfId="18226"/>
    <cellStyle name="Input 7 2" xfId="18227"/>
    <cellStyle name="Input 7 2 2" xfId="18228"/>
    <cellStyle name="常规 78" xfId="18229"/>
    <cellStyle name="常规 83" xfId="18230"/>
    <cellStyle name="Input 7 2 3" xfId="18231"/>
    <cellStyle name="常规 79" xfId="18232"/>
    <cellStyle name="常规 84" xfId="18233"/>
    <cellStyle name="Input 7 2 4" xfId="18234"/>
    <cellStyle name="常规 85" xfId="18235"/>
    <cellStyle name="常规 90" xfId="18236"/>
    <cellStyle name="Input 7 2 5" xfId="18237"/>
    <cellStyle name="常规 86" xfId="18238"/>
    <cellStyle name="常规 91" xfId="18239"/>
    <cellStyle name="Input 7 3" xfId="18240"/>
    <cellStyle name="好_28四川_财力性转移支付2010年预算参考数 4" xfId="18241"/>
    <cellStyle name="Input 7 3 2 2" xfId="18242"/>
    <cellStyle name="Input 7 3 3 2" xfId="18243"/>
    <cellStyle name="Input 7 3 5 2" xfId="18244"/>
    <cellStyle name="Input 7 4" xfId="18245"/>
    <cellStyle name="Input 7 4 2" xfId="18246"/>
    <cellStyle name="Input 7 5" xfId="18247"/>
    <cellStyle name="Input 7 5 2" xfId="18248"/>
    <cellStyle name="常规 3 7 4 2" xfId="18249"/>
    <cellStyle name="Input 8" xfId="18250"/>
    <cellStyle name="Input 8 2" xfId="18251"/>
    <cellStyle name="Input 8 2 2" xfId="18252"/>
    <cellStyle name="Input 8 2 2 2" xfId="18253"/>
    <cellStyle name="差_0605石屏县_财力性转移支付2010年预算参考数 2 2" xfId="18254"/>
    <cellStyle name="Input 8 2 3" xfId="18255"/>
    <cellStyle name="差_0605石屏县_财力性转移支付2010年预算参考数 2 2 2" xfId="18256"/>
    <cellStyle name="Input 8 2 3 2" xfId="18257"/>
    <cellStyle name="差_0605石屏县_财力性转移支付2010年预算参考数 2 3" xfId="18258"/>
    <cellStyle name="Input 8 2 4" xfId="18259"/>
    <cellStyle name="Input 8 2 4 2" xfId="18260"/>
    <cellStyle name="差_0605石屏县_财力性转移支付2010年预算参考数 2 4" xfId="18261"/>
    <cellStyle name="Input 8 2 5" xfId="18262"/>
    <cellStyle name="好_12滨州_财力性转移支付2010年预算参考数_隋心对账单定稿0514" xfId="18263"/>
    <cellStyle name="好 2 3 2 2 12" xfId="18264"/>
    <cellStyle name="Input 8 2 5 2" xfId="18265"/>
    <cellStyle name="Input 8 3" xfId="18266"/>
    <cellStyle name="Input 8 3 2" xfId="18267"/>
    <cellStyle name="Input 8 4" xfId="18268"/>
    <cellStyle name="Input 8 4 2" xfId="18269"/>
    <cellStyle name="Input 8 5" xfId="18270"/>
    <cellStyle name="计算 3 3 2 3 4 2" xfId="18271"/>
    <cellStyle name="Input 9" xfId="18272"/>
    <cellStyle name="常规 3 13 2" xfId="18273"/>
    <cellStyle name="Input 9 2" xfId="18274"/>
    <cellStyle name="Input 9 2 2" xfId="18275"/>
    <cellStyle name="Input 9 3" xfId="18276"/>
    <cellStyle name="Input 9 3 2" xfId="18277"/>
    <cellStyle name="数字 2" xfId="18278"/>
    <cellStyle name="Input 9 4" xfId="18279"/>
    <cellStyle name="数字 3" xfId="18280"/>
    <cellStyle name="Input 9 5" xfId="18281"/>
    <cellStyle name="数字 3 2" xfId="18282"/>
    <cellStyle name="Input 9 5 2" xfId="18283"/>
    <cellStyle name="输出 6 8 5" xfId="18284"/>
    <cellStyle name="好_市辖区测算20080510_县市旗测算-新科目（含人口规模效应）_03_2010年各地区一般预算平衡表" xfId="18285"/>
    <cellStyle name="输入 4 3 2 3 4" xfId="18286"/>
    <cellStyle name="常规 6 7 3" xfId="18287"/>
    <cellStyle name="数字 5" xfId="18288"/>
    <cellStyle name="Input 9 7" xfId="18289"/>
    <cellStyle name="数字 6" xfId="18290"/>
    <cellStyle name="Input 9 8" xfId="18291"/>
    <cellStyle name="差_农林水和城市维护标准支出20080505－县区合计_民生政策最低支出需求_财力性转移支付2010年预算参考数_03_2010年各地区一般预算平衡表" xfId="18292"/>
    <cellStyle name="Output 3 3 2 4 2" xfId="18293"/>
    <cellStyle name="Input Cells 2 2" xfId="18294"/>
    <cellStyle name="Input Cells 2 3" xfId="18295"/>
    <cellStyle name="常规 97 6" xfId="18296"/>
    <cellStyle name="好 2 16" xfId="18297"/>
    <cellStyle name="好 2 21" xfId="18298"/>
    <cellStyle name="Output 3 3 2 5" xfId="18299"/>
    <cellStyle name="Input Cells 3" xfId="18300"/>
    <cellStyle name="常规 97 7" xfId="18301"/>
    <cellStyle name="好 2 17" xfId="18302"/>
    <cellStyle name="好 2 22" xfId="18303"/>
    <cellStyle name="Input Cells 4" xfId="18304"/>
    <cellStyle name="Input_2017年人大参阅资料（代表大会-定）1.14" xfId="18305"/>
    <cellStyle name="KPMG Heading 1" xfId="18306"/>
    <cellStyle name="差_工程数量及综合单价（百安隧道） 8_四队计价6月25日前(7月1日更新)备用" xfId="18307"/>
    <cellStyle name="KPMG Heading 2" xfId="18308"/>
    <cellStyle name="好_奖励补助测算7.25 (version 1) (version 1)" xfId="18309"/>
    <cellStyle name="KPMG Heading 4" xfId="18310"/>
    <cellStyle name="KPMG Normal Text" xfId="18311"/>
    <cellStyle name="表标题 3 4 4 2 2 3" xfId="18312"/>
    <cellStyle name="好_表一 1 3 12" xfId="18313"/>
    <cellStyle name="left" xfId="18314"/>
    <cellStyle name="差_德山 3 2" xfId="18315"/>
    <cellStyle name="Link Currency (0)" xfId="18316"/>
    <cellStyle name="计算 4 7 3" xfId="18317"/>
    <cellStyle name="差_县区合并测算20080421_县市旗测算-新科目（含人口规模效应） 4 2 2" xfId="18318"/>
    <cellStyle name="Link Units (0)" xfId="18319"/>
    <cellStyle name="好_行政公检法测算_不含人员经费系数_财力性转移支付2010年预算参考数 5" xfId="18320"/>
    <cellStyle name="Linked Cell" xfId="18321"/>
    <cellStyle name="Linked Cell 2 2" xfId="18322"/>
    <cellStyle name="Linked Cell 2 2 3" xfId="18323"/>
    <cellStyle name="Linked Cell 2 2 4" xfId="18324"/>
    <cellStyle name="Linked Cell 2 3" xfId="18325"/>
    <cellStyle name="好_县区合并测算20080421_民生政策最低支出需求_财力性转移支付2010年预算参考数 6" xfId="18326"/>
    <cellStyle name="好_市辖区测算20080510_不含人员经费系数_03_2010年各地区一般预算平衡表" xfId="18327"/>
    <cellStyle name="Linked Cell 2 4" xfId="18328"/>
    <cellStyle name="差_其他部门(按照总人口测算）—20080416_民生政策最低支出需求 3 2 2" xfId="18329"/>
    <cellStyle name="Linked Cell 2 5" xfId="18330"/>
    <cellStyle name="Linked Cell 2 6" xfId="18331"/>
    <cellStyle name="Linked Cell 3 2 3" xfId="18332"/>
    <cellStyle name="表标题 3 3 3 2 4 2" xfId="18333"/>
    <cellStyle name="Linked Cell 3 2 4" xfId="18334"/>
    <cellStyle name="Linked Cell 3 3" xfId="18335"/>
    <cellStyle name="Linked Cell 3 4" xfId="18336"/>
    <cellStyle name="注释 6 7 2 2" xfId="18337"/>
    <cellStyle name="常规 13 10 2" xfId="18338"/>
    <cellStyle name="Linked Cell 3 5" xfId="18339"/>
    <cellStyle name="Linked Cell 3 6" xfId="18340"/>
    <cellStyle name="Linked Cell 4 2" xfId="18341"/>
    <cellStyle name="Linked Cell 4 3" xfId="18342"/>
    <cellStyle name="Linked Cell 4 4" xfId="18343"/>
    <cellStyle name="注释 6 7 3 2" xfId="18344"/>
    <cellStyle name="常规 13 11 2" xfId="18345"/>
    <cellStyle name="Linked Cell 4 5" xfId="18346"/>
    <cellStyle name="常规 23 2 5 2" xfId="18347"/>
    <cellStyle name="Linked Cells" xfId="18348"/>
    <cellStyle name="Linked Cells 2 2" xfId="18349"/>
    <cellStyle name="好_市合计 (2)" xfId="18350"/>
    <cellStyle name="Linked Cells 2 3" xfId="18351"/>
    <cellStyle name="Millares [0]_96 Risk" xfId="18352"/>
    <cellStyle name="差_2006年27重庆 2 5" xfId="18353"/>
    <cellStyle name="Millares_96 Risk" xfId="18354"/>
    <cellStyle name="好_农林水和城市维护标准支出20080505－县区合计_民生政策最低支出需求_财力性转移支付2010年预算参考数" xfId="18355"/>
    <cellStyle name="Milliers_!!!GO" xfId="18356"/>
    <cellStyle name="差_汇总表4_财力性转移支付2010年预算参考数 3 3" xfId="18357"/>
    <cellStyle name="差 4 2 2 16" xfId="18358"/>
    <cellStyle name="Model" xfId="18359"/>
    <cellStyle name="Model 2" xfId="18360"/>
    <cellStyle name="Model 2 2" xfId="18361"/>
    <cellStyle name="Model 3" xfId="18362"/>
    <cellStyle name="輔色1" xfId="18363"/>
    <cellStyle name="输入 3 3 5 2 6" xfId="18364"/>
    <cellStyle name="差_湘潭 2 16" xfId="18365"/>
    <cellStyle name="差_湘潭 2 21" xfId="18366"/>
    <cellStyle name="Moneda [0]_96 Risk" xfId="18367"/>
    <cellStyle name="Moneda_96 Risk" xfId="18368"/>
    <cellStyle name="Monétaire [0]_!!!GO" xfId="18369"/>
    <cellStyle name="Monétaire_!!!GO" xfId="18370"/>
    <cellStyle name="好_卫生(按照总人口测算）—20080416_民生政策最低支出需求_财力性转移支付2010年预算参考数 4" xfId="18371"/>
    <cellStyle name="常规 31 3 8" xfId="18372"/>
    <cellStyle name="Mon閠aire [0]_!!!GO" xfId="18373"/>
    <cellStyle name="Mon閠aire_!!!GO" xfId="18374"/>
    <cellStyle name="Output 8 6" xfId="18375"/>
    <cellStyle name="MS Sans Serif" xfId="18376"/>
    <cellStyle name="MS Sans Serif 2" xfId="18377"/>
    <cellStyle name="MS Sans Serif 2 2" xfId="18378"/>
    <cellStyle name="MS Sans Serif 2 2 2" xfId="18379"/>
    <cellStyle name="MS Sans Serif 2 3" xfId="18380"/>
    <cellStyle name="MS Sans Serif 3" xfId="18381"/>
    <cellStyle name="MS Sans Serif 4" xfId="18382"/>
    <cellStyle name="差_22湖南_合并" xfId="18383"/>
    <cellStyle name="MS Sans Serif 5" xfId="18384"/>
    <cellStyle name="MS Sans Serif 5 2" xfId="18385"/>
    <cellStyle name="MS Sans Serif 6" xfId="18386"/>
    <cellStyle name="MS Sans Serif 7" xfId="18387"/>
    <cellStyle name="表标题 2 3 4 2 2 6" xfId="18388"/>
    <cellStyle name="MS Sans Serif_（定）2015年资源枯竭转移支付增量发文表（分市发）10.20" xfId="18389"/>
    <cellStyle name="Neutral" xfId="18390"/>
    <cellStyle name="标题 2 2 6" xfId="18391"/>
    <cellStyle name="Neutral 2" xfId="18392"/>
    <cellStyle name="Neutral 2 2 2" xfId="18393"/>
    <cellStyle name="常规 26 2 2 3" xfId="18394"/>
    <cellStyle name="常规 31 2 2 3" xfId="18395"/>
    <cellStyle name="Neutral 2 2 4" xfId="18396"/>
    <cellStyle name="Neutral 2 3" xfId="18397"/>
    <cellStyle name="Neutral 2 4" xfId="18398"/>
    <cellStyle name="常规 36 3 2" xfId="18399"/>
    <cellStyle name="常规 41 3 2" xfId="18400"/>
    <cellStyle name="标题 2 2 7" xfId="18401"/>
    <cellStyle name="Neutral 3" xfId="18402"/>
    <cellStyle name="常规 26 3 2 2" xfId="18403"/>
    <cellStyle name="常规 31 3 2 2" xfId="18404"/>
    <cellStyle name="差_市辖区测算20080510_民生政策最低支出需求_华东" xfId="18405"/>
    <cellStyle name="样式 1 2 20" xfId="18406"/>
    <cellStyle name="样式 1 2 15" xfId="18407"/>
    <cellStyle name="Neutral 3 2 3" xfId="18408"/>
    <cellStyle name="常规 26 3 2 3" xfId="18409"/>
    <cellStyle name="常规 31 3 2 3" xfId="18410"/>
    <cellStyle name="样式 1 2 21" xfId="18411"/>
    <cellStyle name="样式 1 2 16" xfId="18412"/>
    <cellStyle name="Neutral 3 2 4" xfId="18413"/>
    <cellStyle name="常规 36 3 2 3" xfId="18414"/>
    <cellStyle name="常规 41 3 2 3" xfId="18415"/>
    <cellStyle name="差_其他部门(按照总人口测算）—20080416_县市旗测算-新科目（含人口规模效应）_03_2010年各地区一般预算平衡表_2010年地方财政一般预算分级平衡情况表（汇总）0524" xfId="18416"/>
    <cellStyle name="Neutral 3 3" xfId="18417"/>
    <cellStyle name="差_岳塘区 3 10" xfId="18418"/>
    <cellStyle name="Neutral 3 4" xfId="18419"/>
    <cellStyle name="注释 9 5 2 3 4 2" xfId="18420"/>
    <cellStyle name="好_市辖区测算-新科目（20080626）_民生政策最低支出需求_财力性转移支付2010年预算参考数_12.25-发教育厅-2016年高职生均年初预算控制数分配表" xfId="18421"/>
    <cellStyle name="差_岳塘区 3 11" xfId="18422"/>
    <cellStyle name="Neutral 3 5" xfId="18423"/>
    <cellStyle name="常规 36 3 3 2" xfId="18424"/>
    <cellStyle name="常规 41 3 3 2" xfId="18425"/>
    <cellStyle name="Neutral 4 2" xfId="18426"/>
    <cellStyle name="注释 9 4 3 2 2 2 2" xfId="18427"/>
    <cellStyle name="好_分县成本差异系数_财力性转移支付2010年预算参考数 2" xfId="18428"/>
    <cellStyle name="Neutral 4 3" xfId="18429"/>
    <cellStyle name="Neutral 4 3 2" xfId="18430"/>
    <cellStyle name="好_分县成本差异系数_财力性转移支付2010年预算参考数 3" xfId="18431"/>
    <cellStyle name="Neutral 4 4" xfId="18432"/>
    <cellStyle name="汇总 3 4 2 3 3" xfId="18433"/>
    <cellStyle name="好_其他部门(按照总人口测算）—20080416_03_2010年各地区一般预算平衡表" xfId="18434"/>
    <cellStyle name="Neutral 4 4 2" xfId="18435"/>
    <cellStyle name="Neutral 7" xfId="18436"/>
    <cellStyle name="差_县市旗测算-新科目（20080627）_不含人员经费系数" xfId="18437"/>
    <cellStyle name="New Times Roman" xfId="18438"/>
    <cellStyle name="no dec 19" xfId="18439"/>
    <cellStyle name="差_33甘肃 4 2" xfId="18440"/>
    <cellStyle name="Non défini 2" xfId="18441"/>
    <cellStyle name="好_德山 3 9" xfId="18442"/>
    <cellStyle name="输出 3 4 3 3 2" xfId="18443"/>
    <cellStyle name="常规 18 2 2 3" xfId="18444"/>
    <cellStyle name="常规 23 2 2 3" xfId="18445"/>
    <cellStyle name="Norma,_laroux_4_营业在建 (2)_E21" xfId="18446"/>
    <cellStyle name="好_山东省民生支出标准" xfId="18447"/>
    <cellStyle name="Normal - Style1" xfId="18448"/>
    <cellStyle name="Normal - Style1 10" xfId="18449"/>
    <cellStyle name="Normal - Style1 11" xfId="18450"/>
    <cellStyle name="Normal - Style1 12" xfId="18451"/>
    <cellStyle name="好_山东省民生支出标准 2" xfId="18452"/>
    <cellStyle name="Normal - Style1 2" xfId="18453"/>
    <cellStyle name="Normal - Style1 2 2" xfId="18454"/>
    <cellStyle name="Normal - Style1 2 3" xfId="18455"/>
    <cellStyle name="差_14安徽 4 2" xfId="18456"/>
    <cellStyle name="Normal - Style1 2 4" xfId="18457"/>
    <cellStyle name="差_14安徽 4 3" xfId="18458"/>
    <cellStyle name="差_行政(燃修费)_民生政策最低支出需求 3 2 2" xfId="18459"/>
    <cellStyle name="Normal - Style1 2 5" xfId="18460"/>
    <cellStyle name="好_山东省民生支出标准 3" xfId="18461"/>
    <cellStyle name="Normal - Style1 3" xfId="18462"/>
    <cellStyle name="Normal 2" xfId="18463"/>
    <cellStyle name="Normalny_Arkusz1" xfId="18464"/>
    <cellStyle name="表标题 7 2 2" xfId="18465"/>
    <cellStyle name="Note" xfId="18466"/>
    <cellStyle name="Note 10" xfId="18467"/>
    <cellStyle name="表标题 7 2 2 2" xfId="18468"/>
    <cellStyle name="Note 2" xfId="18469"/>
    <cellStyle name="差_（20120229）新增报表表样 8" xfId="18470"/>
    <cellStyle name="表标题 7 2 2 2 2" xfId="18471"/>
    <cellStyle name="Note 2 2" xfId="18472"/>
    <cellStyle name="表标题 7 2 2 2 2 2" xfId="18473"/>
    <cellStyle name="Note 2 2 2" xfId="18474"/>
    <cellStyle name="Note 2 2 2 2" xfId="18475"/>
    <cellStyle name="Note 2 2 2 2 5" xfId="18476"/>
    <cellStyle name="输入 6 2 5 4" xfId="18477"/>
    <cellStyle name="常规 4 15 3" xfId="18478"/>
    <cellStyle name="常规 4 20 3" xfId="18479"/>
    <cellStyle name="Note 2 2 2 2 5 2" xfId="18480"/>
    <cellStyle name="标题 1 4 2 3" xfId="18481"/>
    <cellStyle name="Note 2 2 2 2 6" xfId="18482"/>
    <cellStyle name="计算 3 2 2 2 2 3" xfId="18483"/>
    <cellStyle name="好_岳塘区 3 20" xfId="18484"/>
    <cellStyle name="好_岳塘区 3 15" xfId="18485"/>
    <cellStyle name="Note 2 2 2 4 2" xfId="18486"/>
    <cellStyle name="Note 2 2 3" xfId="18487"/>
    <cellStyle name="好_分析缺口率_华东" xfId="18488"/>
    <cellStyle name="Note 2 2 3 2" xfId="18489"/>
    <cellStyle name="差 8 2" xfId="18490"/>
    <cellStyle name="Note 2 2 3 3" xfId="18491"/>
    <cellStyle name="差_1110洱源县_财力性转移支付2010年预算参考数 4 2 4" xfId="18492"/>
    <cellStyle name="Note 2 2 3 3 2" xfId="18493"/>
    <cellStyle name="差_市辖区测算20080510_县市旗测算-新科目（含人口规模效应）_财力性转移支付2010年预算参考数_03_2010年各地区一般预算平衡表_2010年地方财政一般预算分级平衡情况表（汇总）0524" xfId="18494"/>
    <cellStyle name="差_汇总_财力性转移支付2010年预算参考数 2 2 2" xfId="18495"/>
    <cellStyle name="Note 2 2 3 4" xfId="18496"/>
    <cellStyle name="差_行政(燃修费)_不含人员经费系数 4" xfId="18497"/>
    <cellStyle name="Note 2 2 3 4 2" xfId="18498"/>
    <cellStyle name="Note 2 2 3 5" xfId="18499"/>
    <cellStyle name="Note 2 2 3 5 2" xfId="18500"/>
    <cellStyle name="Note 2 2 3 6" xfId="18501"/>
    <cellStyle name="Note 4 3 3 4 2" xfId="18502"/>
    <cellStyle name="Note 2 2 4" xfId="18503"/>
    <cellStyle name="Note 2 2 4 2" xfId="18504"/>
    <cellStyle name="差_县区合并测算20080423(按照各省比重）_不含人员经费系数_财力性转移支付2010年预算参考数 2 3" xfId="18505"/>
    <cellStyle name="差_附表_隋心对账单定稿0514" xfId="18506"/>
    <cellStyle name="Note 2 2 5 2" xfId="18507"/>
    <cellStyle name="表标题 7 2 2 2 3" xfId="18508"/>
    <cellStyle name="Note 2 3" xfId="18509"/>
    <cellStyle name="表标题 7 2 2 2 3 2" xfId="18510"/>
    <cellStyle name="Note 2 3 2" xfId="18511"/>
    <cellStyle name="注释 8 5 2 4 2" xfId="18512"/>
    <cellStyle name="好_5334_2006年迪庆县级财政报表附表_12.25-发教育厅-2016年高职生均年初预算控制数分配表" xfId="18513"/>
    <cellStyle name="Note 2 3 2 2" xfId="18514"/>
    <cellStyle name="Note 2 3 2 2 4" xfId="18515"/>
    <cellStyle name="差_Book1_2 3" xfId="18516"/>
    <cellStyle name="Note 2 3 2 2 4 2" xfId="18517"/>
    <cellStyle name="Note 2 3 2 2 5 2" xfId="18518"/>
    <cellStyle name="Note 2 3 2 2 6" xfId="18519"/>
    <cellStyle name="Note 2 3 2 3" xfId="18520"/>
    <cellStyle name="Note 2 3 2 4" xfId="18521"/>
    <cellStyle name="差_安徽 缺口县区测算(地方填报)1_财力性转移支付2010年预算参考数" xfId="18522"/>
    <cellStyle name="Note 2 3 2 5" xfId="18523"/>
    <cellStyle name="Note 2 3 3" xfId="18524"/>
    <cellStyle name="Note 2 3 3 2" xfId="18525"/>
    <cellStyle name="Note 2 3 3 2 2" xfId="18526"/>
    <cellStyle name="Note 2 3 3 3" xfId="18527"/>
    <cellStyle name="差_汇总_财力性转移支付2010年预算参考数 3 2 2" xfId="18528"/>
    <cellStyle name="Note 2 3 3 4" xfId="18529"/>
    <cellStyle name="Note 2 3 3 4 2" xfId="18530"/>
    <cellStyle name="Note 2 3 3 5" xfId="18531"/>
    <cellStyle name="Note 2 3 3 5 2" xfId="18532"/>
    <cellStyle name="Note 2 3 3 6" xfId="18533"/>
    <cellStyle name="Note 4 3 3 5 2" xfId="18534"/>
    <cellStyle name="Note 2 3 4" xfId="18535"/>
    <cellStyle name="常规 13 6 2" xfId="18536"/>
    <cellStyle name="常规 4 46 2" xfId="18537"/>
    <cellStyle name="常规 4 51 2" xfId="18538"/>
    <cellStyle name="表标题 7 2 2 2 4" xfId="18539"/>
    <cellStyle name="Note 2 4" xfId="18540"/>
    <cellStyle name="常规 13 6 2 2" xfId="18541"/>
    <cellStyle name="表标题 7 2 2 2 4 2" xfId="18542"/>
    <cellStyle name="Note 2 4 2" xfId="18543"/>
    <cellStyle name="差_2007年一般预算支出剔除 4" xfId="18544"/>
    <cellStyle name="Note 2 4 2 2 2" xfId="18545"/>
    <cellStyle name="差_2007年一般预算支出剔除 4 2" xfId="18546"/>
    <cellStyle name="Note 2 4 2 2 2 2" xfId="18547"/>
    <cellStyle name="数字 7 5 2 6" xfId="18548"/>
    <cellStyle name="常规 6 2 2 3 2" xfId="18549"/>
    <cellStyle name="差_2007年一般预算支出剔除 5" xfId="18550"/>
    <cellStyle name="常规 3 37 2" xfId="18551"/>
    <cellStyle name="常规 3 42 2" xfId="18552"/>
    <cellStyle name="Note 2 4 2 2 3" xfId="18553"/>
    <cellStyle name="Note 2 4 2 2 3 2" xfId="18554"/>
    <cellStyle name="差_2007年一般预算支出剔除 6" xfId="18555"/>
    <cellStyle name="输出 6 3 4 3 3" xfId="18556"/>
    <cellStyle name="差_09黑龙江_财力性转移支付2010年预算参考数_03_2010年各地区一般预算平衡表" xfId="18557"/>
    <cellStyle name="Note 2 4 2 2 4" xfId="18558"/>
    <cellStyle name="好 2 2 14" xfId="18559"/>
    <cellStyle name="Note 2 4 2 2 4 2" xfId="18560"/>
    <cellStyle name="标题 3 2 3 17" xfId="18561"/>
    <cellStyle name="标题 3 2 3 22" xfId="18562"/>
    <cellStyle name="Note 2 4 2 3 2" xfId="18563"/>
    <cellStyle name="Note 2 4 3" xfId="18564"/>
    <cellStyle name="差_03昭通 3 3" xfId="18565"/>
    <cellStyle name="Note 2 4 3 2" xfId="18566"/>
    <cellStyle name="Note 2 4 3 2 2" xfId="18567"/>
    <cellStyle name="差_03昭通 3 4" xfId="18568"/>
    <cellStyle name="Note 2 4 3 3" xfId="18569"/>
    <cellStyle name="差_县市旗测算-新科目（20080627）_不含人员经费系数 4 2" xfId="18570"/>
    <cellStyle name="差_03昭通 3 5" xfId="18571"/>
    <cellStyle name="差_汇总_财力性转移支付2010年预算参考数 4 2 2" xfId="18572"/>
    <cellStyle name="Note 2 4 3 4" xfId="18573"/>
    <cellStyle name="Note 2 4 3 4 2" xfId="18574"/>
    <cellStyle name="差_县市旗测算-新科目（20080627）_不含人员经费系数 4 3" xfId="18575"/>
    <cellStyle name="检查单元格 2 3 2 17" xfId="18576"/>
    <cellStyle name="差_5334_2006年迪庆县级财政报表附表_合并" xfId="18577"/>
    <cellStyle name="注释 2 9 5 2" xfId="18578"/>
    <cellStyle name="差_03昭通 3 6" xfId="18579"/>
    <cellStyle name="Note 2 4 3 5" xfId="18580"/>
    <cellStyle name="Note 2 4 3 5 2" xfId="18581"/>
    <cellStyle name="常规 27 2 4 2" xfId="18582"/>
    <cellStyle name="常规 32 2 4 2" xfId="18583"/>
    <cellStyle name="Note 2 4 3 6" xfId="18584"/>
    <cellStyle name="Note 2 4 4" xfId="18585"/>
    <cellStyle name="差_03昭通 4 3" xfId="18586"/>
    <cellStyle name="Note 2 4 4 2" xfId="18587"/>
    <cellStyle name="Note 2 4 5" xfId="18588"/>
    <cellStyle name="差_03昭通 5 3" xfId="18589"/>
    <cellStyle name="Note 2 4 5 2" xfId="18590"/>
    <cellStyle name="常规 13 6 3" xfId="18591"/>
    <cellStyle name="表标题 7 2 2 2 5" xfId="18592"/>
    <cellStyle name="Note 2 5" xfId="18593"/>
    <cellStyle name="差_县市旗测算-新科目（20080627）_县市旗测算-新科目（含人口规模效应） 3" xfId="18594"/>
    <cellStyle name="表标题 7 2 2 2 5 2" xfId="18595"/>
    <cellStyle name="Note 2 5 2" xfId="18596"/>
    <cellStyle name="Note 2 5 2 2" xfId="18597"/>
    <cellStyle name="常规 13 18" xfId="18598"/>
    <cellStyle name="常规 13 23" xfId="18599"/>
    <cellStyle name="差_县市旗测算-新科目（20080627）_县市旗测算-新科目（含人口规模效应） 3 2" xfId="18600"/>
    <cellStyle name="差_33甘肃 9" xfId="18601"/>
    <cellStyle name="Note 2 5 2 2 2" xfId="18602"/>
    <cellStyle name="Note 2 5 2 3" xfId="18603"/>
    <cellStyle name="常规 13 19" xfId="18604"/>
    <cellStyle name="常规 13 24" xfId="18605"/>
    <cellStyle name="差_县市旗测算-新科目（20080627）_县市旗测算-新科目（含人口规模效应） 3 3" xfId="18606"/>
    <cellStyle name="Note 2 5 2 3 2" xfId="18607"/>
    <cellStyle name="输出 5 2 5 4 2" xfId="18608"/>
    <cellStyle name="好_第五部分(才淼、饶永宏）_12.25-发教育厅-2016年高职生均年初预算控制数分配表" xfId="18609"/>
    <cellStyle name="Note 2 5 2 4" xfId="18610"/>
    <cellStyle name="Note 2 5 2 4 2" xfId="18611"/>
    <cellStyle name="Note 2 5 2 5" xfId="18612"/>
    <cellStyle name="注释 4 4 5 2 5" xfId="18613"/>
    <cellStyle name="Note 2 5 2 5 2" xfId="18614"/>
    <cellStyle name="常规 27 3 3 2" xfId="18615"/>
    <cellStyle name="常规 32 3 3 2" xfId="18616"/>
    <cellStyle name="Note 2 5 2 6" xfId="18617"/>
    <cellStyle name="差_县市旗测算-新科目（20080627）_县市旗测算-新科目（含人口规模效应） 4" xfId="18618"/>
    <cellStyle name="Note 2 5 3" xfId="18619"/>
    <cellStyle name="差_县市旗测算-新科目（20080627）_县市旗测算-新科目（含人口规模效应） 4 2" xfId="18620"/>
    <cellStyle name="Note 2 5 3 2" xfId="18621"/>
    <cellStyle name="差_县市旗测算-新科目（20080627）_县市旗测算-新科目（含人口规模效应） 5" xfId="18622"/>
    <cellStyle name="Note 2 5 4" xfId="18623"/>
    <cellStyle name="差_县市旗测算-新科目（20080627）_县市旗测算-新科目（含人口规模效应） 5 2" xfId="18624"/>
    <cellStyle name="Note 2 5 4 2" xfId="18625"/>
    <cellStyle name="好_12滨州_财力性转移支付2010年预算参考数_12.25-发教育厅-2016年高职生均年初预算控制数分配表" xfId="18626"/>
    <cellStyle name="差_县市旗测算-新科目（20080627）_县市旗测算-新科目（含人口规模效应） 6" xfId="18627"/>
    <cellStyle name="Note 2 5 5" xfId="18628"/>
    <cellStyle name="Note 2 6" xfId="18629"/>
    <cellStyle name="差_2007一般预算支出口径剔除表_华东" xfId="18630"/>
    <cellStyle name="表标题 7 2 2 2 6" xfId="18631"/>
    <cellStyle name="标题 4 2 4 12" xfId="18632"/>
    <cellStyle name="Note 2 6 2" xfId="18633"/>
    <cellStyle name="Note 2 6 2 2" xfId="18634"/>
    <cellStyle name="标题 4 2 4 13" xfId="18635"/>
    <cellStyle name="好_分县成本差异系数_民生政策最低支出需求_财力性转移支付2010年预算参考数_隋心对账单定稿0514" xfId="18636"/>
    <cellStyle name="Note 2 6 3" xfId="18637"/>
    <cellStyle name="好 2 3 2 7" xfId="18638"/>
    <cellStyle name="Note 2 6 3 2" xfId="18639"/>
    <cellStyle name="好_成本差异系数（含人口规模）_财力性转移支付2010年预算参考数_合并" xfId="18640"/>
    <cellStyle name="计算 7 3 3 2 2 3 2" xfId="18641"/>
    <cellStyle name="标题 4 2 4 14" xfId="18642"/>
    <cellStyle name="Note 2 6 4" xfId="18643"/>
    <cellStyle name="Note 2 6 4 2" xfId="18644"/>
    <cellStyle name="差_09黑龙江 4 2 2" xfId="18645"/>
    <cellStyle name="标题 4 2 4 15" xfId="18646"/>
    <cellStyle name="标题 4 2 4 20" xfId="18647"/>
    <cellStyle name="Note 2 6 5" xfId="18648"/>
    <cellStyle name="Note 2 6 5 2" xfId="18649"/>
    <cellStyle name="Note 2 6 6" xfId="18650"/>
    <cellStyle name="差_行政（人员）_财力性转移支付2010年预算参考数_03_2010年各地区一般预算平衡表_2010年地方财政一般预算分级平衡情况表（汇总）0524" xfId="18651"/>
    <cellStyle name="差_09黑龙江 4 2 3" xfId="18652"/>
    <cellStyle name="标题 4 2 4 16" xfId="18653"/>
    <cellStyle name="标题 4 2 4 21" xfId="18654"/>
    <cellStyle name="Note 2 7" xfId="18655"/>
    <cellStyle name="Note 2 8" xfId="18656"/>
    <cellStyle name="Note 2 8 2" xfId="18657"/>
    <cellStyle name="表标题 7 2 2 3" xfId="18658"/>
    <cellStyle name="Note 3" xfId="18659"/>
    <cellStyle name="差_测算结果_财力性转移支付2010年预算参考数_华东" xfId="18660"/>
    <cellStyle name="Note 3 2 2 2" xfId="18661"/>
    <cellStyle name="Note 3 2 2 2 2" xfId="18662"/>
    <cellStyle name="Note 3 2 2 2 2 2" xfId="18663"/>
    <cellStyle name="Note 3 2 2 2 3" xfId="18664"/>
    <cellStyle name="Note 3 2 2 2 3 2" xfId="18665"/>
    <cellStyle name="Note 3 2 2 2 5 2" xfId="18666"/>
    <cellStyle name="Note 3 2 2 3" xfId="18667"/>
    <cellStyle name="Note 3 2 2 3 2" xfId="18668"/>
    <cellStyle name="Note 3 2 2 4" xfId="18669"/>
    <cellStyle name="Note 3 2 2 5" xfId="18670"/>
    <cellStyle name="Note 3 2 3 3 2" xfId="18671"/>
    <cellStyle name="常规 3 10 3" xfId="18672"/>
    <cellStyle name="Note 3 2 3 4 2" xfId="18673"/>
    <cellStyle name="常规 3 11 3" xfId="18674"/>
    <cellStyle name="差_文体广播事业(按照总人口测算）—20080416_县市旗测算-新科目（含人口规模效应）_12.25-发教育厅-2016年高职生均年初预算控制数分配表" xfId="18675"/>
    <cellStyle name="Note 3 2 3 5 2" xfId="18676"/>
    <cellStyle name="常规 3 12 3" xfId="18677"/>
    <cellStyle name="Note 3 2 3 6" xfId="18678"/>
    <cellStyle name="注释 3 3 3 2 4" xfId="18679"/>
    <cellStyle name="Note 3 2 4 2" xfId="18680"/>
    <cellStyle name="Note 3 3 2 2" xfId="18681"/>
    <cellStyle name="Note 3 3 2 2 2" xfId="18682"/>
    <cellStyle name="Note 3 3 2 2 2 2" xfId="18683"/>
    <cellStyle name="输出 4 7 2 5" xfId="18684"/>
    <cellStyle name="好_不含人员经费系数_财力性转移支付2010年预算参考数 2" xfId="18685"/>
    <cellStyle name="Note 3 3 2 2 3" xfId="18686"/>
    <cellStyle name="Note 3 3 2 2 3 2" xfId="18687"/>
    <cellStyle name="Note 3 3 2 2 5 2" xfId="18688"/>
    <cellStyle name="好 3 4 16" xfId="18689"/>
    <cellStyle name="差_人员工资和公用经费2 5" xfId="18690"/>
    <cellStyle name="Note 3 3 2 3" xfId="18691"/>
    <cellStyle name="Note 3 3 2 3 2" xfId="18692"/>
    <cellStyle name="Note 3 3 2 4" xfId="18693"/>
    <cellStyle name="计算 3 3 3 2 2 3" xfId="18694"/>
    <cellStyle name="Note 3 3 2 4 2" xfId="18695"/>
    <cellStyle name="Note 3 3 2 5" xfId="18696"/>
    <cellStyle name="Note 3 3 3 2 2" xfId="18697"/>
    <cellStyle name="差_京沪线成本状况表1.15 10_间接费" xfId="18698"/>
    <cellStyle name="Note 3 3 3 3 2" xfId="18699"/>
    <cellStyle name="Note 3 3 3 4 2" xfId="18700"/>
    <cellStyle name="好_成本差异系数_财力性转移支付2010年预算参考数 3" xfId="18701"/>
    <cellStyle name="Note 3 3 3 5 2" xfId="18702"/>
    <cellStyle name="差_2008年支出调整 2 2 2" xfId="18703"/>
    <cellStyle name="Note 3 3 3 6" xfId="18704"/>
    <cellStyle name="注释 3 3 4 3 4" xfId="18705"/>
    <cellStyle name="Note 3 3 5 2" xfId="18706"/>
    <cellStyle name="好_2009年一般性转移支付标准工资_奖励补助测算7.25 (version 1) (version 1)_Book1 2" xfId="18707"/>
    <cellStyle name="Note 3 4 2 2" xfId="18708"/>
    <cellStyle name="Note 3 4 2 2 2" xfId="18709"/>
    <cellStyle name="Note 3 4 2 2 2 2" xfId="18710"/>
    <cellStyle name="差_32陕西" xfId="18711"/>
    <cellStyle name="Note 3 4 2 2 3 2" xfId="18712"/>
    <cellStyle name="Note 3 4 2 2 4 2" xfId="18713"/>
    <cellStyle name="Note 3 4 2 2 5 2" xfId="18714"/>
    <cellStyle name="Output 2 5 2" xfId="18715"/>
    <cellStyle name="Note 3 4 2 3" xfId="18716"/>
    <cellStyle name="Output 2 5 2 2" xfId="18717"/>
    <cellStyle name="Note 3 4 2 3 2" xfId="18718"/>
    <cellStyle name="常规 5 2 2 4 2" xfId="18719"/>
    <cellStyle name="Output 2 5 3" xfId="18720"/>
    <cellStyle name="Note 3 4 2 4" xfId="18721"/>
    <cellStyle name="Output 2 5 4" xfId="18722"/>
    <cellStyle name="Note 3 4 2 5" xfId="18723"/>
    <cellStyle name="Note 3 4 3 2" xfId="18724"/>
    <cellStyle name="Note 3 4 3 2 2" xfId="18725"/>
    <cellStyle name="Output 2 6 2" xfId="18726"/>
    <cellStyle name="Note 3 4 3 3" xfId="18727"/>
    <cellStyle name="差_文体广播事业(按照总人口测算）—20080416_财力性转移支付2010年预算参考数_合并" xfId="18728"/>
    <cellStyle name="Output 2 6 2 2" xfId="18729"/>
    <cellStyle name="Note 3 4 3 3 2" xfId="18730"/>
    <cellStyle name="好_I标三项目部红线成本分析样表 （黄杰报局指） 4_四队计价6月25日前(7月1日更新)备用" xfId="18731"/>
    <cellStyle name="Output 2 6 3" xfId="18732"/>
    <cellStyle name="Note 3 4 3 4" xfId="18733"/>
    <cellStyle name="差_0605石屏县_财力性转移支付2010年预算参考数_合并" xfId="18734"/>
    <cellStyle name="Output 2 6 3 2" xfId="18735"/>
    <cellStyle name="Note 3 4 3 4 2" xfId="18736"/>
    <cellStyle name="Output 2 6 4" xfId="18737"/>
    <cellStyle name="Note 3 4 3 5" xfId="18738"/>
    <cellStyle name="Output 2 6 4 2" xfId="18739"/>
    <cellStyle name="Note 3 4 3 5 2" xfId="18740"/>
    <cellStyle name="差_人员工资和公用经费2_03_2010年各地区一般预算平衡表_2010年地方财政一般预算分级平衡情况表（汇总）0524" xfId="18741"/>
    <cellStyle name="注释 3 3 5 2 4" xfId="18742"/>
    <cellStyle name="Note 3 4 4 2" xfId="18743"/>
    <cellStyle name="差_人员工资和公用经费 2 2" xfId="18744"/>
    <cellStyle name="Note 3 4 5 2" xfId="18745"/>
    <cellStyle name="差_2012年部分市县项目资金（分市县发） 2" xfId="18746"/>
    <cellStyle name="Note 3 5 2" xfId="18747"/>
    <cellStyle name="Note 3 5 2 2" xfId="18748"/>
    <cellStyle name="差_0605石屏县_财力性转移支付2010年预算参考数 4 3" xfId="18749"/>
    <cellStyle name="Note 3 5 2 2 2" xfId="18750"/>
    <cellStyle name="Output 3 5 2" xfId="18751"/>
    <cellStyle name="Note 3 5 2 3" xfId="18752"/>
    <cellStyle name="差_0605石屏县_财力性转移支付2010年预算参考数 5 3" xfId="18753"/>
    <cellStyle name="Output 3 5 2 2" xfId="18754"/>
    <cellStyle name="Note 3 5 2 3 2" xfId="18755"/>
    <cellStyle name="常规 5 2 3 4 2" xfId="18756"/>
    <cellStyle name="Output 3 5 3" xfId="18757"/>
    <cellStyle name="Note 3 5 2 4" xfId="18758"/>
    <cellStyle name="Output 3 5 3 2" xfId="18759"/>
    <cellStyle name="Note 3 5 2 4 2" xfId="18760"/>
    <cellStyle name="Output 3 5 4" xfId="18761"/>
    <cellStyle name="Note 3 5 2 5" xfId="18762"/>
    <cellStyle name="Output 3 5 4 2" xfId="18763"/>
    <cellStyle name="注释 5 4 5 2 5" xfId="18764"/>
    <cellStyle name="Note 3 5 2 5 2" xfId="18765"/>
    <cellStyle name="常规 28 3 3 2" xfId="18766"/>
    <cellStyle name="常规 33 3 3 2" xfId="18767"/>
    <cellStyle name="Output 3 5 5" xfId="18768"/>
    <cellStyle name="Note 3 5 2 6" xfId="18769"/>
    <cellStyle name="差_2012年部分市县项目资金（分市县发） 3" xfId="18770"/>
    <cellStyle name="Note 3 5 3" xfId="18771"/>
    <cellStyle name="Note 3 5 3 2" xfId="18772"/>
    <cellStyle name="差_2012年部分市县项目资金（分市县发） 4" xfId="18773"/>
    <cellStyle name="Note 3 5 4" xfId="18774"/>
    <cellStyle name="好_11大理_财力性转移支付2010年预算参考数 5" xfId="18775"/>
    <cellStyle name="Note 3 5 4 2" xfId="18776"/>
    <cellStyle name="差_高中教师人数（教育厅1.6日提供）" xfId="18777"/>
    <cellStyle name="Note 3 5 5" xfId="18778"/>
    <cellStyle name="Note 3 6 2 2" xfId="18779"/>
    <cellStyle name="Note 3 6 4 2" xfId="18780"/>
    <cellStyle name="Note 3 6 5 2" xfId="18781"/>
    <cellStyle name="Note 3 7 2" xfId="18782"/>
    <cellStyle name="Note 3 8" xfId="18783"/>
    <cellStyle name="差_前期试验费用 15_间接费_四队计价6月25日前(7月1日更新)备用" xfId="18784"/>
    <cellStyle name="Note 3 8 2" xfId="18785"/>
    <cellStyle name="表标题 7 2 2 4" xfId="18786"/>
    <cellStyle name="Note 4" xfId="18787"/>
    <cellStyle name="差_0605石屏县 2 5" xfId="18788"/>
    <cellStyle name="表标题 7 2 2 4 2" xfId="18789"/>
    <cellStyle name="Note 4 2" xfId="18790"/>
    <cellStyle name="标题 3 3 4 16" xfId="18791"/>
    <cellStyle name="差_22湖南_财力性转移支付2010年预算参考数" xfId="18792"/>
    <cellStyle name="Note 4 2 2" xfId="18793"/>
    <cellStyle name="差_22湖南_财力性转移支付2010年预算参考数 2" xfId="18794"/>
    <cellStyle name="Note 4 2 2 2" xfId="18795"/>
    <cellStyle name="差_22湖南_财力性转移支付2010年预算参考数 2 2" xfId="18796"/>
    <cellStyle name="Note 4 2 2 2 2" xfId="18797"/>
    <cellStyle name="差_22湖南_财力性转移支付2010年预算参考数 2 2 2" xfId="18798"/>
    <cellStyle name="输入 4 2 2 8" xfId="18799"/>
    <cellStyle name="强调文字颜色 6 2 3 4" xfId="18800"/>
    <cellStyle name="Note 4 2 2 2 2 2" xfId="18801"/>
    <cellStyle name="差_22湖南_财力性转移支付2010年预算参考数 2 3" xfId="18802"/>
    <cellStyle name="Note 4 2 2 2 3" xfId="18803"/>
    <cellStyle name="表标题 6 4 2 2 4" xfId="18804"/>
    <cellStyle name="强调文字颜色 6 2 4 4" xfId="18805"/>
    <cellStyle name="汇总 6 2 7" xfId="18806"/>
    <cellStyle name="Note 4 2 2 2 3 2" xfId="18807"/>
    <cellStyle name="Note 4 2 2 2 4" xfId="18808"/>
    <cellStyle name="Note 4 2 2 2 5" xfId="18809"/>
    <cellStyle name="汇总 6 4 7" xfId="18810"/>
    <cellStyle name="Note 4 2 2 2 5 2" xfId="18811"/>
    <cellStyle name="Note 4 2 2 2 6" xfId="18812"/>
    <cellStyle name="差_22湖南_财力性转移支付2010年预算参考数 3" xfId="18813"/>
    <cellStyle name="Note 4 2 2 3" xfId="18814"/>
    <cellStyle name="差_2009年一般性转移支付标准工资_奖励补助测算7.25 (version 1) (version 1)" xfId="18815"/>
    <cellStyle name="差_22湖南_财力性转移支付2010年预算参考数 3 2" xfId="18816"/>
    <cellStyle name="Note 4 2 2 3 2" xfId="18817"/>
    <cellStyle name="差_2009年一般性转移支付标准工资_奖励补助测算7.25 (version 1) (version 1) 2" xfId="18818"/>
    <cellStyle name="差_22湖南_财力性转移支付2010年预算参考数 4" xfId="18819"/>
    <cellStyle name="Note 4 2 2 4" xfId="18820"/>
    <cellStyle name="差_22湖南_财力性转移支付2010年预算参考数 4 2" xfId="18821"/>
    <cellStyle name="Note 4 2 2 4 2" xfId="18822"/>
    <cellStyle name="差_安徽 缺口县区测算(地方填报)1_财力性转移支付2010年预算参考数_华东" xfId="18823"/>
    <cellStyle name="差_22湖南_财力性转移支付2010年预算参考数 5" xfId="18824"/>
    <cellStyle name="Note 4 2 2 5" xfId="18825"/>
    <cellStyle name="Note 4 2 3" xfId="18826"/>
    <cellStyle name="Note 4 2 3 2" xfId="18827"/>
    <cellStyle name="Note 4 2 3 2 2" xfId="18828"/>
    <cellStyle name="Note 4 2 3 3 2" xfId="18829"/>
    <cellStyle name="Note 4 2 3 4 2" xfId="18830"/>
    <cellStyle name="Note 4 2 3 5 2" xfId="18831"/>
    <cellStyle name="Note 4 2 3 6" xfId="18832"/>
    <cellStyle name="Note 4 2 4" xfId="18833"/>
    <cellStyle name="差_总人口_03_2010年各地区一般预算平衡表" xfId="18834"/>
    <cellStyle name="注释 3 4 3 2 4" xfId="18835"/>
    <cellStyle name="Note 4 2 4 2" xfId="18836"/>
    <cellStyle name="Note 4 2 5" xfId="18837"/>
    <cellStyle name="Note 4 3" xfId="18838"/>
    <cellStyle name="标题 3 3 4 17" xfId="18839"/>
    <cellStyle name="标题 2 2 4 2 11" xfId="18840"/>
    <cellStyle name="Note 4 3 2" xfId="18841"/>
    <cellStyle name="Note 4 3 2 2" xfId="18842"/>
    <cellStyle name="Note 4 3 2 2 2" xfId="18843"/>
    <cellStyle name="Note 4 3 2 2 2 2" xfId="18844"/>
    <cellStyle name="好_农林水和城市维护标准支出20080505－县区合计_县市旗测算-新科目（含人口规模效应）_合并" xfId="18845"/>
    <cellStyle name="Note 4 3 2 2 3" xfId="18846"/>
    <cellStyle name="表标题 7 4 2 2 4" xfId="18847"/>
    <cellStyle name="Note 4 3 2 2 3 2" xfId="18848"/>
    <cellStyle name="Note 4 3 2 2 6" xfId="18849"/>
    <cellStyle name="Note 4 3 2 3" xfId="18850"/>
    <cellStyle name="Note 4 3 2 3 2" xfId="18851"/>
    <cellStyle name="差_县区合并测算20080423(按照各省比重）_县市旗测算-新科目（含人口规模效应）_财力性转移支付2010年预算参考数_03_2010年各地区一般预算平衡表" xfId="18852"/>
    <cellStyle name="差_京沪线成本状况表2.10 9_间接费_四队计价6月25日前(7月1日更新)备用" xfId="18853"/>
    <cellStyle name="Output 2 2 2 2 2 2" xfId="18854"/>
    <cellStyle name="Note 4 3 2 4 2" xfId="18855"/>
    <cellStyle name="标题 2 2 4 2 12" xfId="18856"/>
    <cellStyle name="Note 4 3 3" xfId="18857"/>
    <cellStyle name="好_行政(燃修费)_县市旗测算-新科目（含人口规模效应）_财力性转移支付2010年预算参考数_合并" xfId="18858"/>
    <cellStyle name="差_00省级(打印) 5" xfId="18859"/>
    <cellStyle name="Note 4 3 3 2" xfId="18860"/>
    <cellStyle name="差_00省级(打印) 5 2" xfId="18861"/>
    <cellStyle name="Note 4 3 3 2 2" xfId="18862"/>
    <cellStyle name="Note 4 3 3 3" xfId="18863"/>
    <cellStyle name="好_对口支援新疆资金规模测算表20100113 2" xfId="18864"/>
    <cellStyle name="差_00省级(打印) 6" xfId="18865"/>
    <cellStyle name="标题 4 2 3 14" xfId="18866"/>
    <cellStyle name="差_34青海_1_财力性转移支付2010年预算参考数" xfId="18867"/>
    <cellStyle name="Note 4 3 3 3 2" xfId="18868"/>
    <cellStyle name="Note 4 3 3 4" xfId="18869"/>
    <cellStyle name="好_对口支援新疆资金规模测算表20100113 3" xfId="18870"/>
    <cellStyle name="输出 5 4 3 5 2" xfId="18871"/>
    <cellStyle name="差_00省级(打印) 7" xfId="18872"/>
    <cellStyle name="Output 2 2 2 3 2" xfId="18873"/>
    <cellStyle name="Note 4 3 3 5" xfId="18874"/>
    <cellStyle name="好_对口支援新疆资金规模测算表20100113 4" xfId="18875"/>
    <cellStyle name="差_30云南_1_12.25-发教育厅-2016年高职生均年初预算控制数分配表" xfId="18876"/>
    <cellStyle name="差_00省级(打印) 8" xfId="18877"/>
    <cellStyle name="Note 4 3 3 6" xfId="18878"/>
    <cellStyle name="好_对口支援新疆资金规模测算表20100113 5" xfId="18879"/>
    <cellStyle name="差_00省级(打印) 9" xfId="18880"/>
    <cellStyle name="标题 2 2 4 2 13" xfId="18881"/>
    <cellStyle name="Note 4 3 4" xfId="18882"/>
    <cellStyle name="好_前期试验费用 12_四队计价6月25日前(7月1日更新)备用" xfId="18883"/>
    <cellStyle name="标题 2 2 4 2 14" xfId="18884"/>
    <cellStyle name="Note 4 3 5" xfId="18885"/>
    <cellStyle name="注释 3 4 4 3 4" xfId="18886"/>
    <cellStyle name="Note 4 3 5 2" xfId="18887"/>
    <cellStyle name="常规 13 8 2" xfId="18888"/>
    <cellStyle name="常规 4 48 2" xfId="18889"/>
    <cellStyle name="常规 4 53 2" xfId="18890"/>
    <cellStyle name="Note 4 4" xfId="18891"/>
    <cellStyle name="标题 3 3 4 18" xfId="18892"/>
    <cellStyle name="差_湘桂铁路工程I标红线成本分析样表 （草）09.8.21修改_四队计价2011-6" xfId="18893"/>
    <cellStyle name="差_2008年一般预算支出预计" xfId="18894"/>
    <cellStyle name="Note 4 4 2" xfId="18895"/>
    <cellStyle name="差_2008年一般预算支出预计 2" xfId="18896"/>
    <cellStyle name="Note 4 4 2 2" xfId="18897"/>
    <cellStyle name="差 3 2 10" xfId="18898"/>
    <cellStyle name="差_2008年一般预算支出预计 2 2" xfId="18899"/>
    <cellStyle name="Note 4 4 2 2 2" xfId="18900"/>
    <cellStyle name="Note 4 4 2 2 2 2" xfId="18901"/>
    <cellStyle name="常规 8 2 2 3 2" xfId="18902"/>
    <cellStyle name="差 3 2 11" xfId="18903"/>
    <cellStyle name="差_2008年一般预算支出预计 2 3" xfId="18904"/>
    <cellStyle name="汇总 10 2 4 2 2" xfId="18905"/>
    <cellStyle name="Note 4 4 2 2 3" xfId="18906"/>
    <cellStyle name="表标题 8 4 2 2 4" xfId="18907"/>
    <cellStyle name="汇总 10 2 4 2 2 2" xfId="18908"/>
    <cellStyle name="Note 4 4 2 2 3 2" xfId="18909"/>
    <cellStyle name="差 3 2 12" xfId="18910"/>
    <cellStyle name="汇总 10 2 4 2 3" xfId="18911"/>
    <cellStyle name="Note 4 4 2 2 4" xfId="18912"/>
    <cellStyle name="汇总 10 2 4 2 3 2" xfId="18913"/>
    <cellStyle name="Note 4 4 2 2 4 2" xfId="18914"/>
    <cellStyle name="差 3 2 13" xfId="18915"/>
    <cellStyle name="汇总 10 2 4 2 4" xfId="18916"/>
    <cellStyle name="Note 4 4 2 2 5" xfId="18917"/>
    <cellStyle name="差 3 2 14" xfId="18918"/>
    <cellStyle name="Note 4 4 2 2 6" xfId="18919"/>
    <cellStyle name="差_农林水和城市维护标准支出20080505－县区合计_民生政策最低支出需求_12.25-发教育厅-2016年高职生均年初预算控制数分配表" xfId="18920"/>
    <cellStyle name="差_2008年一般预算支出预计 3" xfId="18921"/>
    <cellStyle name="Note 4 4 2 3" xfId="18922"/>
    <cellStyle name="差_2008年一般预算支出预计 3 2" xfId="18923"/>
    <cellStyle name="Note 4 4 2 3 2" xfId="18924"/>
    <cellStyle name="常规 5 3 2 4 2" xfId="18925"/>
    <cellStyle name="差_2008年一般预算支出预计 4" xfId="18926"/>
    <cellStyle name="Output 2 2 3 2 2" xfId="18927"/>
    <cellStyle name="Note 4 4 2 4" xfId="18928"/>
    <cellStyle name="差_2008年一般预算支出预计 4 2" xfId="18929"/>
    <cellStyle name="Note 4 4 2 4 2" xfId="18930"/>
    <cellStyle name="style 2 2 2 2" xfId="18931"/>
    <cellStyle name="Note 4 4 3" xfId="18932"/>
    <cellStyle name="style 2 2 2 2 2" xfId="18933"/>
    <cellStyle name="Note 4 4 3 2" xfId="18934"/>
    <cellStyle name="Note 4 4 3 2 2" xfId="18935"/>
    <cellStyle name="Note 4 4 3 3" xfId="18936"/>
    <cellStyle name="Note 4 4 3 3 2" xfId="18937"/>
    <cellStyle name="Output 2 2 3 3 2" xfId="18938"/>
    <cellStyle name="Note 4 4 3 4" xfId="18939"/>
    <cellStyle name="Note 4 4 3 4 2" xfId="18940"/>
    <cellStyle name="Note 4 4 3 5" xfId="18941"/>
    <cellStyle name="常规 29 2 4 2" xfId="18942"/>
    <cellStyle name="常规 34 2 4 2" xfId="18943"/>
    <cellStyle name="差_农林水和城市维护标准支出20080505－县区合计 2" xfId="18944"/>
    <cellStyle name="Note 4 4 3 6" xfId="18945"/>
    <cellStyle name="style 2 2 2 3" xfId="18946"/>
    <cellStyle name="Note 4 4 4" xfId="18947"/>
    <cellStyle name="差_德山 3 13" xfId="18948"/>
    <cellStyle name="style 2 2 2 3 2" xfId="18949"/>
    <cellStyle name="注释 3 4 5 2 4" xfId="18950"/>
    <cellStyle name="Note 4 4 4 2" xfId="18951"/>
    <cellStyle name="style 2 2 2 4" xfId="18952"/>
    <cellStyle name="Note 4 4 5" xfId="18953"/>
    <cellStyle name="style 2 2 2 4 2" xfId="18954"/>
    <cellStyle name="Note 4 4 5 2" xfId="18955"/>
    <cellStyle name="Note 4 5" xfId="18956"/>
    <cellStyle name="差_30云南_1_合并" xfId="18957"/>
    <cellStyle name="Note 4 5 2" xfId="18958"/>
    <cellStyle name="好_12滨州_财力性转移支付2010年预算参考数 6" xfId="18959"/>
    <cellStyle name="Note 4 5 2 2" xfId="18960"/>
    <cellStyle name="好_河南 缺口县区测算(地方填报)_03_2010年各地区一般预算平衡表" xfId="18961"/>
    <cellStyle name="常规 2 12" xfId="18962"/>
    <cellStyle name="Note 4 5 2 2 2" xfId="18963"/>
    <cellStyle name="Note 4 5 2 3" xfId="18964"/>
    <cellStyle name="常规 2 57" xfId="18965"/>
    <cellStyle name="常规 2 62" xfId="18966"/>
    <cellStyle name="Note 4 5 2 3 2" xfId="18967"/>
    <cellStyle name="常规 5 3 3 4 2" xfId="18968"/>
    <cellStyle name="Note 4 5 2 4" xfId="18969"/>
    <cellStyle name="Note 4 5 2 5" xfId="18970"/>
    <cellStyle name="差_03昭通_12.25-发教育厅-2016年高职生均年初预算控制数分配表" xfId="18971"/>
    <cellStyle name="注释 6 4 5 2 5" xfId="18972"/>
    <cellStyle name="Note 4 5 2 5 2" xfId="18973"/>
    <cellStyle name="常规 29 3 3 2" xfId="18974"/>
    <cellStyle name="常规 34 3 3 2" xfId="18975"/>
    <cellStyle name="Note 4 5 2 6" xfId="18976"/>
    <cellStyle name="style 2 2 3 2" xfId="18977"/>
    <cellStyle name="Note 4 5 3" xfId="18978"/>
    <cellStyle name="好 4 2 2 7" xfId="18979"/>
    <cellStyle name="好_2008计算资料（8月5） 3" xfId="18980"/>
    <cellStyle name="Note 4 5 3 2" xfId="18981"/>
    <cellStyle name="Note 4 5 4" xfId="18982"/>
    <cellStyle name="Note 4 5 4 2" xfId="18983"/>
    <cellStyle name="Note 4 5 5" xfId="18984"/>
    <cellStyle name="Note 4 6" xfId="18985"/>
    <cellStyle name="差_县区合并测算20080421_县市旗测算-新科目（含人口规模效应）_财力性转移支付2010年预算参考数_隋心对账单定稿0514" xfId="18986"/>
    <cellStyle name="Note 4 6 2" xfId="18987"/>
    <cellStyle name="差_表一 1 3 2 10" xfId="18988"/>
    <cellStyle name="Note 4 6 2 2" xfId="18989"/>
    <cellStyle name="style 2 2 4 2" xfId="18990"/>
    <cellStyle name="Note 4 6 3" xfId="18991"/>
    <cellStyle name="差_县市旗测算20080508_不含人员经费系数_财力性转移支付2010年预算参考数 7" xfId="18992"/>
    <cellStyle name="Note 4 6 3 2" xfId="18993"/>
    <cellStyle name="Note 4 6 4" xfId="18994"/>
    <cellStyle name="Note 4 6 4 2" xfId="18995"/>
    <cellStyle name="表标题 5 3 2 2 2 2 2" xfId="18996"/>
    <cellStyle name="Note 4 6 5" xfId="18997"/>
    <cellStyle name="差_总人口 2 4" xfId="18998"/>
    <cellStyle name="Note 4 6 5 2" xfId="18999"/>
    <cellStyle name="Note 4 6 6" xfId="19000"/>
    <cellStyle name="Note 4 7" xfId="19001"/>
    <cellStyle name="Note 4 8" xfId="19002"/>
    <cellStyle name="Note 4 8 2" xfId="19003"/>
    <cellStyle name="差_市辖区测算20080510_民生政策最低支出需求_财力性转移支付2010年预算参考数_12.25-发教育厅-2016年高职生均年初预算控制数分配表" xfId="19004"/>
    <cellStyle name="Note 5" xfId="19005"/>
    <cellStyle name="好_2006年22湖南_财力性转移支付2010年预算参考数_隋心对账单定稿0514" xfId="19006"/>
    <cellStyle name="差_0605石屏县 3 5" xfId="19007"/>
    <cellStyle name="Note 5 2" xfId="19008"/>
    <cellStyle name="Note 5 2 2 2 2" xfId="19009"/>
    <cellStyle name="Note 5 2 2 2 2 2" xfId="19010"/>
    <cellStyle name="Note 5 2 2 2 3" xfId="19011"/>
    <cellStyle name="Note 5 2 2 2 3 2" xfId="19012"/>
    <cellStyle name="Note 5 2 2 2 4" xfId="19013"/>
    <cellStyle name="Note 5 2 2 2 4 2" xfId="19014"/>
    <cellStyle name="Note 5 2 2 2 5" xfId="19015"/>
    <cellStyle name="好_Book2_财力性转移支付2010年预算参考数_合并" xfId="19016"/>
    <cellStyle name="Note 5 2 2 2 5 2" xfId="19017"/>
    <cellStyle name="Note 5 2 2 2 6" xfId="19018"/>
    <cellStyle name="Note 5 2 2 4" xfId="19019"/>
    <cellStyle name="Note 5 2 2 4 2" xfId="19020"/>
    <cellStyle name="好_财政供养人员_财力性转移支付2010年预算参考数 5" xfId="19021"/>
    <cellStyle name="Note 5 2 3 2" xfId="19022"/>
    <cellStyle name="好_2008年全省汇总收支计算表 6" xfId="19023"/>
    <cellStyle name="差_教育(按照总人口测算）—20080416_县市旗测算-新科目（含人口规模效应）_财力性转移支付2010年预算参考数_12.25-发教育厅-2016年高职生均年初预算控制数分配表" xfId="19024"/>
    <cellStyle name="Note 5 2 3 2 2" xfId="19025"/>
    <cellStyle name="好_行政(燃修费)_民生政策最低支出需求_财力性转移支付2010年预算参考数_隋心对账单定稿0514" xfId="19026"/>
    <cellStyle name="注释 8 4 5 2 4 2" xfId="19027"/>
    <cellStyle name="好_财政供养人员_财力性转移支付2010年预算参考数 6" xfId="19028"/>
    <cellStyle name="Note 5 2 3 3" xfId="19029"/>
    <cellStyle name="Note 5 2 3 3 2" xfId="19030"/>
    <cellStyle name="Note 5 2 3 4" xfId="19031"/>
    <cellStyle name="好_教育(按照总人口测算）—20080416_县市旗测算-新科目（含人口规模效应）_隋心对账单定稿0514" xfId="19032"/>
    <cellStyle name="Note 5 2 3 4 2" xfId="19033"/>
    <cellStyle name="计算 10 2 3 5 2" xfId="19034"/>
    <cellStyle name="Note 5 2 3 5" xfId="19035"/>
    <cellStyle name="Note 5 2 3 5 2" xfId="19036"/>
    <cellStyle name="常规 3 27 2" xfId="19037"/>
    <cellStyle name="常规 3 32 2" xfId="19038"/>
    <cellStyle name="Note 5 2 3 6" xfId="19039"/>
    <cellStyle name="标题 3 2 2 14" xfId="19040"/>
    <cellStyle name="注释 3 5 3 2 4" xfId="19041"/>
    <cellStyle name="Note 5 2 4 2" xfId="19042"/>
    <cellStyle name="差_07临沂 2 6" xfId="19043"/>
    <cellStyle name="Note 5 2 5" xfId="19044"/>
    <cellStyle name="Note 5 3" xfId="19045"/>
    <cellStyle name="Note 5 3 2 2 2 2" xfId="19046"/>
    <cellStyle name="Note 5 3 2 2 3" xfId="19047"/>
    <cellStyle name="Note 5 3 2 2 4" xfId="19048"/>
    <cellStyle name="Note 5 3 2 2 4 2" xfId="19049"/>
    <cellStyle name="Note 5 3 2 2 5" xfId="19050"/>
    <cellStyle name="好_2006年27重庆_合并" xfId="19051"/>
    <cellStyle name="Note 5 3 2 2 5 2" xfId="19052"/>
    <cellStyle name="差_文体广播事业(按照总人口测算）—20080416_县市旗测算-新科目（含人口规模效应）_合并" xfId="19053"/>
    <cellStyle name="Note 5 3 2 2 6" xfId="19054"/>
    <cellStyle name="Note 5 3 2 3" xfId="19055"/>
    <cellStyle name="Note 5 3 2 3 2" xfId="19056"/>
    <cellStyle name="Output 2 3 2 2 2" xfId="19057"/>
    <cellStyle name="Note 5 3 2 4" xfId="19058"/>
    <cellStyle name="Output 2 3 2 2 2 2" xfId="19059"/>
    <cellStyle name="Note 5 3 2 4 2" xfId="19060"/>
    <cellStyle name="Output 2 3 2 2 3" xfId="19061"/>
    <cellStyle name="计算 10 2 4 4 2" xfId="19062"/>
    <cellStyle name="Note 5 3 2 5" xfId="19063"/>
    <cellStyle name="Note 5 3 3 2" xfId="19064"/>
    <cellStyle name="Note 5 3 3 2 2" xfId="19065"/>
    <cellStyle name="Note 5 3 3 3" xfId="19066"/>
    <cellStyle name="输入 2 3 4 2 2 5" xfId="19067"/>
    <cellStyle name="差_农林水和城市维护标准支出20080505－县区合计_不含人员经费系数_财力性转移支付2010年预算参考数 5" xfId="19068"/>
    <cellStyle name="Note 5 3 3 3 2" xfId="19069"/>
    <cellStyle name="Output 2 3 2 3 2" xfId="19070"/>
    <cellStyle name="Note 5 3 3 4" xfId="19071"/>
    <cellStyle name="Note 5 3 3 4 2" xfId="19072"/>
    <cellStyle name="计算 10 2 4 5 2" xfId="19073"/>
    <cellStyle name="Note 5 3 3 5" xfId="19074"/>
    <cellStyle name="Note 5 3 3 5 2" xfId="19075"/>
    <cellStyle name="Note 5 3 3 6" xfId="19076"/>
    <cellStyle name="差_缺口县区测算(按2007支出增长25%测算)_财力性转移支付2010年预算参考数 4" xfId="19077"/>
    <cellStyle name="注释 3 5 4 2 4" xfId="19078"/>
    <cellStyle name="Note 5 3 4 2" xfId="19079"/>
    <cellStyle name="差_07临沂 3 6" xfId="19080"/>
    <cellStyle name="Note 5 3 5" xfId="19081"/>
    <cellStyle name="注释 3 5 4 3 4" xfId="19082"/>
    <cellStyle name="Note 5 3 5 2" xfId="19083"/>
    <cellStyle name="常规 13 9 2" xfId="19084"/>
    <cellStyle name="常规 4 49 2" xfId="19085"/>
    <cellStyle name="常规 4 54 2" xfId="19086"/>
    <cellStyle name="Note 5 4" xfId="19087"/>
    <cellStyle name="Note 5 4 2 2 2" xfId="19088"/>
    <cellStyle name="差_丽江汇总 4" xfId="19089"/>
    <cellStyle name="Note 5 4 2 2 2 2" xfId="19090"/>
    <cellStyle name="常规 9 2 2 3 2" xfId="19091"/>
    <cellStyle name="Note 5 4 2 2 3" xfId="19092"/>
    <cellStyle name="Note 5 4 2 2 3 2" xfId="19093"/>
    <cellStyle name="Note 5 4 2 2 4" xfId="19094"/>
    <cellStyle name="好_汇总表 3" xfId="19095"/>
    <cellStyle name="Note 5 4 2 2 4 2" xfId="19096"/>
    <cellStyle name="Note 5 4 2 2 5" xfId="19097"/>
    <cellStyle name="标题 5 3 16" xfId="19098"/>
    <cellStyle name="Note 5 4 2 2 5 2" xfId="19099"/>
    <cellStyle name="汇总 7 2 3 2 3 2" xfId="19100"/>
    <cellStyle name="差_劳务费用清单（路基附属10-3）" xfId="19101"/>
    <cellStyle name="Note 5 4 2 2 6" xfId="19102"/>
    <cellStyle name="好_汇总_财力性转移支付2010年预算参考数 6" xfId="19103"/>
    <cellStyle name="Note 5 4 2 3" xfId="19104"/>
    <cellStyle name="Note 5 4 2 3 2" xfId="19105"/>
    <cellStyle name="Output 2 3 3 2 2" xfId="19106"/>
    <cellStyle name="Note 5 4 2 4" xfId="19107"/>
    <cellStyle name="Note 5 4 2 4 2" xfId="19108"/>
    <cellStyle name="计算 10 2 5 4 2" xfId="19109"/>
    <cellStyle name="Note 5 4 2 5" xfId="19110"/>
    <cellStyle name="好_27重庆 4" xfId="19111"/>
    <cellStyle name="输出 10 2 8" xfId="19112"/>
    <cellStyle name="Note 5 4 3 2" xfId="19113"/>
    <cellStyle name="输出 10 2 8 2" xfId="19114"/>
    <cellStyle name="Note 5 4 3 2 2" xfId="19115"/>
    <cellStyle name="好_27重庆 5" xfId="19116"/>
    <cellStyle name="汇总 3 4 2 2 2 2" xfId="19117"/>
    <cellStyle name="Note 5 4 3 3" xfId="19118"/>
    <cellStyle name="汇总 3 4 2 2 2 2 2" xfId="19119"/>
    <cellStyle name="Note 5 4 3 3 2" xfId="19120"/>
    <cellStyle name="好_27重庆 6" xfId="19121"/>
    <cellStyle name="Output 2 3 3 3 2" xfId="19122"/>
    <cellStyle name="汇总 3 4 2 2 2 3" xfId="19123"/>
    <cellStyle name="Note 5 4 3 4" xfId="19124"/>
    <cellStyle name="好_00省级(打印)" xfId="19125"/>
    <cellStyle name="差_市本级 15" xfId="19126"/>
    <cellStyle name="差_市本级 20" xfId="19127"/>
    <cellStyle name="汇总 3 4 2 2 2 3 2" xfId="19128"/>
    <cellStyle name="Note 5 4 3 4 2" xfId="19129"/>
    <cellStyle name="好_不含人员经费系数_财力性转移支付2010年预算参考数_隋心对账单定稿0514" xfId="19130"/>
    <cellStyle name="汇总 3 4 2 2 2 4 2" xfId="19131"/>
    <cellStyle name="Note 5 4 3 5 2" xfId="19132"/>
    <cellStyle name="常规 35 2 4 2" xfId="19133"/>
    <cellStyle name="常规 40 2 4 2" xfId="19134"/>
    <cellStyle name="汇总 3 4 2 2 2 5" xfId="19135"/>
    <cellStyle name="Note 5 4 3 6" xfId="19136"/>
    <cellStyle name="注释 3 5 5 2 4" xfId="19137"/>
    <cellStyle name="输出 10 3 8" xfId="19138"/>
    <cellStyle name="Note 5 4 4 2" xfId="19139"/>
    <cellStyle name="差_07临沂 4 6" xfId="19140"/>
    <cellStyle name="Note 5 4 5" xfId="19141"/>
    <cellStyle name="输出 10 4 8" xfId="19142"/>
    <cellStyle name="Note 5 4 5 2" xfId="19143"/>
    <cellStyle name="Note 5 5" xfId="19144"/>
    <cellStyle name="差_07临沂 5 3" xfId="19145"/>
    <cellStyle name="Note 5 5 2" xfId="19146"/>
    <cellStyle name="Note 5 5 2 2 2" xfId="19147"/>
    <cellStyle name="Note 5 5 2 3" xfId="19148"/>
    <cellStyle name="差_教育(按照总人口测算）—20080416_民生政策最低支出需求 3 2" xfId="19149"/>
    <cellStyle name="Note 5 5 2 4" xfId="19150"/>
    <cellStyle name="差_教育(按照总人口测算）—20080416_民生政策最低支出需求 3 2 2" xfId="19151"/>
    <cellStyle name="表标题 5 3 5" xfId="19152"/>
    <cellStyle name="Note 5 5 2 4 2" xfId="19153"/>
    <cellStyle name="差_教育(按照总人口测算）—20080416_民生政策最低支出需求 3 3" xfId="19154"/>
    <cellStyle name="计算 10 2 6 4 2" xfId="19155"/>
    <cellStyle name="Note 5 5 2 5" xfId="19156"/>
    <cellStyle name="表标题 5 4 5" xfId="19157"/>
    <cellStyle name="注释 7 4 5 2 5" xfId="19158"/>
    <cellStyle name="Note 5 5 2 5 2" xfId="19159"/>
    <cellStyle name="常规 35 3 3 2" xfId="19160"/>
    <cellStyle name="常规 40 3 3 2" xfId="19161"/>
    <cellStyle name="Note 5 5 2 6" xfId="19162"/>
    <cellStyle name="差_缺口县区测算(按核定人数)_财力性转移支付2010年预算参考数" xfId="19163"/>
    <cellStyle name="差_07临沂 5 4" xfId="19164"/>
    <cellStyle name="Note 5 5 3" xfId="19165"/>
    <cellStyle name="差_缺口县区测算(按核定人数)_财力性转移支付2010年预算参考数 2" xfId="19166"/>
    <cellStyle name="Note 5 5 3 2" xfId="19167"/>
    <cellStyle name="Note 5 5 4 2" xfId="19168"/>
    <cellStyle name="Note 5 6" xfId="19169"/>
    <cellStyle name="Note 5 6 3 2" xfId="19170"/>
    <cellStyle name="差_2_财力性转移支付2010年预算参考数 2 2" xfId="19171"/>
    <cellStyle name="Note 5 6 4 2" xfId="19172"/>
    <cellStyle name="差_2_财力性转移支付2010年预算参考数 3" xfId="19173"/>
    <cellStyle name="Note 5 6 5" xfId="19174"/>
    <cellStyle name="汇总 3 2 5" xfId="19175"/>
    <cellStyle name="差_2_财力性转移支付2010年预算参考数 3 2" xfId="19176"/>
    <cellStyle name="Note 5 6 5 2" xfId="19177"/>
    <cellStyle name="差_2_财力性转移支付2010年预算参考数 4" xfId="19178"/>
    <cellStyle name="Note 5 6 6" xfId="19179"/>
    <cellStyle name="Note 5 7" xfId="19180"/>
    <cellStyle name="Note 5 7 2" xfId="19181"/>
    <cellStyle name="差_市辖区测算-新科目（20080626）_不含人员经费系数_财力性转移支付2010年预算参考数_合并" xfId="19182"/>
    <cellStyle name="Note 5 8" xfId="19183"/>
    <cellStyle name="Note 5 8 2" xfId="19184"/>
    <cellStyle name="Note 6" xfId="19185"/>
    <cellStyle name="差_0605石屏县 4 5" xfId="19186"/>
    <cellStyle name="Note 6 2" xfId="19187"/>
    <cellStyle name="Note 6 2 2 2" xfId="19188"/>
    <cellStyle name="差_行政公检法测算_民生政策最低支出需求" xfId="19189"/>
    <cellStyle name="Note 6 2 2 2 2" xfId="19190"/>
    <cellStyle name="Note 6 2 2 3" xfId="19191"/>
    <cellStyle name="差_人员工资和公用经费3_隋心对账单定稿0514" xfId="19192"/>
    <cellStyle name="Note 6 2 2 3 2" xfId="19193"/>
    <cellStyle name="好_30云南_1_12.25-发教育厅-2016年高职生均年初预算控制数分配表" xfId="19194"/>
    <cellStyle name="Note 6 2 2 4" xfId="19195"/>
    <cellStyle name="好_人员工资和公用经费2_合并" xfId="19196"/>
    <cellStyle name="Note 6 2 2 4 2" xfId="19197"/>
    <cellStyle name="注释 6 7 4 2" xfId="19198"/>
    <cellStyle name="常规 13 12 2" xfId="19199"/>
    <cellStyle name="计算 10 3 3 4 2" xfId="19200"/>
    <cellStyle name="Note 6 2 2 5" xfId="19201"/>
    <cellStyle name="好_2006年28四川 5" xfId="19202"/>
    <cellStyle name="Note 6 2 2 5 2" xfId="19203"/>
    <cellStyle name="Note 6 2 2 6" xfId="19204"/>
    <cellStyle name="Note 6 2 3 2" xfId="19205"/>
    <cellStyle name="注释 3 6 3 2 4" xfId="19206"/>
    <cellStyle name="Note 6 2 4 2" xfId="19207"/>
    <cellStyle name="Note 6 3" xfId="19208"/>
    <cellStyle name="Note 6 3 3 2" xfId="19209"/>
    <cellStyle name="注释 3 6 4 2 4" xfId="19210"/>
    <cellStyle name="Note 6 3 4 2" xfId="19211"/>
    <cellStyle name="汇总 6 5 5 4 2" xfId="19212"/>
    <cellStyle name="好_其他部门(按照总人口测算）—20080416_县市旗测算-新科目（含人口规模效应）_12.25-发教育厅-2016年高职生均年初预算控制数分配表" xfId="19213"/>
    <cellStyle name="Note 6 3 5" xfId="19214"/>
    <cellStyle name="注释 3 6 4 3 4" xfId="19215"/>
    <cellStyle name="Note 6 3 5 2" xfId="19216"/>
    <cellStyle name="表标题 2 5 5 2 2 2" xfId="19217"/>
    <cellStyle name="Note 6 3 6" xfId="19218"/>
    <cellStyle name="常规 4 55 2" xfId="19219"/>
    <cellStyle name="常规 4 60 2" xfId="19220"/>
    <cellStyle name="Note 6 4" xfId="19221"/>
    <cellStyle name="常规 38 2 2 3" xfId="19222"/>
    <cellStyle name="常规 43 2 2 3" xfId="19223"/>
    <cellStyle name="Note 6 4 2" xfId="19224"/>
    <cellStyle name="Note 6 5" xfId="19225"/>
    <cellStyle name="Note 6 5 2" xfId="19226"/>
    <cellStyle name="Note 7" xfId="19227"/>
    <cellStyle name="差_M01-2(州市补助收入) 3" xfId="19228"/>
    <cellStyle name="Note 7 2" xfId="19229"/>
    <cellStyle name="Note 7 2 2 2" xfId="19230"/>
    <cellStyle name="差_卫生部门_财力性转移支付2010年预算参考数_合并" xfId="19231"/>
    <cellStyle name="Note 7 2 3 2" xfId="19232"/>
    <cellStyle name="Note 7 2 4 2" xfId="19233"/>
    <cellStyle name="Note 7 2 5 2" xfId="19234"/>
    <cellStyle name="差_M01-2(州市补助收入) 4" xfId="19235"/>
    <cellStyle name="Note 7 3" xfId="19236"/>
    <cellStyle name="常规 4 56 2" xfId="19237"/>
    <cellStyle name="常规 4 61 2" xfId="19238"/>
    <cellStyle name="差_M01-2(州市补助收入) 5" xfId="19239"/>
    <cellStyle name="Note 7 4" xfId="19240"/>
    <cellStyle name="差_农林水和城市维护标准支出20080505－县区合计_12.25-发教育厅-2016年高职生均年初预算控制数分配表" xfId="19241"/>
    <cellStyle name="好_测算结果_合并" xfId="19242"/>
    <cellStyle name="差_M01-2(州市补助收入) 6" xfId="19243"/>
    <cellStyle name="Note 7 5" xfId="19244"/>
    <cellStyle name="好_核定人数对比_03_2010年各地区一般预算平衡表_2010年地方财政一般预算分级平衡情况表（汇总）0524" xfId="19245"/>
    <cellStyle name="注释 4 2 11" xfId="19246"/>
    <cellStyle name="汇总 7 4 4 3 6" xfId="19247"/>
    <cellStyle name="差_前期试验费用 6_间接费_四队计价2011-6" xfId="19248"/>
    <cellStyle name="Note 8" xfId="19249"/>
    <cellStyle name="Note 8 2 2" xfId="19250"/>
    <cellStyle name="好_前期试验费用 6_四队计价6月25日前(7月1日更新)备用" xfId="19251"/>
    <cellStyle name="Note 8 5 2" xfId="19252"/>
    <cellStyle name="Note 8 8" xfId="19253"/>
    <cellStyle name="差_检验表 2" xfId="19254"/>
    <cellStyle name="Note 9" xfId="19255"/>
    <cellStyle name="差_检验表 2 2" xfId="19256"/>
    <cellStyle name="Note 9 2" xfId="19257"/>
    <cellStyle name="Note 9 3" xfId="19258"/>
    <cellStyle name="输出 4 3 2 3 4" xfId="19259"/>
    <cellStyle name="Output" xfId="19260"/>
    <cellStyle name="差_县区合并测算20080423(按照各省比重）_财力性转移支付2010年预算参考数 3 3" xfId="19261"/>
    <cellStyle name="Output 10" xfId="19262"/>
    <cellStyle name="Output 10 2" xfId="19263"/>
    <cellStyle name="输出 4 3 2 3 4 2" xfId="19264"/>
    <cellStyle name="Output 2" xfId="19265"/>
    <cellStyle name="Output 2 2 2" xfId="19266"/>
    <cellStyle name="Output 2 2 2 2 3 2" xfId="19267"/>
    <cellStyle name="Output 2 2 2 2 4 2" xfId="19268"/>
    <cellStyle name="Output 2 2 2 2 5 2" xfId="19269"/>
    <cellStyle name="Output 2 2 2 5" xfId="19270"/>
    <cellStyle name="差_云南省2008年转移支付测算——州市本级考核部分及政策性测算_财力性转移支付2010年预算参考数 4 2 2" xfId="19271"/>
    <cellStyle name="Output 2 2 3" xfId="19272"/>
    <cellStyle name="常规 5 3 2 6" xfId="19273"/>
    <cellStyle name="差_民生政策最低支出需求_12.25-发教育厅-2016年高职生均年初预算控制数分配表" xfId="19274"/>
    <cellStyle name="输入 9 2 6 5 2" xfId="19275"/>
    <cellStyle name="Output 2 2 3 4" xfId="19276"/>
    <cellStyle name="差_德山 3 15" xfId="19277"/>
    <cellStyle name="差_德山 3 20" xfId="19278"/>
    <cellStyle name="Output 2 2 3 4 2" xfId="19279"/>
    <cellStyle name="差_行政(燃修费)_财力性转移支付2010年预算参考数 2" xfId="19280"/>
    <cellStyle name="Output 2 2 3 5" xfId="19281"/>
    <cellStyle name="差_行政(燃修费)_财力性转移支付2010年预算参考数 2 2" xfId="19282"/>
    <cellStyle name="Output 2 2 3 5 2" xfId="19283"/>
    <cellStyle name="差_云南省2008年转移支付测算——州市本级考核部分及政策性测算_财力性转移支付2010年预算参考数 4 2 3" xfId="19284"/>
    <cellStyle name="Output 2 2 4" xfId="19285"/>
    <cellStyle name="常规 5 3 3 4" xfId="19286"/>
    <cellStyle name="Output 2 2 4 2" xfId="19287"/>
    <cellStyle name="Output 2 2 5" xfId="19288"/>
    <cellStyle name="好_青海 缺口县区测算(地方填报)_财力性转移支付2010年预算参考数 5" xfId="19289"/>
    <cellStyle name="Output 2 2 5 2" xfId="19290"/>
    <cellStyle name="Output 2 3 2" xfId="19291"/>
    <cellStyle name="Output 2 3 2 2" xfId="19292"/>
    <cellStyle name="注释 7 2 5 2 5" xfId="19293"/>
    <cellStyle name="差_2006年34青海_财力性转移支付2010年预算参考数 6" xfId="19294"/>
    <cellStyle name="Output 2 3 2 2 3 2" xfId="19295"/>
    <cellStyle name="Output 2 3 2 2 4" xfId="19296"/>
    <cellStyle name="Output 2 3 2 2 4 2" xfId="19297"/>
    <cellStyle name="Output 2 3 2 2 5" xfId="19298"/>
    <cellStyle name="Output 2 3 2 2 5 2" xfId="19299"/>
    <cellStyle name="Output 2 3 2 2 6" xfId="19300"/>
    <cellStyle name="Output 2 3 2 3" xfId="19301"/>
    <cellStyle name="Output 2 3 2 4" xfId="19302"/>
    <cellStyle name="Output 2 3 2 4 2" xfId="19303"/>
    <cellStyle name="差_缺口县区测算(按2007支出增长25%测算)_财力性转移支付2010年预算参考数 6" xfId="19304"/>
    <cellStyle name="好_隋心对账单定稿0514" xfId="19305"/>
    <cellStyle name="Output 2 3 2 5" xfId="19306"/>
    <cellStyle name="常规 5 2 2 2 2" xfId="19307"/>
    <cellStyle name="差_云南省2008年转移支付测算——州市本级考核部分及政策性测算_财力性转移支付2010年预算参考数 4 3 2" xfId="19308"/>
    <cellStyle name="Output 2 3 3" xfId="19309"/>
    <cellStyle name="Output 2 3 3 4" xfId="19310"/>
    <cellStyle name="Output 2 3 3 4 2" xfId="19311"/>
    <cellStyle name="Output 2 3 3 5" xfId="19312"/>
    <cellStyle name="Output 2 3 3 5 2" xfId="19313"/>
    <cellStyle name="常规 5 2 2 2 3" xfId="19314"/>
    <cellStyle name="常规 14 10 2 2" xfId="19315"/>
    <cellStyle name="Output 2 3 4" xfId="19316"/>
    <cellStyle name="输出 5 5 5 4" xfId="19317"/>
    <cellStyle name="差_前期试验费用 13_四队计价6月25日前(7月1日更新)备用" xfId="19318"/>
    <cellStyle name="差_教育(按照总人口测算）—20080416_民生政策最低支出需求 3" xfId="19319"/>
    <cellStyle name="Output 2 3 4 2" xfId="19320"/>
    <cellStyle name="Output 2 3 5" xfId="19321"/>
    <cellStyle name="好_Book1_财力性转移支付2010年预算参考数 5" xfId="19322"/>
    <cellStyle name="好_武陵 3 21" xfId="19323"/>
    <cellStyle name="好_武陵 3 16" xfId="19324"/>
    <cellStyle name="Output 2 4 2" xfId="19325"/>
    <cellStyle name="Output 2 4 2 2 3 2" xfId="19326"/>
    <cellStyle name="Output 2 4 2 2 4 2" xfId="19327"/>
    <cellStyle name="好_市辖区测算-新科目（20080626）_不含人员经费系数_隋心对账单定稿0514" xfId="19328"/>
    <cellStyle name="输入 8 3 2 2 2 2 2" xfId="19329"/>
    <cellStyle name="常规 19 2 5" xfId="19330"/>
    <cellStyle name="常规 24 2 5" xfId="19331"/>
    <cellStyle name="输入 8 3 2 2 2 3 2" xfId="19332"/>
    <cellStyle name="常规 19 3 5" xfId="19333"/>
    <cellStyle name="常规 24 3 5" xfId="19334"/>
    <cellStyle name="Output 2 4 2 2 5 2" xfId="19335"/>
    <cellStyle name="Output 2 4 2 2 6" xfId="19336"/>
    <cellStyle name="差_表三" xfId="19337"/>
    <cellStyle name="Output 2 4 2 3 2" xfId="19338"/>
    <cellStyle name="输出 5 3 4 3 2" xfId="19339"/>
    <cellStyle name="好_Book1_财力性转移支付2010年预算参考数 6" xfId="19340"/>
    <cellStyle name="常规 5 2 2 3 2" xfId="19341"/>
    <cellStyle name="好_武陵 3 22" xfId="19342"/>
    <cellStyle name="好_武陵 3 17" xfId="19343"/>
    <cellStyle name="Output 2 4 3" xfId="19344"/>
    <cellStyle name="Output 2 4 3 3 2" xfId="19345"/>
    <cellStyle name="差_市本级 3 5" xfId="19346"/>
    <cellStyle name="Output 2 4 3 4" xfId="19347"/>
    <cellStyle name="小数 5 3 2 2 2 5 2" xfId="19348"/>
    <cellStyle name="差_卫生(按照总人口测算）—20080416_不含人员经费系数_财力性转移支付2010年预算参考数_华东" xfId="19349"/>
    <cellStyle name="Output 2 4 3 4 2" xfId="19350"/>
    <cellStyle name="差_市本级 3 6" xfId="19351"/>
    <cellStyle name="Output 2 4 3 5" xfId="19352"/>
    <cellStyle name="Output 2 4 3 5 2" xfId="19353"/>
    <cellStyle name="差_市本级 3 7" xfId="19354"/>
    <cellStyle name="输出 2 2 2 3 2 2 2" xfId="19355"/>
    <cellStyle name="Output 2 4 3 6" xfId="19356"/>
    <cellStyle name="好_武陵 3 23" xfId="19357"/>
    <cellStyle name="好_武陵 3 18" xfId="19358"/>
    <cellStyle name="Output 2 4 4" xfId="19359"/>
    <cellStyle name="Output 2 4 4 2" xfId="19360"/>
    <cellStyle name="常规 28 2 2 2" xfId="19361"/>
    <cellStyle name="常规 33 2 2 2" xfId="19362"/>
    <cellStyle name="好_武陵 3 19" xfId="19363"/>
    <cellStyle name="Output 2 4 5" xfId="19364"/>
    <cellStyle name="常规 28 2 2 2 2" xfId="19365"/>
    <cellStyle name="常规 33 2 2 2 2" xfId="19366"/>
    <cellStyle name="常规 2 7 10" xfId="19367"/>
    <cellStyle name="差_县市旗测算20080508_不含人员经费系数_财力性转移支付2010年预算参考数_隋心对账单定稿0514" xfId="19368"/>
    <cellStyle name="Output 2 4 5 2" xfId="19369"/>
    <cellStyle name="Output 2 5 2 2 2" xfId="19370"/>
    <cellStyle name="常规 7 2 2 4 2" xfId="19371"/>
    <cellStyle name="差_县市旗测算-新科目（20080626）_民生政策最低支出需求_财力性转移支付2010年预算参考数_隋心对账单定稿0514" xfId="19372"/>
    <cellStyle name="差_行政公检法测算_民生政策最低支出需求_03_2010年各地区一般预算平衡表_2010年地方财政一般预算分级平衡情况表（汇总）0524" xfId="19373"/>
    <cellStyle name="Output 2 5 2 3" xfId="19374"/>
    <cellStyle name="Output 2 5 2 3 2" xfId="19375"/>
    <cellStyle name="Output 2 5 2 4" xfId="19376"/>
    <cellStyle name="Output 2 5 2 5" xfId="19377"/>
    <cellStyle name="Output 2 5 2 5 2" xfId="19378"/>
    <cellStyle name="Output 2 5 2 6" xfId="19379"/>
    <cellStyle name="Output 2 5 4 2" xfId="19380"/>
    <cellStyle name="常规 28 2 3 2" xfId="19381"/>
    <cellStyle name="常规 33 2 3 2" xfId="19382"/>
    <cellStyle name="Output 2 5 5" xfId="19383"/>
    <cellStyle name="差_12滨州_财力性转移支付2010年预算参考数 2 4" xfId="19384"/>
    <cellStyle name="Output 2 6 5 2" xfId="19385"/>
    <cellStyle name="Output 2 7 2" xfId="19386"/>
    <cellStyle name="常规 31 2 3 2 2" xfId="19387"/>
    <cellStyle name="差_人员工资和公用经费 2 3" xfId="19388"/>
    <cellStyle name="Output 2 8 2" xfId="19389"/>
    <cellStyle name="Output 3" xfId="19390"/>
    <cellStyle name="差_前期试验费用 14_间接费_四队计价6月25日前(7月1日更新)备用" xfId="19391"/>
    <cellStyle name="Output 3 2" xfId="19392"/>
    <cellStyle name="差_分县成本差异系数 3" xfId="19393"/>
    <cellStyle name="Output 3 2 2" xfId="19394"/>
    <cellStyle name="常规 47 3" xfId="19395"/>
    <cellStyle name="常规 52 3" xfId="19396"/>
    <cellStyle name="差_分县成本差异系数 3 2" xfId="19397"/>
    <cellStyle name="Output 3 2 2 2" xfId="19398"/>
    <cellStyle name="常规 47 3 2" xfId="19399"/>
    <cellStyle name="常规 52 3 2" xfId="19400"/>
    <cellStyle name="输出 6 4 3 4 2" xfId="19401"/>
    <cellStyle name="Valuta_pldt" xfId="19402"/>
    <cellStyle name="Output 3 2 2 2 2" xfId="19403"/>
    <cellStyle name="常规 47 3 2 2" xfId="19404"/>
    <cellStyle name="常规 52 3 2 2" xfId="19405"/>
    <cellStyle name="Output 3 2 2 2 2 2" xfId="19406"/>
    <cellStyle name="常规 47 3 3" xfId="19407"/>
    <cellStyle name="常规 52 3 3" xfId="19408"/>
    <cellStyle name="Output 3 2 2 2 3" xfId="19409"/>
    <cellStyle name="常规 47 3 3 2" xfId="19410"/>
    <cellStyle name="Output 3 2 2 2 3 2" xfId="19411"/>
    <cellStyle name="常规 47 4" xfId="19412"/>
    <cellStyle name="常规 52 4" xfId="19413"/>
    <cellStyle name="差_分县成本差异系数 3 3" xfId="19414"/>
    <cellStyle name="Output 3 2 2 3" xfId="19415"/>
    <cellStyle name="常规 47 4 2" xfId="19416"/>
    <cellStyle name="常规 52 4 2" xfId="19417"/>
    <cellStyle name="Output 3 2 2 3 2" xfId="19418"/>
    <cellStyle name="常规 47 5" xfId="19419"/>
    <cellStyle name="常规 52 5" xfId="19420"/>
    <cellStyle name="输入 9 3 6 4 2" xfId="19421"/>
    <cellStyle name="Output 3 2 2 4" xfId="19422"/>
    <cellStyle name="常规 47 5 2" xfId="19423"/>
    <cellStyle name="常规 52 5 2" xfId="19424"/>
    <cellStyle name="Output 3 2 2 4 2" xfId="19425"/>
    <cellStyle name="常规 47 6" xfId="19426"/>
    <cellStyle name="常规 52 6" xfId="19427"/>
    <cellStyle name="Output 3 2 2 5" xfId="19428"/>
    <cellStyle name="差_云南省2008年转移支付测算——州市本级考核部分及政策性测算_财力性转移支付2010年预算参考数 5 2 2" xfId="19429"/>
    <cellStyle name="差_分县成本差异系数 4" xfId="19430"/>
    <cellStyle name="Output 3 2 3" xfId="19431"/>
    <cellStyle name="输出 6 4 4 4" xfId="19432"/>
    <cellStyle name="好_市辖区测算-新科目（20080626） 6" xfId="19433"/>
    <cellStyle name="差_分县成本差异系数 4 2" xfId="19434"/>
    <cellStyle name="常规 6 3 2 4" xfId="19435"/>
    <cellStyle name="常规 48 3" xfId="19436"/>
    <cellStyle name="常规 53 3" xfId="19437"/>
    <cellStyle name="Output 3 2 3 2" xfId="19438"/>
    <cellStyle name="常规 48 3 2" xfId="19439"/>
    <cellStyle name="常规 53 3 2" xfId="19440"/>
    <cellStyle name="输入 4 2 2 2 2 5" xfId="19441"/>
    <cellStyle name="Output 3 2 3 2 2" xfId="19442"/>
    <cellStyle name="常规 48 4" xfId="19443"/>
    <cellStyle name="常规 53 4" xfId="19444"/>
    <cellStyle name="Output 3 2 3 3" xfId="19445"/>
    <cellStyle name="常规 48 4 2" xfId="19446"/>
    <cellStyle name="常规 53 4 2" xfId="19447"/>
    <cellStyle name="Output 3 2 3 3 2" xfId="19448"/>
    <cellStyle name="常规 48 5" xfId="19449"/>
    <cellStyle name="常规 53 5" xfId="19450"/>
    <cellStyle name="差_县市旗测算-新科目（20080626）_不含人员经费系数_财力性转移支付2010年预算参考数_华东" xfId="19451"/>
    <cellStyle name="输入 9 3 6 5 2" xfId="19452"/>
    <cellStyle name="Output 3 2 3 4" xfId="19453"/>
    <cellStyle name="Output 3 2 3 4 2" xfId="19454"/>
    <cellStyle name="好_行政(燃修费)_合并" xfId="19455"/>
    <cellStyle name="常规 48 5 2" xfId="19456"/>
    <cellStyle name="常规 53 5 2" xfId="19457"/>
    <cellStyle name="常规 48 6" xfId="19458"/>
    <cellStyle name="常规 53 6" xfId="19459"/>
    <cellStyle name="Output 3 2 3 5" xfId="19460"/>
    <cellStyle name="常规 48 6 2" xfId="19461"/>
    <cellStyle name="常规 53 6 2" xfId="19462"/>
    <cellStyle name="Output 3 2 3 5 2" xfId="19463"/>
    <cellStyle name="常规 48 7" xfId="19464"/>
    <cellStyle name="常规 53 7" xfId="19465"/>
    <cellStyle name="Output 3 2 3 6" xfId="19466"/>
    <cellStyle name="差_分县成本差异系数 5" xfId="19467"/>
    <cellStyle name="Output 3 2 4" xfId="19468"/>
    <cellStyle name="常规 49 3" xfId="19469"/>
    <cellStyle name="常规 54 3" xfId="19470"/>
    <cellStyle name="差_岳阳楼区11年地方财政预算表 2 15" xfId="19471"/>
    <cellStyle name="差_岳阳楼区11年地方财政预算表 2 20" xfId="19472"/>
    <cellStyle name="Output 3 2 4 2" xfId="19473"/>
    <cellStyle name="差_分县成本差异系数 6" xfId="19474"/>
    <cellStyle name="Output 3 2 5" xfId="19475"/>
    <cellStyle name="常规 55 3" xfId="19476"/>
    <cellStyle name="常规 60 3" xfId="19477"/>
    <cellStyle name="Output 3 2 5 2" xfId="19478"/>
    <cellStyle name="Output 3 3" xfId="19479"/>
    <cellStyle name="常规 97 3" xfId="19480"/>
    <cellStyle name="好 2 13" xfId="19481"/>
    <cellStyle name="Output 3 3 2 2" xfId="19482"/>
    <cellStyle name="常规 97 3 2" xfId="19483"/>
    <cellStyle name="Output 3 3 2 2 2" xfId="19484"/>
    <cellStyle name="差_2012年逐月消缺情况表格（1-11月）" xfId="19485"/>
    <cellStyle name="Output 3 3 2 2 2 2" xfId="19486"/>
    <cellStyle name="常规 4 3 10 2" xfId="19487"/>
    <cellStyle name="差_市辖区测算-新科目（20080626）_不含人员经费系数_财力性转移支付2010年预算参考数_隋心对账单定稿0514" xfId="19488"/>
    <cellStyle name="差_缺口县区测算_合并" xfId="19489"/>
    <cellStyle name="输入 9 10" xfId="19490"/>
    <cellStyle name="Output 3 3 2 2 3" xfId="19491"/>
    <cellStyle name="差_2012年逐月消缺情况表格（1-12月）" xfId="19492"/>
    <cellStyle name="输入 9 10 2" xfId="19493"/>
    <cellStyle name="Output 3 3 2 2 3 2" xfId="19494"/>
    <cellStyle name="输入 9 11 2" xfId="19495"/>
    <cellStyle name="Output 3 3 2 2 4 2" xfId="19496"/>
    <cellStyle name="Output 3 3 2 2 5" xfId="19497"/>
    <cellStyle name="表标题 5 2 5 2" xfId="19498"/>
    <cellStyle name="Output 3 3 2 2 6" xfId="19499"/>
    <cellStyle name="输出 7 4 2 4 2" xfId="19500"/>
    <cellStyle name="常规 97 4" xfId="19501"/>
    <cellStyle name="好 2 14" xfId="19502"/>
    <cellStyle name="Output 3 3 2 3" xfId="19503"/>
    <cellStyle name="Output 3 3 2 3 2" xfId="19504"/>
    <cellStyle name="输出 5 3 5 2 2 2" xfId="19505"/>
    <cellStyle name="常规 98 3" xfId="19506"/>
    <cellStyle name="输出 6 5 4 4" xfId="19507"/>
    <cellStyle name="常规 5 2 3 2 2 2" xfId="19508"/>
    <cellStyle name="Output 3 3 3 2" xfId="19509"/>
    <cellStyle name="输入 4 2 3 2 2 5" xfId="19510"/>
    <cellStyle name="Output 3 3 3 2 2" xfId="19511"/>
    <cellStyle name="Output 3 3 3 3" xfId="19512"/>
    <cellStyle name="Output 3 3 3 3 2" xfId="19513"/>
    <cellStyle name="Output 3 3 3 4" xfId="19514"/>
    <cellStyle name="Output 3 3 3 4 2" xfId="19515"/>
    <cellStyle name="好_2014年高职生均测算" xfId="19516"/>
    <cellStyle name="Output 3 3 3 5" xfId="19517"/>
    <cellStyle name="检查单元格 3 10" xfId="19518"/>
    <cellStyle name="Output 3 3 3 5 2" xfId="19519"/>
    <cellStyle name="差_教育(按照总人口测算）—20080416_隋心对账单定稿0514" xfId="19520"/>
    <cellStyle name="Output 3 3 3 6" xfId="19521"/>
    <cellStyle name="输出 5 3 5 2 3 2" xfId="19522"/>
    <cellStyle name="常规 99 3" xfId="19523"/>
    <cellStyle name="Output 3 3 4 2" xfId="19524"/>
    <cellStyle name="Output 3 3 5 2" xfId="19525"/>
    <cellStyle name="Output 3 4" xfId="19526"/>
    <cellStyle name="Output 3 4 2" xfId="19527"/>
    <cellStyle name="Output 3 4 2 2" xfId="19528"/>
    <cellStyle name="Output 3 4 2 2 2" xfId="19529"/>
    <cellStyle name="Output 3 4 2 2 3" xfId="19530"/>
    <cellStyle name="Output 3 4 2 2 4 2" xfId="19531"/>
    <cellStyle name="Output 3 4 2 2 5" xfId="19532"/>
    <cellStyle name="好_人员工资和公用经费3_财力性转移支付2010年预算参考数_03_2010年各地区一般预算平衡表" xfId="19533"/>
    <cellStyle name="好_安徽 缺口县区测算(地方填报)1 6" xfId="19534"/>
    <cellStyle name="Output 3 4 2 2 5 2" xfId="19535"/>
    <cellStyle name="差_缺口县区测算(按核定人数)_财力性转移支付2010年预算参考数 3 2 2" xfId="19536"/>
    <cellStyle name="Output 3 4 2 2 6" xfId="19537"/>
    <cellStyle name="Output 4 2 2 2 2" xfId="19538"/>
    <cellStyle name="Output 3 4 2 3" xfId="19539"/>
    <cellStyle name="Output 4 2 2 2 2 2" xfId="19540"/>
    <cellStyle name="Output 3 4 2 3 2" xfId="19541"/>
    <cellStyle name="Output 4 2 2 2 3" xfId="19542"/>
    <cellStyle name="Output 3 4 2 4" xfId="19543"/>
    <cellStyle name="Output 4 2 2 2 3 2" xfId="19544"/>
    <cellStyle name="Output 3 4 2 4 2" xfId="19545"/>
    <cellStyle name="Output 4 2 2 2 4" xfId="19546"/>
    <cellStyle name="Output 3 4 2 5" xfId="19547"/>
    <cellStyle name="Output 3 4 3" xfId="19548"/>
    <cellStyle name="Prefilled" xfId="19549"/>
    <cellStyle name="好_行政(燃修费)_县市旗测算-新科目（含人口规模效应）_财力性转移支付2010年预算参考数 2" xfId="19550"/>
    <cellStyle name="常规 5 2 3 3 2" xfId="19551"/>
    <cellStyle name="差_2006年22湖南_财力性转移支付2010年预算参考数 2 5" xfId="19552"/>
    <cellStyle name="Output 3 4 3 2" xfId="19553"/>
    <cellStyle name="Prefilled 2" xfId="19554"/>
    <cellStyle name="差_2006年22湖南_财力性转移支付2010年预算参考数 2 6" xfId="19555"/>
    <cellStyle name="Output 3 4 3 3" xfId="19556"/>
    <cellStyle name="Prefilled 3" xfId="19557"/>
    <cellStyle name="Output 4 2 2 3 2" xfId="19558"/>
    <cellStyle name="Output 3 4 3 3 2" xfId="19559"/>
    <cellStyle name="Prefilled 3 2" xfId="19560"/>
    <cellStyle name="Output 3 4 3 4" xfId="19561"/>
    <cellStyle name="Prefilled 4" xfId="19562"/>
    <cellStyle name="Output 3 4 3 4 2" xfId="19563"/>
    <cellStyle name="Prefilled 4 2" xfId="19564"/>
    <cellStyle name="Output 3 4 3 5" xfId="19565"/>
    <cellStyle name="Output 3 4 3 5 2" xfId="19566"/>
    <cellStyle name="输出 2 2 2 4 2 2 2" xfId="19567"/>
    <cellStyle name="Output 3 4 3 6" xfId="19568"/>
    <cellStyle name="差_文体广播事业(按照总人口测算）—20080416_民生政策最低支出需求" xfId="19569"/>
    <cellStyle name="好_青海 缺口县区测算(地方填报)_财力性转移支付2010年预算参考数_12.25-发教育厅-2016年高职生均年初预算控制数分配表" xfId="19570"/>
    <cellStyle name="Output 3 4 4" xfId="19571"/>
    <cellStyle name="好_行政(燃修费)_县市旗测算-新科目（含人口规模效应）_财力性转移支付2010年预算参考数 3" xfId="19572"/>
    <cellStyle name="差_（20120229）新增报表表样 2" xfId="19573"/>
    <cellStyle name="标题 4 2 2 12" xfId="19574"/>
    <cellStyle name="差_2006年22湖南_财力性转移支付2010年预算参考数 3 5" xfId="19575"/>
    <cellStyle name="差_（20120229）新增报表表样 2 2" xfId="19576"/>
    <cellStyle name="Output 3 4 4 2" xfId="19577"/>
    <cellStyle name="Output 3 4 5" xfId="19578"/>
    <cellStyle name="好_行政(燃修费)_县市旗测算-新科目（含人口规模效应）_财力性转移支付2010年预算参考数 4" xfId="19579"/>
    <cellStyle name="常规 28 3 2 2" xfId="19580"/>
    <cellStyle name="常规 33 3 2 2" xfId="19581"/>
    <cellStyle name="差_（20120229）新增报表表样 3" xfId="19582"/>
    <cellStyle name="样式 1 13" xfId="19583"/>
    <cellStyle name="Output 3 5 2 2 2" xfId="19584"/>
    <cellStyle name="输出 7 4 4 4 2" xfId="19585"/>
    <cellStyle name="差_0605石屏县_财力性转移支付2010年预算参考数 5 4" xfId="19586"/>
    <cellStyle name="输入 4 3 2 2 2 5" xfId="19587"/>
    <cellStyle name="Output 4 2 3 2 2" xfId="19588"/>
    <cellStyle name="Output 3 5 2 3" xfId="19589"/>
    <cellStyle name="Output 3 5 2 3 2" xfId="19590"/>
    <cellStyle name="差_第五部分(才淼、饶永宏）" xfId="19591"/>
    <cellStyle name="差_0605石屏县_财力性转移支付2010年预算参考数 5 5" xfId="19592"/>
    <cellStyle name="Output 3 5 2 4" xfId="19593"/>
    <cellStyle name="差_第五部分(才淼、饶永宏） 2" xfId="19594"/>
    <cellStyle name="Output 3 5 2 4 2" xfId="19595"/>
    <cellStyle name="Output 3 5 2 5" xfId="19596"/>
    <cellStyle name="Output 3 5 2 5 2" xfId="19597"/>
    <cellStyle name="好_2015年高职中央奖补资金分配因素表（含民办）_12.25-发教育厅-2016年高职生均年初预算控制数分配表" xfId="19598"/>
    <cellStyle name="差_2006年34青海 9" xfId="19599"/>
    <cellStyle name="Output 3 5 2 6" xfId="19600"/>
    <cellStyle name="Output 3 6" xfId="19601"/>
    <cellStyle name="Output 3 6 2" xfId="19602"/>
    <cellStyle name="差_县区合并测算20080423(按照各省比重）_民生政策最低支出需求_财力性转移支付2010年预算参考数_03_2010年各地区一般预算平衡表" xfId="19603"/>
    <cellStyle name="Output 3 6 2 2" xfId="19604"/>
    <cellStyle name="强调文字颜色 3 2 3 2 15" xfId="19605"/>
    <cellStyle name="好_Book2_隋心对账单定稿0514" xfId="19606"/>
    <cellStyle name="差_I标三项目部红线成本分析样表 （黄杰报局指） 3_间接费_四队计价6月25日前(7月1日更新)备用" xfId="19607"/>
    <cellStyle name="Output 3 6 3" xfId="19608"/>
    <cellStyle name="差_华东" xfId="19609"/>
    <cellStyle name="Output 3 6 3 2" xfId="19610"/>
    <cellStyle name="强调文字颜色 3 2 3 2 16" xfId="19611"/>
    <cellStyle name="差_2008年预计支出与2007年对比_12.25-发教育厅-2016年高职生均年初预算控制数分配表" xfId="19612"/>
    <cellStyle name="标题 3 3 4 10" xfId="19613"/>
    <cellStyle name="Output 3 6 4" xfId="19614"/>
    <cellStyle name="Output 3 6 4 2" xfId="19615"/>
    <cellStyle name="标题 1 4 2 11" xfId="19616"/>
    <cellStyle name="差_2008年支出调整 4 2 2" xfId="19617"/>
    <cellStyle name="常规 28 3 4 2" xfId="19618"/>
    <cellStyle name="常规 33 3 4 2" xfId="19619"/>
    <cellStyle name="标题 3 3 4 11" xfId="19620"/>
    <cellStyle name="Output 3 6 5" xfId="19621"/>
    <cellStyle name="Output 3 6 5 2" xfId="19622"/>
    <cellStyle name="标题 3 3 4 12" xfId="19623"/>
    <cellStyle name="差_行政（人员）_民生政策最低支出需求_财力性转移支付2010年预算参考数_隋心对账单定稿0514" xfId="19624"/>
    <cellStyle name="Output 3 6 6" xfId="19625"/>
    <cellStyle name="Output 3 7" xfId="19626"/>
    <cellStyle name="好_11大理_财力性转移支付2010年预算参考数 6" xfId="19627"/>
    <cellStyle name="Output 3 7 2" xfId="19628"/>
    <cellStyle name="常规 26 2 4 2" xfId="19629"/>
    <cellStyle name="常规 31 2 4 2" xfId="19630"/>
    <cellStyle name="Output 3 8" xfId="19631"/>
    <cellStyle name="差_湘桂铁路工程I标红线成本分析样表 2_间接费_四队计价2011-6" xfId="19632"/>
    <cellStyle name="常规 31 2 4 2 2" xfId="19633"/>
    <cellStyle name="Output 3 8 2" xfId="19634"/>
    <cellStyle name="Output 4" xfId="19635"/>
    <cellStyle name="Output 4 2" xfId="19636"/>
    <cellStyle name="好_同德 6" xfId="19637"/>
    <cellStyle name="好_2007年收支情况及2008年收支预计表(汇总表) 4" xfId="19638"/>
    <cellStyle name="Output 4 2 2" xfId="19639"/>
    <cellStyle name="强调文字颜色 1 3 4 15" xfId="19640"/>
    <cellStyle name="Output 4 2 2 2" xfId="19641"/>
    <cellStyle name="Output 4 2 2 2 4 2" xfId="19642"/>
    <cellStyle name="Output 4 2 2 2 5" xfId="19643"/>
    <cellStyle name="Output 4 2 2 2 5 2" xfId="19644"/>
    <cellStyle name="Output 4 2 2 2 6" xfId="19645"/>
    <cellStyle name="强调文字颜色 1 3 4 16" xfId="19646"/>
    <cellStyle name="Output 4 2 2 3" xfId="19647"/>
    <cellStyle name="强调文字颜色 1 3 4 17" xfId="19648"/>
    <cellStyle name="Output 4 2 2 4" xfId="19649"/>
    <cellStyle name="差_总人口_财力性转移支付2010年预算参考数 2 2" xfId="19650"/>
    <cellStyle name="Output 4 2 2 4 2" xfId="19651"/>
    <cellStyle name="差_总人口_财力性转移支付2010年预算参考数 2 2 2" xfId="19652"/>
    <cellStyle name="标题 4 2 2 13" xfId="19653"/>
    <cellStyle name="差_2006年22湖南_财力性转移支付2010年预算参考数 3 6" xfId="19654"/>
    <cellStyle name="差_（20120229）新增报表表样 2 3" xfId="19655"/>
    <cellStyle name="强调文字颜色 1 3 4 18" xfId="19656"/>
    <cellStyle name="Output 4 2 2 5" xfId="19657"/>
    <cellStyle name="差_总人口_财力性转移支付2010年预算参考数 2 3" xfId="19658"/>
    <cellStyle name="好_2007年收支情况及2008年收支预计表(汇总表) 5" xfId="19659"/>
    <cellStyle name="Output 4 2 3" xfId="19660"/>
    <cellStyle name="常规 7 3 2 4" xfId="19661"/>
    <cellStyle name="Output 4 2 3 2" xfId="19662"/>
    <cellStyle name="输出 7 5 2 2 2 2 2" xfId="19663"/>
    <cellStyle name="Output 4 2 3 3 2" xfId="19664"/>
    <cellStyle name="好_教育(按照总人口测算）—20080416 3" xfId="19665"/>
    <cellStyle name="输出 7 5 2 2 2 3" xfId="19666"/>
    <cellStyle name="Output 4 2 3 4" xfId="19667"/>
    <cellStyle name="差_总人口_财力性转移支付2010年预算参考数 3 2" xfId="19668"/>
    <cellStyle name="输出 7 5 2 2 2 3 2" xfId="19669"/>
    <cellStyle name="Output 4 2 3 4 2" xfId="19670"/>
    <cellStyle name="差_总人口_财力性转移支付2010年预算参考数 3 2 2" xfId="19671"/>
    <cellStyle name="差_28四川_12.25-发教育厅-2016年高职生均年初预算控制数分配表" xfId="19672"/>
    <cellStyle name="好_教育(按照总人口测算）—20080416 4" xfId="19673"/>
    <cellStyle name="输出 7 5 2 2 2 4" xfId="19674"/>
    <cellStyle name="Output 4 2 3 5" xfId="19675"/>
    <cellStyle name="差_总人口_财力性转移支付2010年预算参考数 3 3" xfId="19676"/>
    <cellStyle name="输出 7 5 2 2 2 4 2" xfId="19677"/>
    <cellStyle name="计算 2 3 2 2 4" xfId="19678"/>
    <cellStyle name="Output 4 2 3 5 2" xfId="19679"/>
    <cellStyle name="差_总人口_财力性转移支付2010年预算参考数 3 3 2" xfId="19680"/>
    <cellStyle name="好_教育(按照总人口测算）—20080416 5" xfId="19681"/>
    <cellStyle name="输出 7 5 2 2 2 5" xfId="19682"/>
    <cellStyle name="Output 4 2 3 6" xfId="19683"/>
    <cellStyle name="差_总人口_财力性转移支付2010年预算参考数 3 4" xfId="19684"/>
    <cellStyle name="好_2007年收支情况及2008年收支预计表(汇总表) 6" xfId="19685"/>
    <cellStyle name="Output 4 2 4" xfId="19686"/>
    <cellStyle name="Output 4 2 4 2" xfId="19687"/>
    <cellStyle name="差_市辖区测算-新科目（20080626） 2 2 2" xfId="19688"/>
    <cellStyle name="Output 4 2 5" xfId="19689"/>
    <cellStyle name="Output 4 2 5 2" xfId="19690"/>
    <cellStyle name="Output 4 3" xfId="19691"/>
    <cellStyle name="Output 4 3 2" xfId="19692"/>
    <cellStyle name="Output 4 3 2 2" xfId="19693"/>
    <cellStyle name="Output 4 4 2 3" xfId="19694"/>
    <cellStyle name="Output 4 3 2 2 2" xfId="19695"/>
    <cellStyle name="常规 6 11" xfId="19696"/>
    <cellStyle name="Output 5 4 3 3" xfId="19697"/>
    <cellStyle name="Output 4 4 2 3 2" xfId="19698"/>
    <cellStyle name="Output 4 3 2 2 2 2" xfId="19699"/>
    <cellStyle name="Output 4 4 2 4" xfId="19700"/>
    <cellStyle name="Output 4 3 2 2 3" xfId="19701"/>
    <cellStyle name="常规 2 2 3 2 4" xfId="19702"/>
    <cellStyle name="Output 4 4 2 4 2" xfId="19703"/>
    <cellStyle name="Output 4 3 2 2 3 2" xfId="19704"/>
    <cellStyle name="好_青海 缺口县区测算(地方填报)_03_2010年各地区一般预算平衡表_2010年地方财政一般预算分级平衡情况表（汇总）0524" xfId="19705"/>
    <cellStyle name="Output 4 4 2 5" xfId="19706"/>
    <cellStyle name="Output 4 3 2 2 4" xfId="19707"/>
    <cellStyle name="差_前期试验费用 12_四队计价2011-6" xfId="19708"/>
    <cellStyle name="Output 4 3 2 2 4 2" xfId="19709"/>
    <cellStyle name="Output 4 3 2 2 5" xfId="19710"/>
    <cellStyle name="Output 4 3 2 2 5 2" xfId="19711"/>
    <cellStyle name="Output 4 3 2 2 6" xfId="19712"/>
    <cellStyle name="Output 4 3 2 3" xfId="19713"/>
    <cellStyle name="Output 4 4 3 3" xfId="19714"/>
    <cellStyle name="Output 4 3 2 3 2" xfId="19715"/>
    <cellStyle name="Output 4 3 2 4" xfId="19716"/>
    <cellStyle name="好_红线成本预算指导价格0324 8_四队计价6月25日前(7月1日更新)备用" xfId="19717"/>
    <cellStyle name="Output 4 3 2 4 2" xfId="19718"/>
    <cellStyle name="Output 4 3 2 5" xfId="19719"/>
    <cellStyle name="常规 5 2 4 2 2" xfId="19720"/>
    <cellStyle name="Output 4 3 3" xfId="19721"/>
    <cellStyle name="输出 7 5 4 4" xfId="19722"/>
    <cellStyle name="常规 5 2 4 2 2 2" xfId="19723"/>
    <cellStyle name="Output 4 3 3 2" xfId="19724"/>
    <cellStyle name="好 3 7" xfId="19725"/>
    <cellStyle name="Output 4 5 2 3" xfId="19726"/>
    <cellStyle name="输入 4 3 3 2 2 5" xfId="19727"/>
    <cellStyle name="Output 4 3 3 2 2" xfId="19728"/>
    <cellStyle name="输出 7 5 2 3 2 2" xfId="19729"/>
    <cellStyle name="Output 4 3 3 3" xfId="19730"/>
    <cellStyle name="Output 4 3 3 4" xfId="19731"/>
    <cellStyle name="Output 4 3 3 4 2" xfId="19732"/>
    <cellStyle name="Output 4 3 3 5" xfId="19733"/>
    <cellStyle name="计算 2 4 2 2 4" xfId="19734"/>
    <cellStyle name="Output 4 3 3 5 2" xfId="19735"/>
    <cellStyle name="Output 4 3 3 6" xfId="19736"/>
    <cellStyle name="常规 5 2 4 2 3" xfId="19737"/>
    <cellStyle name="Output 4 3 4" xfId="19738"/>
    <cellStyle name="差_市辖区测算-新科目（20080626）" xfId="19739"/>
    <cellStyle name="Output 4 3 4 2" xfId="19740"/>
    <cellStyle name="Output 4 3 5" xfId="19741"/>
    <cellStyle name="Output 4 3 5 2" xfId="19742"/>
    <cellStyle name="Output 4 4" xfId="19743"/>
    <cellStyle name="差_卫生(按照总人口测算）—20080416_民生政策最低支出需求_财力性转移支付2010年预算参考数 7" xfId="19744"/>
    <cellStyle name="Output 4 4 2" xfId="19745"/>
    <cellStyle name="Output 4 4 2 2" xfId="19746"/>
    <cellStyle name="Output 5 4 2 3" xfId="19747"/>
    <cellStyle name="Output 4 4 2 2 2" xfId="19748"/>
    <cellStyle name="Output 5 4 2 3 2" xfId="19749"/>
    <cellStyle name="Output 4 4 2 2 2 2" xfId="19750"/>
    <cellStyle name="Output 5 4 2 4" xfId="19751"/>
    <cellStyle name="Output 4 4 2 2 3" xfId="19752"/>
    <cellStyle name="Output 5 4 2 4 2" xfId="19753"/>
    <cellStyle name="Output 4 4 2 2 3 2" xfId="19754"/>
    <cellStyle name="Output 5 4 2 5" xfId="19755"/>
    <cellStyle name="Output 4 4 2 2 4" xfId="19756"/>
    <cellStyle name="Output 4 4 2 2 4 2" xfId="19757"/>
    <cellStyle name="差_成本差异系数 2" xfId="19758"/>
    <cellStyle name="Output 4 4 2 2 5" xfId="19759"/>
    <cellStyle name="差_前期试验费用 5" xfId="19760"/>
    <cellStyle name="差_成本差异系数 2 2" xfId="19761"/>
    <cellStyle name="Output 4 4 2 2 5 2" xfId="19762"/>
    <cellStyle name="差_成本差异系数 3" xfId="19763"/>
    <cellStyle name="Output 4 4 2 2 6" xfId="19764"/>
    <cellStyle name="计算 5 5 2 2 2" xfId="19765"/>
    <cellStyle name="好_成本差异系数_财力性转移支付2010年预算参考数_03_2010年各地区一般预算平衡表_2010年地方财政一般预算分级平衡情况表（汇总）0524" xfId="19766"/>
    <cellStyle name="好_民生政策最低支出需求_财力性转移支付2010年预算参考数 2" xfId="19767"/>
    <cellStyle name="常规 5 2 4 3 2" xfId="19768"/>
    <cellStyle name="Output 4 4 3" xfId="19769"/>
    <cellStyle name="Output 4 4 3 2" xfId="19770"/>
    <cellStyle name="Output 5 5 2 3" xfId="19771"/>
    <cellStyle name="输入 4 3 4 2 2 5" xfId="19772"/>
    <cellStyle name="Output 4 4 3 2 2" xfId="19773"/>
    <cellStyle name="Output 4 4 3 3 2" xfId="19774"/>
    <cellStyle name="Output 4 4 3 4" xfId="19775"/>
    <cellStyle name="Output 4 4 3 5" xfId="19776"/>
    <cellStyle name="计算 2 5 2 2 4" xfId="19777"/>
    <cellStyle name="Output 4 4 3 5 2" xfId="19778"/>
    <cellStyle name="输出 2 2 2 5 2 2 2" xfId="19779"/>
    <cellStyle name="Output 4 4 3 6" xfId="19780"/>
    <cellStyle name="差_山东省民生支出标准_财力性转移支付2010年预算参考数_合并" xfId="19781"/>
    <cellStyle name="计算 5 5 2 2 3" xfId="19782"/>
    <cellStyle name="好_民生政策最低支出需求_财力性转移支付2010年预算参考数 3" xfId="19783"/>
    <cellStyle name="Output 4 4 4" xfId="19784"/>
    <cellStyle name="Output 4 4 4 2" xfId="19785"/>
    <cellStyle name="计算 5 5 2 2 4" xfId="19786"/>
    <cellStyle name="好_民生政策最低支出需求_财力性转移支付2010年预算参考数 4" xfId="19787"/>
    <cellStyle name="常规 28 4 2 2" xfId="19788"/>
    <cellStyle name="常规 33 4 2 2" xfId="19789"/>
    <cellStyle name="Output 4 4 5" xfId="19790"/>
    <cellStyle name="输出 2 2 5 3 3" xfId="19791"/>
    <cellStyle name="常规 28 4 2 2 2" xfId="19792"/>
    <cellStyle name="常规 33 4 2 2 2" xfId="19793"/>
    <cellStyle name="Output 4 4 5 2" xfId="19794"/>
    <cellStyle name="Output 4 5" xfId="19795"/>
    <cellStyle name="好 4 2 10" xfId="19796"/>
    <cellStyle name="Output 4 5 2" xfId="19797"/>
    <cellStyle name="差_其他部门(按照总人口测算）—20080416_财力性转移支付2010年预算参考数_03_2010年各地区一般预算平衡表_2010年地方财政一般预算分级平衡情况表（汇总）0524" xfId="19798"/>
    <cellStyle name="好 3 6" xfId="19799"/>
    <cellStyle name="Output 4 5 2 2" xfId="19800"/>
    <cellStyle name="Output 4 5 2 3 2" xfId="19801"/>
    <cellStyle name="好 3 8" xfId="19802"/>
    <cellStyle name="Output 4 5 2 4" xfId="19803"/>
    <cellStyle name="常规 2 3 3 2 4" xfId="19804"/>
    <cellStyle name="Output 4 5 2 4 2" xfId="19805"/>
    <cellStyle name="好 3 9" xfId="19806"/>
    <cellStyle name="Output 4 5 2 5" xfId="19807"/>
    <cellStyle name="Output 4 5 2 6" xfId="19808"/>
    <cellStyle name="汇总 3 6 2 2 2" xfId="19809"/>
    <cellStyle name="好 4 2 11" xfId="19810"/>
    <cellStyle name="Output 4 5 3" xfId="19811"/>
    <cellStyle name="汇总 3 6 2 2 3" xfId="19812"/>
    <cellStyle name="好 4 2 12" xfId="19813"/>
    <cellStyle name="Output 4 5 4" xfId="19814"/>
    <cellStyle name="Output 4 5 4 2" xfId="19815"/>
    <cellStyle name="汇总 3 6 2 2 4" xfId="19816"/>
    <cellStyle name="好 4 2 13" xfId="19817"/>
    <cellStyle name="常规 28 4 3 2" xfId="19818"/>
    <cellStyle name="常规 33 4 3 2" xfId="19819"/>
    <cellStyle name="Output 4 5 5" xfId="19820"/>
    <cellStyle name="Output 4 6" xfId="19821"/>
    <cellStyle name="好 3 3 2 8" xfId="19822"/>
    <cellStyle name="差_青海 缺口县区测算(地方填报)_03_2010年各地区一般预算平衡表" xfId="19823"/>
    <cellStyle name="差_文体广播事业(按照总人口测算）—20080416_不含人员经费系数_合并" xfId="19824"/>
    <cellStyle name="差_分县成本差异系数_财力性转移支付2010年预算参考数_隋心对账单定稿0514" xfId="19825"/>
    <cellStyle name="Output 4 6 2" xfId="19826"/>
    <cellStyle name="输出 5 3 6 5 2" xfId="19827"/>
    <cellStyle name="好 3 3 2 9" xfId="19828"/>
    <cellStyle name="Output 4 6 3" xfId="19829"/>
    <cellStyle name="Output 4 6 3 2" xfId="19830"/>
    <cellStyle name="好_人员工资和公用经费_财力性转移支付2010年预算参考数_隋心对账单定稿0514" xfId="19831"/>
    <cellStyle name="Output 4 6 4" xfId="19832"/>
    <cellStyle name="Output 4 6 4 2" xfId="19833"/>
    <cellStyle name="常规 28 4 4 2" xfId="19834"/>
    <cellStyle name="Output 4 6 5" xfId="19835"/>
    <cellStyle name="Output 4 6 5 2" xfId="19836"/>
    <cellStyle name="Output 4 6 6" xfId="19837"/>
    <cellStyle name="Output 4 7" xfId="19838"/>
    <cellStyle name="Output 4 7 2" xfId="19839"/>
    <cellStyle name="常规 31 2 5 2" xfId="19840"/>
    <cellStyle name="Output 4 8" xfId="19841"/>
    <cellStyle name="Output 4 8 2" xfId="19842"/>
    <cellStyle name="小数 6 3 2 2 4 2" xfId="19843"/>
    <cellStyle name="Output 5" xfId="19844"/>
    <cellStyle name="Output 5 2" xfId="19845"/>
    <cellStyle name="差_危改资金测算_财力性转移支付2010年预算参考数 4" xfId="19846"/>
    <cellStyle name="表标题 5 4 4 2 2 6" xfId="19847"/>
    <cellStyle name="Output 5 2 2" xfId="19848"/>
    <cellStyle name="差_危改资金测算_财力性转移支付2010年预算参考数 4 2" xfId="19849"/>
    <cellStyle name="计算 2 6" xfId="19850"/>
    <cellStyle name="Output 5 2 2 2" xfId="19851"/>
    <cellStyle name="常规 2 3 5 3" xfId="19852"/>
    <cellStyle name="计算 2 6 3 2" xfId="19853"/>
    <cellStyle name="Output 5 2 2 2 3 2" xfId="19854"/>
    <cellStyle name="计算 2 6 4" xfId="19855"/>
    <cellStyle name="Output 5 2 2 2 4" xfId="19856"/>
    <cellStyle name="常规 2 3 6 3" xfId="19857"/>
    <cellStyle name="差_28四川_财力性转移支付2010年预算参考数 7" xfId="19858"/>
    <cellStyle name="计算 2 6 4 2" xfId="19859"/>
    <cellStyle name="Output 5 2 2 2 4 2" xfId="19860"/>
    <cellStyle name="计算 2 6 5" xfId="19861"/>
    <cellStyle name="Output 5 2 2 2 5" xfId="19862"/>
    <cellStyle name="常规 2 3 7 3" xfId="19863"/>
    <cellStyle name="计算 2 6 5 2" xfId="19864"/>
    <cellStyle name="Output 5 2 2 2 5 2" xfId="19865"/>
    <cellStyle name="差_其他部门(按照总人口测算）—20080416_不含人员经费系数_财力性转移支付2010年预算参考数_合并" xfId="19866"/>
    <cellStyle name="Output 5 2 2 2 6" xfId="19867"/>
    <cellStyle name="差_危改资金测算_财力性转移支付2010年预算参考数 4 3" xfId="19868"/>
    <cellStyle name="计算 2 7" xfId="19869"/>
    <cellStyle name="Output 5 2 2 3" xfId="19870"/>
    <cellStyle name="计算 2 7 2" xfId="19871"/>
    <cellStyle name="Output 5 2 2 3 2" xfId="19872"/>
    <cellStyle name="计算 2 8" xfId="19873"/>
    <cellStyle name="Output 5 2 2 4" xfId="19874"/>
    <cellStyle name="计算 2 8 2" xfId="19875"/>
    <cellStyle name="Output 5 2 2 4 2" xfId="19876"/>
    <cellStyle name="计算 2 9" xfId="19877"/>
    <cellStyle name="Output 5 2 2 5" xfId="19878"/>
    <cellStyle name="差_危改资金测算_财力性转移支付2010年预算参考数 5" xfId="19879"/>
    <cellStyle name="Output 5 2 3" xfId="19880"/>
    <cellStyle name="好_德山 3 2 4" xfId="19881"/>
    <cellStyle name="差_危改资金测算_财力性转移支付2010年预算参考数 5 2" xfId="19882"/>
    <cellStyle name="计算 3 6" xfId="19883"/>
    <cellStyle name="Output 5 2 3 2" xfId="19884"/>
    <cellStyle name="计算 3 6 2" xfId="19885"/>
    <cellStyle name="Output 5 2 3 2 2" xfId="19886"/>
    <cellStyle name="常规 2 58" xfId="19887"/>
    <cellStyle name="常规 2 63" xfId="19888"/>
    <cellStyle name="好_安徽 缺口县区测算(地方填报)1_财力性转移支付2010年预算参考数_03_2010年各地区一般预算平衡表_2010年地方财政一般预算分级平衡情况表（汇总）0524" xfId="19889"/>
    <cellStyle name="好_德山 3 2 5" xfId="19890"/>
    <cellStyle name="输出 7 5 3 2 2 2" xfId="19891"/>
    <cellStyle name="计算 3 7" xfId="19892"/>
    <cellStyle name="Output 5 2 3 3" xfId="19893"/>
    <cellStyle name="输出 7 5 3 2 2 2 2" xfId="19894"/>
    <cellStyle name="计算 3 7 2" xfId="19895"/>
    <cellStyle name="Output 5 2 3 3 2" xfId="19896"/>
    <cellStyle name="好_德山 3 2 6" xfId="19897"/>
    <cellStyle name="输出 7 5 3 2 2 3" xfId="19898"/>
    <cellStyle name="计算 3 8" xfId="19899"/>
    <cellStyle name="Output 5 2 3 4" xfId="19900"/>
    <cellStyle name="输出 7 5 3 2 2 3 2" xfId="19901"/>
    <cellStyle name="Output 5 2 3 4 2" xfId="19902"/>
    <cellStyle name="好_德山 3 2 7" xfId="19903"/>
    <cellStyle name="输出 7 5 3 2 2 4" xfId="19904"/>
    <cellStyle name="计算 3 9" xfId="19905"/>
    <cellStyle name="Output 5 2 3 5" xfId="19906"/>
    <cellStyle name="输出 7 5 3 2 2 4 2" xfId="19907"/>
    <cellStyle name="计算 3 3 2 2 4" xfId="19908"/>
    <cellStyle name="Output 5 2 3 5 2" xfId="19909"/>
    <cellStyle name="好_德山 3 2 8" xfId="19910"/>
    <cellStyle name="输出 7 5 3 2 2 5" xfId="19911"/>
    <cellStyle name="Output 5 2 3 6" xfId="19912"/>
    <cellStyle name="差_危改资金测算_财力性转移支付2010年预算参考数 6" xfId="19913"/>
    <cellStyle name="差_前期试验费用 13_间接费_四队计价2011-6" xfId="19914"/>
    <cellStyle name="Output 5 2 4" xfId="19915"/>
    <cellStyle name="差_危改资金测算_财力性转移支付2010年预算参考数 7" xfId="19916"/>
    <cellStyle name="好_核定人数下发表_财力性转移支付2010年预算参考数_华东" xfId="19917"/>
    <cellStyle name="差_市辖区测算-新科目（20080626） 3 2 2" xfId="19918"/>
    <cellStyle name="输出 2 5 5 2 4 2" xfId="19919"/>
    <cellStyle name="Output 5 2 5" xfId="19920"/>
    <cellStyle name="计算 5 6" xfId="19921"/>
    <cellStyle name="Output 5 2 5 2" xfId="19922"/>
    <cellStyle name="Output 5 3" xfId="19923"/>
    <cellStyle name="常规 11 2 2 3" xfId="19924"/>
    <cellStyle name="Output 5 3 2 2 2 2" xfId="19925"/>
    <cellStyle name="常规 11 2 3 3" xfId="19926"/>
    <cellStyle name="計算方式 3 2 2" xfId="19927"/>
    <cellStyle name="Output 5 3 2 2 3 2" xfId="19928"/>
    <cellStyle name="差_县市旗测算-新科目（20080627）_民生政策最低支出需求_财力性转移支付2010年预算参考数_03_2010年各地区一般预算平衡表" xfId="19929"/>
    <cellStyle name="好_测算结果汇总_财力性转移支付2010年预算参考数 4" xfId="19930"/>
    <cellStyle name="常规 11 2 4 3" xfId="19931"/>
    <cellStyle name="計算方式 3 3 2" xfId="19932"/>
    <cellStyle name="Output 5 3 2 2 4 2" xfId="19933"/>
    <cellStyle name="常规 11 2 5 3" xfId="19934"/>
    <cellStyle name="計算方式 3 4 2" xfId="19935"/>
    <cellStyle name="Output 5 3 2 2 5 2" xfId="19936"/>
    <cellStyle name="汇总 10 4 3 4 2" xfId="19937"/>
    <cellStyle name="差_2012年1-6月报数据 3" xfId="19938"/>
    <cellStyle name="Output 5 3 2 3 2" xfId="19939"/>
    <cellStyle name="差_行政(燃修费)_不含人员经费系数_财力性转移支付2010年预算参考数 2" xfId="19940"/>
    <cellStyle name="Output 5 3 2 4 2" xfId="19941"/>
    <cellStyle name="Output 5 3 3 2" xfId="19942"/>
    <cellStyle name="差_县市旗测算-新科目（20080626）_县市旗测算-新科目（含人口规模效应）_12.25-发教育厅-2016年高职生均年初预算控制数分配表" xfId="19943"/>
    <cellStyle name="Output 5 3 3 2 2" xfId="19944"/>
    <cellStyle name="输出 7 5 3 3 2 2" xfId="19945"/>
    <cellStyle name="Output 5 3 3 3" xfId="19946"/>
    <cellStyle name="输出 8 5 4 5 2" xfId="19947"/>
    <cellStyle name="差 3 17" xfId="19948"/>
    <cellStyle name="差 3 22" xfId="19949"/>
    <cellStyle name="Output 5 3 3 3 2" xfId="19950"/>
    <cellStyle name="Output 5 3 3 4" xfId="19951"/>
    <cellStyle name="Output 5 3 3 4 2" xfId="19952"/>
    <cellStyle name="Output 5 3 3 5" xfId="19953"/>
    <cellStyle name="计算 3 4 2 2 4" xfId="19954"/>
    <cellStyle name="Output 5 3 3 5 2" xfId="19955"/>
    <cellStyle name="Output 5 3 3 6" xfId="19956"/>
    <cellStyle name="常规 2 2 2 2 3" xfId="19957"/>
    <cellStyle name="Output 5 3 4 2" xfId="19958"/>
    <cellStyle name="好_行政（人员）_县市旗测算-新科目（含人口规模效应）_财力性转移支付2010年预算参考数_华东" xfId="19959"/>
    <cellStyle name="Output 5 4" xfId="19960"/>
    <cellStyle name="Output 5 4 2 2 2 2" xfId="19961"/>
    <cellStyle name="汇总 10 5 3 3 4 2" xfId="19962"/>
    <cellStyle name="差_其他部门(按照总人口测算）—20080416_民生政策最低支出需求_财力性转移支付2010年预算参考数 2" xfId="19963"/>
    <cellStyle name="Output 5 4 2 2 4 2" xfId="19964"/>
    <cellStyle name="表标题 2 2 4 5 2 3" xfId="19965"/>
    <cellStyle name="Output 5 4 2 2 5 2" xfId="19966"/>
    <cellStyle name="常规 6 10" xfId="19967"/>
    <cellStyle name="差_核定人数对比_合并" xfId="19968"/>
    <cellStyle name="Output 5 4 3 2" xfId="19969"/>
    <cellStyle name="常规 6 10 2" xfId="19970"/>
    <cellStyle name="汇总 10 5 4 3 2" xfId="19971"/>
    <cellStyle name="差_前期试验费用 11" xfId="19972"/>
    <cellStyle name="Output 5 4 3 2 2" xfId="19973"/>
    <cellStyle name="差_2008年全省汇总收支计算表 6" xfId="19974"/>
    <cellStyle name="Output 5 4 3 3 2" xfId="19975"/>
    <cellStyle name="常规 6 12" xfId="19976"/>
    <cellStyle name="Output 5 4 3 4" xfId="19977"/>
    <cellStyle name="Output 5 4 3 4 2" xfId="19978"/>
    <cellStyle name="常规 6 13" xfId="19979"/>
    <cellStyle name="Output 5 4 3 5" xfId="19980"/>
    <cellStyle name="常规 6 13 2" xfId="19981"/>
    <cellStyle name="计算 3 5 2 2 4" xfId="19982"/>
    <cellStyle name="Output 5 4 3 5 2" xfId="19983"/>
    <cellStyle name="常规 6 14" xfId="19984"/>
    <cellStyle name="Output 5 4 3 6" xfId="19985"/>
    <cellStyle name="Output 5 4 4" xfId="19986"/>
    <cellStyle name="常规 2 2 3 2 3" xfId="19987"/>
    <cellStyle name="Output 5 4 4 2" xfId="19988"/>
    <cellStyle name="常规 28 5 2 2" xfId="19989"/>
    <cellStyle name="常规 33 5 2 2" xfId="19990"/>
    <cellStyle name="Output 5 4 5" xfId="19991"/>
    <cellStyle name="常规 2 2 3 3 3" xfId="19992"/>
    <cellStyle name="Output 5 4 5 2" xfId="19993"/>
    <cellStyle name="差_县市旗测算-新科目（20080626）_不含人员经费系数 3 2 2" xfId="19994"/>
    <cellStyle name="Output 5 5" xfId="19995"/>
    <cellStyle name="Output 5 5 2" xfId="19996"/>
    <cellStyle name="Output 5 5 2 2" xfId="19997"/>
    <cellStyle name="Output 5 5 2 2 2" xfId="19998"/>
    <cellStyle name="差_农林水和城市维护标准支出20080505－县区合计_不含人员经费系数_合并" xfId="19999"/>
    <cellStyle name="Output 5 5 2 3 2" xfId="20000"/>
    <cellStyle name="Output 5 5 2 4" xfId="20001"/>
    <cellStyle name="Output 5 5 2 4 2" xfId="20002"/>
    <cellStyle name="Output 5 5 2 5" xfId="20003"/>
    <cellStyle name="Output 5 5 2 5 2" xfId="20004"/>
    <cellStyle name="Output 5 5 3" xfId="20005"/>
    <cellStyle name="Output 5 5 3 2" xfId="20006"/>
    <cellStyle name="Output 5 5 4" xfId="20007"/>
    <cellStyle name="强调文字颜色 5 3 12" xfId="20008"/>
    <cellStyle name="常规 28 5 3 2" xfId="20009"/>
    <cellStyle name="Output 5 5 5" xfId="20010"/>
    <cellStyle name="Output 5 6" xfId="20011"/>
    <cellStyle name="Output 5 6 2" xfId="20012"/>
    <cellStyle name="Output 5 6 2 2" xfId="20013"/>
    <cellStyle name="Output 5 6 3" xfId="20014"/>
    <cellStyle name="Output 5 6 3 2" xfId="20015"/>
    <cellStyle name="Output 5 6 4" xfId="20016"/>
    <cellStyle name="常规 2 2 5 2 3" xfId="20017"/>
    <cellStyle name="Output 5 6 4 2" xfId="20018"/>
    <cellStyle name="Output 5 6 5" xfId="20019"/>
    <cellStyle name="好_卫生(按照总人口测算）—20080416_不含人员经费系数_华东" xfId="20020"/>
    <cellStyle name="好_13计划明细" xfId="20021"/>
    <cellStyle name="Output 5 6 5 2" xfId="20022"/>
    <cellStyle name="Output 5 6 6" xfId="20023"/>
    <cellStyle name="Output 5 7" xfId="20024"/>
    <cellStyle name="Output 5 7 2" xfId="20025"/>
    <cellStyle name="差_县市旗测算-新科目（20080627）_民生政策最低支出需求_财力性转移支付2010年预算参考数" xfId="20026"/>
    <cellStyle name="好_教育厅提供义务教育及高中教师人数（2009年1月6日）" xfId="20027"/>
    <cellStyle name="Output 5 8" xfId="20028"/>
    <cellStyle name="Output 6 2 2" xfId="20029"/>
    <cellStyle name="Output 6 2 2 2" xfId="20030"/>
    <cellStyle name="表标题 4 2 6" xfId="20031"/>
    <cellStyle name="Output 6 2 2 2 2" xfId="20032"/>
    <cellStyle name="Output 6 2 2 3" xfId="20033"/>
    <cellStyle name="表标题 4 3 6" xfId="20034"/>
    <cellStyle name="Output 6 2 2 3 2" xfId="20035"/>
    <cellStyle name="Output 6 2 2 4" xfId="20036"/>
    <cellStyle name="表标题 4 4 6" xfId="20037"/>
    <cellStyle name="Output 6 2 2 4 2" xfId="20038"/>
    <cellStyle name="表标题 5 2 5 2 5 2" xfId="20039"/>
    <cellStyle name="Output 6 2 2 5" xfId="20040"/>
    <cellStyle name="Output 6 2 2 5 2" xfId="20041"/>
    <cellStyle name="Output 6 2 2 6" xfId="20042"/>
    <cellStyle name="输出 9 4 4 4" xfId="20043"/>
    <cellStyle name="好_四队计价6月25日前(7月1日更新)备用" xfId="20044"/>
    <cellStyle name="输出 5 5 2 2 2 5" xfId="20045"/>
    <cellStyle name="差_1_财力性转移支付2010年预算参考数 4" xfId="20046"/>
    <cellStyle name="Output 6 2 3 2" xfId="20047"/>
    <cellStyle name="Output 6 2 4" xfId="20048"/>
    <cellStyle name="差_市辖区测算-新科目（20080626） 4 2 2" xfId="20049"/>
    <cellStyle name="Output 6 2 5" xfId="20050"/>
    <cellStyle name="Output 6 3" xfId="20051"/>
    <cellStyle name="Output 6 3 2" xfId="20052"/>
    <cellStyle name="输出 9 5 3 4" xfId="20053"/>
    <cellStyle name="好_红线成本编制附表（局指样表） 11" xfId="20054"/>
    <cellStyle name="常规 2 7_2017年收入分国地税" xfId="20055"/>
    <cellStyle name="Output 6 3 2 2" xfId="20056"/>
    <cellStyle name="Output 6 3 3 2" xfId="20057"/>
    <cellStyle name="Output 6 3 4" xfId="20058"/>
    <cellStyle name="常规 2 3 2 2 3" xfId="20059"/>
    <cellStyle name="Output 6 3 4 2" xfId="20060"/>
    <cellStyle name="Output 6 3 5" xfId="20061"/>
    <cellStyle name="常规 2 3 2 3 3" xfId="20062"/>
    <cellStyle name="输出 2 4 4 3 3" xfId="20063"/>
    <cellStyle name="差 2 14" xfId="20064"/>
    <cellStyle name="Output 6 3 5 2" xfId="20065"/>
    <cellStyle name="差_汇总表_财力性转移支付2010年预算参考数_03_2010年各地区一般预算平衡表" xfId="20066"/>
    <cellStyle name="汇总 7 8 3" xfId="20067"/>
    <cellStyle name="表标题 3 5 4 2 2 3 2" xfId="20068"/>
    <cellStyle name="Output 6 3 6" xfId="20069"/>
    <cellStyle name="好_I标三项目部红线成本分析样表 （黄杰报局指） 8_四队计价2011-6" xfId="20070"/>
    <cellStyle name="Output 6 4" xfId="20071"/>
    <cellStyle name="Output 6 4 2" xfId="20072"/>
    <cellStyle name="Output 6 5" xfId="20073"/>
    <cellStyle name="Output 6 5 2" xfId="20074"/>
    <cellStyle name="Output 7 2 2" xfId="20075"/>
    <cellStyle name="差_危改资金测算" xfId="20076"/>
    <cellStyle name="Output 7 2 2 2" xfId="20077"/>
    <cellStyle name="Output 7 2 3" xfId="20078"/>
    <cellStyle name="Output 7 2 3 2" xfId="20079"/>
    <cellStyle name="Output 7 2 4" xfId="20080"/>
    <cellStyle name="Output 7 2 5" xfId="20081"/>
    <cellStyle name="Output 7 3" xfId="20082"/>
    <cellStyle name="差_文体广播事业(按照总人口测算）—20080416_县市旗测算-新科目（含人口规模效应）_华东" xfId="20083"/>
    <cellStyle name="Output 7 4" xfId="20084"/>
    <cellStyle name="Output 7 4 2" xfId="20085"/>
    <cellStyle name="Output 7 5" xfId="20086"/>
    <cellStyle name="差_一般预算支出口径剔除表_12.25-发教育厅-2016年高职生均年初预算控制数分配表" xfId="20087"/>
    <cellStyle name="好_市辖区测算20080510_县市旗测算-新科目（含人口规模效应）_财力性转移支付2010年预算参考数_03_2010年各地区一般预算平衡表_2010年地方财政一般预算分级平衡情况表（汇总）0524" xfId="20088"/>
    <cellStyle name="百分比 2 2 8" xfId="20089"/>
    <cellStyle name="Output 8 3" xfId="20090"/>
    <cellStyle name="差_缺口县区测算_财力性转移支付2010年预算参考数_合并" xfId="20091"/>
    <cellStyle name="Output 8 3 2" xfId="20092"/>
    <cellStyle name="百分比 2 2 9" xfId="20093"/>
    <cellStyle name="Output 8 4" xfId="20094"/>
    <cellStyle name="Output 8 4 2" xfId="20095"/>
    <cellStyle name="表标题 3 4 4 2 2 2 2" xfId="20096"/>
    <cellStyle name="Output 8 5" xfId="20097"/>
    <cellStyle name="Output 8 5 2" xfId="20098"/>
    <cellStyle name="Output Line Items" xfId="20099"/>
    <cellStyle name="per.style" xfId="20100"/>
    <cellStyle name="标题 2 2 3 8" xfId="20101"/>
    <cellStyle name="Percent [0%]" xfId="20102"/>
    <cellStyle name="Percent [0.00%]" xfId="20103"/>
    <cellStyle name="Percent [00]" xfId="20104"/>
    <cellStyle name="t]_x000d__x000a_color schemes=默认 Windows_x000d__x000a__x000d__x000a_[color schemes]_x000d__x000a_Arizona=804000,FFFFFF,FFFFFF,0,FFFFFF,0,808040,C0C0C0,FFFFF" xfId="20105"/>
    <cellStyle name="汇总 2 2 3 5 2 5 2" xfId="20106"/>
    <cellStyle name="Percent [2]" xfId="20107"/>
    <cellStyle name="汇总 10 3 2 2 2" xfId="20108"/>
    <cellStyle name="Percent [2] 10" xfId="20109"/>
    <cellStyle name="常规 6 2 4_9.6-债券明细账" xfId="20110"/>
    <cellStyle name="汇总 10 3 2 2 3" xfId="20111"/>
    <cellStyle name="Percent [2] 11" xfId="20112"/>
    <cellStyle name="好_卫生(按照总人口测算）—20080416_县市旗测算-新科目（含人口规模效应）_财力性转移支付2010年预算参考数_12.25-发教育厅-2016年高职生均年初预算控制数分配表" xfId="20113"/>
    <cellStyle name="好_市辖区测算20080510_民生政策最低支出需求_财力性转移支付2010年预算参考数_合并" xfId="20114"/>
    <cellStyle name="汇总 10 3 2 2 4" xfId="20115"/>
    <cellStyle name="Percent [2] 12" xfId="20116"/>
    <cellStyle name="Percent [2] 13" xfId="20117"/>
    <cellStyle name="Percent [2] 14" xfId="20118"/>
    <cellStyle name="表标题 7 5 2" xfId="20119"/>
    <cellStyle name="Percent [2] 15" xfId="20120"/>
    <cellStyle name="Percent [2] 16" xfId="20121"/>
    <cellStyle name="差_Book1_银行账户情况表_2010年12月" xfId="20122"/>
    <cellStyle name="常规 11 11 2" xfId="20123"/>
    <cellStyle name="表标题 7 5 3" xfId="20124"/>
    <cellStyle name="表标题 7 5 4" xfId="20125"/>
    <cellStyle name="Percent [2] 17" xfId="20126"/>
    <cellStyle name="Percent [2] 18" xfId="20127"/>
    <cellStyle name="差_34青海_1_财力性转移支付2010年预算参考数_隋心对账单定稿0514" xfId="20128"/>
    <cellStyle name="Percent [2] 19" xfId="20129"/>
    <cellStyle name="Percent [2] 2" xfId="20130"/>
    <cellStyle name="Percent [2] 6" xfId="20131"/>
    <cellStyle name="Percent [2] 2 2 2" xfId="20132"/>
    <cellStyle name="Percent [2] 2 3 2" xfId="20133"/>
    <cellStyle name="Percent [2] 2 4 2" xfId="20134"/>
    <cellStyle name="Percent [2] 2 5 2" xfId="20135"/>
    <cellStyle name="Percent [2] 2 6 2" xfId="20136"/>
    <cellStyle name="注释 8 5 7" xfId="20137"/>
    <cellStyle name="表标题 5 4 3 2 3 2" xfId="20138"/>
    <cellStyle name="Percent [2] 3" xfId="20139"/>
    <cellStyle name="Percent [2] 4" xfId="20140"/>
    <cellStyle name="Percent [2] 5" xfId="20141"/>
    <cellStyle name="Percent [2] 5 2" xfId="20142"/>
    <cellStyle name="好_行政（人员）_民生政策最低支出需求 3" xfId="20143"/>
    <cellStyle name="Percent [2] 6 2" xfId="20144"/>
    <cellStyle name="差_湘桂铁路工程I标红线成本分析样表 10" xfId="20145"/>
    <cellStyle name="Percent [2] 7" xfId="20146"/>
    <cellStyle name="Percent [2] 7 2" xfId="20147"/>
    <cellStyle name="差_湘桂铁路工程I标红线成本分析样表 11" xfId="20148"/>
    <cellStyle name="Percent [2] 8" xfId="20149"/>
    <cellStyle name="Percent [2] 8 2" xfId="20150"/>
    <cellStyle name="差_青海 缺口县区测算(地方填报)_财力性转移支付2010年预算参考数 2 2" xfId="20151"/>
    <cellStyle name="Percent [2] 9" xfId="20152"/>
    <cellStyle name="差_14安徽 5 2" xfId="20153"/>
    <cellStyle name="表标题 2 2 3 4 2 2 5" xfId="20154"/>
    <cellStyle name="Percent [2]P" xfId="20155"/>
    <cellStyle name="常规 39 5" xfId="20156"/>
    <cellStyle name="常规 44 5" xfId="20157"/>
    <cellStyle name="表标题 2 2 3 4 2 2 5 2" xfId="20158"/>
    <cellStyle name="Percent [2]P 2" xfId="20159"/>
    <cellStyle name="输出 9 3 3 3 2" xfId="20160"/>
    <cellStyle name="好_2006年22湖南_财力性转移支付2010年预算参考数" xfId="20161"/>
    <cellStyle name="Percent[0]" xfId="20162"/>
    <cellStyle name="Percent[2]" xfId="20163"/>
    <cellStyle name="常规 5 2 5" xfId="20164"/>
    <cellStyle name="Pourcentage_pldt" xfId="20165"/>
    <cellStyle name="输入 4 2 4 2 2 5 2" xfId="20166"/>
    <cellStyle name="Prefilled 2 2 2" xfId="20167"/>
    <cellStyle name="差_卫生部门 4 2" xfId="20168"/>
    <cellStyle name="差_5334_2006年迪庆县级财政报表附表 3 3" xfId="20169"/>
    <cellStyle name="Prefilled 2 2 2 2" xfId="20170"/>
    <cellStyle name="差_卫生部门 4 2 2" xfId="20171"/>
    <cellStyle name="Prefilled 2 2 2 2 2" xfId="20172"/>
    <cellStyle name="输出 5 4 2" xfId="20173"/>
    <cellStyle name="Prefilled 2 2 2 3" xfId="20174"/>
    <cellStyle name="输出 5 4 2 2" xfId="20175"/>
    <cellStyle name="Prefilled 2 2 2 3 2" xfId="20176"/>
    <cellStyle name="好_34青海_财力性转移支付2010年预算参考数_12.25-发教育厅-2016年高职生均年初预算控制数分配表" xfId="20177"/>
    <cellStyle name="输出 5 4 3" xfId="20178"/>
    <cellStyle name="Prefilled 2 2 2 4" xfId="20179"/>
    <cellStyle name="输出 5 4 4" xfId="20180"/>
    <cellStyle name="Prefilled 2 2 2 5" xfId="20181"/>
    <cellStyle name="好_人员工资和公用经费3_财力性转移支付2010年预算参考数_隋心对账单定稿0514" xfId="20182"/>
    <cellStyle name="常规 5 3 2" xfId="20183"/>
    <cellStyle name="差_自行调整差异系数顺序 3 3 2" xfId="20184"/>
    <cellStyle name="差_34青海_财力性转移支付2010年预算参考数 3 2" xfId="20185"/>
    <cellStyle name="常规 5 3 2 2" xfId="20186"/>
    <cellStyle name="差_34青海_财力性转移支付2010年预算参考数 3 2 2" xfId="20187"/>
    <cellStyle name="输出 5 4 4 2" xfId="20188"/>
    <cellStyle name="Prefilled 2 2 2 5 2" xfId="20189"/>
    <cellStyle name="常规 5 3 3" xfId="20190"/>
    <cellStyle name="差_34青海_财力性转移支付2010年预算参考数 3 3" xfId="20191"/>
    <cellStyle name="输出 5 4 5" xfId="20192"/>
    <cellStyle name="Prefilled 2 2 2 6" xfId="20193"/>
    <cellStyle name="Prefilled 2 2 3" xfId="20194"/>
    <cellStyle name="差_卫生部门 4 3" xfId="20195"/>
    <cellStyle name="Prefilled 2 2 3 2" xfId="20196"/>
    <cellStyle name="好_行政(燃修费)_民生政策最低支出需求" xfId="20197"/>
    <cellStyle name="Prefilled 2 2 4" xfId="20198"/>
    <cellStyle name="好_行政(燃修费)_民生政策最低支出需求 2" xfId="20199"/>
    <cellStyle name="Prefilled 2 2 4 2" xfId="20200"/>
    <cellStyle name="Prefilled 2 3 2" xfId="20201"/>
    <cellStyle name="差_卫生部门 5 2" xfId="20202"/>
    <cellStyle name="差_农林水和城市维护标准支出20080505－县区合计_民生政策最低支出需求_财力性转移支付2010年预算参考数" xfId="20203"/>
    <cellStyle name="差_5334_2006年迪庆县级财政报表附表 4 3" xfId="20204"/>
    <cellStyle name="差_09黑龙江_财力性转移支付2010年预算参考数 7" xfId="20205"/>
    <cellStyle name="Prefilled 3 2 2" xfId="20206"/>
    <cellStyle name="差_09黑龙江_财力性转移支付2010年预算参考数 8" xfId="20207"/>
    <cellStyle name="Prefilled 3 2 3" xfId="20208"/>
    <cellStyle name="Prefilled 3 2 3 2" xfId="20209"/>
    <cellStyle name="差_09黑龙江_财力性转移支付2010年预算参考数 9" xfId="20210"/>
    <cellStyle name="Prefilled 3 2 4" xfId="20211"/>
    <cellStyle name="Prefilled 3 2 4 2" xfId="20212"/>
    <cellStyle name="常规 59 3 2 2" xfId="20213"/>
    <cellStyle name="Prefilled 3 2 5" xfId="20214"/>
    <cellStyle name="Prefilled 3 2 5 2" xfId="20215"/>
    <cellStyle name="Prefilled 3 2 6" xfId="20216"/>
    <cellStyle name="Prefilled 3 3" xfId="20217"/>
    <cellStyle name="Prefilled 3 3 2" xfId="20218"/>
    <cellStyle name="Prefilled 3 4" xfId="20219"/>
    <cellStyle name="Prefilled 3 4 2" xfId="20220"/>
    <cellStyle name="PrePop Currency (0)" xfId="20221"/>
    <cellStyle name="表标题 3 2 5 2 5 2" xfId="20222"/>
    <cellStyle name="差_530623_2006年县级财政报表附表_12.25-发教育厅-2016年高职生均年初预算控制数分配表" xfId="20223"/>
    <cellStyle name="PrePop Currency (2)" xfId="20224"/>
    <cellStyle name="PrePop Units (2)" xfId="20225"/>
    <cellStyle name="差_县区合并测算20080423(按照各省比重）_不含人员经费系数 3" xfId="20226"/>
    <cellStyle name="price" xfId="20227"/>
    <cellStyle name="pricing" xfId="20228"/>
    <cellStyle name="PSChar" xfId="20229"/>
    <cellStyle name="PSChar 2" xfId="20230"/>
    <cellStyle name="PSChar 2 2" xfId="20231"/>
    <cellStyle name="PSDec" xfId="20232"/>
    <cellStyle name="PSDec 2" xfId="20233"/>
    <cellStyle name="差_市本级 2 14" xfId="20234"/>
    <cellStyle name="PSDec 2 2" xfId="20235"/>
    <cellStyle name="PSHeading" xfId="20236"/>
    <cellStyle name="PSHeading 2" xfId="20237"/>
    <cellStyle name="PSInt 2" xfId="20238"/>
    <cellStyle name="PSInt 2 2" xfId="20239"/>
    <cellStyle name="PSSpacer" xfId="20240"/>
    <cellStyle name="PSSpacer 2" xfId="20241"/>
    <cellStyle name="差_县市旗测算-新科目（20080626）_县市旗测算-新科目（含人口规模效应） 6" xfId="20242"/>
    <cellStyle name="PSSpacer 2 2" xfId="20243"/>
    <cellStyle name="差_市辖区测算20080510_不含人员经费系数_财力性转移支付2010年预算参考数 4 2" xfId="20244"/>
    <cellStyle name="Red" xfId="20245"/>
    <cellStyle name="revised" xfId="20246"/>
    <cellStyle name="RevList" xfId="20247"/>
    <cellStyle name="RevList 2" xfId="20248"/>
    <cellStyle name="RowLevel_0" xfId="20249"/>
    <cellStyle name="S1-0" xfId="20250"/>
    <cellStyle name="S1-1" xfId="20251"/>
    <cellStyle name="S1-1 2" xfId="20252"/>
    <cellStyle name="S1-2" xfId="20253"/>
    <cellStyle name="S1-2 2" xfId="20254"/>
    <cellStyle name="S1-3" xfId="20255"/>
    <cellStyle name="差_34青海_1_合并" xfId="20256"/>
    <cellStyle name="S1-3 2" xfId="20257"/>
    <cellStyle name="S1-4" xfId="20258"/>
    <cellStyle name="S1-4 2" xfId="20259"/>
    <cellStyle name="S1-5" xfId="20260"/>
    <cellStyle name="常规 3 4_9.6-债券明细账" xfId="20261"/>
    <cellStyle name="S1-5 2" xfId="20262"/>
    <cellStyle name="好 2" xfId="20263"/>
    <cellStyle name="常规 11 7 2 2 2" xfId="20264"/>
    <cellStyle name="S1-6" xfId="20265"/>
    <cellStyle name="好 2 2" xfId="20266"/>
    <cellStyle name="差_11大理_财力性转移支付2010年预算参考数_合并" xfId="20267"/>
    <cellStyle name="差_农林水和城市维护标准支出20080505－县区合计_县市旗测算-新科目（含人口规模效应）_03_2010年各地区一般预算平衡表_2010年地方财政一般预算分级平衡情况表（汇总）0524" xfId="20268"/>
    <cellStyle name="S1-6 2" xfId="20269"/>
    <cellStyle name="输出 5 5 2 2 2 6" xfId="20270"/>
    <cellStyle name="S8" xfId="20271"/>
    <cellStyle name="差_1_财力性转移支付2010年预算参考数 5" xfId="20272"/>
    <cellStyle name="section" xfId="20273"/>
    <cellStyle name="SOR" xfId="20274"/>
    <cellStyle name="好_表一_1 4" xfId="20275"/>
    <cellStyle name="sstot" xfId="20276"/>
    <cellStyle name="常规 28 4 5" xfId="20277"/>
    <cellStyle name="sstot 2" xfId="20278"/>
    <cellStyle name="差_行政公检法测算_不含人员经费系数_03_2010年各地区一般预算平衡表" xfId="20279"/>
    <cellStyle name="Standard_AREAS" xfId="20280"/>
    <cellStyle name="style" xfId="20281"/>
    <cellStyle name="style 2" xfId="20282"/>
    <cellStyle name="style 2 2" xfId="20283"/>
    <cellStyle name="标题 1 2 4 2 16" xfId="20284"/>
    <cellStyle name="标题 1 2 4 2 21" xfId="20285"/>
    <cellStyle name="style 2 2 2" xfId="20286"/>
    <cellStyle name="style 2 2 2 5" xfId="20287"/>
    <cellStyle name="style 2 2 2 5 2" xfId="20288"/>
    <cellStyle name="差_云南省2008年转移支付测算——州市本级考核部分及政策性测算_合并" xfId="20289"/>
    <cellStyle name="style 2 2 2 6" xfId="20290"/>
    <cellStyle name="标题 1 2 4 2 17" xfId="20291"/>
    <cellStyle name="style 2 2 3" xfId="20292"/>
    <cellStyle name="标题 1 2 4 2 18" xfId="20293"/>
    <cellStyle name="style 2 2 4" xfId="20294"/>
    <cellStyle name="style 2 3" xfId="20295"/>
    <cellStyle name="style 3" xfId="20296"/>
    <cellStyle name="差_教育(按照总人口测算）—20080416_民生政策最低支出需求_华东" xfId="20297"/>
    <cellStyle name="style 3 2" xfId="20298"/>
    <cellStyle name="小数 5 2 3 3" xfId="20299"/>
    <cellStyle name="style 3 2 2" xfId="20300"/>
    <cellStyle name="小数 5 2 3 3 2" xfId="20301"/>
    <cellStyle name="style 3 2 2 2" xfId="20302"/>
    <cellStyle name="style 3 2 3" xfId="20303"/>
    <cellStyle name="style 3 2 3 2" xfId="20304"/>
    <cellStyle name="style 3 2 4" xfId="20305"/>
    <cellStyle name="style 3 2 4 2" xfId="20306"/>
    <cellStyle name="style 3 2 5 2" xfId="20307"/>
    <cellStyle name="style 3 3" xfId="20308"/>
    <cellStyle name="小数 5 2 4 3" xfId="20309"/>
    <cellStyle name="style 3 3 2" xfId="20310"/>
    <cellStyle name="表标题 9 2 2" xfId="20311"/>
    <cellStyle name="style 3 4" xfId="20312"/>
    <cellStyle name="表标题 9 2 2 2" xfId="20313"/>
    <cellStyle name="小数 5 2 5 3" xfId="20314"/>
    <cellStyle name="style 3 4 2" xfId="20315"/>
    <cellStyle name="style 4" xfId="20316"/>
    <cellStyle name="style 4 2" xfId="20317"/>
    <cellStyle name="style1" xfId="20318"/>
    <cellStyle name="style2" xfId="20319"/>
    <cellStyle name="style2 2" xfId="20320"/>
    <cellStyle name="注释 10 2 2 3 4 2" xfId="20321"/>
    <cellStyle name="subhead" xfId="20322"/>
    <cellStyle name="差_民生政策最低支出需求_财力性转移支付2010年预算参考数_12.25-发教育厅-2016年高职生均年初预算控制数分配表" xfId="20323"/>
    <cellStyle name="t" xfId="20324"/>
    <cellStyle name="t 2" xfId="20325"/>
    <cellStyle name="常规 2 3 4" xfId="20326"/>
    <cellStyle name="t_HVAC Equipment (3)" xfId="20327"/>
    <cellStyle name="标题 3 2 2 11" xfId="20328"/>
    <cellStyle name="Text Indent A" xfId="20329"/>
    <cellStyle name="标题 3 2 2 12" xfId="20330"/>
    <cellStyle name="Text Indent B" xfId="20331"/>
    <cellStyle name="标题 3 2 2 13" xfId="20332"/>
    <cellStyle name="Text Indent C" xfId="20333"/>
    <cellStyle name="title" xfId="20334"/>
    <cellStyle name="差_行政公检法测算 3 2 2" xfId="20335"/>
    <cellStyle name="好_表一 8" xfId="20336"/>
    <cellStyle name="好 2 2 7" xfId="20337"/>
    <cellStyle name="Title 2" xfId="20338"/>
    <cellStyle name="Title 2 2 3" xfId="20339"/>
    <cellStyle name="Title 2 2 4" xfId="20340"/>
    <cellStyle name="Title 2 4" xfId="20341"/>
    <cellStyle name="Title 2 5" xfId="20342"/>
    <cellStyle name="Title 2 6" xfId="20343"/>
    <cellStyle name="好_表一 9" xfId="20344"/>
    <cellStyle name="好 2 2 8" xfId="20345"/>
    <cellStyle name="Title 3" xfId="20346"/>
    <cellStyle name="Title 3 2" xfId="20347"/>
    <cellStyle name="Title 3 2 2" xfId="20348"/>
    <cellStyle name="Title 3 2 3" xfId="20349"/>
    <cellStyle name="Title 3 3" xfId="20350"/>
    <cellStyle name="Title 3 4" xfId="20351"/>
    <cellStyle name="差_汇总表 3 2 2" xfId="20352"/>
    <cellStyle name="Title 3 5" xfId="20353"/>
    <cellStyle name="差_分析缺口率_财力性转移支付2010年预算参考数 4 2 2" xfId="20354"/>
    <cellStyle name="Title 3 6" xfId="20355"/>
    <cellStyle name="好 2 2 9" xfId="20356"/>
    <cellStyle name="Title 4" xfId="20357"/>
    <cellStyle name="Title 4 2" xfId="20358"/>
    <cellStyle name="Title 4 3" xfId="20359"/>
    <cellStyle name="差_县区合并测算20080423(按照各省比重）_财力性转移支付2010年预算参考数 2" xfId="20360"/>
    <cellStyle name="Title 4 4" xfId="20361"/>
    <cellStyle name="差_县区合并测算20080423(按照各省比重）_财力性转移支付2010年预算参考数 3" xfId="20362"/>
    <cellStyle name="Title 4 5" xfId="20363"/>
    <cellStyle name="Title 5" xfId="20364"/>
    <cellStyle name="差_2008年全省汇总收支计算表_财力性转移支付2010年预算参考数_03_2010年各地区一般预算平衡表_2010年地方财政一般预算分级平衡情况表（汇总）0524" xfId="20365"/>
    <cellStyle name="Title 6" xfId="20366"/>
    <cellStyle name="Title 7" xfId="20367"/>
    <cellStyle name="好_农林水和城市维护标准支出20080505－县区合计_不含人员经费系数" xfId="20368"/>
    <cellStyle name="Total" xfId="20369"/>
    <cellStyle name="好_农林水和城市维护标准支出20080505－县区合计_不含人员经费系数 2" xfId="20370"/>
    <cellStyle name="Total 2" xfId="20371"/>
    <cellStyle name="常规 4 59" xfId="20372"/>
    <cellStyle name="常规 4 64" xfId="20373"/>
    <cellStyle name="Total 2 2 2" xfId="20374"/>
    <cellStyle name="Total 2 3" xfId="20375"/>
    <cellStyle name="汇总 8 5 6 4 2" xfId="20376"/>
    <cellStyle name="好_农林水和城市维护标准支出20080505－县区合计_不含人员经费系数 3" xfId="20377"/>
    <cellStyle name="Total 3" xfId="20378"/>
    <cellStyle name="好_2008年支出调整_财力性转移支付2010年预算参考数 4" xfId="20379"/>
    <cellStyle name="Total 3 3" xfId="20380"/>
    <cellStyle name="好_农林水和城市维护标准支出20080505－县区合计_不含人员经费系数 4" xfId="20381"/>
    <cellStyle name="Total 4" xfId="20382"/>
    <cellStyle name="差_农林水和城市维护标准支出20080505－县区合计_不含人员经费系数_财力性转移支付2010年预算参考数_03_2010年各地区一般预算平衡表_2010年地方财政一般预算分级平衡情况表（汇总）0524" xfId="20383"/>
    <cellStyle name="Total 4 2" xfId="20384"/>
    <cellStyle name="好_农林水和城市维护标准支出20080505－县区合计_不含人员经费系数 5" xfId="20385"/>
    <cellStyle name="常规 6 2 3 2" xfId="20386"/>
    <cellStyle name="Total 5" xfId="20387"/>
    <cellStyle name="标题 1 3 2 10" xfId="20388"/>
    <cellStyle name="好_农林水和城市维护标准支出20080505－县区合计_不含人员经费系数 6" xfId="20389"/>
    <cellStyle name="常规 6 2 3 3" xfId="20390"/>
    <cellStyle name="Total 6" xfId="20391"/>
    <cellStyle name="输出 2 2 5 2 2 2 3" xfId="20392"/>
    <cellStyle name="Tusental_pldt" xfId="20393"/>
    <cellStyle name="Unprotect" xfId="20394"/>
    <cellStyle name="Valuta (0)_pldt" xfId="20395"/>
    <cellStyle name="好_分县成本差异系数_民生政策最低支出需求_财力性转移支付2010年预算参考数 6" xfId="20396"/>
    <cellStyle name="Warning Text" xfId="20397"/>
    <cellStyle name="差_M01-2(州市补助收入) 2 3" xfId="20398"/>
    <cellStyle name="标题 4 3 3 13" xfId="20399"/>
    <cellStyle name="标题 4 2 4 4" xfId="20400"/>
    <cellStyle name="Warning Text 2" xfId="20401"/>
    <cellStyle name="常规 3 4 2 6" xfId="20402"/>
    <cellStyle name="Warning Text 2 2" xfId="20403"/>
    <cellStyle name="Warning Text 2 2 3" xfId="20404"/>
    <cellStyle name="常规 47 2 2 2 2" xfId="20405"/>
    <cellStyle name="Warning Text 2 2 4" xfId="20406"/>
    <cellStyle name="Warning Text 2 2 5" xfId="20407"/>
    <cellStyle name="好_2012年逐月消缺情况表格（1-11月） 2" xfId="20408"/>
    <cellStyle name="常规 3 4 2 7" xfId="20409"/>
    <cellStyle name="Warning Text 2 3" xfId="20410"/>
    <cellStyle name="常规 7 2 2 2 2 2" xfId="20411"/>
    <cellStyle name="常规 3 4 2 8" xfId="20412"/>
    <cellStyle name="Warning Text 2 4" xfId="20413"/>
    <cellStyle name="常规 3 4 2 9" xfId="20414"/>
    <cellStyle name="表标题 3 2 3 3 2 2 2 2" xfId="20415"/>
    <cellStyle name="Warning Text 2 5" xfId="20416"/>
    <cellStyle name="Warning Text 3 2" xfId="20417"/>
    <cellStyle name="Warning Text 3 2 3" xfId="20418"/>
    <cellStyle name="Warning Text 3 3" xfId="20419"/>
    <cellStyle name="Warning Text 4 3" xfId="20420"/>
    <cellStyle name="Warning Text 8" xfId="20421"/>
    <cellStyle name="标题 4 5" xfId="20422"/>
    <cellStyle name="wrap 2" xfId="20423"/>
    <cellStyle name="常规 2 68" xfId="20424"/>
    <cellStyle name="常规 2 73" xfId="20425"/>
    <cellStyle name="_Total (2)" xfId="20426"/>
    <cellStyle name="标题 5 9" xfId="20427"/>
    <cellStyle name="だ[0]_PLDT" xfId="20428"/>
    <cellStyle name="だ_PLDT" xfId="20429"/>
    <cellStyle name="差_5334_2006年迪庆县级财政报表附表 4 2" xfId="20430"/>
    <cellStyle name="だ[0]_Total (2)" xfId="20431"/>
    <cellStyle name="だ_Total (2)" xfId="20432"/>
    <cellStyle name="む|靇Revenuenuesy L" xfId="20433"/>
    <cellStyle name="表标题 4 4 3 2 2 6" xfId="20434"/>
    <cellStyle name="百分比 10 3" xfId="20435"/>
    <cellStyle name="百分比 10 3 2" xfId="20436"/>
    <cellStyle name="百分比 10 4" xfId="20437"/>
    <cellStyle name="百分比 10 4 2" xfId="20438"/>
    <cellStyle name="汇总 4 3 3 3 5 2" xfId="20439"/>
    <cellStyle name="百分比 10 5" xfId="20440"/>
    <cellStyle name="百分比 10 6" xfId="20441"/>
    <cellStyle name="百分比 10 8" xfId="20442"/>
    <cellStyle name="百分比 11 2" xfId="20443"/>
    <cellStyle name="差_汇总表4_财力性转移支付2010年预算参考数_隋心对账单定稿0514" xfId="20444"/>
    <cellStyle name="百分比 2 10" xfId="20445"/>
    <cellStyle name="差_县区合并测算20080423(按照各省比重）_民生政策最低支出需求 4" xfId="20446"/>
    <cellStyle name="百分比 2 10 2" xfId="20447"/>
    <cellStyle name="百分比 2 11" xfId="20448"/>
    <cellStyle name="百分比 2 12" xfId="20449"/>
    <cellStyle name="百分比 2 13" xfId="20450"/>
    <cellStyle name="百分比 2 14" xfId="20451"/>
    <cellStyle name="百分比 2 15" xfId="20452"/>
    <cellStyle name="百分比 2 16" xfId="20453"/>
    <cellStyle name="百分比 2 16 2" xfId="20454"/>
    <cellStyle name="差_缺口县区测算_财力性转移支付2010年预算参考数 2" xfId="20455"/>
    <cellStyle name="百分比 2 18" xfId="20456"/>
    <cellStyle name="百分比 2 2 11" xfId="20457"/>
    <cellStyle name="百分比 2 2 12" xfId="20458"/>
    <cellStyle name="百分比 2 2 13" xfId="20459"/>
    <cellStyle name="常规 27 4 2 2" xfId="20460"/>
    <cellStyle name="常规 32 4 2 2" xfId="20461"/>
    <cellStyle name="百分比 2 2 14" xfId="20462"/>
    <cellStyle name="常规 27 4 2 3" xfId="20463"/>
    <cellStyle name="常规 32 4 2 3" xfId="20464"/>
    <cellStyle name="百分比 2 2 15" xfId="20465"/>
    <cellStyle name="常规 3 12 2 2" xfId="20466"/>
    <cellStyle name="百分比 2 2 16" xfId="20467"/>
    <cellStyle name="百分比 2 2 17" xfId="20468"/>
    <cellStyle name="百分比 2 2 18" xfId="20469"/>
    <cellStyle name="百分比 2 2 2" xfId="20470"/>
    <cellStyle name="百分比 2 2 6" xfId="20471"/>
    <cellStyle name="差_2006年水利统计指标统计表_财力性转移支付2010年预算参考数 8" xfId="20472"/>
    <cellStyle name="百分比 2 2 6 2" xfId="20473"/>
    <cellStyle name="百分比 2 3" xfId="20474"/>
    <cellStyle name="链接单元格 2 2 12" xfId="20475"/>
    <cellStyle name="百分比 2 3 10" xfId="20476"/>
    <cellStyle name="链接单元格 2 2 14" xfId="20477"/>
    <cellStyle name="百分比 2 3 12" xfId="20478"/>
    <cellStyle name="链接单元格 2 2 21" xfId="20479"/>
    <cellStyle name="链接单元格 2 2 16" xfId="20480"/>
    <cellStyle name="百分比 2 3 14" xfId="20481"/>
    <cellStyle name="链接单元格 2 2 22" xfId="20482"/>
    <cellStyle name="链接单元格 2 2 17" xfId="20483"/>
    <cellStyle name="百分比 2 3 15" xfId="20484"/>
    <cellStyle name="链接单元格 2 2 18" xfId="20485"/>
    <cellStyle name="百分比 2 3 16" xfId="20486"/>
    <cellStyle name="链接单元格 2 2 19" xfId="20487"/>
    <cellStyle name="百分比 2 3 17" xfId="20488"/>
    <cellStyle name="百分比 2 3 18" xfId="20489"/>
    <cellStyle name="表标题 6 4 2 2 6" xfId="20490"/>
    <cellStyle name="百分比 2 3 2" xfId="20491"/>
    <cellStyle name="百分比 2 3 4" xfId="20492"/>
    <cellStyle name="百分比 2 3 5" xfId="20493"/>
    <cellStyle name="好_2008年支出调整_财力性转移支付2010年预算参考数_合并" xfId="20494"/>
    <cellStyle name="百分比 2 3 6" xfId="20495"/>
    <cellStyle name="百分比 2 3 8" xfId="20496"/>
    <cellStyle name="百分比 2 3 9" xfId="20497"/>
    <cellStyle name="百分比 2 4" xfId="20498"/>
    <cellStyle name="百分比 2 4 2" xfId="20499"/>
    <cellStyle name="汇总 9 5 4 2 2 3 2" xfId="20500"/>
    <cellStyle name="差_县区合并测算20080421_不含人员经费系数 2 2 2" xfId="20501"/>
    <cellStyle name="百分比 2 4 3" xfId="20502"/>
    <cellStyle name="百分比 2 4 4" xfId="20503"/>
    <cellStyle name="百分比 2 5" xfId="20504"/>
    <cellStyle name="百分比 2 5 2" xfId="20505"/>
    <cellStyle name="好_30云南_1_03_2010年各地区一般预算平衡表" xfId="20506"/>
    <cellStyle name="百分比 2 6" xfId="20507"/>
    <cellStyle name="常规 15 2" xfId="20508"/>
    <cellStyle name="常规 20 2" xfId="20509"/>
    <cellStyle name="百分比 2 6 2" xfId="20510"/>
    <cellStyle name="常规 15 2 2" xfId="20511"/>
    <cellStyle name="常规 20 2 2" xfId="20512"/>
    <cellStyle name="百分比 2 7" xfId="20513"/>
    <cellStyle name="常规 15 3" xfId="20514"/>
    <cellStyle name="常规 20 3" xfId="20515"/>
    <cellStyle name="百分比 2 7 2" xfId="20516"/>
    <cellStyle name="常规 15 3 2" xfId="20517"/>
    <cellStyle name="常规 20 3 2" xfId="20518"/>
    <cellStyle name="百分比 2 8" xfId="20519"/>
    <cellStyle name="常规 15 4" xfId="20520"/>
    <cellStyle name="常规 20 4" xfId="20521"/>
    <cellStyle name="百分比 2 8 2" xfId="20522"/>
    <cellStyle name="常规 15 4 2" xfId="20523"/>
    <cellStyle name="常规 20 4 2" xfId="20524"/>
    <cellStyle name="百分比 2 9" xfId="20525"/>
    <cellStyle name="常规 15 5" xfId="20526"/>
    <cellStyle name="常规 20 5" xfId="20527"/>
    <cellStyle name="数字 2 2 2 2 2 4" xfId="20528"/>
    <cellStyle name="百分比 2 9 2" xfId="20529"/>
    <cellStyle name="常规 15 5 2" xfId="20530"/>
    <cellStyle name="常规 20 5 2" xfId="20531"/>
    <cellStyle name="百分比 3 10" xfId="20532"/>
    <cellStyle name="百分比 3 10 2" xfId="20533"/>
    <cellStyle name="百分比 3 11" xfId="20534"/>
    <cellStyle name="差_0502通海县 7" xfId="20535"/>
    <cellStyle name="百分比 3 11 2" xfId="20536"/>
    <cellStyle name="百分比 3 12" xfId="20537"/>
    <cellStyle name="百分比 3 12 2" xfId="20538"/>
    <cellStyle name="百分比 3 13" xfId="20539"/>
    <cellStyle name="百分比 3 2 2" xfId="20540"/>
    <cellStyle name="差_分析缺口率_财力性转移支付2010年预算参考数 4 2" xfId="20541"/>
    <cellStyle name="百分比 3 2 6 2" xfId="20542"/>
    <cellStyle name="差_分析缺口率_财力性转移支付2010年预算参考数 5" xfId="20543"/>
    <cellStyle name="百分比 3 2 7" xfId="20544"/>
    <cellStyle name="差_分析缺口率_财力性转移支付2010年预算参考数 5 2" xfId="20545"/>
    <cellStyle name="百分比 3 2 7 2" xfId="20546"/>
    <cellStyle name="差_分析缺口率_财力性转移支付2010年预算参考数 6" xfId="20547"/>
    <cellStyle name="百分比 3 2 8" xfId="20548"/>
    <cellStyle name="差_分析缺口率_财力性转移支付2010年预算参考数 7" xfId="20549"/>
    <cellStyle name="百分比 3 2 9" xfId="20550"/>
    <cellStyle name="百分比 3 3 2" xfId="20551"/>
    <cellStyle name="百分比 3 3 4" xfId="20552"/>
    <cellStyle name="百分比 3 4 2" xfId="20553"/>
    <cellStyle name="差_县区合并测算20080421_不含人员经费系数 3 2 2" xfId="20554"/>
    <cellStyle name="百分比 3 4 3" xfId="20555"/>
    <cellStyle name="百分比 3 4 4" xfId="20556"/>
    <cellStyle name="百分比 3 5 2" xfId="20557"/>
    <cellStyle name="百分比 3 6 2" xfId="20558"/>
    <cellStyle name="常规 16 2 2" xfId="20559"/>
    <cellStyle name="常规 21 2 2" xfId="20560"/>
    <cellStyle name="注释 8 2 2 3 2" xfId="20561"/>
    <cellStyle name="输入 7 7 2 2 3 2" xfId="20562"/>
    <cellStyle name="标题 8" xfId="20563"/>
    <cellStyle name="百分比 3 7 2" xfId="20564"/>
    <cellStyle name="常规 16 3 2" xfId="20565"/>
    <cellStyle name="常规 21 3 2" xfId="20566"/>
    <cellStyle name="百分比 3 8 2" xfId="20567"/>
    <cellStyle name="常规 16 4 2" xfId="20568"/>
    <cellStyle name="常规 21 4 2" xfId="20569"/>
    <cellStyle name="百分比 3 9 2" xfId="20570"/>
    <cellStyle name="常规 16 5 2" xfId="20571"/>
    <cellStyle name="常规 21 5 2" xfId="20572"/>
    <cellStyle name="百分比 4" xfId="20573"/>
    <cellStyle name="表标题 8 3 2 2 2" xfId="20574"/>
    <cellStyle name="差_卫生(按照总人口测算）—20080416_不含人员经费系数_财力性转移支付2010年预算参考数_12.25-发教育厅-2016年高职生均年初预算控制数分配表" xfId="20575"/>
    <cellStyle name="百分比 4 2 2" xfId="20576"/>
    <cellStyle name="百分比 4 2 6" xfId="20577"/>
    <cellStyle name="百分比 4 2 6 2" xfId="20578"/>
    <cellStyle name="百分比 4 3 2" xfId="20579"/>
    <cellStyle name="差_2006年全省财力计算表（中央、决算）" xfId="20580"/>
    <cellStyle name="百分比 4 4 2" xfId="20581"/>
    <cellStyle name="百分比 4 6 2" xfId="20582"/>
    <cellStyle name="常规 17 2 2" xfId="20583"/>
    <cellStyle name="常规 22 2 2" xfId="20584"/>
    <cellStyle name="好_农林水和城市维护标准支出20080505－县区合计_县市旗测算-新科目（含人口规模效应）_财力性转移支付2010年预算参考数" xfId="20585"/>
    <cellStyle name="注释 2 4 2 2 2 5" xfId="20586"/>
    <cellStyle name="百分比 4_Book1" xfId="20587"/>
    <cellStyle name="好_卫生(按照总人口测算）—20080416_03_2010年各地区一般预算平衡表" xfId="20588"/>
    <cellStyle name="百分比 5 2" xfId="20589"/>
    <cellStyle name="表标题 8 3 2 2 3 2" xfId="20590"/>
    <cellStyle name="差_县区合并测算20080423(按照各省比重）_财力性转移支付2010年预算参考数_合并" xfId="20591"/>
    <cellStyle name="标题 3 4 2 18" xfId="20592"/>
    <cellStyle name="百分比 5 2 2" xfId="20593"/>
    <cellStyle name="百分比 5 3" xfId="20594"/>
    <cellStyle name="百分比 5 4" xfId="20595"/>
    <cellStyle name="注释 8 2 4 2" xfId="20596"/>
    <cellStyle name="输入 7 7 2 4 2" xfId="20597"/>
    <cellStyle name="常规 32 12 2" xfId="20598"/>
    <cellStyle name="百分比 5 5" xfId="20599"/>
    <cellStyle name="百分比 5 6" xfId="20600"/>
    <cellStyle name="常规 18 2" xfId="20601"/>
    <cellStyle name="常规 23 2" xfId="20602"/>
    <cellStyle name="注释 8 2 4 3" xfId="20603"/>
    <cellStyle name="常规 11 3 2 2 2" xfId="20604"/>
    <cellStyle name="百分比 5 7" xfId="20605"/>
    <cellStyle name="常规 18 3" xfId="20606"/>
    <cellStyle name="常规 23 3" xfId="20607"/>
    <cellStyle name="常规 13 3 3 2" xfId="20608"/>
    <cellStyle name="注释 8 2 4 4" xfId="20609"/>
    <cellStyle name="常规 11 3 2 2 3" xfId="20610"/>
    <cellStyle name="差_地方配套按人均增幅控制8.30一般预算平均增幅、人均可用财力平均增幅两次控制、社会治安系数调整、案件数调整xl_Book1 2" xfId="20611"/>
    <cellStyle name="百分比 6" xfId="20612"/>
    <cellStyle name="表标题 8 3 2 2 4" xfId="20613"/>
    <cellStyle name="百分比 6 2" xfId="20614"/>
    <cellStyle name="表标题 8 3 2 2 4 2" xfId="20615"/>
    <cellStyle name="差_2006年34青海 5 4" xfId="20616"/>
    <cellStyle name="百分比 6 2 2" xfId="20617"/>
    <cellStyle name="常规 13 2 6" xfId="20618"/>
    <cellStyle name="百分比 6 2 2 2" xfId="20619"/>
    <cellStyle name="差_2006年34青海 5 5" xfId="20620"/>
    <cellStyle name="百分比 6 2 3" xfId="20621"/>
    <cellStyle name="常规 49_四队计价2011-6" xfId="20622"/>
    <cellStyle name="常规 54_四队计价2011-6" xfId="20623"/>
    <cellStyle name="百分比 6 2 3 2" xfId="20624"/>
    <cellStyle name="百分比 6 2 4" xfId="20625"/>
    <cellStyle name="百分比 6 2 4 2" xfId="20626"/>
    <cellStyle name="百分比 6 2 5" xfId="20627"/>
    <cellStyle name="百分比 6 2 5 2" xfId="20628"/>
    <cellStyle name="百分比 6 2 6" xfId="20629"/>
    <cellStyle name="百分比 6 3" xfId="20630"/>
    <cellStyle name="百分比 6 4" xfId="20631"/>
    <cellStyle name="百分比 6 5" xfId="20632"/>
    <cellStyle name="百分比 6 6" xfId="20633"/>
    <cellStyle name="常规 19 2" xfId="20634"/>
    <cellStyle name="常规 24 2" xfId="20635"/>
    <cellStyle name="注释 8 2 5 3" xfId="20636"/>
    <cellStyle name="常规 11 3 2 3 2" xfId="20637"/>
    <cellStyle name="好_2008年支出调整_合并" xfId="20638"/>
    <cellStyle name="百分比 7 2 2" xfId="20639"/>
    <cellStyle name="百分比 7 5" xfId="20640"/>
    <cellStyle name="百分比 8 2" xfId="20641"/>
    <cellStyle name="百分比 9 2" xfId="20642"/>
    <cellStyle name="好_行政(燃修费)" xfId="20643"/>
    <cellStyle name="好_分县成本差异系数_民生政策最低支出需求_财力性转移支付2010年预算参考数_03_2010年各地区一般预算平衡表" xfId="20644"/>
    <cellStyle name="捠壿 [0.00]_Region Orders (2)" xfId="20645"/>
    <cellStyle name="差_云南省2008年转移支付测算——州市本级考核部分及政策性测算_财力性转移支付2010年预算参考数 4" xfId="20646"/>
    <cellStyle name="差_云南 缺口县区测算(地方填报)_财力性转移支付2010年预算参考数 5" xfId="20647"/>
    <cellStyle name="捠壿_Region Orders (2)" xfId="20648"/>
    <cellStyle name="備註" xfId="20649"/>
    <cellStyle name="備註 2" xfId="20650"/>
    <cellStyle name="好_德山 3 2 18" xfId="20651"/>
    <cellStyle name="表标题 2 4 3 2 4" xfId="20652"/>
    <cellStyle name="差_县市旗测算20080508_民生政策最低支出需求_12.25-发教育厅-2016年高职生均年初预算控制数分配表" xfId="20653"/>
    <cellStyle name="表标题 2 4 3 2 4 2" xfId="20654"/>
    <cellStyle name="備註 2 2" xfId="20655"/>
    <cellStyle name="備註 2 2 2 2" xfId="20656"/>
    <cellStyle name="输入 9 7 4 2" xfId="20657"/>
    <cellStyle name="差_人员工资和公用经费3_财力性转移支付2010年预算参考数 7" xfId="20658"/>
    <cellStyle name="備註 2 2 4 2" xfId="20659"/>
    <cellStyle name="備註 2 2 5" xfId="20660"/>
    <cellStyle name="好_卫生部门 5" xfId="20661"/>
    <cellStyle name="備註 2 2 5 2" xfId="20662"/>
    <cellStyle name="備註 2 2 6" xfId="20663"/>
    <cellStyle name="好_2009年一般性转移支付标准工资_奖励补助测算5.23新_Book1 2" xfId="20664"/>
    <cellStyle name="備註 2 3" xfId="20665"/>
    <cellStyle name="備註 2 3 2" xfId="20666"/>
    <cellStyle name="備註 2 4" xfId="20667"/>
    <cellStyle name="備註 2 4 2" xfId="20668"/>
    <cellStyle name="備註 2 5" xfId="20669"/>
    <cellStyle name="備註 3" xfId="20670"/>
    <cellStyle name="好_行政(燃修费)_民生政策最低支出需求_财力性转移支付2010年预算参考数_03_2010年各地区一般预算平衡表_2010年地方财政一般预算分级平衡情况表（汇总）0524" xfId="20671"/>
    <cellStyle name="備註 4" xfId="20672"/>
    <cellStyle name="好_地方配套按人均增幅控制8.30xl_Book1 2" xfId="20673"/>
    <cellStyle name="好_34青海_1_合并" xfId="20674"/>
    <cellStyle name="備註 5" xfId="20675"/>
    <cellStyle name="差_22湖南_华东" xfId="20676"/>
    <cellStyle name="備註 5 2" xfId="20677"/>
    <cellStyle name="编号" xfId="20678"/>
    <cellStyle name="常规 36 2 2 2 2" xfId="20679"/>
    <cellStyle name="常规 41 2 2 2 2" xfId="20680"/>
    <cellStyle name="标题 1 10" xfId="20681"/>
    <cellStyle name="常规 12 17" xfId="20682"/>
    <cellStyle name="常规 12 22" xfId="20683"/>
    <cellStyle name="标题 1 10 2" xfId="20684"/>
    <cellStyle name="常规 25 3 2 2" xfId="20685"/>
    <cellStyle name="常规 30 3 2 2" xfId="20686"/>
    <cellStyle name="标题 1 11" xfId="20687"/>
    <cellStyle name="常规 25 3 2 3" xfId="20688"/>
    <cellStyle name="常规 30 3 2 3" xfId="20689"/>
    <cellStyle name="标题 1 12" xfId="20690"/>
    <cellStyle name="标题 1 13" xfId="20691"/>
    <cellStyle name="标题 1 14" xfId="20692"/>
    <cellStyle name="标题 1 15" xfId="20693"/>
    <cellStyle name="标题 1 20" xfId="20694"/>
    <cellStyle name="标题 1 16" xfId="20695"/>
    <cellStyle name="标题 1 21" xfId="20696"/>
    <cellStyle name="标题 1 17" xfId="20697"/>
    <cellStyle name="标题 1 22" xfId="20698"/>
    <cellStyle name="差_河南 缺口县区测算(地方填报白) 5 2" xfId="20699"/>
    <cellStyle name="标题 1 18" xfId="20700"/>
    <cellStyle name="标题 1 23" xfId="20701"/>
    <cellStyle name="表标题 2 3 3 2 3 2" xfId="20702"/>
    <cellStyle name="标题 1 19" xfId="20703"/>
    <cellStyle name="标题 1 24" xfId="20704"/>
    <cellStyle name="标题 1 2" xfId="20705"/>
    <cellStyle name="标题 1 2 10" xfId="20706"/>
    <cellStyle name="标题 1 2 11" xfId="20707"/>
    <cellStyle name="标题 1 2 12" xfId="20708"/>
    <cellStyle name="标题 1 2 13" xfId="20709"/>
    <cellStyle name="好_2006年28四川_财力性转移支付2010年预算参考数_03_2010年各地区一般预算平衡表" xfId="20710"/>
    <cellStyle name="标题 1 2 14" xfId="20711"/>
    <cellStyle name="标题 1 2 15" xfId="20712"/>
    <cellStyle name="标题 1 2 20" xfId="20713"/>
    <cellStyle name="标题 1 2 16" xfId="20714"/>
    <cellStyle name="标题 1 2 21" xfId="20715"/>
    <cellStyle name="标题 2 2 2 10" xfId="20716"/>
    <cellStyle name="标题 1 2 17" xfId="20717"/>
    <cellStyle name="标题 1 2 22" xfId="20718"/>
    <cellStyle name="标题 2 2 2 11" xfId="20719"/>
    <cellStyle name="标题 1 2 18" xfId="20720"/>
    <cellStyle name="标题 1 2 23" xfId="20721"/>
    <cellStyle name="标题 2 2 2 12" xfId="20722"/>
    <cellStyle name="标题 1 2 19" xfId="20723"/>
    <cellStyle name="标题 1 2 24" xfId="20724"/>
    <cellStyle name="标题 1 2 2" xfId="20725"/>
    <cellStyle name="标题 1 2 2 10" xfId="20726"/>
    <cellStyle name="好_2008年支出调整" xfId="20727"/>
    <cellStyle name="标题 1 2 2 11" xfId="20728"/>
    <cellStyle name="标题 1 2 2 12" xfId="20729"/>
    <cellStyle name="标题 1 2 2 13" xfId="20730"/>
    <cellStyle name="标题 1 2 2 18" xfId="20731"/>
    <cellStyle name="输入 3 3 3 2 2 3 2" xfId="20732"/>
    <cellStyle name="好_农林水和城市维护标准支出20080505－县区合计_民生政策最低支出需求_03_2010年各地区一般预算平衡表_2010年地方财政一般预算分级平衡情况表（汇总）0524" xfId="20733"/>
    <cellStyle name="标题 1 2 2 19" xfId="20734"/>
    <cellStyle name="差_县市旗测算20080508_县市旗测算-新科目（含人口规模效应）_12.25-发教育厅-2016年高职生均年初预算控制数分配表" xfId="20735"/>
    <cellStyle name="标题 1 2 2 2" xfId="20736"/>
    <cellStyle name="标题 1 2 2 2 2" xfId="20737"/>
    <cellStyle name="标题 1 2 2 3" xfId="20738"/>
    <cellStyle name="汇总 9 5 4 2 2 3" xfId="20739"/>
    <cellStyle name="标题 1 2 2 7" xfId="20740"/>
    <cellStyle name="差_县区合并测算20080421_不含人员经费系数 2 2" xfId="20741"/>
    <cellStyle name="汇总 9 5 4 2 2 4" xfId="20742"/>
    <cellStyle name="标题 1 2 2 8" xfId="20743"/>
    <cellStyle name="差_县区合并测算20080421_不含人员经费系数 2 3" xfId="20744"/>
    <cellStyle name="差_行政（人员）_民生政策最低支出需求_财力性转移支付2010年预算参考数_华东" xfId="20745"/>
    <cellStyle name="汇总 9 5 4 2 2 5" xfId="20746"/>
    <cellStyle name="标题 1 2 2 9" xfId="20747"/>
    <cellStyle name="标题 2 2 2 13" xfId="20748"/>
    <cellStyle name="标题 1 2 25" xfId="20749"/>
    <cellStyle name="标题 1 2 3" xfId="20750"/>
    <cellStyle name="差_县市旗测算-新科目（20080626）_民生政策最低支出需求_财力性转移支付2010年预算参考数_华东" xfId="20751"/>
    <cellStyle name="标题 1 2 3 18" xfId="20752"/>
    <cellStyle name="标题 1 2 3 19" xfId="20753"/>
    <cellStyle name="标题 1 2 3 2" xfId="20754"/>
    <cellStyle name="标题 1 2 3 3" xfId="20755"/>
    <cellStyle name="标题 1 2 3 4" xfId="20756"/>
    <cellStyle name="标题 1 2 3 7" xfId="20757"/>
    <cellStyle name="差_县区合并测算20080421_不含人员经费系数 3 2" xfId="20758"/>
    <cellStyle name="标题 1 2 3 8" xfId="20759"/>
    <cellStyle name="差_县区合并测算20080421_不含人员经费系数 3 3" xfId="20760"/>
    <cellStyle name="差_县区合并测算20080421_民生政策最低支出需求_合并" xfId="20761"/>
    <cellStyle name="标题 1 2 3 9" xfId="20762"/>
    <cellStyle name="标题 1 2 4" xfId="20763"/>
    <cellStyle name="差_30云南 2 3" xfId="20764"/>
    <cellStyle name="差_2007年收支情况及2008年收支预计表(汇总表) 3 4" xfId="20765"/>
    <cellStyle name="标题 1 2 4 16" xfId="20766"/>
    <cellStyle name="标题 1 2 4 21" xfId="20767"/>
    <cellStyle name="差_2007年收支情况及2008年收支预计表(汇总表) 3 5" xfId="20768"/>
    <cellStyle name="差_07大连 4 3 2" xfId="20769"/>
    <cellStyle name="标题 1 2 4 17" xfId="20770"/>
    <cellStyle name="标题 1 2 4 22" xfId="20771"/>
    <cellStyle name="汇总 4 2 2 3 4 2" xfId="20772"/>
    <cellStyle name="标题 1 2 4 18" xfId="20773"/>
    <cellStyle name="标题 1 2 4 19" xfId="20774"/>
    <cellStyle name="差_总人口_财力性转移支付2010年预算参考数 4 4" xfId="20775"/>
    <cellStyle name="标题 1 2 4 2 10" xfId="20776"/>
    <cellStyle name="标题 1 2 4 2 11" xfId="20777"/>
    <cellStyle name="差_危改资金测算_财力性转移支付2010年预算参考数_03_2010年各地区一般预算平衡表" xfId="20778"/>
    <cellStyle name="好_县区合并测算20080423(按照各省比重）_县市旗测算-新科目（含人口规模效应）_财力性转移支付2010年预算参考数_华东" xfId="20779"/>
    <cellStyle name="标题 1 2 4 2 12" xfId="20780"/>
    <cellStyle name="标题 1 2 4 2 13" xfId="20781"/>
    <cellStyle name="差_14安徽_财力性转移支付2010年预算参考数_03_2010年各地区一般预算平衡表" xfId="20782"/>
    <cellStyle name="标题 1 2 4 2 14" xfId="20783"/>
    <cellStyle name="标题 1 2 4 2 15" xfId="20784"/>
    <cellStyle name="标题 1 2 4 2 20" xfId="20785"/>
    <cellStyle name="差_30云南_1 4 2" xfId="20786"/>
    <cellStyle name="标题 1 2 4 2 19" xfId="20787"/>
    <cellStyle name="标题 1 2 4 2 2" xfId="20788"/>
    <cellStyle name="差_I标三项目部红线成本分析样表 （黄杰报局指） 10_间接费_四队计价6月25日前(7月1日更新)备用" xfId="20789"/>
    <cellStyle name="标题 1 2 4 2 3" xfId="20790"/>
    <cellStyle name="标题 1 2 4 2 4" xfId="20791"/>
    <cellStyle name="标题 1 2 4 2 5" xfId="20792"/>
    <cellStyle name="标题 1 2 4 2 6" xfId="20793"/>
    <cellStyle name="标题 1 2 4 2 7" xfId="20794"/>
    <cellStyle name="标题 1 2 4 2 8" xfId="20795"/>
    <cellStyle name="标题 1 2 5" xfId="20796"/>
    <cellStyle name="标题 1 2 6" xfId="20797"/>
    <cellStyle name="常规 35 3 2" xfId="20798"/>
    <cellStyle name="常规 40 3 2" xfId="20799"/>
    <cellStyle name="标题 1 2 7" xfId="20800"/>
    <cellStyle name="常规 35 3 3" xfId="20801"/>
    <cellStyle name="常规 40 3 3" xfId="20802"/>
    <cellStyle name="标题 1 2 8" xfId="20803"/>
    <cellStyle name="常规 35 3 4" xfId="20804"/>
    <cellStyle name="常规 40 3 4" xfId="20805"/>
    <cellStyle name="标题 1 2 9" xfId="20806"/>
    <cellStyle name="标题 1 3" xfId="20807"/>
    <cellStyle name="标题 1 3 10" xfId="20808"/>
    <cellStyle name="标题 1 3 11" xfId="20809"/>
    <cellStyle name="标题 1 3 12" xfId="20810"/>
    <cellStyle name="标题 1 3 13" xfId="20811"/>
    <cellStyle name="标题 1 3 14" xfId="20812"/>
    <cellStyle name="表标题 2 2 2 4 2 3 2" xfId="20813"/>
    <cellStyle name="小数 6 3 2" xfId="20814"/>
    <cellStyle name="标题 1 3 16" xfId="20815"/>
    <cellStyle name="标题 1 3 21" xfId="20816"/>
    <cellStyle name="差_2006年27重庆_财力性转移支付2010年预算参考数 2" xfId="20817"/>
    <cellStyle name="标题 2 2 3 10" xfId="20818"/>
    <cellStyle name="小数 6 3 3" xfId="20819"/>
    <cellStyle name="标题 1 3 17" xfId="20820"/>
    <cellStyle name="标题 1 3 22" xfId="20821"/>
    <cellStyle name="差_2006年27重庆_财力性转移支付2010年预算参考数 3" xfId="20822"/>
    <cellStyle name="标题 2 2 3 11" xfId="20823"/>
    <cellStyle name="标题 1 3 18" xfId="20824"/>
    <cellStyle name="标题 1 3 23" xfId="20825"/>
    <cellStyle name="差_2006年27重庆_财力性转移支付2010年预算参考数 4" xfId="20826"/>
    <cellStyle name="标题 2 2 3 12" xfId="20827"/>
    <cellStyle name="输出 6 3 4 2 2 5 2" xfId="20828"/>
    <cellStyle name="标题 1 3 19" xfId="20829"/>
    <cellStyle name="标题 1 3 24" xfId="20830"/>
    <cellStyle name="标题 1 3 2" xfId="20831"/>
    <cellStyle name="好_市辖区测算-新科目（20080626）_民生政策最低支出需求_财力性转移支付2010年预算参考数_03_2010年各地区一般预算平衡表_2010年地方财政一般预算分级平衡情况表（汇总）0524" xfId="20832"/>
    <cellStyle name="标题 1 3 2 2" xfId="20833"/>
    <cellStyle name="标题 1 3 2 3" xfId="20834"/>
    <cellStyle name="标题 1 3 2 4" xfId="20835"/>
    <cellStyle name="标题 1 3 2 7" xfId="20836"/>
    <cellStyle name="标题 1 3 2 8" xfId="20837"/>
    <cellStyle name="标题 1 3 2 9" xfId="20838"/>
    <cellStyle name="标题 1 3 3" xfId="20839"/>
    <cellStyle name="常规 14 2" xfId="20840"/>
    <cellStyle name="常规 4 87" xfId="20841"/>
    <cellStyle name="常规 4 92" xfId="20842"/>
    <cellStyle name="标题 1 3 3 10" xfId="20843"/>
    <cellStyle name="差_表二 6" xfId="20844"/>
    <cellStyle name="常规 14 3" xfId="20845"/>
    <cellStyle name="常规 4 88" xfId="20846"/>
    <cellStyle name="常规 4 93" xfId="20847"/>
    <cellStyle name="标题 1 3 3 11" xfId="20848"/>
    <cellStyle name="差_表二 7" xfId="20849"/>
    <cellStyle name="差_财政供养人员_Book1" xfId="20850"/>
    <cellStyle name="常规 14 4" xfId="20851"/>
    <cellStyle name="常规 4 89" xfId="20852"/>
    <cellStyle name="常规 4 94" xfId="20853"/>
    <cellStyle name="汇总 8 2 2 3 2 2" xfId="20854"/>
    <cellStyle name="标题 1 3 3 12" xfId="20855"/>
    <cellStyle name="差_表二 8" xfId="20856"/>
    <cellStyle name="常规 14 5" xfId="20857"/>
    <cellStyle name="常规 4 95" xfId="20858"/>
    <cellStyle name="标题 1 3 3 13" xfId="20859"/>
    <cellStyle name="差_表二 9" xfId="20860"/>
    <cellStyle name="常规 14 6" xfId="20861"/>
    <cellStyle name="常规 4 96" xfId="20862"/>
    <cellStyle name="标题 1 3 3 14" xfId="20863"/>
    <cellStyle name="常规 14 7" xfId="20864"/>
    <cellStyle name="常规 4 97" xfId="20865"/>
    <cellStyle name="标题 1 3 3 15" xfId="20866"/>
    <cellStyle name="常规 14 8" xfId="20867"/>
    <cellStyle name="常规 4 98" xfId="20868"/>
    <cellStyle name="标题 1 3 3 16" xfId="20869"/>
    <cellStyle name="常规 14 9" xfId="20870"/>
    <cellStyle name="常规 4 99" xfId="20871"/>
    <cellStyle name="标题 1 3 3 17" xfId="20872"/>
    <cellStyle name="标题 1 3 3 18" xfId="20873"/>
    <cellStyle name="标题 1 3 3 2" xfId="20874"/>
    <cellStyle name="标题 1 3 3 3" xfId="20875"/>
    <cellStyle name="标题 1 3 3 4" xfId="20876"/>
    <cellStyle name="标题 1 3 3 7" xfId="20877"/>
    <cellStyle name="标题 1 3 3 8" xfId="20878"/>
    <cellStyle name="标题 1 3 3 9" xfId="20879"/>
    <cellStyle name="标题 1 3 4" xfId="20880"/>
    <cellStyle name="差_京沪线成本状况表2.10 5_间接费" xfId="20881"/>
    <cellStyle name="标题 1 3 5" xfId="20882"/>
    <cellStyle name="标题 1 3 6" xfId="20883"/>
    <cellStyle name="常规 35 4 2" xfId="20884"/>
    <cellStyle name="常规 40 4 2" xfId="20885"/>
    <cellStyle name="标题 1 3 7" xfId="20886"/>
    <cellStyle name="常规 35 4 3" xfId="20887"/>
    <cellStyle name="常规 40 4 3" xfId="20888"/>
    <cellStyle name="差_副本2015年专项资金申请报告（未解决）" xfId="20889"/>
    <cellStyle name="标题 1 3 8" xfId="20890"/>
    <cellStyle name="常规 35 4 4" xfId="20891"/>
    <cellStyle name="常规 40 4 4" xfId="20892"/>
    <cellStyle name="标题 1 3 9" xfId="20893"/>
    <cellStyle name="标题 1 4" xfId="20894"/>
    <cellStyle name="常规 4 15" xfId="20895"/>
    <cellStyle name="常规 4 20" xfId="20896"/>
    <cellStyle name="标题 1 4 2" xfId="20897"/>
    <cellStyle name="标题 1 4 2 10" xfId="20898"/>
    <cellStyle name="差_总人口_财力性转移支付2010年预算参考数 4 2 2" xfId="20899"/>
    <cellStyle name="标题 1 4 2 12" xfId="20900"/>
    <cellStyle name="差_总人口_财力性转移支付2010年预算参考数 4 2 3" xfId="20901"/>
    <cellStyle name="标题 1 4 2 13" xfId="20902"/>
    <cellStyle name="标题 1 4 2 14" xfId="20903"/>
    <cellStyle name="差_11大理 4 2 2" xfId="20904"/>
    <cellStyle name="标题 1 4 2 15" xfId="20905"/>
    <cellStyle name="常规 2 7 2 2 2 2" xfId="20906"/>
    <cellStyle name="差_11大理 4 2 3" xfId="20907"/>
    <cellStyle name="输出 4 2 5 2 5 2" xfId="20908"/>
    <cellStyle name="标题 1 4 2 16" xfId="20909"/>
    <cellStyle name="差_11大理 4 2 4" xfId="20910"/>
    <cellStyle name="标题 1 4 2 17" xfId="20911"/>
    <cellStyle name="标题 1 4 2 18" xfId="20912"/>
    <cellStyle name="输入 6 2 5 3" xfId="20913"/>
    <cellStyle name="常规 4 15 2" xfId="20914"/>
    <cellStyle name="常规 4 20 2" xfId="20915"/>
    <cellStyle name="标题 1 4 2 2" xfId="20916"/>
    <cellStyle name="标题 1 4 2 4" xfId="20917"/>
    <cellStyle name="常规 4 16" xfId="20918"/>
    <cellStyle name="常规 4 21" xfId="20919"/>
    <cellStyle name="标题 1 4 3" xfId="20920"/>
    <cellStyle name="常规 2 4 5 2 2" xfId="20921"/>
    <cellStyle name="输入 6 2 6 3" xfId="20922"/>
    <cellStyle name="常规 4 16 2" xfId="20923"/>
    <cellStyle name="常规 4 21 2" xfId="20924"/>
    <cellStyle name="标题 1 4 3 2" xfId="20925"/>
    <cellStyle name="常规 4 17" xfId="20926"/>
    <cellStyle name="常规 4 22" xfId="20927"/>
    <cellStyle name="标题 1 4 4" xfId="20928"/>
    <cellStyle name="常规 4 17 2" xfId="20929"/>
    <cellStyle name="常规 4 22 2" xfId="20930"/>
    <cellStyle name="标题 1 4 4 2" xfId="20931"/>
    <cellStyle name="常规 4 18" xfId="20932"/>
    <cellStyle name="常规 4 23" xfId="20933"/>
    <cellStyle name="标题 1 4 5" xfId="20934"/>
    <cellStyle name="标题 1 5" xfId="20935"/>
    <cellStyle name="常规 4 65" xfId="20936"/>
    <cellStyle name="常规 4 70" xfId="20937"/>
    <cellStyle name="标题 1 5 2" xfId="20938"/>
    <cellStyle name="标题 1 6" xfId="20939"/>
    <cellStyle name="标题 1 6 2" xfId="20940"/>
    <cellStyle name="标题 1 7" xfId="20941"/>
    <cellStyle name="标题 1 7 2" xfId="20942"/>
    <cellStyle name="标题 1 7 3" xfId="20943"/>
    <cellStyle name="标题 1 7 4" xfId="20944"/>
    <cellStyle name="标题 1 8" xfId="20945"/>
    <cellStyle name="差_同德_财力性转移支付2010年预算参考数 6" xfId="20946"/>
    <cellStyle name="标题 1 8 2" xfId="20947"/>
    <cellStyle name="标题 1 9" xfId="20948"/>
    <cellStyle name="好_市辖区测算20080510_民生政策最低支出需求_隋心对账单定稿0514" xfId="20949"/>
    <cellStyle name="常规 5 15" xfId="20950"/>
    <cellStyle name="常规 5 20" xfId="20951"/>
    <cellStyle name="汇总 2 2 4 5 4" xfId="20952"/>
    <cellStyle name="差_农林水和城市维护标准支出20080505－县区合计_民生政策最低支出需求_财力性转移支付2010年预算参考数_合并" xfId="20953"/>
    <cellStyle name="标题 1 9 2" xfId="20954"/>
    <cellStyle name="标题 10" xfId="20955"/>
    <cellStyle name="标题 10 3" xfId="20956"/>
    <cellStyle name="标题 10 4" xfId="20957"/>
    <cellStyle name="标题 11" xfId="20958"/>
    <cellStyle name="标题 11 2" xfId="20959"/>
    <cellStyle name="标题 13" xfId="20960"/>
    <cellStyle name="标题 13 2" xfId="20961"/>
    <cellStyle name="好_行政（人员）_财力性转移支付2010年预算参考数 2" xfId="20962"/>
    <cellStyle name="标题 14" xfId="20963"/>
    <cellStyle name="好_行政（人员）_财力性转移支付2010年预算参考数 3" xfId="20964"/>
    <cellStyle name="标题 15" xfId="20965"/>
    <cellStyle name="标题 20" xfId="20966"/>
    <cellStyle name="好_行政（人员）_财力性转移支付2010年预算参考数 4" xfId="20967"/>
    <cellStyle name="标题 16" xfId="20968"/>
    <cellStyle name="标题 21" xfId="20969"/>
    <cellStyle name="好_行政（人员）_财力性转移支付2010年预算参考数 5" xfId="20970"/>
    <cellStyle name="标题 17" xfId="20971"/>
    <cellStyle name="标题 22" xfId="20972"/>
    <cellStyle name="好_行政（人员）_财力性转移支付2010年预算参考数 6" xfId="20973"/>
    <cellStyle name="差 2 3 10" xfId="20974"/>
    <cellStyle name="标题 18" xfId="20975"/>
    <cellStyle name="标题 23" xfId="20976"/>
    <cellStyle name="差 2 3 11" xfId="20977"/>
    <cellStyle name="标题 19" xfId="20978"/>
    <cellStyle name="标题 24" xfId="20979"/>
    <cellStyle name="输出 6 2 3 2 2 4 2" xfId="20980"/>
    <cellStyle name="标题 2 10" xfId="20981"/>
    <cellStyle name="标题 2 10 2" xfId="20982"/>
    <cellStyle name="标题 2 11" xfId="20983"/>
    <cellStyle name="差_行政(燃修费)_财力性转移支付2010年预算参考数_12.25-发教育厅-2016年高职生均年初预算控制数分配表" xfId="20984"/>
    <cellStyle name="标题 2 12" xfId="20985"/>
    <cellStyle name="标题 2 13" xfId="20986"/>
    <cellStyle name="标题 2 14" xfId="20987"/>
    <cellStyle name="标题 2 15" xfId="20988"/>
    <cellStyle name="标题 2 20" xfId="20989"/>
    <cellStyle name="标题 2 16" xfId="20990"/>
    <cellStyle name="标题 2 21" xfId="20991"/>
    <cellStyle name="标题 2 17" xfId="20992"/>
    <cellStyle name="标题 2 22" xfId="20993"/>
    <cellStyle name="差_岳阳楼区11年地方财政预算表 3 2" xfId="20994"/>
    <cellStyle name="注释 7 2 4 3 2 2" xfId="20995"/>
    <cellStyle name="常规 11 2 2 2 2 2 2" xfId="20996"/>
    <cellStyle name="标题 2 18" xfId="20997"/>
    <cellStyle name="标题 2 23" xfId="20998"/>
    <cellStyle name="差_岳阳楼区11年地方财政预算表 3 3" xfId="20999"/>
    <cellStyle name="标题 2 19" xfId="21000"/>
    <cellStyle name="标题 2 24" xfId="21001"/>
    <cellStyle name="差_岳阳楼区11年地方财政预算表 3 4" xfId="21002"/>
    <cellStyle name="标题 2 2" xfId="21003"/>
    <cellStyle name="差_卫生部门 3 3" xfId="21004"/>
    <cellStyle name="标题 2 2 11" xfId="21005"/>
    <cellStyle name="标题 2 2 12" xfId="21006"/>
    <cellStyle name="注释 7 3 2 2 3" xfId="21007"/>
    <cellStyle name="差_安徽 缺口县区测算(地方填报)1_12.25-发教育厅-2016年高职生均年初预算控制数分配表" xfId="21008"/>
    <cellStyle name="标题 2 2 13" xfId="21009"/>
    <cellStyle name="标题 2 2 14" xfId="21010"/>
    <cellStyle name="标题 2 2 15" xfId="21011"/>
    <cellStyle name="标题 2 2 20" xfId="21012"/>
    <cellStyle name="标题 2 2 16" xfId="21013"/>
    <cellStyle name="标题 2 2 21" xfId="21014"/>
    <cellStyle name="好_文体广播部门_华东" xfId="21015"/>
    <cellStyle name="注释 4 4 2 2 2 5 2" xfId="21016"/>
    <cellStyle name="标题 2 3 2 10" xfId="21017"/>
    <cellStyle name="输出 2 6 2 2 2" xfId="21018"/>
    <cellStyle name="标题 2 2 17" xfId="21019"/>
    <cellStyle name="标题 2 2 22" xfId="21020"/>
    <cellStyle name="标题 2 3 2 11" xfId="21021"/>
    <cellStyle name="输出 2 6 2 2 3" xfId="21022"/>
    <cellStyle name="标题 2 2 18" xfId="21023"/>
    <cellStyle name="标题 2 2 23" xfId="21024"/>
    <cellStyle name="标题 2 3 2 12" xfId="21025"/>
    <cellStyle name="输出 2 6 2 2 4" xfId="21026"/>
    <cellStyle name="标题 2 2 19" xfId="21027"/>
    <cellStyle name="标题 2 2 24" xfId="21028"/>
    <cellStyle name="标题 2 2 2" xfId="21029"/>
    <cellStyle name="输入 4 5 2 2 5" xfId="21030"/>
    <cellStyle name="好_缺口县区测算（11.13）_财力性转移支付2010年预算参考数_03_2010年各地区一般预算平衡表" xfId="21031"/>
    <cellStyle name="标题 2 2 2 14" xfId="21032"/>
    <cellStyle name="标题 2 2 2 15" xfId="21033"/>
    <cellStyle name="标题 2 2 2 20" xfId="21034"/>
    <cellStyle name="标题 2 2 2 16" xfId="21035"/>
    <cellStyle name="标题 2 2 2 21" xfId="21036"/>
    <cellStyle name="好_2006年30云南 4" xfId="21037"/>
    <cellStyle name="标题 2 2 2 2" xfId="21038"/>
    <cellStyle name="差_汇总表4 3 3" xfId="21039"/>
    <cellStyle name="标题 2 2 2 2 2" xfId="21040"/>
    <cellStyle name="好_2006年30云南 5" xfId="21041"/>
    <cellStyle name="标题 2 2 2 3" xfId="21042"/>
    <cellStyle name="好_2006年30云南 6" xfId="21043"/>
    <cellStyle name="汇总 7 5 3 2 2 4" xfId="21044"/>
    <cellStyle name="差_岳塘区 2 10" xfId="21045"/>
    <cellStyle name="标题 2 2 2 4" xfId="21046"/>
    <cellStyle name="好_前期试验费用 15_四队计价6月25日前(7月1日更新)备用" xfId="21047"/>
    <cellStyle name="差_岳塘区 2 14" xfId="21048"/>
    <cellStyle name="标题 2 2 2 8" xfId="21049"/>
    <cellStyle name="差_岳塘区 2 15" xfId="21050"/>
    <cellStyle name="差_岳塘区 2 20" xfId="21051"/>
    <cellStyle name="标题 2 2 2 9" xfId="21052"/>
    <cellStyle name="标题 2 3 2 13" xfId="21053"/>
    <cellStyle name="差_2006年22湖南 2 2" xfId="21054"/>
    <cellStyle name="输出 2 6 2 2 5" xfId="21055"/>
    <cellStyle name="标题 2 2 25" xfId="21056"/>
    <cellStyle name="标题 2 2 3" xfId="21057"/>
    <cellStyle name="差_2006年27重庆_财力性转移支付2010年预算参考数 5" xfId="21058"/>
    <cellStyle name="标题 2 2 3 13" xfId="21059"/>
    <cellStyle name="输出 2 2 3 2 2 2 3 2" xfId="21060"/>
    <cellStyle name="差_2006年27重庆_财力性转移支付2010年预算参考数 6" xfId="21061"/>
    <cellStyle name="标题 2 2 3 14" xfId="21062"/>
    <cellStyle name="常规 14 2 2 2 2" xfId="21063"/>
    <cellStyle name="注释 6 3 2 3 3 2" xfId="21064"/>
    <cellStyle name="差_2006年27重庆_财力性转移支付2010年预算参考数 8" xfId="21065"/>
    <cellStyle name="标题 2 2 3 16" xfId="21066"/>
    <cellStyle name="标题 2 2 3 21" xfId="21067"/>
    <cellStyle name="常规 14 2 2 2 3" xfId="21068"/>
    <cellStyle name="差_2006年27重庆_财力性转移支付2010年预算参考数 9" xfId="21069"/>
    <cellStyle name="标题 2 2 3 17" xfId="21070"/>
    <cellStyle name="标题 2 2 3 22" xfId="21071"/>
    <cellStyle name="标题 2 2 3 18" xfId="21072"/>
    <cellStyle name="标题 2 2 3 19" xfId="21073"/>
    <cellStyle name="标题 2 2 3 2" xfId="21074"/>
    <cellStyle name="标题 2 2 3 3" xfId="21075"/>
    <cellStyle name="标题 2 2 3 4" xfId="21076"/>
    <cellStyle name="标题 2 2 3 7" xfId="21077"/>
    <cellStyle name="标题 2 2 3 9" xfId="21078"/>
    <cellStyle name="标题 2 2 4" xfId="21079"/>
    <cellStyle name="标题 2 2 4 15" xfId="21080"/>
    <cellStyle name="标题 2 2 4 20" xfId="21081"/>
    <cellStyle name="标题 2 2 4 16" xfId="21082"/>
    <cellStyle name="标题 2 2 4 21" xfId="21083"/>
    <cellStyle name="标题 2 2 4 17" xfId="21084"/>
    <cellStyle name="标题 2 2 4 22" xfId="21085"/>
    <cellStyle name="标题 2 2 4 18" xfId="21086"/>
    <cellStyle name="标题 2 2 4 19" xfId="21087"/>
    <cellStyle name="标题 2 2 4 2 10" xfId="21088"/>
    <cellStyle name="标题 2 2 4 2 15" xfId="21089"/>
    <cellStyle name="标题 2 2 4 2 20" xfId="21090"/>
    <cellStyle name="标题 2 2 4 2 16" xfId="21091"/>
    <cellStyle name="标题 2 2 4 2 21" xfId="21092"/>
    <cellStyle name="数字 6 6 2" xfId="21093"/>
    <cellStyle name="标题 2 2 4 2 17" xfId="21094"/>
    <cellStyle name="好_卫生(按照总人口测算）—20080416_财力性转移支付2010年预算参考数_合并" xfId="21095"/>
    <cellStyle name="好_缺口县区测算(财政部标准)" xfId="21096"/>
    <cellStyle name="标题 2 2 4 2 2" xfId="21097"/>
    <cellStyle name="差_县市旗测算-新科目（20080626）_不含人员经费系数 2 2" xfId="21098"/>
    <cellStyle name="标题 2 2 4 2 3" xfId="21099"/>
    <cellStyle name="差_县市旗测算-新科目（20080626）_不含人员经费系数 2 3" xfId="21100"/>
    <cellStyle name="差_缺口县区测算(财政部标准)_12.25-发教育厅-2016年高职生均年初预算控制数分配表" xfId="21101"/>
    <cellStyle name="标题 2 2 4 2 4" xfId="21102"/>
    <cellStyle name="标题 2 2 5" xfId="21103"/>
    <cellStyle name="常规 25 3" xfId="21104"/>
    <cellStyle name="常规 30 3" xfId="21105"/>
    <cellStyle name="差_2006年27重庆_03_2010年各地区一般预算平衡表" xfId="21106"/>
    <cellStyle name="标题 2 2_Book1" xfId="21107"/>
    <cellStyle name="标题 2 3" xfId="21108"/>
    <cellStyle name="差_行政（人员）_民生政策最低支出需求_财力性转移支付2010年预算参考数 3 2" xfId="21109"/>
    <cellStyle name="标题 2 3 10" xfId="21110"/>
    <cellStyle name="差_行政（人员）_民生政策最低支出需求_财力性转移支付2010年预算参考数 3 3" xfId="21111"/>
    <cellStyle name="标题 2 3 11" xfId="21112"/>
    <cellStyle name="标题 2 3 12" xfId="21113"/>
    <cellStyle name="标题 2 3 13" xfId="21114"/>
    <cellStyle name="标题 2 3 14" xfId="21115"/>
    <cellStyle name="标题 2 3 16" xfId="21116"/>
    <cellStyle name="标题 2 3 21" xfId="21117"/>
    <cellStyle name="标题 2 3 3 10" xfId="21118"/>
    <cellStyle name="标题 2 3 17" xfId="21119"/>
    <cellStyle name="标题 2 3 22" xfId="21120"/>
    <cellStyle name="标题 2 3 3 11" xfId="21121"/>
    <cellStyle name="标题 2 3 18" xfId="21122"/>
    <cellStyle name="标题 2 3 23" xfId="21123"/>
    <cellStyle name="标题 2 3 3 12" xfId="21124"/>
    <cellStyle name="标题 2 3 19" xfId="21125"/>
    <cellStyle name="标题 2 3 24" xfId="21126"/>
    <cellStyle name="标题 2 3 2" xfId="21127"/>
    <cellStyle name="标题 2 3 2 14" xfId="21128"/>
    <cellStyle name="差_2006年22湖南 2 3" xfId="21129"/>
    <cellStyle name="标题 2 3 2 15" xfId="21130"/>
    <cellStyle name="标题 2 3 2 20" xfId="21131"/>
    <cellStyle name="差_2006年22湖南 2 4" xfId="21132"/>
    <cellStyle name="标题 2 3 2 17" xfId="21133"/>
    <cellStyle name="标题 2 3 2 22" xfId="21134"/>
    <cellStyle name="差_2006年22湖南 2 6" xfId="21135"/>
    <cellStyle name="差_卫生部门_财力性转移支付2010年预算参考数_12.25-发教育厅-2016年高职生均年初预算控制数分配表" xfId="21136"/>
    <cellStyle name="差_2006年在职人员情况_Book1" xfId="21137"/>
    <cellStyle name="标题 2 3 2 19" xfId="21138"/>
    <cellStyle name="标题 2 3 3" xfId="21139"/>
    <cellStyle name="标题 2 3 3 13" xfId="21140"/>
    <cellStyle name="标题 2 3 3 15" xfId="21141"/>
    <cellStyle name="标题 2 3 3 20" xfId="21142"/>
    <cellStyle name="好_发文表-2015年资源枯竭城市转移支付资金安排表（定）" xfId="21143"/>
    <cellStyle name="标题 2 3 3 16" xfId="21144"/>
    <cellStyle name="标题 2 3 3 21" xfId="21145"/>
    <cellStyle name="标题 2 3 3 17" xfId="21146"/>
    <cellStyle name="汇总 7 5 3 3 3 2" xfId="21147"/>
    <cellStyle name="好_县市旗测算20080508_县市旗测算-新科目（含人口规模效应）_03_2010年各地区一般预算平衡表" xfId="21148"/>
    <cellStyle name="差_2006年27重庆 8" xfId="21149"/>
    <cellStyle name="标题 2 3 3 2" xfId="21150"/>
    <cellStyle name="差_2006年27重庆 9" xfId="21151"/>
    <cellStyle name="标题 2 3 3 3" xfId="21152"/>
    <cellStyle name="差_文体广播事业(按照总人口测算）—20080416_民生政策最低支出需求 2 2 2" xfId="21153"/>
    <cellStyle name="标题 2 3 3 4" xfId="21154"/>
    <cellStyle name="标题 2 3 3 7" xfId="21155"/>
    <cellStyle name="标题 2 3 3 8" xfId="21156"/>
    <cellStyle name="标题 2 3 3 9" xfId="21157"/>
    <cellStyle name="标题 2 3 4" xfId="21158"/>
    <cellStyle name="标题 2 3 4 2" xfId="21159"/>
    <cellStyle name="差_京沪线成本状况表2.10 6_间接费" xfId="21160"/>
    <cellStyle name="标题 2 3 5" xfId="21161"/>
    <cellStyle name="标题 2 3 6" xfId="21162"/>
    <cellStyle name="标题 2 3 7" xfId="21163"/>
    <cellStyle name="好_行政公检法测算_民生政策最低支出需求_财力性转移支付2010年预算参考数" xfId="21164"/>
    <cellStyle name="常规 36 4 2" xfId="21165"/>
    <cellStyle name="常规 41 4 2" xfId="21166"/>
    <cellStyle name="差_县市旗测算20080508_12.25-发教育厅-2016年高职生均年初预算控制数分配表" xfId="21167"/>
    <cellStyle name="输入 8 3 2 5 2" xfId="21168"/>
    <cellStyle name="常规 36 4 3" xfId="21169"/>
    <cellStyle name="常规 41 4 3" xfId="21170"/>
    <cellStyle name="标题 2 3 8" xfId="21171"/>
    <cellStyle name="标题 2 3_2017年人大参阅资料（代表大会-定）1.14" xfId="21172"/>
    <cellStyle name="标题 2 4" xfId="21173"/>
    <cellStyle name="计算 9 4 3 5 2" xfId="21174"/>
    <cellStyle name="常规 9 15" xfId="21175"/>
    <cellStyle name="常规 9 20" xfId="21176"/>
    <cellStyle name="标题 2 4 2" xfId="21177"/>
    <cellStyle name="常规 2 5 5 2 2" xfId="21178"/>
    <cellStyle name="小数 6 2 2 2 5" xfId="21179"/>
    <cellStyle name="差_Book1_4" xfId="21180"/>
    <cellStyle name="标题 3 2 17" xfId="21181"/>
    <cellStyle name="标题 3 2 22" xfId="21182"/>
    <cellStyle name="标题 2 4 2 10" xfId="21183"/>
    <cellStyle name="标题 3 2 18" xfId="21184"/>
    <cellStyle name="标题 3 2 23" xfId="21185"/>
    <cellStyle name="标题 2 4 2 11" xfId="21186"/>
    <cellStyle name="标题 2 4 2 12" xfId="21187"/>
    <cellStyle name="好_34青海_财力性转移支付2010年预算参考数 2" xfId="21188"/>
    <cellStyle name="标题 3 2 19" xfId="21189"/>
    <cellStyle name="标题 3 2 24" xfId="21190"/>
    <cellStyle name="强调文字颜色 4 2 4 3 10" xfId="21191"/>
    <cellStyle name="标题 2 4 2 13" xfId="21192"/>
    <cellStyle name="好_34青海_财力性转移支付2010年预算参考数 3" xfId="21193"/>
    <cellStyle name="差_同德 3 2 2" xfId="21194"/>
    <cellStyle name="标题 3 2 25" xfId="21195"/>
    <cellStyle name="强调文字颜色 4 2 4 3 11" xfId="21196"/>
    <cellStyle name="标题 2 4 2 14" xfId="21197"/>
    <cellStyle name="好_34青海_财力性转移支付2010年预算参考数 4" xfId="21198"/>
    <cellStyle name="强调文字颜色 4 2 4 3 13" xfId="21199"/>
    <cellStyle name="标题 2 4 2 16" xfId="21200"/>
    <cellStyle name="标题 2 4 2 21" xfId="21201"/>
    <cellStyle name="好_34青海_财力性转移支付2010年预算参考数 6" xfId="21202"/>
    <cellStyle name="表标题 2 2 3 5 2 2" xfId="21203"/>
    <cellStyle name="强调文字颜色 4 2 4 3 14" xfId="21204"/>
    <cellStyle name="标题 2 4 2 17" xfId="21205"/>
    <cellStyle name="表标题 2 2 3 5 2 3" xfId="21206"/>
    <cellStyle name="强调文字颜色 4 2 4 3 15" xfId="21207"/>
    <cellStyle name="标题 2 4 2 18" xfId="21208"/>
    <cellStyle name="表标题 2 2 3 5 2 4" xfId="21209"/>
    <cellStyle name="强调文字颜色 4 2 4 3 16" xfId="21210"/>
    <cellStyle name="标题 2 4 2 19" xfId="21211"/>
    <cellStyle name="标题 2 4 2 2" xfId="21212"/>
    <cellStyle name="标题 2 4 2 3" xfId="21213"/>
    <cellStyle name="差_（定）2013年全省对账总表3.20 2" xfId="21214"/>
    <cellStyle name="好_基础数据分析_Book1 2" xfId="21215"/>
    <cellStyle name="标题 2 4 2 4" xfId="21216"/>
    <cellStyle name="差_（定）2013年全省对账总表3.20 3" xfId="21217"/>
    <cellStyle name="常规 9 16" xfId="21218"/>
    <cellStyle name="常规 9 21" xfId="21219"/>
    <cellStyle name="标题 2 4 3" xfId="21220"/>
    <cellStyle name="常规 9 17" xfId="21221"/>
    <cellStyle name="常规 9 22" xfId="21222"/>
    <cellStyle name="标题 2 4 4" xfId="21223"/>
    <cellStyle name="常规 9 18" xfId="21224"/>
    <cellStyle name="常规 9 23" xfId="21225"/>
    <cellStyle name="标题 2 4 5" xfId="21226"/>
    <cellStyle name="标题 2 5" xfId="21227"/>
    <cellStyle name="差_农林水和城市维护标准支出20080505－县区合计_不含人员经费系数 2" xfId="21228"/>
    <cellStyle name="标题 2 6" xfId="21229"/>
    <cellStyle name="差_农林水和城市维护标准支出20080505－县区合计_不含人员经费系数 2 2" xfId="21230"/>
    <cellStyle name="标题 2 6 2" xfId="21231"/>
    <cellStyle name="差_农林水和城市维护标准支出20080505－县区合计_不含人员经费系数 3" xfId="21232"/>
    <cellStyle name="表标题 5 3 3 2 2 2" xfId="21233"/>
    <cellStyle name="标题 2 7" xfId="21234"/>
    <cellStyle name="差_农林水和城市维护标准支出20080505－县区合计_不含人员经费系数 3 2" xfId="21235"/>
    <cellStyle name="表标题 5 3 3 2 2 2 2" xfId="21236"/>
    <cellStyle name="标题 2 7 2" xfId="21237"/>
    <cellStyle name="好_教育(按照总人口测算）—20080416_县市旗测算-新科目（含人口规模效应）_财力性转移支付2010年预算参考数_03_2010年各地区一般预算平衡表_2010年地方财政一般预算分级平衡情况表（汇总）0524" xfId="21238"/>
    <cellStyle name="差_农林水和城市维护标准支出20080505－县区合计_不含人员经费系数 3 3" xfId="21239"/>
    <cellStyle name="标题 2 7 3" xfId="21240"/>
    <cellStyle name="差_行政公检法测算_民生政策最低支出需求 2 2" xfId="21241"/>
    <cellStyle name="标题 2 7 4" xfId="21242"/>
    <cellStyle name="标题 2 8" xfId="21243"/>
    <cellStyle name="差_岳阳楼区11年地方财政预算表 10" xfId="21244"/>
    <cellStyle name="差_农林水和城市维护标准支出20080505－县区合计_不含人员经费系数 4" xfId="21245"/>
    <cellStyle name="表标题 5 3 3 2 2 3" xfId="21246"/>
    <cellStyle name="标题 2 9" xfId="21247"/>
    <cellStyle name="差_岳阳楼区11年地方财政预算表 11" xfId="21248"/>
    <cellStyle name="差_农林水和城市维护标准支出20080505－县区合计_不含人员经费系数 5" xfId="21249"/>
    <cellStyle name="汇总 3 2 2 2 2 3 2" xfId="21250"/>
    <cellStyle name="表标题 5 3 3 2 2 4" xfId="21251"/>
    <cellStyle name="差 2 3 12" xfId="21252"/>
    <cellStyle name="标题 25" xfId="21253"/>
    <cellStyle name="好_分析缺口率_财力性转移支付2010年预算参考数_12.25-发教育厅-2016年高职生均年初预算控制数分配表" xfId="21254"/>
    <cellStyle name="好_市辖区测算-新科目（20080626）_民生政策最低支出需求_03_2010年各地区一般预算平衡表" xfId="21255"/>
    <cellStyle name="差 2 3 13" xfId="21256"/>
    <cellStyle name="标题 26" xfId="21257"/>
    <cellStyle name="差 2 3 14" xfId="21258"/>
    <cellStyle name="标题 27" xfId="21259"/>
    <cellStyle name="差_行政公检法测算_县市旗测算-新科目（含人口规模效应）_隋心对账单定稿0514" xfId="21260"/>
    <cellStyle name="差_I标三项目部红线成本分析样表 （黄杰报局指） 11" xfId="21261"/>
    <cellStyle name="标题 3 17" xfId="21262"/>
    <cellStyle name="标题 3 22" xfId="21263"/>
    <cellStyle name="标题 3 18" xfId="21264"/>
    <cellStyle name="标题 3 23" xfId="21265"/>
    <cellStyle name="常规 2 4 2 3 2 2" xfId="21266"/>
    <cellStyle name="标题 3 19" xfId="21267"/>
    <cellStyle name="标题 3 24" xfId="21268"/>
    <cellStyle name="差_汇总表_财力性转移支付2010年预算参考数_合并" xfId="21269"/>
    <cellStyle name="标题 3 2" xfId="21270"/>
    <cellStyle name="标题 3 2 10" xfId="21271"/>
    <cellStyle name="标题 3 2 11" xfId="21272"/>
    <cellStyle name="标题 3 2 12" xfId="21273"/>
    <cellStyle name="标题 3 2 13" xfId="21274"/>
    <cellStyle name="小数 6 2 2 2 2" xfId="21275"/>
    <cellStyle name="差_Book1_1" xfId="21276"/>
    <cellStyle name="标题 3 2 14" xfId="21277"/>
    <cellStyle name="小数 6 2 2 2 3" xfId="21278"/>
    <cellStyle name="差_Book1_2" xfId="21279"/>
    <cellStyle name="标题 3 2 15" xfId="21280"/>
    <cellStyle name="标题 3 2 20" xfId="21281"/>
    <cellStyle name="小数 6 2 2 2 4" xfId="21282"/>
    <cellStyle name="差_Book1_3" xfId="21283"/>
    <cellStyle name="标题 3 2 16" xfId="21284"/>
    <cellStyle name="标题 3 2 21" xfId="21285"/>
    <cellStyle name="标题 3 2 2" xfId="21286"/>
    <cellStyle name="标题 3 2 2 10" xfId="21287"/>
    <cellStyle name="标题 3 2 2 15" xfId="21288"/>
    <cellStyle name="标题 3 2 2 20" xfId="21289"/>
    <cellStyle name="标题 3 2 2 16" xfId="21290"/>
    <cellStyle name="标题 3 2 2 21" xfId="21291"/>
    <cellStyle name="标题 3 2 2 17" xfId="21292"/>
    <cellStyle name="标题 3 2 2 22" xfId="21293"/>
    <cellStyle name="常规 3 28 2" xfId="21294"/>
    <cellStyle name="常规 3 33 2" xfId="21295"/>
    <cellStyle name="标题 3 2 2 18" xfId="21296"/>
    <cellStyle name="好_汇总表 2" xfId="21297"/>
    <cellStyle name="标题 3 2 2 19" xfId="21298"/>
    <cellStyle name="标题 3 2 2 2" xfId="21299"/>
    <cellStyle name="好_缺口县区测算_财力性转移支付2010年预算参考数 4" xfId="21300"/>
    <cellStyle name="标题 3 2 2 3" xfId="21301"/>
    <cellStyle name="好_缺口县区测算_财力性转移支付2010年预算参考数 5" xfId="21302"/>
    <cellStyle name="标题 3 2 2 4" xfId="21303"/>
    <cellStyle name="好_缺口县区测算_财力性转移支付2010年预算参考数 6" xfId="21304"/>
    <cellStyle name="标题 3 2 3" xfId="21305"/>
    <cellStyle name="标题 3 2 3 13" xfId="21306"/>
    <cellStyle name="标题 3 2 3 14" xfId="21307"/>
    <cellStyle name="差_2016年年初部门预算分配方案" xfId="21308"/>
    <cellStyle name="标题 3 2 3 16" xfId="21309"/>
    <cellStyle name="标题 3 2 3 21" xfId="21310"/>
    <cellStyle name="常规 6 2 2 4 2" xfId="21311"/>
    <cellStyle name="常规 3 38 2" xfId="21312"/>
    <cellStyle name="常规 3 43 2" xfId="21313"/>
    <cellStyle name="标题 3 2 3 18" xfId="21314"/>
    <cellStyle name="标题 3 2 3 19" xfId="21315"/>
    <cellStyle name="标题 3 2 3 2" xfId="21316"/>
    <cellStyle name="标题 3 2 3 3" xfId="21317"/>
    <cellStyle name="标题 3 2 3 4" xfId="21318"/>
    <cellStyle name="标题 3 2 3 9" xfId="21319"/>
    <cellStyle name="输入 2 2 3 7 2" xfId="21320"/>
    <cellStyle name="强调文字颜色 4 2 4 3 2" xfId="21321"/>
    <cellStyle name="汇总 7 5 4 2 4" xfId="21322"/>
    <cellStyle name="差_县市旗测算-新科目（20080626）_不含人员经费系数_隋心对账单定稿0514" xfId="21323"/>
    <cellStyle name="表标题 6 2 2 2 3 2" xfId="21324"/>
    <cellStyle name="标题 3 2 4" xfId="21325"/>
    <cellStyle name="标题 3 2 4 10" xfId="21326"/>
    <cellStyle name="标题 3 2 4 11" xfId="21327"/>
    <cellStyle name="注释 3 5 5 4" xfId="21328"/>
    <cellStyle name="差_行政公检法测算_财力性转移支付2010年预算参考数 2 2" xfId="21329"/>
    <cellStyle name="标题 3 2 4 12" xfId="21330"/>
    <cellStyle name="常规 3 44_2017年收入分国地税" xfId="21331"/>
    <cellStyle name="注释 3 5 5 5" xfId="21332"/>
    <cellStyle name="差_行政公检法测算_财力性转移支付2010年预算参考数 2 3" xfId="21333"/>
    <cellStyle name="标题 3 2 4 13" xfId="21334"/>
    <cellStyle name="标题 3 2 4 14" xfId="21335"/>
    <cellStyle name="差_2012年县级基本财力保障机制测算数据20120526旧转移支付系数 4 2 2" xfId="21336"/>
    <cellStyle name="标题 3 2 4 15" xfId="21337"/>
    <cellStyle name="标题 3 2 4 20" xfId="21338"/>
    <cellStyle name="标题 3 2 4 16" xfId="21339"/>
    <cellStyle name="标题 3 2 4 21" xfId="21340"/>
    <cellStyle name="标题 3 2 4 17" xfId="21341"/>
    <cellStyle name="标题 3 2 4 22" xfId="21342"/>
    <cellStyle name="常规 3 48 2" xfId="21343"/>
    <cellStyle name="常规 3 53 2" xfId="21344"/>
    <cellStyle name="标题 3 2 4 18" xfId="21345"/>
    <cellStyle name="标题 3 2 4 19" xfId="21346"/>
    <cellStyle name="差_山东省民生支出标准 2 3" xfId="21347"/>
    <cellStyle name="差_行政公检法测算_财力性转移支付2010年预算参考数 7" xfId="21348"/>
    <cellStyle name="标题 3 2 4 2" xfId="21349"/>
    <cellStyle name="好_2006年33甘肃 2" xfId="21350"/>
    <cellStyle name="标题 3 2 4 2 10" xfId="21351"/>
    <cellStyle name="好_2006年33甘肃 5" xfId="21352"/>
    <cellStyle name="标题 3 2 4 2 13" xfId="21353"/>
    <cellStyle name="好_2006年33甘肃 6" xfId="21354"/>
    <cellStyle name="标题 3 2 4 2 14" xfId="21355"/>
    <cellStyle name="标题 3 2 4 2 15" xfId="21356"/>
    <cellStyle name="标题 3 2 4 2 20" xfId="21357"/>
    <cellStyle name="差_京沪线成本状况表2.10 10_间接费_四队计价6月25日前(7月1日更新)备用" xfId="21358"/>
    <cellStyle name="标题 3 2 4 2 16" xfId="21359"/>
    <cellStyle name="标题 3 2 4 2 21" xfId="21360"/>
    <cellStyle name="标题 3 2 4 2 17" xfId="21361"/>
    <cellStyle name="数字 5 4 3 2 2 2 2" xfId="21362"/>
    <cellStyle name="表标题 2 3 5 4 2" xfId="21363"/>
    <cellStyle name="标题 3 2 4 2 18" xfId="21364"/>
    <cellStyle name="标题 3 2 4 2 6" xfId="21365"/>
    <cellStyle name="标题 3 2 4 2 7" xfId="21366"/>
    <cellStyle name="常规 3 58 2" xfId="21367"/>
    <cellStyle name="常规 3 63 2" xfId="21368"/>
    <cellStyle name="标题 3 2 4 2 8" xfId="21369"/>
    <cellStyle name="标题 3 2 4 2 9" xfId="21370"/>
    <cellStyle name="标题 3 2 4 3" xfId="21371"/>
    <cellStyle name="好_卫生部门_财力性转移支付2010年预算参考数_12.25-发教育厅-2016年高职生均年初预算控制数分配表" xfId="21372"/>
    <cellStyle name="好_1110洱源县_财力性转移支付2010年预算参考数_合并" xfId="21373"/>
    <cellStyle name="标题 3 2 4 4" xfId="21374"/>
    <cellStyle name="标题 3 2 4 7" xfId="21375"/>
    <cellStyle name="标题 3 2 4 8" xfId="21376"/>
    <cellStyle name="标题 3 2 4 9" xfId="21377"/>
    <cellStyle name="标题 3 2 6" xfId="21378"/>
    <cellStyle name="输入 8 3 3 4 2" xfId="21379"/>
    <cellStyle name="强调文字颜色 4 2 4 3 6" xfId="21380"/>
    <cellStyle name="差_行政(燃修费)_不含人员经费系数_财力性转移支付2010年预算参考数_03_2010年各地区一般预算平衡表_2010年地方财政一般预算分级平衡情况表（汇总）0524" xfId="21381"/>
    <cellStyle name="常规 37 3 3" xfId="21382"/>
    <cellStyle name="常规 42 3 3" xfId="21383"/>
    <cellStyle name="标题 3 2 8" xfId="21384"/>
    <cellStyle name="强调文字颜色 4 2 4 3 7" xfId="21385"/>
    <cellStyle name="常规 37 3 4" xfId="21386"/>
    <cellStyle name="常规 42 3 4" xfId="21387"/>
    <cellStyle name="汇总 2 5 5 2 3 2" xfId="21388"/>
    <cellStyle name="标题 3 2 9" xfId="21389"/>
    <cellStyle name="标题 3 2_Book1" xfId="21390"/>
    <cellStyle name="标题 3 3" xfId="21391"/>
    <cellStyle name="标题 3 3 10" xfId="21392"/>
    <cellStyle name="标题 3 3 11" xfId="21393"/>
    <cellStyle name="好 3 2 2" xfId="21394"/>
    <cellStyle name="标题 3 3 12" xfId="21395"/>
    <cellStyle name="好 3 2 3" xfId="21396"/>
    <cellStyle name="差_市辖区测算20080510_县市旗测算-新科目（含人口规模效应）_财力性转移支付2010年预算参考数 3 2" xfId="21397"/>
    <cellStyle name="标题 3 3 13" xfId="21398"/>
    <cellStyle name="好 3 2 4" xfId="21399"/>
    <cellStyle name="差_市辖区测算20080510_县市旗测算-新科目（含人口规模效应）_财力性转移支付2010年预算参考数 3 3" xfId="21400"/>
    <cellStyle name="标题 3 3 14" xfId="21401"/>
    <cellStyle name="好 3 2 5" xfId="21402"/>
    <cellStyle name="标题 3 3 15" xfId="21403"/>
    <cellStyle name="标题 3 3 20" xfId="21404"/>
    <cellStyle name="好 3 2 6" xfId="21405"/>
    <cellStyle name="标题 3 3 16" xfId="21406"/>
    <cellStyle name="标题 3 3 21" xfId="21407"/>
    <cellStyle name="好 3 2 8" xfId="21408"/>
    <cellStyle name="好_市本级 3 2" xfId="21409"/>
    <cellStyle name="标题 3 3 18" xfId="21410"/>
    <cellStyle name="标题 3 3 23" xfId="21411"/>
    <cellStyle name="好 3 2 9" xfId="21412"/>
    <cellStyle name="好_市本级 3 3" xfId="21413"/>
    <cellStyle name="差_Book2_发文表-2015年资源枯竭城市转移支付资金安排表（定）" xfId="21414"/>
    <cellStyle name="差_09黑龙江_隋心对账单定稿0514" xfId="21415"/>
    <cellStyle name="标题 3 3 19" xfId="21416"/>
    <cellStyle name="标题 3 3 24" xfId="21417"/>
    <cellStyle name="表标题 8 2 2 4" xfId="21418"/>
    <cellStyle name="标题 3 3 2" xfId="21419"/>
    <cellStyle name="标题 3 3 2 10" xfId="21420"/>
    <cellStyle name="表标题 8 2 2 4 2" xfId="21421"/>
    <cellStyle name="标题 3 3 2 2" xfId="21422"/>
    <cellStyle name="标题 3 3 2 3" xfId="21423"/>
    <cellStyle name="差_5334_2006年迪庆县级财政报表附表_华东" xfId="21424"/>
    <cellStyle name="标题 3 3 2 3 2" xfId="21425"/>
    <cellStyle name="标题 3 3 2 4" xfId="21426"/>
    <cellStyle name="标题 3 3 3" xfId="21427"/>
    <cellStyle name="标题 3 3 3 10" xfId="21428"/>
    <cellStyle name="标题 3 3 3 11" xfId="21429"/>
    <cellStyle name="标题 3 3 3 12" xfId="21430"/>
    <cellStyle name="标题 3 3 3 13" xfId="21431"/>
    <cellStyle name="常规 13 3 2" xfId="21432"/>
    <cellStyle name="常规 4 38 2" xfId="21433"/>
    <cellStyle name="常规 4 43 2" xfId="21434"/>
    <cellStyle name="标题 3 3 3 18" xfId="21435"/>
    <cellStyle name="标题 3 3 3 3" xfId="21436"/>
    <cellStyle name="标题 3 3 3 4" xfId="21437"/>
    <cellStyle name="标题 3 3 3 9" xfId="21438"/>
    <cellStyle name="表标题 6 2 2 2 4 2" xfId="21439"/>
    <cellStyle name="标题 3 3 4" xfId="21440"/>
    <cellStyle name="差_其他部门(按照总人口测算）—20080416_县市旗测算-新科目（含人口规模效应）_财力性转移支付2010年预算参考数_华东" xfId="21441"/>
    <cellStyle name="差_0605石屏县 2 2" xfId="21442"/>
    <cellStyle name="标题 3 3 4 13" xfId="21443"/>
    <cellStyle name="差_0605石屏县 2 4" xfId="21444"/>
    <cellStyle name="标题 3 3 4 15" xfId="21445"/>
    <cellStyle name="标题 3 3 4 2" xfId="21446"/>
    <cellStyle name="标题 3 3 4 3" xfId="21447"/>
    <cellStyle name="标题 3 3 4 4" xfId="21448"/>
    <cellStyle name="标题 3 3 4 7" xfId="21449"/>
    <cellStyle name="好_市辖区测算20080510_不含人员经费系数_12.25-发教育厅-2016年高职生均年初预算控制数分配表" xfId="21450"/>
    <cellStyle name="标题 3 3 4 8" xfId="21451"/>
    <cellStyle name="标题 3 3 4 9" xfId="21452"/>
    <cellStyle name="标题 3 3 5 2" xfId="21453"/>
    <cellStyle name="标题 3 3 6" xfId="21454"/>
    <cellStyle name="常规 37 4 2" xfId="21455"/>
    <cellStyle name="常规 42 4 2" xfId="21456"/>
    <cellStyle name="标题 3 3 7" xfId="21457"/>
    <cellStyle name="差_1110洱源县" xfId="21458"/>
    <cellStyle name="输入 8 3 3 5 2" xfId="21459"/>
    <cellStyle name="常规 37 4 3" xfId="21460"/>
    <cellStyle name="常规 42 4 3" xfId="21461"/>
    <cellStyle name="标题 3 3 8" xfId="21462"/>
    <cellStyle name="好_第一部分：综合全 2" xfId="21463"/>
    <cellStyle name="常规 37 4 4" xfId="21464"/>
    <cellStyle name="常规 42 4 4" xfId="21465"/>
    <cellStyle name="汇总 2 5 5 2 4 2" xfId="21466"/>
    <cellStyle name="标题 3 3 9" xfId="21467"/>
    <cellStyle name="标题 3 3_2017年人大参阅资料（代表大会-定）1.14" xfId="21468"/>
    <cellStyle name="标题 3 4" xfId="21469"/>
    <cellStyle name="标题 3 4 2" xfId="21470"/>
    <cellStyle name="标题 3 4 2 10" xfId="21471"/>
    <cellStyle name="好_分县成本差异系数_不含人员经费系数_财力性转移支付2010年预算参考数_12.25-发教育厅-2016年高职生均年初预算控制数分配表" xfId="21472"/>
    <cellStyle name="标题 3 4 2 11" xfId="21473"/>
    <cellStyle name="标题 3 4 2 12" xfId="21474"/>
    <cellStyle name="标题 3 4 2 13" xfId="21475"/>
    <cellStyle name="标题 3 4 2 14" xfId="21476"/>
    <cellStyle name="标题 3 4 2 15" xfId="21477"/>
    <cellStyle name="标题 3 4 2 16" xfId="21478"/>
    <cellStyle name="标题 3 4 2 17" xfId="21479"/>
    <cellStyle name="标题 3 4 2 2" xfId="21480"/>
    <cellStyle name="标题 3 4 2 3" xfId="21481"/>
    <cellStyle name="标题 3 4 2 4" xfId="21482"/>
    <cellStyle name="标题 3 4 3" xfId="21483"/>
    <cellStyle name="表标题 6 2 2 2 5 2" xfId="21484"/>
    <cellStyle name="标题 3 4 4" xfId="21485"/>
    <cellStyle name="标题 3 5" xfId="21486"/>
    <cellStyle name="差_2006年30云南_合并" xfId="21487"/>
    <cellStyle name="好_行政（人员）_民生政策最低支出需求_财力性转移支付2010年预算参考数 6" xfId="21488"/>
    <cellStyle name="标题 3 5 2" xfId="21489"/>
    <cellStyle name="标题 3 6" xfId="21490"/>
    <cellStyle name="标题 3 6 2" xfId="21491"/>
    <cellStyle name="差_农林水和城市维护标准支出20080505－县区合计_县市旗测算-新科目（含人口规模效应）_合并" xfId="21492"/>
    <cellStyle name="表标题 5 3 3 2 3 2" xfId="21493"/>
    <cellStyle name="标题 3 7" xfId="21494"/>
    <cellStyle name="标题 3 8" xfId="21495"/>
    <cellStyle name="标题 3 8 2" xfId="21496"/>
    <cellStyle name="标题 3 9" xfId="21497"/>
    <cellStyle name="标题 4 10" xfId="21498"/>
    <cellStyle name="标题 4 10 2" xfId="21499"/>
    <cellStyle name="标题 4 11" xfId="21500"/>
    <cellStyle name="标题 4 12" xfId="21501"/>
    <cellStyle name="标题 4 13" xfId="21502"/>
    <cellStyle name="标题 4 14" xfId="21503"/>
    <cellStyle name="差_其他部门(按照总人口测算）—20080416_财力性转移支付2010年预算参考数_隋心对账单定稿0514" xfId="21504"/>
    <cellStyle name="标题 4 15" xfId="21505"/>
    <cellStyle name="标题 4 20" xfId="21506"/>
    <cellStyle name="标题 4 16" xfId="21507"/>
    <cellStyle name="标题 4 21" xfId="21508"/>
    <cellStyle name="标题 4 17" xfId="21509"/>
    <cellStyle name="标题 4 22" xfId="21510"/>
    <cellStyle name="标题 4 18" xfId="21511"/>
    <cellStyle name="标题 4 23" xfId="21512"/>
    <cellStyle name="标题 4 19" xfId="21513"/>
    <cellStyle name="标题 4 24" xfId="21514"/>
    <cellStyle name="标题 4 2" xfId="21515"/>
    <cellStyle name="标题 4 2 16" xfId="21516"/>
    <cellStyle name="标题 4 2 21" xfId="21517"/>
    <cellStyle name="差_缺口县区测算（11.13）_财力性转移支付2010年预算参考数 2" xfId="21518"/>
    <cellStyle name="常规 2 19 4" xfId="21519"/>
    <cellStyle name="标题 4 2 17" xfId="21520"/>
    <cellStyle name="标题 4 2 22" xfId="21521"/>
    <cellStyle name="差_缺口县区测算（11.13）_财力性转移支付2010年预算参考数 3" xfId="21522"/>
    <cellStyle name="常规 2 19 5" xfId="21523"/>
    <cellStyle name="标题 4 2 18" xfId="21524"/>
    <cellStyle name="标题 4 2 23" xfId="21525"/>
    <cellStyle name="差_缺口县区测算（11.13）_财力性转移支付2010年预算参考数 4" xfId="21526"/>
    <cellStyle name="标题 4 2 19" xfId="21527"/>
    <cellStyle name="标题 4 2 24" xfId="21528"/>
    <cellStyle name="差_缺口县区测算（11.13）_财力性转移支付2010年预算参考数 5" xfId="21529"/>
    <cellStyle name="标题 4 2 2 11" xfId="21530"/>
    <cellStyle name="差_2006年22湖南_财力性转移支付2010年预算参考数 3 4" xfId="21531"/>
    <cellStyle name="好_城市" xfId="21532"/>
    <cellStyle name="差_总人口_财力性转移支付2010年预算参考数 2 2 3" xfId="21533"/>
    <cellStyle name="差_（20120229）新增报表表样 2 4" xfId="21534"/>
    <cellStyle name="标题 4 2 2 14" xfId="21535"/>
    <cellStyle name="差_（20120229）新增报表表样 2 5" xfId="21536"/>
    <cellStyle name="好_县市旗测算-新科目（20080626）_民生政策最低支出需求_华东" xfId="21537"/>
    <cellStyle name="标题 4 2 2 15" xfId="21538"/>
    <cellStyle name="标题 4 2 2 20" xfId="21539"/>
    <cellStyle name="标题 4 2 2 16" xfId="21540"/>
    <cellStyle name="标题 4 2 2 21" xfId="21541"/>
    <cellStyle name="差_11大理 2 2 2" xfId="21542"/>
    <cellStyle name="标题 4 2 2 17" xfId="21543"/>
    <cellStyle name="标题 4 2 2 22" xfId="21544"/>
    <cellStyle name="差_11大理 2 2 3" xfId="21545"/>
    <cellStyle name="标题 4 2 2 18" xfId="21546"/>
    <cellStyle name="差_11大理 2 2 4" xfId="21547"/>
    <cellStyle name="标题 4 2 2 19" xfId="21548"/>
    <cellStyle name="标题 4 2 2 2" xfId="21549"/>
    <cellStyle name="差_2007年一般预算支出剔除_华东" xfId="21550"/>
    <cellStyle name="标题 4 2 2 2 2" xfId="21551"/>
    <cellStyle name="标题 4 2 2 3" xfId="21552"/>
    <cellStyle name="标题 4 2 2 4" xfId="21553"/>
    <cellStyle name="标题 4 2 25" xfId="21554"/>
    <cellStyle name="差_缺口县区测算（11.13）_财力性转移支付2010年预算参考数 6" xfId="21555"/>
    <cellStyle name="标题 4 2 3 10" xfId="21556"/>
    <cellStyle name="标题 4 2 3 11" xfId="21557"/>
    <cellStyle name="标题 4 2 3 12" xfId="21558"/>
    <cellStyle name="标题 4 2 3 13" xfId="21559"/>
    <cellStyle name="标题 4 2 3 16" xfId="21560"/>
    <cellStyle name="标题 4 2 3 21" xfId="21561"/>
    <cellStyle name="标题 4 2 3 17" xfId="21562"/>
    <cellStyle name="标题 4 2 3 22" xfId="21563"/>
    <cellStyle name="标题 4 2 3 18" xfId="21564"/>
    <cellStyle name="标题 4 2 3 2" xfId="21565"/>
    <cellStyle name="好_行政公检法测算_县市旗测算-新科目（含人口规模效应）_合并" xfId="21566"/>
    <cellStyle name="标题 4 2 3 3" xfId="21567"/>
    <cellStyle name="差_县市旗测算-新科目（20080626）_民生政策最低支出需求_财力性转移支付2010年预算参考数_合并" xfId="21568"/>
    <cellStyle name="差_分县成本差异系数_不含人员经费系数_财力性转移支付2010年预算参考数 2 3" xfId="21569"/>
    <cellStyle name="标题 4 2 4 10" xfId="21570"/>
    <cellStyle name="标题 4 2 4 11" xfId="21571"/>
    <cellStyle name="差_09黑龙江 4 2 4" xfId="21572"/>
    <cellStyle name="标题 4 2 4 17" xfId="21573"/>
    <cellStyle name="标题 4 2 4 22" xfId="21574"/>
    <cellStyle name="差_09黑龙江 4 2 5" xfId="21575"/>
    <cellStyle name="标题 4 2 4 18" xfId="21576"/>
    <cellStyle name="标题 4 2 4 19" xfId="21577"/>
    <cellStyle name="标题 4 3 3 11" xfId="21578"/>
    <cellStyle name="标题 4 2 4 2" xfId="21579"/>
    <cellStyle name="标题 4 2 4 2 10" xfId="21580"/>
    <cellStyle name="标题 4 2 4 2 11" xfId="21581"/>
    <cellStyle name="好_农林水和城市维护标准支出20080505－县区合计_民生政策最低支出需求_财力性转移支付2010年预算参考数_华东" xfId="21582"/>
    <cellStyle name="标题 4 2 4 2 12" xfId="21583"/>
    <cellStyle name="标题 4 2 4 2 13" xfId="21584"/>
    <cellStyle name="标题 4 2 4 2 14" xfId="21585"/>
    <cellStyle name="标题 4 2 4 2 15" xfId="21586"/>
    <cellStyle name="标题 4 2 4 2 20" xfId="21587"/>
    <cellStyle name="汇总 2 2 2 3 2 4 2" xfId="21588"/>
    <cellStyle name="标题 4 2 4 2 17" xfId="21589"/>
    <cellStyle name="差_2008年支出调整" xfId="21590"/>
    <cellStyle name="警告文本 7 2" xfId="21591"/>
    <cellStyle name="标题 4 2 4 2 18" xfId="21592"/>
    <cellStyle name="警告文本 7 3" xfId="21593"/>
    <cellStyle name="标题 4 2 4 2 19" xfId="21594"/>
    <cellStyle name="标题 4 2 4 2 2" xfId="21595"/>
    <cellStyle name="标题 4 2 4 2 3" xfId="21596"/>
    <cellStyle name="标题 4 2 4 2 4" xfId="21597"/>
    <cellStyle name="注释 7 6 3 2" xfId="21598"/>
    <cellStyle name="标题 4 2 4 2 5" xfId="21599"/>
    <cellStyle name="注释 7 6 3 3" xfId="21600"/>
    <cellStyle name="标题 4 2 4 2 6" xfId="21601"/>
    <cellStyle name="注释 7 6 3 4" xfId="21602"/>
    <cellStyle name="标题 4 2 4 2 7" xfId="21603"/>
    <cellStyle name="注释 7 6 3 5" xfId="21604"/>
    <cellStyle name="标题 4 2 4 2 8" xfId="21605"/>
    <cellStyle name="差_行政(燃修费)_12.25-发教育厅-2016年高职生均年初预算控制数分配表" xfId="21606"/>
    <cellStyle name="注释 7 6 3 6" xfId="21607"/>
    <cellStyle name="标题 4 2 4 2 9" xfId="21608"/>
    <cellStyle name="差_M01-2(州市补助收入) 2 2" xfId="21609"/>
    <cellStyle name="标题 4 3 3 12" xfId="21610"/>
    <cellStyle name="标题 4 2 4 3" xfId="21611"/>
    <cellStyle name="常规 17 5 3" xfId="21612"/>
    <cellStyle name="常规 22 5 3" xfId="21613"/>
    <cellStyle name="标题 4 2_Book1" xfId="21614"/>
    <cellStyle name="标题 4 3" xfId="21615"/>
    <cellStyle name="表标题 3 5 5 2 2" xfId="21616"/>
    <cellStyle name="标题 4 3 15" xfId="21617"/>
    <cellStyle name="标题 4 3 20" xfId="21618"/>
    <cellStyle name="表标题 3 5 5 2 3" xfId="21619"/>
    <cellStyle name="标题 4 3 16" xfId="21620"/>
    <cellStyle name="标题 4 3 21" xfId="21621"/>
    <cellStyle name="注释 10 4 4 3 2 2" xfId="21622"/>
    <cellStyle name="表标题 3 5 5 2 4" xfId="21623"/>
    <cellStyle name="标题 4 3 17" xfId="21624"/>
    <cellStyle name="标题 4 3 22" xfId="21625"/>
    <cellStyle name="表标题 3 5 5 2 5" xfId="21626"/>
    <cellStyle name="标题 4 3 18" xfId="21627"/>
    <cellStyle name="标题 4 3 23" xfId="21628"/>
    <cellStyle name="差_其他部门(按照总人口测算）—20080416_民生政策最低支出需求 4 2" xfId="21629"/>
    <cellStyle name="表标题 3 5 5 2 6" xfId="21630"/>
    <cellStyle name="标题 4 3 19" xfId="21631"/>
    <cellStyle name="标题 4 3 24" xfId="21632"/>
    <cellStyle name="标题 4 3 2 10" xfId="21633"/>
    <cellStyle name="标题 4 3 2 11" xfId="21634"/>
    <cellStyle name="标题 4 3 2 12" xfId="21635"/>
    <cellStyle name="标题 4 3 2 13" xfId="21636"/>
    <cellStyle name="表标题 8 3 2 4 2" xfId="21637"/>
    <cellStyle name="标题 4 3 2 2" xfId="21638"/>
    <cellStyle name="差_行政(燃修费)_县市旗测算-新科目（含人口规模效应）_财力性转移支付2010年预算参考数_03_2010年各地区一般预算平衡表_2010年地方财政一般预算分级平衡情况表（汇总）0524" xfId="21639"/>
    <cellStyle name="标题 4 3 2 3" xfId="21640"/>
    <cellStyle name="标题 4 3 2 4" xfId="21641"/>
    <cellStyle name="标题 4 3 3 10" xfId="21642"/>
    <cellStyle name="标题 4 3 3 2" xfId="21643"/>
    <cellStyle name="标题 4 3 3 3" xfId="21644"/>
    <cellStyle name="标题 4 3 3 4" xfId="21645"/>
    <cellStyle name="差_2008年预计支出与2007年对比_华东" xfId="21646"/>
    <cellStyle name="标题 4 3 3 9" xfId="21647"/>
    <cellStyle name="标题 4 3_2017年人大参阅资料（代表大会-定）1.14" xfId="21648"/>
    <cellStyle name="差_2006年22湖南_财力性转移支付2010年预算参考数_合并" xfId="21649"/>
    <cellStyle name="标题 4 4" xfId="21650"/>
    <cellStyle name="标题 4 4 2" xfId="21651"/>
    <cellStyle name="标题 4 4 2 11" xfId="21652"/>
    <cellStyle name="差_09黑龙江_财力性转移支付2010年预算参考数_12.25-发教育厅-2016年高职生均年初预算控制数分配表" xfId="21653"/>
    <cellStyle name="标题 4 4 2 12" xfId="21654"/>
    <cellStyle name="标题 4 4 2 13" xfId="21655"/>
    <cellStyle name="标题 4 4 2 14" xfId="21656"/>
    <cellStyle name="标题 4 4 2 15" xfId="21657"/>
    <cellStyle name="标题 4 4 2 16" xfId="21658"/>
    <cellStyle name="标题 4 4 2 17" xfId="21659"/>
    <cellStyle name="标题 4 4 2 18" xfId="21660"/>
    <cellStyle name="好_人员工资和公用经费3_12.25-发教育厅-2016年高职生均年初预算控制数分配表" xfId="21661"/>
    <cellStyle name="差_2006年30云南 4 3" xfId="21662"/>
    <cellStyle name="标题 4 4 2 2" xfId="21663"/>
    <cellStyle name="差_2006年30云南 4 4" xfId="21664"/>
    <cellStyle name="好_14安徽_华东" xfId="21665"/>
    <cellStyle name="标题 4 4 2 3" xfId="21666"/>
    <cellStyle name="差_2006年30云南 4 5" xfId="21667"/>
    <cellStyle name="标题 4 4 2 4" xfId="21668"/>
    <cellStyle name="好_人员工资和公用经费3_财力性转移支付2010年预算参考数" xfId="21669"/>
    <cellStyle name="差_分县成本差异系数_不含人员经费系数_12.25-发教育厅-2016年高职生均年初预算控制数分配表" xfId="21670"/>
    <cellStyle name="标题 4 4 3" xfId="21671"/>
    <cellStyle name="标题 4 5 2" xfId="21672"/>
    <cellStyle name="标题 4 6" xfId="21673"/>
    <cellStyle name="标题 4 6 2" xfId="21674"/>
    <cellStyle name="表标题 5 3 3 2 4 2" xfId="21675"/>
    <cellStyle name="标题 4 7" xfId="21676"/>
    <cellStyle name="标题 4 7 2" xfId="21677"/>
    <cellStyle name="标题 4 7 3" xfId="21678"/>
    <cellStyle name="好_其他部门(按照总人口测算）—20080416_民生政策最低支出需求_财力性转移支付2010年预算参考数" xfId="21679"/>
    <cellStyle name="标题 4 7 4" xfId="21680"/>
    <cellStyle name="标题 4 8" xfId="21681"/>
    <cellStyle name="标题 4 8 2" xfId="21682"/>
    <cellStyle name="标题 4 9" xfId="21683"/>
    <cellStyle name="标题 5" xfId="21684"/>
    <cellStyle name="标题 5 10" xfId="21685"/>
    <cellStyle name="标题 5 11" xfId="21686"/>
    <cellStyle name="好_湘桂铁路工程I标红线成本分析样表 11_四队计价6月25日前(7月1日更新)备用" xfId="21687"/>
    <cellStyle name="标题 5 12" xfId="21688"/>
    <cellStyle name="标题 5 13" xfId="21689"/>
    <cellStyle name="计算 9 2 3 3 2 2" xfId="21690"/>
    <cellStyle name="好_00省级(打印)_12.25-发教育厅-2016年高职生均年初预算控制数分配表" xfId="21691"/>
    <cellStyle name="标题 5 14" xfId="21692"/>
    <cellStyle name="标题 5 15" xfId="21693"/>
    <cellStyle name="标题 5 20" xfId="21694"/>
    <cellStyle name="标题 5 16" xfId="21695"/>
    <cellStyle name="标题 5 21" xfId="21696"/>
    <cellStyle name="标题 5 17" xfId="21697"/>
    <cellStyle name="标题 5 18" xfId="21698"/>
    <cellStyle name="标题 5 19" xfId="21699"/>
    <cellStyle name="标题 5 2" xfId="21700"/>
    <cellStyle name="标题 5 2 15" xfId="21701"/>
    <cellStyle name="标题 5 2 20" xfId="21702"/>
    <cellStyle name="常规 3 19 3" xfId="21703"/>
    <cellStyle name="常规 3 24 3" xfId="21704"/>
    <cellStyle name="标题 5 2 16" xfId="21705"/>
    <cellStyle name="标题 5 2 21" xfId="21706"/>
    <cellStyle name="标题 5 2 17" xfId="21707"/>
    <cellStyle name="标题 5 2 22" xfId="21708"/>
    <cellStyle name="标题 5 2 18" xfId="21709"/>
    <cellStyle name="标题 5 2 19" xfId="21710"/>
    <cellStyle name="标题 5 2 2" xfId="21711"/>
    <cellStyle name="标题 5 2 2 2" xfId="21712"/>
    <cellStyle name="标题 5 2 3" xfId="21713"/>
    <cellStyle name="标题 5 2 4" xfId="21714"/>
    <cellStyle name="差_城建部门 3" xfId="21715"/>
    <cellStyle name="标题 5 2 6" xfId="21716"/>
    <cellStyle name="输入 8 3 5 4 2" xfId="21717"/>
    <cellStyle name="常规 39 3 3" xfId="21718"/>
    <cellStyle name="常规 44 3 3" xfId="21719"/>
    <cellStyle name="标题 5 2 8" xfId="21720"/>
    <cellStyle name="常规 39 3 4" xfId="21721"/>
    <cellStyle name="常规 44 3 4" xfId="21722"/>
    <cellStyle name="标题 5 2 9" xfId="21723"/>
    <cellStyle name="汇总 8 2 5 2 2 2" xfId="21724"/>
    <cellStyle name="标题 5 3" xfId="21725"/>
    <cellStyle name="标题 5 3 11" xfId="21726"/>
    <cellStyle name="标题 5 3 12" xfId="21727"/>
    <cellStyle name="标题 5 3 13" xfId="21728"/>
    <cellStyle name="好_2006年34青海_财力性转移支付2010年预算参考数" xfId="21729"/>
    <cellStyle name="标题 5 3 14" xfId="21730"/>
    <cellStyle name="常规 3 29 2" xfId="21731"/>
    <cellStyle name="常规 3 34 2" xfId="21732"/>
    <cellStyle name="标题 5 3 15" xfId="21733"/>
    <cellStyle name="标题 5 3 17" xfId="21734"/>
    <cellStyle name="输出 3 5 3 2 2 2 2" xfId="21735"/>
    <cellStyle name="标题 5 3 18" xfId="21736"/>
    <cellStyle name="标题 5 3 2" xfId="21737"/>
    <cellStyle name="好_09黑龙江_财力性转移支付2010年预算参考数 3" xfId="21738"/>
    <cellStyle name="表标题 8 4 2 4" xfId="21739"/>
    <cellStyle name="标题 5 3 3" xfId="21740"/>
    <cellStyle name="好_09黑龙江_财力性转移支付2010年预算参考数 4" xfId="21741"/>
    <cellStyle name="标题 5 3 4" xfId="21742"/>
    <cellStyle name="好_09黑龙江_财力性转移支付2010年预算参考数 5" xfId="21743"/>
    <cellStyle name="标题 5 3 6" xfId="21744"/>
    <cellStyle name="常规 39 4 2" xfId="21745"/>
    <cellStyle name="常规 44 4 2" xfId="21746"/>
    <cellStyle name="标题 5 3 7" xfId="21747"/>
    <cellStyle name="常规 39 4 3" xfId="21748"/>
    <cellStyle name="常规 44 4 3" xfId="21749"/>
    <cellStyle name="标题 5 3 8" xfId="21750"/>
    <cellStyle name="差_2006年28四川_合并" xfId="21751"/>
    <cellStyle name="标题 5 3 9" xfId="21752"/>
    <cellStyle name="标题 5 4" xfId="21753"/>
    <cellStyle name="标题 5_Book1" xfId="21754"/>
    <cellStyle name="标题 6" xfId="21755"/>
    <cellStyle name="计算 5 2 2 2 3" xfId="21756"/>
    <cellStyle name="标题 6 10" xfId="21757"/>
    <cellStyle name="差_不含人员经费系数_财力性转移支付2010年预算参考数_合并" xfId="21758"/>
    <cellStyle name="常规 25 4 2 2" xfId="21759"/>
    <cellStyle name="常规 30 4 2 2" xfId="21760"/>
    <cellStyle name="计算 5 2 2 2 4" xfId="21761"/>
    <cellStyle name="标题 6 11" xfId="21762"/>
    <cellStyle name="常规 25 4 2 3" xfId="21763"/>
    <cellStyle name="常规 30 4 2 3" xfId="21764"/>
    <cellStyle name="计算 5 2 2 2 5" xfId="21765"/>
    <cellStyle name="标题 6 12" xfId="21766"/>
    <cellStyle name="差_平邑_隋心对账单定稿0514" xfId="21767"/>
    <cellStyle name="标题 6 13" xfId="21768"/>
    <cellStyle name="标题 6 14" xfId="21769"/>
    <cellStyle name="好_安徽 缺口县区测算(地方填报)1_03_2010年各地区一般预算平衡表_2010年地方财政一般预算分级平衡情况表（汇总）0524" xfId="21770"/>
    <cellStyle name="标题 6 15" xfId="21771"/>
    <cellStyle name="标题 6 20" xfId="21772"/>
    <cellStyle name="标题 6 16" xfId="21773"/>
    <cellStyle name="标题 6 21" xfId="21774"/>
    <cellStyle name="差_2008年全省汇总收支计算表_财力性转移支付2010年预算参考数 4 3" xfId="21775"/>
    <cellStyle name="标题 6 18" xfId="21776"/>
    <cellStyle name="标题 6 23" xfId="21777"/>
    <cellStyle name="差_县市旗测算20080508_财力性转移支付2010年预算参考数_03_2010年各地区一般预算平衡表" xfId="21778"/>
    <cellStyle name="表标题 5 5 2 2 2" xfId="21779"/>
    <cellStyle name="标题 6 19" xfId="21780"/>
    <cellStyle name="标题 6 24" xfId="21781"/>
    <cellStyle name="标题 6 2" xfId="21782"/>
    <cellStyle name="差_教育(按照总人口测算）—20080416_县市旗测算-新科目（含人口规模效应） 2 3" xfId="21783"/>
    <cellStyle name="标题 6 2 10" xfId="21784"/>
    <cellStyle name="标题 6 2 11" xfId="21785"/>
    <cellStyle name="标题 6 2 12" xfId="21786"/>
    <cellStyle name="好_09黑龙江_03_2010年各地区一般预算平衡表" xfId="21787"/>
    <cellStyle name="标题 6 2 13" xfId="21788"/>
    <cellStyle name="标题 6 2 14" xfId="21789"/>
    <cellStyle name="常规 4 19 2" xfId="21790"/>
    <cellStyle name="常规 4 24 2" xfId="21791"/>
    <cellStyle name="标题 6 2 15" xfId="21792"/>
    <cellStyle name="标题 6 2 20" xfId="21793"/>
    <cellStyle name="常规 4 19 3" xfId="21794"/>
    <cellStyle name="常规 4 24 3" xfId="21795"/>
    <cellStyle name="差_市辖区测算20080510_县市旗测算-新科目（含人口规模效应）_华东" xfId="21796"/>
    <cellStyle name="差_红线成本预算指导价格0324_四队计价6月25日前(7月1日更新)备用" xfId="21797"/>
    <cellStyle name="标题 6 2 16" xfId="21798"/>
    <cellStyle name="标题 6 2 21" xfId="21799"/>
    <cellStyle name="标题 6 2 17" xfId="21800"/>
    <cellStyle name="标题 6 2 22" xfId="21801"/>
    <cellStyle name="标题 6 2 18" xfId="21802"/>
    <cellStyle name="标题 6 2 19" xfId="21803"/>
    <cellStyle name="标题 6 2 2" xfId="21804"/>
    <cellStyle name="差_市辖区测算20080510_03_2010年各地区一般预算平衡表" xfId="21805"/>
    <cellStyle name="标题 6 2 3" xfId="21806"/>
    <cellStyle name="差_28四川 2 3" xfId="21807"/>
    <cellStyle name="标题 6 2 5" xfId="21808"/>
    <cellStyle name="标题 6 2 6" xfId="21809"/>
    <cellStyle name="输入 8 3 6 4 2" xfId="21810"/>
    <cellStyle name="差_行政（人员）_县市旗测算-新科目（含人口规模效应）_财力性转移支付2010年预算参考数_03_2010年各地区一般预算平衡表" xfId="21811"/>
    <cellStyle name="常规 45 3 3" xfId="21812"/>
    <cellStyle name="标题 6 2 8" xfId="21813"/>
    <cellStyle name="常规 45 3 4" xfId="21814"/>
    <cellStyle name="标题 6 2 9" xfId="21815"/>
    <cellStyle name="汇总 8 2 5 2 3 2" xfId="21816"/>
    <cellStyle name="标题 6 3" xfId="21817"/>
    <cellStyle name="标题 6 3 10" xfId="21818"/>
    <cellStyle name="标题 6 3 11" xfId="21819"/>
    <cellStyle name="标题 6 3 12" xfId="21820"/>
    <cellStyle name="标题 6 3 13" xfId="21821"/>
    <cellStyle name="标题 6 3 15" xfId="21822"/>
    <cellStyle name="标题 6 3 20" xfId="21823"/>
    <cellStyle name="表标题 8 5 2 4" xfId="21824"/>
    <cellStyle name="标题 6 3 2" xfId="21825"/>
    <cellStyle name="表标题 8 5 2 5" xfId="21826"/>
    <cellStyle name="标题 6 3 3" xfId="21827"/>
    <cellStyle name="差_28四川 3 2" xfId="21828"/>
    <cellStyle name="标题 6 3 4" xfId="21829"/>
    <cellStyle name="差_14安徽_财力性转移支付2010年预算参考数_隋心对账单定稿0514" xfId="21830"/>
    <cellStyle name="表标题 8 5 2 6" xfId="21831"/>
    <cellStyle name="差_28四川 3 3" xfId="21832"/>
    <cellStyle name="标题 6 3 5" xfId="21833"/>
    <cellStyle name="差_市辖区测算-新科目（20080626）_不含人员经费系数 2 2" xfId="21834"/>
    <cellStyle name="标题 6 3 6" xfId="21835"/>
    <cellStyle name="输入 8 3 6 5 2" xfId="21836"/>
    <cellStyle name="常规 45 4 3" xfId="21837"/>
    <cellStyle name="标题 6 3 8" xfId="21838"/>
    <cellStyle name="标题 6 3 9" xfId="21839"/>
    <cellStyle name="标题 6 4" xfId="21840"/>
    <cellStyle name="标题 6 5" xfId="21841"/>
    <cellStyle name="标题 6 6" xfId="21842"/>
    <cellStyle name="标题 6 7" xfId="21843"/>
    <cellStyle name="标题 6 8" xfId="21844"/>
    <cellStyle name="差_分县成本差异系数_不含人员经费系数_财力性转移支付2010年预算参考数_合并" xfId="21845"/>
    <cellStyle name="标题 6 9" xfId="21846"/>
    <cellStyle name="差_文体广播事业(按照总人口测算）—20080416_民生政策最低支出需求_财力性转移支付2010年预算参考数_03_2010年各地区一般预算平衡表_2010年地方财政一般预算分级平衡情况表（汇总）0524" xfId="21847"/>
    <cellStyle name="好_财政供养人员_12.25-发教育厅-2016年高职生均年初预算控制数分配表" xfId="21848"/>
    <cellStyle name="标题 7" xfId="21849"/>
    <cellStyle name="注释 6 5 2 2 3" xfId="21850"/>
    <cellStyle name="标题 7 2" xfId="21851"/>
    <cellStyle name="标题 7 2 10" xfId="21852"/>
    <cellStyle name="标题 7 2 11" xfId="21853"/>
    <cellStyle name="差_平邑_12.25-发教育厅-2016年高职生均年初预算控制数分配表" xfId="21854"/>
    <cellStyle name="解释性文本 3 5" xfId="21855"/>
    <cellStyle name="表标题 2 4 2" xfId="21856"/>
    <cellStyle name="标题 7 2 12" xfId="21857"/>
    <cellStyle name="解释性文本 3 6" xfId="21858"/>
    <cellStyle name="表标题 2 4 3" xfId="21859"/>
    <cellStyle name="标题 7 2 13" xfId="21860"/>
    <cellStyle name="解释性文本 3 7" xfId="21861"/>
    <cellStyle name="表标题 2 4 4" xfId="21862"/>
    <cellStyle name="标题 7 2 14" xfId="21863"/>
    <cellStyle name="好_红线成本编制附表（局指样表） 11_四队计价2011-6" xfId="21864"/>
    <cellStyle name="解释性文本 3 8" xfId="21865"/>
    <cellStyle name="表标题 2 4 5" xfId="21866"/>
    <cellStyle name="标题 7 2 15" xfId="21867"/>
    <cellStyle name="标题 7 2 20" xfId="21868"/>
    <cellStyle name="解释性文本 3 9" xfId="21869"/>
    <cellStyle name="表标题 2 4 6" xfId="21870"/>
    <cellStyle name="标题 7 2 16" xfId="21871"/>
    <cellStyle name="标题 7 2 21" xfId="21872"/>
    <cellStyle name="输出 2 7 2 2 2" xfId="21873"/>
    <cellStyle name="标题 7 2 17" xfId="21874"/>
    <cellStyle name="差_2009年一般性转移支付标准工资_奖励补助测算5.22测试_Book1 2" xfId="21875"/>
    <cellStyle name="输出 2 7 2 2 3" xfId="21876"/>
    <cellStyle name="标题 7 2 18" xfId="21877"/>
    <cellStyle name="好_2006年全省财力计算表（中央、决算）_合并" xfId="21878"/>
    <cellStyle name="输出 2 7 2 2 4" xfId="21879"/>
    <cellStyle name="标题 7 2 19" xfId="21880"/>
    <cellStyle name="表标题 2 10" xfId="21881"/>
    <cellStyle name="注释 6 5 2 2 3 2" xfId="21882"/>
    <cellStyle name="标题 7 2 2" xfId="21883"/>
    <cellStyle name="表标题 2 11" xfId="21884"/>
    <cellStyle name="标题 7 2 3" xfId="21885"/>
    <cellStyle name="表标题 2 12" xfId="21886"/>
    <cellStyle name="标题 7 2 4" xfId="21887"/>
    <cellStyle name="表标题 2 13" xfId="21888"/>
    <cellStyle name="标题 7 2 5" xfId="21889"/>
    <cellStyle name="表标题 2 14" xfId="21890"/>
    <cellStyle name="标题 7 2 6" xfId="21891"/>
    <cellStyle name="差_市辖区测算20080510_民生政策最低支出需求_12.25-发教育厅-2016年高职生均年初预算控制数分配表" xfId="21892"/>
    <cellStyle name="常规 46 3 2" xfId="21893"/>
    <cellStyle name="常规 51 3 2" xfId="21894"/>
    <cellStyle name="表标题 2 15" xfId="21895"/>
    <cellStyle name="表标题 2 20" xfId="21896"/>
    <cellStyle name="标题 7 2 7" xfId="21897"/>
    <cellStyle name="常规 46 3 3" xfId="21898"/>
    <cellStyle name="常规 51 3 3" xfId="21899"/>
    <cellStyle name="表标题 2 16" xfId="21900"/>
    <cellStyle name="表标题 2 21" xfId="21901"/>
    <cellStyle name="标题 7 2 8" xfId="21902"/>
    <cellStyle name="注释 6 5 2 2 4" xfId="21903"/>
    <cellStyle name="汇总 8 2 5 2 4 2" xfId="21904"/>
    <cellStyle name="标题 7 3" xfId="21905"/>
    <cellStyle name="注释 6 5 2 2 5" xfId="21906"/>
    <cellStyle name="标题 7 4" xfId="21907"/>
    <cellStyle name="标题 7 5" xfId="21908"/>
    <cellStyle name="标题 7 6" xfId="21909"/>
    <cellStyle name="常规 16 2 2 2" xfId="21910"/>
    <cellStyle name="常规 21 2 2 2" xfId="21911"/>
    <cellStyle name="注释 8 2 2 3 2 2" xfId="21912"/>
    <cellStyle name="注释 6 5 2 3 3" xfId="21913"/>
    <cellStyle name="标题 8 2" xfId="21914"/>
    <cellStyle name="常规 16 2 3" xfId="21915"/>
    <cellStyle name="常规 21 2 3" xfId="21916"/>
    <cellStyle name="注释 8 2 2 3 3" xfId="21917"/>
    <cellStyle name="标题 9" xfId="21918"/>
    <cellStyle name="常规 16 2 3 2" xfId="21919"/>
    <cellStyle name="常规 21 2 3 2" xfId="21920"/>
    <cellStyle name="注释 8 2 2 3 3 2" xfId="21921"/>
    <cellStyle name="标题 9 2" xfId="21922"/>
    <cellStyle name="標題 1" xfId="21923"/>
    <cellStyle name="標題 2" xfId="21924"/>
    <cellStyle name="標題 3" xfId="21925"/>
    <cellStyle name="標題 4" xfId="21926"/>
    <cellStyle name="差_市辖区测算20080510_不含人员经费系数_03_2010年各地区一般预算平衡表" xfId="21927"/>
    <cellStyle name="標準_1.中国建行主要会表格式" xfId="21928"/>
    <cellStyle name="表标题" xfId="21929"/>
    <cellStyle name="表标题 11" xfId="21930"/>
    <cellStyle name="差_总局机关 2 2" xfId="21931"/>
    <cellStyle name="差_05潍坊 3 2 3" xfId="21932"/>
    <cellStyle name="表标题 2" xfId="21933"/>
    <cellStyle name="汇总 6 3 2 2 2 4" xfId="21934"/>
    <cellStyle name="表标题 2 2 2" xfId="21935"/>
    <cellStyle name="汇总 6 3 2 2 2 4 2" xfId="21936"/>
    <cellStyle name="表标题 2 2 2 2" xfId="21937"/>
    <cellStyle name="表标题 2 2 2 2 2" xfId="21938"/>
    <cellStyle name="表标题 2 2 2 2 2 2" xfId="21939"/>
    <cellStyle name="表标题 2 2 2 2 2 2 2" xfId="21940"/>
    <cellStyle name="表标题 2 2 2 2 2 2 2 2" xfId="21941"/>
    <cellStyle name="表标题 2 2 2 2 2 2 3" xfId="21942"/>
    <cellStyle name="表标题 2 2 2 2 2 2 3 2" xfId="21943"/>
    <cellStyle name="表标题 2 2 2 2 2 2 4" xfId="21944"/>
    <cellStyle name="表标题 2 2 2 2 2 2 5 2" xfId="21945"/>
    <cellStyle name="表标题 2 2 2 2 2 2 6" xfId="21946"/>
    <cellStyle name="汇总 2 4 22" xfId="21947"/>
    <cellStyle name="汇总 2 4 17" xfId="21948"/>
    <cellStyle name="表标题 5 3 4 2 2 3 2" xfId="21949"/>
    <cellStyle name="表标题 2 2 2 2 2 3" xfId="21950"/>
    <cellStyle name="表标题 2 2 2 2 2 3 2" xfId="21951"/>
    <cellStyle name="差_表一 1 2 16" xfId="21952"/>
    <cellStyle name="差_表一 1 2 21" xfId="21953"/>
    <cellStyle name="表标题 2 2 2 2 2 4 2" xfId="21954"/>
    <cellStyle name="表标题 2 2 2 2 3" xfId="21955"/>
    <cellStyle name="好_其他部门(按照总人口测算）—20080416_不含人员经费系数_隋心对账单定稿0514" xfId="21956"/>
    <cellStyle name="表标题 2 2 2 2 3 2" xfId="21957"/>
    <cellStyle name="差_自行调整差异系数顺序_财力性转移支付2010年预算参考数 2 2 2" xfId="21958"/>
    <cellStyle name="表标题 2 2 2 3" xfId="21959"/>
    <cellStyle name="注释 5 4 2 2 2 5" xfId="21960"/>
    <cellStyle name="差_自行调整差异系数顺序_财力性转移支付2010年预算参考数 2 2 2 2" xfId="21961"/>
    <cellStyle name="表标题 2 2 2 3 2" xfId="21962"/>
    <cellStyle name="表标题 2 2 2 3 2 2" xfId="21963"/>
    <cellStyle name="好_农林水和城市维护标准支出20080505－县区合计_财力性转移支付2010年预算参考数" xfId="21964"/>
    <cellStyle name="表标题 2 2 2 3 2 2 2 2" xfId="21965"/>
    <cellStyle name="表标题 2 2 2 3 2 2 3 2" xfId="21966"/>
    <cellStyle name="差_缺口县区测算（11.13） 4 2 2" xfId="21967"/>
    <cellStyle name="表标题 2 2 2 3 2 2 4 2" xfId="21968"/>
    <cellStyle name="表标题 2 2 2 3 2 2 5 2" xfId="21969"/>
    <cellStyle name="表标题 2 2 2 3 2 3" xfId="21970"/>
    <cellStyle name="差_县市旗测算-新科目（20080627）_民生政策最低支出需求_财力性转移支付2010年预算参考数 5" xfId="21971"/>
    <cellStyle name="表标题 2 2 2 3 2 3 2" xfId="21972"/>
    <cellStyle name="表标题 2 2 2 3 2 4" xfId="21973"/>
    <cellStyle name="注释 5 4 2 2 2 6" xfId="21974"/>
    <cellStyle name="表标题 4 4 2 2" xfId="21975"/>
    <cellStyle name="表标题 2 2 2 3 3" xfId="21976"/>
    <cellStyle name="好_山东省民生支出标准_12.25-发教育厅-2016年高职生均年初预算控制数分配表" xfId="21977"/>
    <cellStyle name="表标题 4 4 2 2 2" xfId="21978"/>
    <cellStyle name="表标题 2 2 2 3 3 2" xfId="21979"/>
    <cellStyle name="差_自行调整差异系数顺序_财力性转移支付2010年预算参考数 2 2 3" xfId="21980"/>
    <cellStyle name="常规 104 2 2" xfId="21981"/>
    <cellStyle name="常规 4 9 2 2" xfId="21982"/>
    <cellStyle name="表标题 2 2 2 4" xfId="21983"/>
    <cellStyle name="表标题 2 2 2 4 2" xfId="21984"/>
    <cellStyle name="表标题 2 2 2 4 2 2" xfId="21985"/>
    <cellStyle name="常规 6 4_9.6-债券明细账" xfId="21986"/>
    <cellStyle name="表标题 2 2 2 4 2 2 2" xfId="21987"/>
    <cellStyle name="表标题 2 2 2 4 2 2 2 2" xfId="21988"/>
    <cellStyle name="好_gdp_合并" xfId="21989"/>
    <cellStyle name="表标题 2 2 2 4 2 2 3" xfId="21990"/>
    <cellStyle name="表标题 2 2 2 4 2 2 3 2" xfId="21991"/>
    <cellStyle name="好_12滨州_03_2010年各地区一般预算平衡表_2010年地方财政一般预算分级平衡情况表（汇总）0524" xfId="21992"/>
    <cellStyle name="小数 6 2 2" xfId="21993"/>
    <cellStyle name="表标题 2 2 2 4 2 2 4" xfId="21994"/>
    <cellStyle name="小数 6 2 2 2" xfId="21995"/>
    <cellStyle name="表标题 2 2 2 4 2 2 4 2" xfId="21996"/>
    <cellStyle name="小数 6 2 3" xfId="21997"/>
    <cellStyle name="表标题 2 2 2 4 2 2 5" xfId="21998"/>
    <cellStyle name="小数 6 2 3 2" xfId="21999"/>
    <cellStyle name="表标题 2 2 2 4 2 2 5 2" xfId="22000"/>
    <cellStyle name="差_缺口县区测算（11.13）_12.25-发教育厅-2016年高职生均年初预算控制数分配表" xfId="22001"/>
    <cellStyle name="表标题 2 2 2 4 2 2 6" xfId="22002"/>
    <cellStyle name="表标题 2 2 2 4 2 3" xfId="22003"/>
    <cellStyle name="表标题 2 2 2 4 2 4" xfId="22004"/>
    <cellStyle name="表标题 2 2 2 4 2 4 2" xfId="22005"/>
    <cellStyle name="表标题 4 4 3 2" xfId="22006"/>
    <cellStyle name="表标题 2 2 2 4 3" xfId="22007"/>
    <cellStyle name="表标题 4 4 3 2 2" xfId="22008"/>
    <cellStyle name="表标题 2 2 2 4 3 2" xfId="22009"/>
    <cellStyle name="表标题 2 2 2 5" xfId="22010"/>
    <cellStyle name="表标题 2 2 2 5 2 3" xfId="22011"/>
    <cellStyle name="常规 4 29" xfId="22012"/>
    <cellStyle name="常规 4 34" xfId="22013"/>
    <cellStyle name="表标题 2 2 2 5 2 4" xfId="22014"/>
    <cellStyle name="常规 4 35" xfId="22015"/>
    <cellStyle name="常规 4 40" xfId="22016"/>
    <cellStyle name="表标题 2 2 2 5 2 4 2" xfId="22017"/>
    <cellStyle name="常规 4 35 2" xfId="22018"/>
    <cellStyle name="常规 4 40 2" xfId="22019"/>
    <cellStyle name="常规 6 2 7 2" xfId="22020"/>
    <cellStyle name="表标题 2 2 2 5 2 5" xfId="22021"/>
    <cellStyle name="常规 4 36" xfId="22022"/>
    <cellStyle name="常规 4 41" xfId="22023"/>
    <cellStyle name="表标题 2 2 2 5 2 6" xfId="22024"/>
    <cellStyle name="常规 13 2" xfId="22025"/>
    <cellStyle name="常规 4 37" xfId="22026"/>
    <cellStyle name="常规 4 42" xfId="22027"/>
    <cellStyle name="表标题 2 2 2 6" xfId="22028"/>
    <cellStyle name="表标题 2 2 2 6 2" xfId="22029"/>
    <cellStyle name="常规 49 3 5" xfId="22030"/>
    <cellStyle name="汇总 6 3 2 2 2 5" xfId="22031"/>
    <cellStyle name="表标题 2 2 3" xfId="22032"/>
    <cellStyle name="表标题 2 2 3 2 2" xfId="22033"/>
    <cellStyle name="差_湘桂铁路工程I标红线成本分析样表 5_间接费_四队计价6月25日前(7月1日更新)备用" xfId="22034"/>
    <cellStyle name="表标题 2 2 3 2 2 2" xfId="22035"/>
    <cellStyle name="常规 2 6 6" xfId="22036"/>
    <cellStyle name="表标题 2 2 3 2 2 2 2" xfId="22037"/>
    <cellStyle name="常规 2 6 7" xfId="22038"/>
    <cellStyle name="表标题 2 2 3 2 2 2 3" xfId="22039"/>
    <cellStyle name="表标题 2 2 3 2 2 2 3 2" xfId="22040"/>
    <cellStyle name="表标题 2 2 3 2 2 2 4" xfId="22041"/>
    <cellStyle name="表标题 2 2 3 2 2 2 4 2" xfId="22042"/>
    <cellStyle name="表标题 2 2 3 2 2 2 5" xfId="22043"/>
    <cellStyle name="表标题 2 2 3 2 2 2 5 2" xfId="22044"/>
    <cellStyle name="表标题 2 2 3 2 2 2 6" xfId="22045"/>
    <cellStyle name="表标题 2 2 3 2 2 3" xfId="22046"/>
    <cellStyle name="差_缺口县区测算(按2007支出增长25%测算)_12.25-发教育厅-2016年高职生均年初预算控制数分配表" xfId="22047"/>
    <cellStyle name="常规 38_Book1" xfId="22048"/>
    <cellStyle name="常规 43_Book1" xfId="22049"/>
    <cellStyle name="表标题 2 2 3 2 2 4" xfId="22050"/>
    <cellStyle name="常规 2 8 6" xfId="22051"/>
    <cellStyle name="表标题 2 2 3 2 2 4 2" xfId="22052"/>
    <cellStyle name="表标题 2 2 3 2 3" xfId="22053"/>
    <cellStyle name="表标题 2 2 3 2 3 2" xfId="22054"/>
    <cellStyle name="差_自行调整差异系数顺序_财力性转移支付2010年预算参考数 2 3 2" xfId="22055"/>
    <cellStyle name="注释 2 3 2 2 11" xfId="22056"/>
    <cellStyle name="表标题 2 2 3 3" xfId="22057"/>
    <cellStyle name="表标题 2 2 3 3 2" xfId="22058"/>
    <cellStyle name="表标题 2 2 3 3 2 2" xfId="22059"/>
    <cellStyle name="常规 11 5 4" xfId="22060"/>
    <cellStyle name="表标题 2 2 3 3 2 2 2" xfId="22061"/>
    <cellStyle name="常规 11 5 4 2" xfId="22062"/>
    <cellStyle name="表标题 2 2 3 3 2 2 2 2" xfId="22063"/>
    <cellStyle name="常规 11 5 5" xfId="22064"/>
    <cellStyle name="表标题 2 2 3 3 2 2 3" xfId="22065"/>
    <cellStyle name="表标题 2 2 3 3 2 2 3 2" xfId="22066"/>
    <cellStyle name="表标题 2 2 3 3 2 2 4" xfId="22067"/>
    <cellStyle name="表标题 2 2 3 3 2 2 4 2" xfId="22068"/>
    <cellStyle name="差_文体广播事业(按照总人口测算）—20080416_县市旗测算-新科目（含人口规模效应）_财力性转移支付2010年预算参考数 5 2" xfId="22069"/>
    <cellStyle name="表标题 2 2 3 3 2 2 5" xfId="22070"/>
    <cellStyle name="表标题 2 2 3 3 2 2 5 2" xfId="22071"/>
    <cellStyle name="表标题 2 2 3 3 2 2 6" xfId="22072"/>
    <cellStyle name="输出 8 6 2 2 5 2" xfId="22073"/>
    <cellStyle name="表标题 2 2 3 3 2 3" xfId="22074"/>
    <cellStyle name="常规 11 6 4" xfId="22075"/>
    <cellStyle name="表标题 2 2 3 3 2 3 2" xfId="22076"/>
    <cellStyle name="表标题 2 2 3 3 2 4" xfId="22077"/>
    <cellStyle name="表标题 4 5 2 2" xfId="22078"/>
    <cellStyle name="表标题 2 2 3 3 3" xfId="22079"/>
    <cellStyle name="表标题 2 2 3 3 3 2" xfId="22080"/>
    <cellStyle name="差_Book1 2 3" xfId="22081"/>
    <cellStyle name="表标题 4 5 2 2 2" xfId="22082"/>
    <cellStyle name="注释 2 3 2 2 12" xfId="22083"/>
    <cellStyle name="表标题 2 2 3 4" xfId="22084"/>
    <cellStyle name="表标题 2 2 3 4 2 2" xfId="22085"/>
    <cellStyle name="表标题 2 2 3 4 2 2 2" xfId="22086"/>
    <cellStyle name="常规 36 5" xfId="22087"/>
    <cellStyle name="常规 41 5" xfId="22088"/>
    <cellStyle name="表标题 2 2 3 4 2 2 2 2" xfId="22089"/>
    <cellStyle name="表标题 2 2 3 4 2 2 3" xfId="22090"/>
    <cellStyle name="好_行政（人员）_财力性转移支付2010年预算参考数_12.25-发教育厅-2016年高职生均年初预算控制数分配表" xfId="22091"/>
    <cellStyle name="常规 37 5" xfId="22092"/>
    <cellStyle name="常规 42 5" xfId="22093"/>
    <cellStyle name="差_I标三项目部红线成本分析样表 （黄杰报局指） 3" xfId="22094"/>
    <cellStyle name="表标题 2 2 3 4 2 2 3 2" xfId="22095"/>
    <cellStyle name="表标题 2 2 3 4 2 2 4" xfId="22096"/>
    <cellStyle name="好_其他部门(按照总人口测算）—20080416_财力性转移支付2010年预算参考数_隋心对账单定稿0514" xfId="22097"/>
    <cellStyle name="常规 38 5" xfId="22098"/>
    <cellStyle name="常规 43 5" xfId="22099"/>
    <cellStyle name="表标题 2 2 3 4 2 2 4 2" xfId="22100"/>
    <cellStyle name="差_14安徽 5 3" xfId="22101"/>
    <cellStyle name="表标题 2 2 3 4 2 2 6" xfId="22102"/>
    <cellStyle name="表标题 2 2 3 4 2 3" xfId="22103"/>
    <cellStyle name="好_县市旗测算-新科目（20080626）_民生政策最低支出需求_合并" xfId="22104"/>
    <cellStyle name="表标题 2 2 3 4 2 3 2" xfId="22105"/>
    <cellStyle name="差_县区合并测算20080421_不含人员经费系数_03_2010年各地区一般预算平衡表" xfId="22106"/>
    <cellStyle name="表标题 2 2 3 4 2 4" xfId="22107"/>
    <cellStyle name="表标题 2 2 3 4 2 4 2" xfId="22108"/>
    <cellStyle name="表标题 2 2 3 4 3 2" xfId="22109"/>
    <cellStyle name="差_Book2 2 3" xfId="22110"/>
    <cellStyle name="注释 2 3 2 2 13" xfId="22111"/>
    <cellStyle name="表标题 2 2 3 5" xfId="22112"/>
    <cellStyle name="差 16" xfId="22113"/>
    <cellStyle name="差 21" xfId="22114"/>
    <cellStyle name="表标题 2 2 3 5 2" xfId="22115"/>
    <cellStyle name="表标题 2 2 3 5 2 2 2" xfId="22116"/>
    <cellStyle name="差_县市旗测算-新科目（20080627）_不含人员经费系数_财力性转移支付2010年预算参考数_03_2010年各地区一般预算平衡表_2010年地方财政一般预算分级平衡情况表（汇总）0524" xfId="22117"/>
    <cellStyle name="表标题 2 2 3 5 2 3 2" xfId="22118"/>
    <cellStyle name="表标题 2 2 3 5 2 4 2" xfId="22119"/>
    <cellStyle name="强调文字颜色 4 2 4 3 17" xfId="22120"/>
    <cellStyle name="常规 7 2 7 2" xfId="22121"/>
    <cellStyle name="表标题 2 2 3 5 2 5" xfId="22122"/>
    <cellStyle name="表标题 2 2 3 5 2 6" xfId="22123"/>
    <cellStyle name="注释 7 4 4 3 4 2" xfId="22124"/>
    <cellStyle name="差 17" xfId="22125"/>
    <cellStyle name="差 22" xfId="22126"/>
    <cellStyle name="计算 6 6 2 2 6" xfId="22127"/>
    <cellStyle name="表标题 4 5 4 2" xfId="22128"/>
    <cellStyle name="表标题 2 2 3 5 3" xfId="22129"/>
    <cellStyle name="表标题 2 2 3 5 3 2" xfId="22130"/>
    <cellStyle name="差 18" xfId="22131"/>
    <cellStyle name="差 23" xfId="22132"/>
    <cellStyle name="表标题 2 2 3 5 4" xfId="22133"/>
    <cellStyle name="差_汇总表4 6" xfId="22134"/>
    <cellStyle name="表标题 2 2 3 5 4 2" xfId="22135"/>
    <cellStyle name="注释 2 3 2 2 14" xfId="22136"/>
    <cellStyle name="表标题 2 2 3 6" xfId="22137"/>
    <cellStyle name="表标题 2 2 3 6 2" xfId="22138"/>
    <cellStyle name="差_2009年一般性转移支付标准工资_~4190974_Book1 2" xfId="22139"/>
    <cellStyle name="汇总 6 3 2 2 2 6" xfId="22140"/>
    <cellStyle name="表标题 2 2 4" xfId="22141"/>
    <cellStyle name="表标题 2 2 4 2" xfId="22142"/>
    <cellStyle name="好_民生政策最低支出需求_合并" xfId="22143"/>
    <cellStyle name="表标题 2 2 4 2 2" xfId="22144"/>
    <cellStyle name="表标题 2 2 4 2 2 2 4 2" xfId="22145"/>
    <cellStyle name="表标题 2 2 4 2 2 2 5 2" xfId="22146"/>
    <cellStyle name="表标题 2 2 4 2 3" xfId="22147"/>
    <cellStyle name="差_自行调整差异系数顺序_财力性转移支付2010年预算参考数 2 4 2" xfId="22148"/>
    <cellStyle name="表标题 2 2 4 3" xfId="22149"/>
    <cellStyle name="表标题 2 2 4 3 2" xfId="22150"/>
    <cellStyle name="好_0605石屏县_财力性转移支付2010年预算参考数 6" xfId="22151"/>
    <cellStyle name="表标题 2 2 4 3 2 2" xfId="22152"/>
    <cellStyle name="表标题 2 2 4 3 2 2 4 2" xfId="22153"/>
    <cellStyle name="好_行政(燃修费)_不含人员经费系数_12.25-发教育厅-2016年高职生均年初预算控制数分配表" xfId="22154"/>
    <cellStyle name="表标题 2 2 4 3 2 3" xfId="22155"/>
    <cellStyle name="表标题 2 2 4 3 2 4" xfId="22156"/>
    <cellStyle name="表标题 2 2 4 3 3" xfId="22157"/>
    <cellStyle name="表标题 2 2 4 3 3 2" xfId="22158"/>
    <cellStyle name="常规 4 9 4 2" xfId="22159"/>
    <cellStyle name="表标题 2 2 4 4" xfId="22160"/>
    <cellStyle name="差_下半年禁吸戒毒经费1000万元_Book1" xfId="22161"/>
    <cellStyle name="表标题 2 2 4 4 2" xfId="22162"/>
    <cellStyle name="差_下半年禁吸戒毒经费1000万元_Book1 2" xfId="22163"/>
    <cellStyle name="表标题 2 2 4 4 2 2" xfId="22164"/>
    <cellStyle name="表标题 2 2 4 4 2 2 2 2" xfId="22165"/>
    <cellStyle name="计算 2 2 4 5" xfId="22166"/>
    <cellStyle name="好_2007一般预算支出口径剔除表_财力性转移支付2010年预算参考数_华东" xfId="22167"/>
    <cellStyle name="差_湘潭 2 5" xfId="22168"/>
    <cellStyle name="表标题 2 2 4 4 2 2 4 2" xfId="22169"/>
    <cellStyle name="好_缺口县区测算(按核定人数)_隋心对账单定稿0514" xfId="22170"/>
    <cellStyle name="差_湘潭 3 5" xfId="22171"/>
    <cellStyle name="表标题 2 2 4 4 2 2 5 2" xfId="22172"/>
    <cellStyle name="表标题 2 2 4 4 2 3" xfId="22173"/>
    <cellStyle name="表标题 2 2 4 4 3" xfId="22174"/>
    <cellStyle name="表标题 2 2 4 4 3 2" xfId="22175"/>
    <cellStyle name="好_市辖区测算-新科目（20080626）_县市旗测算-新科目（含人口规模效应）_隋心对账单定稿0514" xfId="22176"/>
    <cellStyle name="表标题 2 2 4 5" xfId="22177"/>
    <cellStyle name="好_2006年28四川_财力性转移支付2010年预算参考数_隋心对账单定稿0514" xfId="22178"/>
    <cellStyle name="样式 1 2 3 15" xfId="22179"/>
    <cellStyle name="表标题 2 2 4 5 2" xfId="22180"/>
    <cellStyle name="表标题 2 2 4 5 2 2" xfId="22181"/>
    <cellStyle name="表标题 2 2 4 5 2 2 2" xfId="22182"/>
    <cellStyle name="表标题 2 2 4 5 2 3 2" xfId="22183"/>
    <cellStyle name="差_行政(燃修费)_县市旗测算-新科目（含人口规模效应）_隋心对账单定稿0514" xfId="22184"/>
    <cellStyle name="表标题 2 2 4 5 2 4" xfId="22185"/>
    <cellStyle name="表标题 2 2 4 5 2 4 2" xfId="22186"/>
    <cellStyle name="常规 8 2 7 2" xfId="22187"/>
    <cellStyle name="表标题 2 2 4 5 2 5" xfId="22188"/>
    <cellStyle name="差_Book2_财力性转移支付2010年预算参考数_华东" xfId="22189"/>
    <cellStyle name="表标题 2 2 4 5 2 6" xfId="22190"/>
    <cellStyle name="好_行政(燃修费)_财力性转移支付2010年预算参考数_华东" xfId="22191"/>
    <cellStyle name="样式 1 2 3 16" xfId="22192"/>
    <cellStyle name="表标题 2 2 4 5 3" xfId="22193"/>
    <cellStyle name="表标题 2 2 4 5 3 2" xfId="22194"/>
    <cellStyle name="差_14安徽 2 2" xfId="22195"/>
    <cellStyle name="样式 1 2 3 17" xfId="22196"/>
    <cellStyle name="表标题 2 2 4 5 4" xfId="22197"/>
    <cellStyle name="表标题 2 2 4 6" xfId="22198"/>
    <cellStyle name="好_分析缺口率 5" xfId="22199"/>
    <cellStyle name="表标题 2 2 4 6 2" xfId="22200"/>
    <cellStyle name="差_34青海_1 3 2 2" xfId="22201"/>
    <cellStyle name="表标题 2 2 5" xfId="22202"/>
    <cellStyle name="表标题 2 2 5 2" xfId="22203"/>
    <cellStyle name="表标题 2 2 5 2 2" xfId="22204"/>
    <cellStyle name="表标题 2 2 5 2 2 2" xfId="22205"/>
    <cellStyle name="差_湘桂铁路工程I标红线成本分析样表 4_四队计价2011-6" xfId="22206"/>
    <cellStyle name="表标题 2 2 5 2 3" xfId="22207"/>
    <cellStyle name="表标题 2 2 5 2 3 2" xfId="22208"/>
    <cellStyle name="表标题 2 2 5 2 4" xfId="22209"/>
    <cellStyle name="表标题 2 2 5 2 4 2" xfId="22210"/>
    <cellStyle name="表标题 2 2 5 2 5" xfId="22211"/>
    <cellStyle name="表标题 2 2 5 2 5 2" xfId="22212"/>
    <cellStyle name="好_人员工资和公用经费_财力性转移支付2010年预算参考数 6" xfId="22213"/>
    <cellStyle name="表标题 2 2 5 3" xfId="22214"/>
    <cellStyle name="好_分县成本差异系数_财力性转移支付2010年预算参考数_12.25-发教育厅-2016年高职生均年初预算控制数分配表" xfId="22215"/>
    <cellStyle name="表标题 2 2 5 3 2" xfId="22216"/>
    <cellStyle name="表标题 2 2 5 4" xfId="22217"/>
    <cellStyle name="表标题 2 2 5 4 2" xfId="22218"/>
    <cellStyle name="表标题 2 2 6" xfId="22219"/>
    <cellStyle name="好_缺口县区测算(按核定人数)_合并" xfId="22220"/>
    <cellStyle name="表标题 2 2 6 2" xfId="22221"/>
    <cellStyle name="表标题 2 2 7" xfId="22222"/>
    <cellStyle name="表标题 2 3 2 2" xfId="22223"/>
    <cellStyle name="表标题 2 3 2 2 2" xfId="22224"/>
    <cellStyle name="差_教育(按照总人口测算）—20080416_县市旗测算-新科目（含人口规模效应）_财力性转移支付2010年预算参考数 4 3" xfId="22225"/>
    <cellStyle name="好_人员工资和公用经费2_财力性转移支付2010年预算参考数_03_2010年各地区一般预算平衡表" xfId="22226"/>
    <cellStyle name="汇总 2 2 3 4 3 6" xfId="22227"/>
    <cellStyle name="表标题 2 3 2 2 2 2 2" xfId="22228"/>
    <cellStyle name="差_民生政策最低支出需求 3 2" xfId="22229"/>
    <cellStyle name="表标题 2 3 2 2 2 4 2" xfId="22230"/>
    <cellStyle name="差_民生政策最低支出需求 4 2" xfId="22231"/>
    <cellStyle name="表标题 2 3 2 2 2 5 2" xfId="22232"/>
    <cellStyle name="表标题 2 3 2 2 3" xfId="22233"/>
    <cellStyle name="差_2006年水利统计指标统计表_财力性转移支付2010年预算参考数 5" xfId="22234"/>
    <cellStyle name="表标题 2 3 2 2 3 2" xfId="22235"/>
    <cellStyle name="数字 7 3 2 3 2" xfId="22236"/>
    <cellStyle name="表标题 2 3 2 2 4" xfId="22237"/>
    <cellStyle name="差_自行调整差异系数顺序_财力性转移支付2010年预算参考数 3 2 2" xfId="22238"/>
    <cellStyle name="表标题 2 3 2 3" xfId="22239"/>
    <cellStyle name="注释 5 4 3 2 2 5" xfId="22240"/>
    <cellStyle name="差_自行调整差异系数顺序_财力性转移支付2010年预算参考数 3 2 2 2" xfId="22241"/>
    <cellStyle name="表标题 2 3 2 3 2" xfId="22242"/>
    <cellStyle name="表标题 2 3 3 2" xfId="22243"/>
    <cellStyle name="表标题 2 3 3 2 2 2 2" xfId="22244"/>
    <cellStyle name="差_03昭通 8 2" xfId="22245"/>
    <cellStyle name="表标题 2 3 3 2 2 4 2" xfId="22246"/>
    <cellStyle name="好_汇总_隋心对账单定稿0514" xfId="22247"/>
    <cellStyle name="差_分析缺口率_财力性转移支付2010年预算参考数 3 2 2" xfId="22248"/>
    <cellStyle name="表标题 2 3 3 2 2 5 2" xfId="22249"/>
    <cellStyle name="表标题 2 3 3 2 4 2" xfId="22250"/>
    <cellStyle name="差_自行调整差异系数顺序_财力性转移支付2010年预算参考数 3 3 2" xfId="22251"/>
    <cellStyle name="表标题 2 3 3 3" xfId="22252"/>
    <cellStyle name="表标题 2 3 3 3 2" xfId="22253"/>
    <cellStyle name="表标题 2 3 4 2" xfId="22254"/>
    <cellStyle name="表标题 2 3 4 2 2" xfId="22255"/>
    <cellStyle name="表标题 2 3 4 2 2 2" xfId="22256"/>
    <cellStyle name="差_市辖区测算-新科目（20080626）_财力性转移支付2010年预算参考数 3 3" xfId="22257"/>
    <cellStyle name="表标题 2 3 4 2 2 2 2" xfId="22258"/>
    <cellStyle name="表标题 2 3 4 2 2 3" xfId="22259"/>
    <cellStyle name="差_市辖区测算-新科目（20080626）_财力性转移支付2010年预算参考数 4 3" xfId="22260"/>
    <cellStyle name="表标题 2 3 4 2 2 3 2" xfId="22261"/>
    <cellStyle name="表标题 2 3 4 2 2 4" xfId="22262"/>
    <cellStyle name="表标题 2 3 4 2 2 4 2" xfId="22263"/>
    <cellStyle name="表标题 2 3 4 2 2 5 2" xfId="22264"/>
    <cellStyle name="表标题 2 3 4 2 3" xfId="22265"/>
    <cellStyle name="表标题 2 3 4 2 3 2" xfId="22266"/>
    <cellStyle name="注释 10 3 2 2 2 2" xfId="22267"/>
    <cellStyle name="表标题 2 3 4 2 4" xfId="22268"/>
    <cellStyle name="差_自行调整差异系数顺序_财力性转移支付2010年预算参考数 3 4 2" xfId="22269"/>
    <cellStyle name="表标题 2 3 4 3" xfId="22270"/>
    <cellStyle name="表标题 2 3 4 3 2" xfId="22271"/>
    <cellStyle name="差_Book2_03_2010年各地区一般预算平衡表_2010年地方财政一般预算分级平衡情况表（汇总）0524" xfId="22272"/>
    <cellStyle name="输入 6 2 2 2 2 5" xfId="22273"/>
    <cellStyle name="表标题 2 3 5 2" xfId="22274"/>
    <cellStyle name="差_文体广播事业(按照总人口测算）—20080416_不含人员经费系数_财力性转移支付2010年预算参考数_03_2010年各地区一般预算平衡表_2010年地方财政一般预算分级平衡情况表（汇总）0524" xfId="22275"/>
    <cellStyle name="输入 6 2 2 2 2 5 2" xfId="22276"/>
    <cellStyle name="表标题 2 3 5 2 2" xfId="22277"/>
    <cellStyle name="常规 4 7 5" xfId="22278"/>
    <cellStyle name="表标题 2 3 5 2 3 2" xfId="22279"/>
    <cellStyle name="差_工程数量及综合单价（百安隧道） 5_间接费_四队计价6月25日前(7月1日更新)备用" xfId="22280"/>
    <cellStyle name="注释 10 3 2 3 2 2" xfId="22281"/>
    <cellStyle name="表标题 2 3 5 2 4" xfId="22282"/>
    <cellStyle name="常规 4 8 5" xfId="22283"/>
    <cellStyle name="表标题 2 3 5 2 4 2" xfId="22284"/>
    <cellStyle name="表标题 2 3 5 2 5" xfId="22285"/>
    <cellStyle name="常规 4 9 5" xfId="22286"/>
    <cellStyle name="表标题 2 3 5 2 5 2" xfId="22287"/>
    <cellStyle name="差_20河南_财力性转移支付2010年预算参考数 4 2 2" xfId="22288"/>
    <cellStyle name="表标题 2 3 5 2 6" xfId="22289"/>
    <cellStyle name="输入 6 2 2 2 2 6" xfId="22290"/>
    <cellStyle name="表标题 2 3 5 3" xfId="22291"/>
    <cellStyle name="表标题 2 3 5 3 2" xfId="22292"/>
    <cellStyle name="数字 5 4 3 2 2 2" xfId="22293"/>
    <cellStyle name="表标题 2 3 5 4" xfId="22294"/>
    <cellStyle name="数字 5 4 3 2 2 3" xfId="22295"/>
    <cellStyle name="表标题 2 3 5 5" xfId="22296"/>
    <cellStyle name="解释性文本 2 9" xfId="22297"/>
    <cellStyle name="表标题 2 3 6" xfId="22298"/>
    <cellStyle name="表标题 2 3 6 2" xfId="22299"/>
    <cellStyle name="好_行政（人员）_县市旗测算-新科目（含人口规模效应）_财力性转移支付2010年预算参考数" xfId="22300"/>
    <cellStyle name="表标题 2 4 2 2" xfId="22301"/>
    <cellStyle name="好_行政（人员）_县市旗测算-新科目（含人口规模效应）_财力性转移支付2010年预算参考数 2" xfId="22302"/>
    <cellStyle name="表标题 2 4 2 2 2" xfId="22303"/>
    <cellStyle name="表标题 2 4 2 2 2 2" xfId="22304"/>
    <cellStyle name="好_不用软件计算9.1不考虑经费管理评价xl" xfId="22305"/>
    <cellStyle name="注释 2 23" xfId="22306"/>
    <cellStyle name="注释 2 18" xfId="22307"/>
    <cellStyle name="差_09黑龙江_财力性转移支付2010年预算参考数 3 3" xfId="22308"/>
    <cellStyle name="好_市辖区测算-新科目（20080626）_民生政策最低支出需求_12.25-发教育厅-2016年高职生均年初预算控制数分配表" xfId="22309"/>
    <cellStyle name="表标题 2 4 2 2 2 2 2" xfId="22310"/>
    <cellStyle name="好_不用软件计算9.1不考虑经费管理评价xl 2" xfId="22311"/>
    <cellStyle name="小数 2 4 4 2 2 2" xfId="22312"/>
    <cellStyle name="差_530623_2006年县级财政报表附表_隋心对账单定稿0514" xfId="22313"/>
    <cellStyle name="注释 2 24" xfId="22314"/>
    <cellStyle name="注释 2 19" xfId="22315"/>
    <cellStyle name="差_09黑龙江_财力性转移支付2010年预算参考数 3 4" xfId="22316"/>
    <cellStyle name="表标题 2 4 2 2 2 3" xfId="22317"/>
    <cellStyle name="表标题 2 4 2 2 2 3 2" xfId="22318"/>
    <cellStyle name="差_09黑龙江_财力性转移支付2010年预算参考数 3 5" xfId="22319"/>
    <cellStyle name="表标题 2 4 2 2 2 4" xfId="22320"/>
    <cellStyle name="表标题 2 4 2 2 2 4 2" xfId="22321"/>
    <cellStyle name="好_工程数量及综合单价（百安隧道） 9_四队计价6月25日前(7月1日更新)备用" xfId="22322"/>
    <cellStyle name="表标题 2 4 2 2 2 5 2" xfId="22323"/>
    <cellStyle name="常规 4 78 2" xfId="22324"/>
    <cellStyle name="常规 4 83 2" xfId="22325"/>
    <cellStyle name="表标题 4 4 4 2 2 2" xfId="22326"/>
    <cellStyle name="表标题 2 4 2 2 2 6" xfId="22327"/>
    <cellStyle name="好_行政（人员）_县市旗测算-新科目（含人口规模效应）_财力性转移支付2010年预算参考数 3" xfId="22328"/>
    <cellStyle name="表标题 2 4 2 2 3" xfId="22329"/>
    <cellStyle name="好_行政（人员）_县市旗测算-新科目（含人口规模效应）_财力性转移支付2010年预算参考数 4" xfId="22330"/>
    <cellStyle name="好_I标三项目部红线成本分析样表 （黄杰报局指） 5_四队计价6月25日前(7月1日更新)备用" xfId="22331"/>
    <cellStyle name="数字 7 4 2 3 2" xfId="22332"/>
    <cellStyle name="表标题 2 4 2 2 4" xfId="22333"/>
    <cellStyle name="汇总 5 3 5" xfId="22334"/>
    <cellStyle name="差_09黑龙江_财力性转移支付2010年预算参考数 5 3" xfId="22335"/>
    <cellStyle name="表标题 2 4 2 2 4 2" xfId="22336"/>
    <cellStyle name="计算 9 3 5 2 5 2" xfId="22337"/>
    <cellStyle name="差_自行调整差异系数顺序_财力性转移支付2010年预算参考数 4 2 2" xfId="22338"/>
    <cellStyle name="表标题 2 4 2 3" xfId="22339"/>
    <cellStyle name="注释 5 4 4 2 2 5" xfId="22340"/>
    <cellStyle name="差_自行调整差异系数顺序_财力性转移支付2010年预算参考数 4 2 2 2" xfId="22341"/>
    <cellStyle name="小数 2 4 5 2" xfId="22342"/>
    <cellStyle name="差_2006年22湖南_财力性转移支付2010年预算参考数 3 2 5" xfId="22343"/>
    <cellStyle name="表标题 2 4 2 3 2" xfId="22344"/>
    <cellStyle name="表标题 2 4 3 2" xfId="22345"/>
    <cellStyle name="小数 2 5 4 2" xfId="22346"/>
    <cellStyle name="好_德山 3 2 16" xfId="22347"/>
    <cellStyle name="表标题 2 4 3 2 2" xfId="22348"/>
    <cellStyle name="差_县市旗测算-新科目（20080627）_不含人员经费系数_财力性转移支付2010年预算参考数_12.25-发教育厅-2016年高职生均年初预算控制数分配表" xfId="22349"/>
    <cellStyle name="表标题 2 4 3 2 2 2" xfId="22350"/>
    <cellStyle name="常规 117 3" xfId="22351"/>
    <cellStyle name="表标题 2 4 3 2 2 2 2" xfId="22352"/>
    <cellStyle name="表标题 2 4 3 2 2 3" xfId="22353"/>
    <cellStyle name="輸入 3 2 2" xfId="22354"/>
    <cellStyle name="表标题 2 4 3 2 2 4" xfId="22355"/>
    <cellStyle name="差_2006年22湖南 9" xfId="22356"/>
    <cellStyle name="表标题 2 4 3 2 2 5 2" xfId="22357"/>
    <cellStyle name="表标题 4 4 5 2 2 2" xfId="22358"/>
    <cellStyle name="表标题 2 4 3 2 2 6" xfId="22359"/>
    <cellStyle name="小数 2 5 4 3" xfId="22360"/>
    <cellStyle name="好_德山 3 2 17" xfId="22361"/>
    <cellStyle name="表标题 2 4 3 2 3" xfId="22362"/>
    <cellStyle name="表标题 2 4 3 2 3 2" xfId="22363"/>
    <cellStyle name="差_2006年水利统计指标统计表 7" xfId="22364"/>
    <cellStyle name="差_自行调整差异系数顺序_财力性转移支付2010年预算参考数 4 3 2" xfId="22365"/>
    <cellStyle name="表标题 2 4 3 3" xfId="22366"/>
    <cellStyle name="小数 2 5 5 2" xfId="22367"/>
    <cellStyle name="差_2006年22湖南_财力性转移支付2010年预算参考数 4 2 5" xfId="22368"/>
    <cellStyle name="表标题 2 4 3 3 2" xfId="22369"/>
    <cellStyle name="差_1110洱源县 2 5" xfId="22370"/>
    <cellStyle name="表标题 2 4 4 2" xfId="22371"/>
    <cellStyle name="表标题 2 4 4 2 2" xfId="22372"/>
    <cellStyle name="表标题 2 4 4 2 2 2 2" xfId="22373"/>
    <cellStyle name="表标题 2 4 4 2 2 3 2" xfId="22374"/>
    <cellStyle name="表标题 2 4 4 2 2 4" xfId="22375"/>
    <cellStyle name="表标题 2 4 4 2 2 4 2" xfId="22376"/>
    <cellStyle name="表标题 2 4 4 2 2 5 2" xfId="22377"/>
    <cellStyle name="表标题 2 4 4 2 2 6" xfId="22378"/>
    <cellStyle name="表标题 2 4 4 2 3" xfId="22379"/>
    <cellStyle name="表标题 2 4 4 2 3 2" xfId="22380"/>
    <cellStyle name="好_行政公检法测算_民生政策最低支出需求 6" xfId="22381"/>
    <cellStyle name="注释 10 3 3 2 2 2 2" xfId="22382"/>
    <cellStyle name="表标题 2 4 4 2 4 2" xfId="22383"/>
    <cellStyle name="差_1110洱源县 2 6" xfId="22384"/>
    <cellStyle name="表标题 2 4 4 3" xfId="22385"/>
    <cellStyle name="表标题 2 4 4 3 2" xfId="22386"/>
    <cellStyle name="差_县市旗测算20080508_民生政策最低支出需求_财力性转移支付2010年预算参考数_合并" xfId="22387"/>
    <cellStyle name="差_1110洱源县 3 5" xfId="22388"/>
    <cellStyle name="表标题 2 4 5 2" xfId="22389"/>
    <cellStyle name="表标题 2 4 5 2 2 2" xfId="22390"/>
    <cellStyle name="表标题 2 4 5 2 3 2" xfId="22391"/>
    <cellStyle name="差_1110洱源县 4 5" xfId="22392"/>
    <cellStyle name="表标题 2 4 6 2" xfId="22393"/>
    <cellStyle name="表标题 2 5 2" xfId="22394"/>
    <cellStyle name="表标题 2 5 2 2" xfId="22395"/>
    <cellStyle name="表标题 2 5 2 2 2 2" xfId="22396"/>
    <cellStyle name="表标题 2 5 2 2 2 2 2" xfId="22397"/>
    <cellStyle name="表标题 2 5 2 2 2 3" xfId="22398"/>
    <cellStyle name="好_2006年28四川 3" xfId="22399"/>
    <cellStyle name="表标题 2 5 2 2 2 3 2" xfId="22400"/>
    <cellStyle name="表标题 2 5 2 2 2 4" xfId="22401"/>
    <cellStyle name="差_缺口县区测算(财政部标准)_财力性转移支付2010年预算参考数 6" xfId="22402"/>
    <cellStyle name="表标题 2 5 2 2 2 4 2" xfId="22403"/>
    <cellStyle name="表标题 2 5 2 2 2 5" xfId="22404"/>
    <cellStyle name="表标题 2 5 2 2 2 5 2" xfId="22405"/>
    <cellStyle name="表标题 2 5 2 2 2 6" xfId="22406"/>
    <cellStyle name="差_2007年一般预算支出剔除 2 2 2" xfId="22407"/>
    <cellStyle name="表标题 2 5 2 2 4 2" xfId="22408"/>
    <cellStyle name="差_自行调整差异系数顺序_财力性转移支付2010年预算参考数 5 2 2" xfId="22409"/>
    <cellStyle name="表标题 2 5 2 3" xfId="22410"/>
    <cellStyle name="表标题 2 5 2 3 2" xfId="22411"/>
    <cellStyle name="好_汇总表_财力性转移支付2010年预算参考数 3" xfId="22412"/>
    <cellStyle name="差_县区合并测算20080421_不含人员经费系数 6" xfId="22413"/>
    <cellStyle name="常规 10 11 2" xfId="22414"/>
    <cellStyle name="表标题 2 5 3" xfId="22415"/>
    <cellStyle name="表标题 2 5 3 2" xfId="22416"/>
    <cellStyle name="表标题 2 5 3 2 2 2" xfId="22417"/>
    <cellStyle name="表标题 2 5 3 2 2 2 2" xfId="22418"/>
    <cellStyle name="常规 31 14" xfId="22419"/>
    <cellStyle name="差_农林水和城市维护标准支出20080505－县区合计_财力性转移支付2010年预算参考数" xfId="22420"/>
    <cellStyle name="表标题 2 5 3 2 2 3" xfId="22421"/>
    <cellStyle name="表标题 2 5 3 2 2 3 2" xfId="22422"/>
    <cellStyle name="差_市辖区测算20080510_县市旗测算-新科目（含人口规模效应）_财力性转移支付2010年预算参考数_03_2010年各地区一般预算平衡表" xfId="22423"/>
    <cellStyle name="差_00省级(打印) 4 2 2" xfId="22424"/>
    <cellStyle name="表标题 2 5 3 2 2 4" xfId="22425"/>
    <cellStyle name="表标题 2 5 3 2 2 4 2" xfId="22426"/>
    <cellStyle name="差_00省级(打印) 4 2 3" xfId="22427"/>
    <cellStyle name="表标题 2 5 3 2 2 5" xfId="22428"/>
    <cellStyle name="好_行政(燃修费)_民生政策最低支出需求_财力性转移支付2010年预算参考数_华东" xfId="22429"/>
    <cellStyle name="差_前期试验费用 8_四队计价6月25日前(7月1日更新)备用" xfId="22430"/>
    <cellStyle name="表标题 2 5 3 2 2 5 2" xfId="22431"/>
    <cellStyle name="差_00省级(打印) 4 2 4" xfId="22432"/>
    <cellStyle name="表标题 2 5 3 2 2 6" xfId="22433"/>
    <cellStyle name="表标题 2 5 3 2 3" xfId="22434"/>
    <cellStyle name="表标题 2 5 3 2 3 2" xfId="22435"/>
    <cellStyle name="差_市本级 3 2 9" xfId="22436"/>
    <cellStyle name="表标题 2 5 3 2 4" xfId="22437"/>
    <cellStyle name="表标题 2 5 3 3" xfId="22438"/>
    <cellStyle name="表标题 2 5 4" xfId="22439"/>
    <cellStyle name="计算 6 4 2 2 6" xfId="22440"/>
    <cellStyle name="表标题 2 5 4 2" xfId="22441"/>
    <cellStyle name="好_缺口县区测算(财政部标准)_财力性转移支付2010年预算参考数_03_2010年各地区一般预算平衡表" xfId="22442"/>
    <cellStyle name="好_07临沂 3" xfId="22443"/>
    <cellStyle name="表标题 2 5 4 2 2 2" xfId="22444"/>
    <cellStyle name="差_市辖区测算-新科目（20080626）_民生政策最低支出需求 7" xfId="22445"/>
    <cellStyle name="差_工程数量及综合单价（百安隧道） 5_四队计价6月25日前(7月1日更新)备用" xfId="22446"/>
    <cellStyle name="表标题 2 5 4 2 2 2 2" xfId="22447"/>
    <cellStyle name="表标题 2 5 4 2 2 3" xfId="22448"/>
    <cellStyle name="表标题 2 5 4 2 2 3 2" xfId="22449"/>
    <cellStyle name="差_测算结果汇总_财力性转移支付2010年预算参考数 2" xfId="22450"/>
    <cellStyle name="表标题 2 5 4 2 2 4" xfId="22451"/>
    <cellStyle name="差_测算结果汇总_财力性转移支付2010年预算参考数 2 2" xfId="22452"/>
    <cellStyle name="表标题 2 5 4 2 2 4 2" xfId="22453"/>
    <cellStyle name="差_测算结果汇总_财力性转移支付2010年预算参考数 3" xfId="22454"/>
    <cellStyle name="表标题 2 5 4 2 2 5" xfId="22455"/>
    <cellStyle name="好_12滨州_财力性转移支付2010年预算参考数 4" xfId="22456"/>
    <cellStyle name="差_测算结果汇总_财力性转移支付2010年预算参考数 3 2" xfId="22457"/>
    <cellStyle name="表标题 2 5 4 2 2 5 2" xfId="22458"/>
    <cellStyle name="好_教育(按照总人口测算）—20080416_华东" xfId="22459"/>
    <cellStyle name="差_测算结果汇总_财力性转移支付2010年预算参考数 4" xfId="22460"/>
    <cellStyle name="表标题 2 5 4 2 2 6" xfId="22461"/>
    <cellStyle name="表标题 2 5 4 2 3" xfId="22462"/>
    <cellStyle name="表标题 2 5 4 2 3 2" xfId="22463"/>
    <cellStyle name="注释 10 3 4 2 2 2" xfId="22464"/>
    <cellStyle name="表标题 2 5 4 2 4" xfId="22465"/>
    <cellStyle name="注释 10 3 4 2 2 2 2" xfId="22466"/>
    <cellStyle name="表标题 2 5 4 2 4 2" xfId="22467"/>
    <cellStyle name="好_07临沂 4" xfId="22468"/>
    <cellStyle name="表标题 2 5 4 3" xfId="22469"/>
    <cellStyle name="注释 5 3 3 2 2 4 2" xfId="22470"/>
    <cellStyle name="差_核定人数下发表_财力性转移支付2010年预算参考数 2" xfId="22471"/>
    <cellStyle name="差_2006年22湖南_财力性转移支付2010年预算参考数_03_2010年各地区一般预算平衡表_2010年地方财政一般预算分级平衡情况表（汇总）0524" xfId="22472"/>
    <cellStyle name="表标题 2 5 5" xfId="22473"/>
    <cellStyle name="差_核定人数下发表_财力性转移支付2010年预算参考数 2 2" xfId="22474"/>
    <cellStyle name="表标题 2 5 5 2" xfId="22475"/>
    <cellStyle name="表标题 2 5 5 2 3 2" xfId="22476"/>
    <cellStyle name="表标题 2 5 5 2 4 2" xfId="22477"/>
    <cellStyle name="表标题 2 5 5 2 5" xfId="22478"/>
    <cellStyle name="常规 13 2 15" xfId="22479"/>
    <cellStyle name="表标题 2 5 5 2 5 2" xfId="22480"/>
    <cellStyle name="表标题 2 5 5 2 6" xfId="22481"/>
    <cellStyle name="差_核定人数下发表_财力性转移支付2010年预算参考数 2 3" xfId="22482"/>
    <cellStyle name="表标题 2 5 5 3" xfId="22483"/>
    <cellStyle name="表标题 2 5 5 4" xfId="22484"/>
    <cellStyle name="差_核定人数下发表_财力性转移支付2010年预算参考数 3" xfId="22485"/>
    <cellStyle name="注释 7 4 2 3 6" xfId="22486"/>
    <cellStyle name="差_行政(燃修费)_民生政策最低支出需求_隋心对账单定稿0514" xfId="22487"/>
    <cellStyle name="表标题 2 5 6" xfId="22488"/>
    <cellStyle name="差_核定人数下发表_财力性转移支付2010年预算参考数 3 2" xfId="22489"/>
    <cellStyle name="表标题 2 5 6 2" xfId="22490"/>
    <cellStyle name="表标题 2 6 2" xfId="22491"/>
    <cellStyle name="好_行政公检法测算_不含人员经费系数_03_2010年各地区一般预算平衡表_2010年地方财政一般预算分级平衡情况表（汇总）0524" xfId="22492"/>
    <cellStyle name="表标题 2 6 2 2" xfId="22493"/>
    <cellStyle name="表标题 2 6 2 2 2" xfId="22494"/>
    <cellStyle name="表标题 2 6 2 3" xfId="22495"/>
    <cellStyle name="表标题 2 6 2 3 2" xfId="22496"/>
    <cellStyle name="表标题 2 6 2 4" xfId="22497"/>
    <cellStyle name="表标题 2 6 2 4 2" xfId="22498"/>
    <cellStyle name="表标题 2 6 2 5 2" xfId="22499"/>
    <cellStyle name="表标题 2 6 2 6" xfId="22500"/>
    <cellStyle name="表标题 2 6 4" xfId="22501"/>
    <cellStyle name="常规 2 3 8" xfId="22502"/>
    <cellStyle name="表标题 2 6 4 2" xfId="22503"/>
    <cellStyle name="表标题 2 7" xfId="22504"/>
    <cellStyle name="表标题 2 7 2" xfId="22505"/>
    <cellStyle name="差_县市旗测算-新科目（20080626）_财力性转移支付2010年预算参考数_华东" xfId="22506"/>
    <cellStyle name="差_22湖南_财力性转移支付2010年预算参考数 5 2" xfId="22507"/>
    <cellStyle name="表标题 2 8" xfId="22508"/>
    <cellStyle name="表标题 2 9" xfId="22509"/>
    <cellStyle name="差_05潍坊 3 2 4" xfId="22510"/>
    <cellStyle name="表标题 3" xfId="22511"/>
    <cellStyle name="表标题 3 10" xfId="22512"/>
    <cellStyle name="表标题 3 11" xfId="22513"/>
    <cellStyle name="表标题 3 12" xfId="22514"/>
    <cellStyle name="表标题 3 13" xfId="22515"/>
    <cellStyle name="表标题 3 14" xfId="22516"/>
    <cellStyle name="表标题 3 15" xfId="22517"/>
    <cellStyle name="表标题 3 20" xfId="22518"/>
    <cellStyle name="表标题 3 16" xfId="22519"/>
    <cellStyle name="表标题 3 21" xfId="22520"/>
    <cellStyle name="差_附表_财力性转移支付2010年预算参考数_03_2010年各地区一般预算平衡表_2010年地方财政一般预算分级平衡情况表（汇总）0524" xfId="22521"/>
    <cellStyle name="输出 7 2 4 2 2" xfId="22522"/>
    <cellStyle name="表标题 3 17" xfId="22523"/>
    <cellStyle name="表标题 3 2" xfId="22524"/>
    <cellStyle name="差_07大连 7" xfId="22525"/>
    <cellStyle name="表标题 3 2 2 2" xfId="22526"/>
    <cellStyle name="表标题 3 2 2 2 2 2 2" xfId="22527"/>
    <cellStyle name="表标题 3 2 2 2 2 2 2 2" xfId="22528"/>
    <cellStyle name="表标题 3 2 2 2 2 2 3" xfId="22529"/>
    <cellStyle name="表标题 3 2 2 2 2 2 3 2" xfId="22530"/>
    <cellStyle name="好_行政(燃修费)_民生政策最低支出需求_合并" xfId="22531"/>
    <cellStyle name="表标题 3 2 2 2 2 2 4" xfId="22532"/>
    <cellStyle name="表标题 3 2 2 2 2 2 4 2" xfId="22533"/>
    <cellStyle name="好_核定人数对比_财力性转移支付2010年预算参考数_03_2010年各地区一般预算平衡表_2010年地方财政一般预算分级平衡情况表（汇总）0524" xfId="22534"/>
    <cellStyle name="表标题 3 2 2 2 2 2 5" xfId="22535"/>
    <cellStyle name="常规 3 4 13" xfId="22536"/>
    <cellStyle name="表标题 3 2 2 2 2 2 5 2" xfId="22537"/>
    <cellStyle name="表标题 3 2 2 2 2 2 6" xfId="22538"/>
    <cellStyle name="差_行政(燃修费)_县市旗测算-新科目（含人口规模效应）_财力性转移支付2010年预算参考数 2 3" xfId="22539"/>
    <cellStyle name="表标题 3 2 2 2 2 3 2" xfId="22540"/>
    <cellStyle name="差_行政(燃修费)_县市旗测算-新科目（含人口规模效应）_财力性转移支付2010年预算参考数 3 3" xfId="22541"/>
    <cellStyle name="表标题 3 2 2 2 2 4 2" xfId="22542"/>
    <cellStyle name="差_县区合并测算20080423(按照各省比重）_县市旗测算-新科目（含人口规模效应） 3 3" xfId="22543"/>
    <cellStyle name="适中 11" xfId="22544"/>
    <cellStyle name="表标题 3 2 2 2 3 2" xfId="22545"/>
    <cellStyle name="表标题 3 2 2 3" xfId="22546"/>
    <cellStyle name="好_2016年年初部门预算分配方案" xfId="22547"/>
    <cellStyle name="表标题 3 2 2 3 2 2" xfId="22548"/>
    <cellStyle name="差_汇总 6" xfId="22549"/>
    <cellStyle name="表标题 3 2 2 3 2 2 2" xfId="22550"/>
    <cellStyle name="表标题 3 2 2 3 2 2 2 2" xfId="22551"/>
    <cellStyle name="表标题 3 2 2 3 2 2 3" xfId="22552"/>
    <cellStyle name="表标题 3 2 2 3 2 2 4" xfId="22553"/>
    <cellStyle name="表标题 3 2 2 3 2 2 4 2" xfId="22554"/>
    <cellStyle name="表标题 3 2 2 3 2 2 5" xfId="22555"/>
    <cellStyle name="表标题 3 2 2 3 2 2 5 2" xfId="22556"/>
    <cellStyle name="表标题 3 2 2 3 2 2 6" xfId="22557"/>
    <cellStyle name="表标题 3 2 2 3 2 4 2" xfId="22558"/>
    <cellStyle name="表标题 3 2 2 4" xfId="22559"/>
    <cellStyle name="输出 7 4 5 2 5 2" xfId="22560"/>
    <cellStyle name="常规 23 9" xfId="22561"/>
    <cellStyle name="表标题 3 2 2 4 2 2" xfId="22562"/>
    <cellStyle name="常规 23 9 2" xfId="22563"/>
    <cellStyle name="表标题 3 2 2 4 2 2 2" xfId="22564"/>
    <cellStyle name="常规 23 9 2 2" xfId="22565"/>
    <cellStyle name="表标题 3 2 2 4 2 2 2 2" xfId="22566"/>
    <cellStyle name="常规 23 9 3" xfId="22567"/>
    <cellStyle name="表标题 3 2 2 4 2 2 3" xfId="22568"/>
    <cellStyle name="常规 23 9 3 2" xfId="22569"/>
    <cellStyle name="表标题 3 2 2 4 2 2 3 2" xfId="22570"/>
    <cellStyle name="常规 23 9 4" xfId="22571"/>
    <cellStyle name="输入 2 5 2 2 5 2" xfId="22572"/>
    <cellStyle name="表标题 3 2 2 4 2 2 4" xfId="22573"/>
    <cellStyle name="表标题 3 2 2 4 2 2 4 2" xfId="22574"/>
    <cellStyle name="表标题 3 2 2 4 2 2 5" xfId="22575"/>
    <cellStyle name="表标题 3 2 2 4 2 2 6" xfId="22576"/>
    <cellStyle name="表标题 3 2 2 4 3 2" xfId="22577"/>
    <cellStyle name="表标题 3 2 2 5" xfId="22578"/>
    <cellStyle name="差_对口支援新疆资金规模测算表20100106 3 2" xfId="22579"/>
    <cellStyle name="表标题 3 2 2 5 2 2 2" xfId="22580"/>
    <cellStyle name="差_对口支援新疆资金规模测算表20100106 4 2" xfId="22581"/>
    <cellStyle name="表标题 3 2 2 5 2 3 2" xfId="22582"/>
    <cellStyle name="差_市辖区测算-新科目（20080626）_县市旗测算-新科目（含人口规模效应） 2" xfId="22583"/>
    <cellStyle name="表标题 3 2 2 5 2 4 2" xfId="22584"/>
    <cellStyle name="差_09黑龙江 2 2 5" xfId="22585"/>
    <cellStyle name="表标题 3 2 2 5 3 2" xfId="22586"/>
    <cellStyle name="差 4 2 2 11" xfId="22587"/>
    <cellStyle name="汇总 10 6 2" xfId="22588"/>
    <cellStyle name="常规 45 2 2 2" xfId="22589"/>
    <cellStyle name="常规 50 2 2 2" xfId="22590"/>
    <cellStyle name="表标题 3 2 2 5 4" xfId="22591"/>
    <cellStyle name="表标题 3 2 2 5 4 2" xfId="22592"/>
    <cellStyle name="好_京沪线成本状况表2.10 4" xfId="22593"/>
    <cellStyle name="汇总 10 6 2 2" xfId="22594"/>
    <cellStyle name="差_对口支援新疆资金规模测算表20100113 3" xfId="22595"/>
    <cellStyle name="常规 45 2 2 2 2" xfId="22596"/>
    <cellStyle name="表标题 3 2 2 6" xfId="22597"/>
    <cellStyle name="表标题 3 2 2 6 2" xfId="22598"/>
    <cellStyle name="表标题 3 2 3 2" xfId="22599"/>
    <cellStyle name="表标题 3 2 3 2 2 2" xfId="22600"/>
    <cellStyle name="表标题 3 2 3 2 2 2 2" xfId="22601"/>
    <cellStyle name="输入 10 4 2 2 4" xfId="22602"/>
    <cellStyle name="表标题 3 2 3 2 2 2 2 2" xfId="22603"/>
    <cellStyle name="表标题 3 2 3 2 2 2 3" xfId="22604"/>
    <cellStyle name="表标题 3 2 3 2 2 2 4" xfId="22605"/>
    <cellStyle name="表标题 3 2 3 2 2 2 5" xfId="22606"/>
    <cellStyle name="表标题 3 2 3 2 2 2 5 2" xfId="22607"/>
    <cellStyle name="表标题 3 2 3 2 2 2 6" xfId="22608"/>
    <cellStyle name="表标题 3 2 3 2 2 3" xfId="22609"/>
    <cellStyle name="表标题 3 2 3 2 2 3 2" xfId="22610"/>
    <cellStyle name="输出 10 3 4 3 5 2" xfId="22611"/>
    <cellStyle name="表标题 3 2 3 2 2 4" xfId="22612"/>
    <cellStyle name="好_市辖区测算-新科目（20080626）_财力性转移支付2010年预算参考数_隋心对账单定稿0514" xfId="22613"/>
    <cellStyle name="表标题 3 2 3 2 2 4 2" xfId="22614"/>
    <cellStyle name="中等" xfId="22615"/>
    <cellStyle name="表标题 3 2 3 2 3 2" xfId="22616"/>
    <cellStyle name="表标题 3 2 3 3" xfId="22617"/>
    <cellStyle name="差_文体广播事业(按照总人口测算）—20080416_民生政策最低支出需求 7" xfId="22618"/>
    <cellStyle name="表标题 3 2 3 3 2" xfId="22619"/>
    <cellStyle name="表标题 3 2 3 3 2 2" xfId="22620"/>
    <cellStyle name="计算 10 4 2 5" xfId="22621"/>
    <cellStyle name="表标题 3 2 3 3 2 2 2" xfId="22622"/>
    <cellStyle name="差_文体广播事业(按照总人口测算）—20080416_不含人员经费系数_财力性转移支付2010年预算参考数 3 2" xfId="22623"/>
    <cellStyle name="表标题 3 2 3 3 2 2 3" xfId="22624"/>
    <cellStyle name="差_文体广播事业(按照总人口测算）—20080416_不含人员经费系数_财力性转移支付2010年预算参考数 3 3" xfId="22625"/>
    <cellStyle name="表标题 3 2 3 3 2 2 4" xfId="22626"/>
    <cellStyle name="表标题 3 2 3 3 2 2 5" xfId="22627"/>
    <cellStyle name="表标题 3 2 3 3 2 2 5 2" xfId="22628"/>
    <cellStyle name="表标题 3 2 3 3 2 2 6" xfId="22629"/>
    <cellStyle name="输出 9 6 2 2 5 2" xfId="22630"/>
    <cellStyle name="表标题 3 2 3 3 2 3" xfId="22631"/>
    <cellStyle name="差_缺口县区测算（11.13）_03_2010年各地区一般预算平衡表" xfId="22632"/>
    <cellStyle name="计算 10 4 3 5" xfId="22633"/>
    <cellStyle name="表标题 3 2 3 3 2 3 2" xfId="22634"/>
    <cellStyle name="常规 3 4 2 17" xfId="22635"/>
    <cellStyle name="注释 7 7 5" xfId="22636"/>
    <cellStyle name="常规 23 13" xfId="22637"/>
    <cellStyle name="好 2 3 2" xfId="22638"/>
    <cellStyle name="表标题 3 2 3 3 2 4" xfId="22639"/>
    <cellStyle name="好 2 3 2 2" xfId="22640"/>
    <cellStyle name="表标题 3 2 3 3 2 4 2" xfId="22641"/>
    <cellStyle name="表标题 3 2 3 3 3" xfId="22642"/>
    <cellStyle name="表标题 3 2 3 3 3 2" xfId="22643"/>
    <cellStyle name="表标题 3 2 3 4" xfId="22644"/>
    <cellStyle name="表标题 3 2 3 4 2 2" xfId="22645"/>
    <cellStyle name="表标题 3 2 3 4 2 2 2" xfId="22646"/>
    <cellStyle name="表标题 3 2 3 4 2 2 2 2" xfId="22647"/>
    <cellStyle name="注释 10 7" xfId="22648"/>
    <cellStyle name="差_卫生(按照总人口测算）—20080416_民生政策最低支出需求_财力性转移支付2010年预算参考数 2" xfId="22649"/>
    <cellStyle name="差_市辖区测算-新科目（20080626）_财力性转移支付2010年预算参考数 4 2 2" xfId="22650"/>
    <cellStyle name="表标题 3 2 3 4 2 2 3" xfId="22651"/>
    <cellStyle name="注释 10 8" xfId="22652"/>
    <cellStyle name="差_卫生(按照总人口测算）—20080416_民生政策最低支出需求_财力性转移支付2010年预算参考数 3" xfId="22653"/>
    <cellStyle name="输入 2 6 2 2 5 2" xfId="22654"/>
    <cellStyle name="表标题 3 2 3 4 2 2 4" xfId="22655"/>
    <cellStyle name="注释 10 9" xfId="22656"/>
    <cellStyle name="差_卫生(按照总人口测算）—20080416_民生政策最低支出需求_财力性转移支付2010年预算参考数 4" xfId="22657"/>
    <cellStyle name="表标题 3 2 3 4 2 2 5" xfId="22658"/>
    <cellStyle name="注释 10 9 2" xfId="22659"/>
    <cellStyle name="差_卫生(按照总人口测算）—20080416_民生政策最低支出需求_财力性转移支付2010年预算参考数 4 2" xfId="22660"/>
    <cellStyle name="表标题 3 2 3 4 2 2 5 2" xfId="22661"/>
    <cellStyle name="差_卫生(按照总人口测算）—20080416_民生政策最低支出需求_财力性转移支付2010年预算参考数 5" xfId="22662"/>
    <cellStyle name="表标题 3 2 3 4 2 2 6" xfId="22663"/>
    <cellStyle name="表标题 3 2 3 4 2 3" xfId="22664"/>
    <cellStyle name="表标题 3 2 3 4 2 3 2" xfId="22665"/>
    <cellStyle name="注释 3 3 2 16" xfId="22666"/>
    <cellStyle name="好 3 3 2" xfId="22667"/>
    <cellStyle name="表标题 3 2 3 4 2 4" xfId="22668"/>
    <cellStyle name="好 3 3 2 2" xfId="22669"/>
    <cellStyle name="表标题 3 2 3 4 2 4 2" xfId="22670"/>
    <cellStyle name="表标题 3 2 3 4 3 2" xfId="22671"/>
    <cellStyle name="差_2014年专项资金申请报告（第二批未解决）" xfId="22672"/>
    <cellStyle name="表标题 3 2 3 5" xfId="22673"/>
    <cellStyle name="差_2014年专项资金申请报告（第二批未解决） 2" xfId="22674"/>
    <cellStyle name="表标题 3 2 3 5 2" xfId="22675"/>
    <cellStyle name="表标题 3 2 3 5 2 2" xfId="22676"/>
    <cellStyle name="表标题 3 2 3 5 2 2 2" xfId="22677"/>
    <cellStyle name="表标题 3 2 3 5 2 3" xfId="22678"/>
    <cellStyle name="差_河南 缺口县区测算(地方填报白)_财力性转移支付2010年预算参考数 2 3" xfId="22679"/>
    <cellStyle name="表标题 3 2 3 5 2 3 2" xfId="22680"/>
    <cellStyle name="差_县市旗测算20080508_不含人员经费系数_财力性转移支付2010年预算参考数" xfId="22681"/>
    <cellStyle name="表标题 3 2 3 5 2 4" xfId="22682"/>
    <cellStyle name="差_2006年33甘肃 10" xfId="22683"/>
    <cellStyle name="差_行政（人员）_不含人员经费系数_财力性转移支付2010年预算参考数_隋心对账单定稿0514" xfId="22684"/>
    <cellStyle name="表标题 3 2 3 5 2 5" xfId="22685"/>
    <cellStyle name="输出 4 4 2 2 4" xfId="22686"/>
    <cellStyle name="表标题 3 2 3 5 2 5 2" xfId="22687"/>
    <cellStyle name="差_2006年33甘肃 11" xfId="22688"/>
    <cellStyle name="表标题 3 2 3 5 2 6" xfId="22689"/>
    <cellStyle name="表标题 3 2 3 5 3" xfId="22690"/>
    <cellStyle name="表标题 3 2 3 5 3 2" xfId="22691"/>
    <cellStyle name="常规 45 3 2 2" xfId="22692"/>
    <cellStyle name="表标题 3 2 3 5 4" xfId="22693"/>
    <cellStyle name="常规 45 3 2 2 2" xfId="22694"/>
    <cellStyle name="表标题 3 2 3 5 4 2" xfId="22695"/>
    <cellStyle name="表标题 3 2 3 6" xfId="22696"/>
    <cellStyle name="表标题 3 2 3 6 2" xfId="22697"/>
    <cellStyle name="好_其他部门(按照总人口测算）—20080416_不含人员经费系数 2" xfId="22698"/>
    <cellStyle name="表标题 3 2 4 2 2 2" xfId="22699"/>
    <cellStyle name="表标题 3 2 4 2 2 2 2" xfId="22700"/>
    <cellStyle name="差_银行账户情况表_2010年12月_Book1" xfId="22701"/>
    <cellStyle name="好_教育(按照总人口测算）—20080416_民生政策最低支出需求_财力性转移支付2010年预算参考数 6" xfId="22702"/>
    <cellStyle name="表标题 3 2 4 2 2 2 2 2" xfId="22703"/>
    <cellStyle name="表标题 3 2 4 2 2 2 3" xfId="22704"/>
    <cellStyle name="表标题 3 2 4 2 2 2 3 2" xfId="22705"/>
    <cellStyle name="表标题 3 2 4 2 2 2 4" xfId="22706"/>
    <cellStyle name="差_行政（人员）_不含人员经费系数_合并" xfId="22707"/>
    <cellStyle name="表标题 3 2 4 2 2 2 4 2" xfId="22708"/>
    <cellStyle name="差_人员工资和公用经费 5 2" xfId="22709"/>
    <cellStyle name="表标题 3 2 4 2 2 2 5" xfId="22710"/>
    <cellStyle name="表标题 3 2 4 2 2 2 5 2" xfId="22711"/>
    <cellStyle name="表标题 3 2 4 2 2 4" xfId="22712"/>
    <cellStyle name="好_市辖区测算20080510_不含人员经费系数" xfId="22713"/>
    <cellStyle name="好_其他部门(按照总人口测算）—20080416_不含人员经费系数 4" xfId="22714"/>
    <cellStyle name="表标题 3 2 4 2 2 4 2" xfId="22715"/>
    <cellStyle name="好_市辖区测算20080510_不含人员经费系数 2" xfId="22716"/>
    <cellStyle name="表标题 3 2 4 3 2" xfId="22717"/>
    <cellStyle name="表标题 3 2 4 3 2 2" xfId="22718"/>
    <cellStyle name="差 2 5" xfId="22719"/>
    <cellStyle name="表标题 3 2 4 3 2 2 2" xfId="22720"/>
    <cellStyle name="表标题 3 2 4 3 2 2 2 2" xfId="22721"/>
    <cellStyle name="差 2 6" xfId="22722"/>
    <cellStyle name="表标题 3 2 4 3 2 2 3" xfId="22723"/>
    <cellStyle name="表标题 3 2 4 3 2 2 3 2" xfId="22724"/>
    <cellStyle name="差 2 9" xfId="22725"/>
    <cellStyle name="表标题 3 2 4 3 2 2 6" xfId="22726"/>
    <cellStyle name="差 4 5" xfId="22727"/>
    <cellStyle name="差_2008计算资料（8月5） 3 2" xfId="22728"/>
    <cellStyle name="表标题 3 2 4 3 2 4 2" xfId="22729"/>
    <cellStyle name="差_前期试验费用 2_四队计价6月25日前(7月1日更新)备用" xfId="22730"/>
    <cellStyle name="表标题 3 2 4 3 3" xfId="22731"/>
    <cellStyle name="表标题 3 2 4 3 3 2" xfId="22732"/>
    <cellStyle name="表标题 3 2 4 4" xfId="22733"/>
    <cellStyle name="表标题 3 2 4 4 2" xfId="22734"/>
    <cellStyle name="表标题 3 2 4 4 2 2" xfId="22735"/>
    <cellStyle name="输出 10 7 5" xfId="22736"/>
    <cellStyle name="表标题 3 2 4 4 2 2 2" xfId="22737"/>
    <cellStyle name="表标题 3 2 4 4 2 2 2 2" xfId="22738"/>
    <cellStyle name="表标题 3 2 4 4 2 2 3" xfId="22739"/>
    <cellStyle name="表标题 3 2 4 4 2 2 3 2" xfId="22740"/>
    <cellStyle name="输入 2 7 2 2 5 2" xfId="22741"/>
    <cellStyle name="表标题 3 2 4 4 2 2 4" xfId="22742"/>
    <cellStyle name="表标题 3 2 4 4 2 2 5" xfId="22743"/>
    <cellStyle name="表标题 3 2 4 4 2 2 5 2" xfId="22744"/>
    <cellStyle name="表标题 3 2 4 4 2 2 6" xfId="22745"/>
    <cellStyle name="表标题 3 2 4 4 2 3" xfId="22746"/>
    <cellStyle name="好_行政（人员）_县市旗测算-新科目（含人口规模效应）_财力性转移支付2010年预算参考数_合并" xfId="22747"/>
    <cellStyle name="表标题 3 2 4 4 2 4" xfId="22748"/>
    <cellStyle name="好_缺口县区测算（11.13） 3" xfId="22749"/>
    <cellStyle name="表标题 3 2 4 4 2 4 2" xfId="22750"/>
    <cellStyle name="表标题 3 2 4 4 3" xfId="22751"/>
    <cellStyle name="差_市辖区测算20080510_财力性转移支付2010年预算参考数" xfId="22752"/>
    <cellStyle name="差_行政公检法测算_民生政策最低支出需求_财力性转移支付2010年预算参考数_华东" xfId="22753"/>
    <cellStyle name="表标题 3 2 4 4 3 2" xfId="22754"/>
    <cellStyle name="差_湘潭 3 2 2" xfId="22755"/>
    <cellStyle name="表标题 3 2 4 5" xfId="22756"/>
    <cellStyle name="表标题 3 2 4 5 2" xfId="22757"/>
    <cellStyle name="好_市辖区测算20080510_不含人员经费系数_财力性转移支付2010年预算参考数_12.25-发教育厅-2016年高职生均年初预算控制数分配表" xfId="22758"/>
    <cellStyle name="差_德山 4" xfId="22759"/>
    <cellStyle name="表标题 3 2 4 5 2 2" xfId="22760"/>
    <cellStyle name="表标题 3 2 4 5 2 2 2" xfId="22761"/>
    <cellStyle name="差_德山 5" xfId="22762"/>
    <cellStyle name="好_530629_2006年县级财政报表附表 2" xfId="22763"/>
    <cellStyle name="表标题 3 2 4 5 2 3" xfId="22764"/>
    <cellStyle name="表标题 3 2 4 5 2 3 2" xfId="22765"/>
    <cellStyle name="差_德山 6" xfId="22766"/>
    <cellStyle name="好_530629_2006年县级财政报表附表 3" xfId="22767"/>
    <cellStyle name="差_20河南 2" xfId="22768"/>
    <cellStyle name="表标题 3 2 4 5 2 4" xfId="22769"/>
    <cellStyle name="差_20河南 2 2" xfId="22770"/>
    <cellStyle name="表标题 3 2 4 5 2 4 2" xfId="22771"/>
    <cellStyle name="差_德山 7" xfId="22772"/>
    <cellStyle name="好_530629_2006年县级财政报表附表 4" xfId="22773"/>
    <cellStyle name="差_20河南 3" xfId="22774"/>
    <cellStyle name="表标题 3 2 4 5 2 5" xfId="22775"/>
    <cellStyle name="差_20河南 3 2" xfId="22776"/>
    <cellStyle name="输出 5 4 2 2 4" xfId="22777"/>
    <cellStyle name="表标题 3 2 4 5 2 5 2" xfId="22778"/>
    <cellStyle name="表标题 3 2 4 5 3" xfId="22779"/>
    <cellStyle name="货币[0] 3 21" xfId="22780"/>
    <cellStyle name="货币[0] 3 16" xfId="22781"/>
    <cellStyle name="表标题 3 2 4 5 3 2" xfId="22782"/>
    <cellStyle name="常规 45 4 2 2" xfId="22783"/>
    <cellStyle name="表标题 3 2 4 5 4" xfId="22784"/>
    <cellStyle name="表标题 3 2 4 5 4 2" xfId="22785"/>
    <cellStyle name="常规 3 2 10" xfId="22786"/>
    <cellStyle name="差_湘潭 3 2 3" xfId="22787"/>
    <cellStyle name="表标题 3 2 4 6" xfId="22788"/>
    <cellStyle name="表标题 3 2 4 6 2" xfId="22789"/>
    <cellStyle name="差_2006年水利统计指标统计表_财力性转移支付2010年预算参考数 2 2 2" xfId="22790"/>
    <cellStyle name="表标题 3 2 5 2 3" xfId="22791"/>
    <cellStyle name="表标题 3 2 5 2 3 2" xfId="22792"/>
    <cellStyle name="好_卫生部门_03_2010年各地区一般预算平衡表" xfId="22793"/>
    <cellStyle name="差_28四川 4 2 2" xfId="22794"/>
    <cellStyle name="差_2006年水利统计指标统计表_财力性转移支付2010年预算参考数 2 2 3" xfId="22795"/>
    <cellStyle name="表标题 3 2 5 2 4" xfId="22796"/>
    <cellStyle name="表标题 3 2 5 2 4 2" xfId="22797"/>
    <cellStyle name="差_县区合并测算20080421_财力性转移支付2010年预算参考数_12.25-发教育厅-2016年高职生均年初预算控制数分配表" xfId="22798"/>
    <cellStyle name="好_缺口县区测算(按2007支出增长25%测算)_03_2010年各地区一般预算平衡表_2010年地方财政一般预算分级平衡情况表（汇总）0524" xfId="22799"/>
    <cellStyle name="差_2006年水利统计指标统计表_财力性转移支付2010年预算参考数 2 2 4" xfId="22800"/>
    <cellStyle name="表标题 3 2 5 2 5" xfId="22801"/>
    <cellStyle name="差_2006年水利统计指标统计表_财力性转移支付2010年预算参考数 2 2 5" xfId="22802"/>
    <cellStyle name="表标题 3 2 5 2 6" xfId="22803"/>
    <cellStyle name="表标题 3 2 5 4 2" xfId="22804"/>
    <cellStyle name="表标题 3 3" xfId="22805"/>
    <cellStyle name="表标题 3 3 2" xfId="22806"/>
    <cellStyle name="表标题 3 3 2 2" xfId="22807"/>
    <cellStyle name="表标题 3 3 2 2 2 2" xfId="22808"/>
    <cellStyle name="差_2008计算资料（8月5） 9" xfId="22809"/>
    <cellStyle name="表标题 3 3 2 2 2 2 2" xfId="22810"/>
    <cellStyle name="表标题 3 3 2 2 2 3" xfId="22811"/>
    <cellStyle name="表标题 3 3 2 2 2 3 2" xfId="22812"/>
    <cellStyle name="输出 10 4 3 3 5 2" xfId="22813"/>
    <cellStyle name="表标题 3 3 2 2 2 4" xfId="22814"/>
    <cellStyle name="常规 32 2 6" xfId="22815"/>
    <cellStyle name="表标题 3 3 2 2 2 4 2" xfId="22816"/>
    <cellStyle name="常规 32 3 6" xfId="22817"/>
    <cellStyle name="表标题 3 3 2 2 2 5 2" xfId="22818"/>
    <cellStyle name="表标题 5 3 4 2 2 2" xfId="22819"/>
    <cellStyle name="表标题 3 3 2 2 2 6" xfId="22820"/>
    <cellStyle name="表标题 3 3 2 2 3 2" xfId="22821"/>
    <cellStyle name="表标题 3 3 2 2 4 2" xfId="22822"/>
    <cellStyle name="表标题 3 3 2 3" xfId="22823"/>
    <cellStyle name="差_人员工资和公用经费3_合并" xfId="22824"/>
    <cellStyle name="表标题 3 3 3" xfId="22825"/>
    <cellStyle name="表标题 3 3 3 2" xfId="22826"/>
    <cellStyle name="差_市辖区测算20080510 5" xfId="22827"/>
    <cellStyle name="表标题 3 3 3 2 2 2" xfId="22828"/>
    <cellStyle name="差_市辖区测算20080510 5 2" xfId="22829"/>
    <cellStyle name="表标题 3 3 3 2 2 2 2" xfId="22830"/>
    <cellStyle name="差_市辖区测算20080510 6" xfId="22831"/>
    <cellStyle name="表标题 3 3 3 2 2 3" xfId="22832"/>
    <cellStyle name="表标题 3 3 3 2 2 3 2" xfId="22833"/>
    <cellStyle name="输出 10 4 4 3 5 2" xfId="22834"/>
    <cellStyle name="表标题 3 3 3 2 2 4" xfId="22835"/>
    <cellStyle name="表标题 5 3 5 2 2 2" xfId="22836"/>
    <cellStyle name="表标题 3 3 3 2 2 6" xfId="22837"/>
    <cellStyle name="表标题 3 3 3 2 3 2" xfId="22838"/>
    <cellStyle name="表标题 3 3 3 2 4" xfId="22839"/>
    <cellStyle name="表标题 3 3 3 3" xfId="22840"/>
    <cellStyle name="表标题 3 3 3 3 2" xfId="22841"/>
    <cellStyle name="表标题 3 3 4" xfId="22842"/>
    <cellStyle name="差_2008年支出核定 3 2 2" xfId="22843"/>
    <cellStyle name="表标题 3 3 4 2 2 2" xfId="22844"/>
    <cellStyle name="差_岳塘区 2 5" xfId="22845"/>
    <cellStyle name="表标题 3 3 4 2 2 2 2" xfId="22846"/>
    <cellStyle name="表标题 3 3 4 2 2 3" xfId="22847"/>
    <cellStyle name="差_岳塘区 3 5" xfId="22848"/>
    <cellStyle name="差_~5676413_Book1" xfId="22849"/>
    <cellStyle name="表标题 3 3 4 2 2 3 2" xfId="22850"/>
    <cellStyle name="表标题 3 3 4 2 2 4" xfId="22851"/>
    <cellStyle name="表标题 3 3 4 2 2 4 2" xfId="22852"/>
    <cellStyle name="表标题 3 3 4 2 2 5 2" xfId="22853"/>
    <cellStyle name="好_2008计算资料（8月5）_合并" xfId="22854"/>
    <cellStyle name="表标题 3 3 4 2 3" xfId="22855"/>
    <cellStyle name="表标题 3 3 4 2 3 2" xfId="22856"/>
    <cellStyle name="注释 10 4 2 2 2 2" xfId="22857"/>
    <cellStyle name="表标题 3 3 4 2 4" xfId="22858"/>
    <cellStyle name="注释 10 4 2 2 2 2 2" xfId="22859"/>
    <cellStyle name="表标题 3 3 4 2 4 2" xfId="22860"/>
    <cellStyle name="好_财政支出对上级的依赖程度 2" xfId="22861"/>
    <cellStyle name="表标题 3 3 4 3 2" xfId="22862"/>
    <cellStyle name="表标题 3 3 5" xfId="22863"/>
    <cellStyle name="表标题 3 3 5 2 2 2" xfId="22864"/>
    <cellStyle name="好_5334_2006年迪庆县级财政报表附表 5" xfId="22865"/>
    <cellStyle name="表标题 3 3 5 2 3" xfId="22866"/>
    <cellStyle name="表标题 3 3 5 2 3 2" xfId="22867"/>
    <cellStyle name="注释 10 4 2 3 2 2" xfId="22868"/>
    <cellStyle name="表标题 3 3 5 2 4" xfId="22869"/>
    <cellStyle name="差_汇总表 4 2" xfId="22870"/>
    <cellStyle name="表标题 3 3 5 2 5" xfId="22871"/>
    <cellStyle name="差_汇总表 4 2 2" xfId="22872"/>
    <cellStyle name="表标题 3 3 5 2 5 2" xfId="22873"/>
    <cellStyle name="差_汇总表 4 3" xfId="22874"/>
    <cellStyle name="表标题 3 3 5 2 6" xfId="22875"/>
    <cellStyle name="差_表四 4" xfId="22876"/>
    <cellStyle name="数字 5 4 4 2 2 2 2" xfId="22877"/>
    <cellStyle name="表标题 3 3 5 4 2" xfId="22878"/>
    <cellStyle name="表标题 3 3 6" xfId="22879"/>
    <cellStyle name="表标题 3 3 6 2" xfId="22880"/>
    <cellStyle name="表标题 3 4" xfId="22881"/>
    <cellStyle name="好_县区合并测算20080421_民生政策最低支出需求_财力性转移支付2010年预算参考数_03_2010年各地区一般预算平衡表_2010年地方财政一般预算分级平衡情况表（汇总）0524" xfId="22882"/>
    <cellStyle name="差_卫生部门_合并" xfId="22883"/>
    <cellStyle name="表标题 3 4 2" xfId="22884"/>
    <cellStyle name="差_行政(燃修费)_民生政策最低支出需求_财力性转移支付2010年预算参考数 3 3" xfId="22885"/>
    <cellStyle name="表标题 3 4 2 2" xfId="22886"/>
    <cellStyle name="表标题 3 4 2 2 2 2" xfId="22887"/>
    <cellStyle name="表标题 3 4 2 2 2 2 2" xfId="22888"/>
    <cellStyle name="表标题 3 4 2 2 2 3" xfId="22889"/>
    <cellStyle name="表标题 3 4 2 2 2 3 2" xfId="22890"/>
    <cellStyle name="输出 10 5 3 3 5 2" xfId="22891"/>
    <cellStyle name="表标题 3 4 2 2 2 4" xfId="22892"/>
    <cellStyle name="差_27重庆_财力性转移支付2010年预算参考数_03_2010年各地区一般预算平衡表_2010年地方财政一般预算分级平衡情况表（汇总）0524" xfId="22893"/>
    <cellStyle name="表标题 3 4 2 2 2 4 2" xfId="22894"/>
    <cellStyle name="表标题 5 4 4 2 2 2" xfId="22895"/>
    <cellStyle name="表标题 3 4 2 2 2 6" xfId="22896"/>
    <cellStyle name="表标题 3 4 2 2 3 2" xfId="22897"/>
    <cellStyle name="表标题 3 4 2 2 4 2" xfId="22898"/>
    <cellStyle name="表标题 3 4 2 3" xfId="22899"/>
    <cellStyle name="表标题 3 4 3" xfId="22900"/>
    <cellStyle name="表标题 3 4 3 2" xfId="22901"/>
    <cellStyle name="表标题 3 4 3 2 2 2" xfId="22902"/>
    <cellStyle name="好_农林水和城市维护标准支出20080505－县区合计_民生政策最低支出需求_财力性转移支付2010年预算参考数_隋心对账单定稿0514" xfId="22903"/>
    <cellStyle name="表标题 3 4 3 2 2 2 2" xfId="22904"/>
    <cellStyle name="表标题 3 4 3 2 2 3" xfId="22905"/>
    <cellStyle name="输出 10 5 4 3 5 2" xfId="22906"/>
    <cellStyle name="表标题 3 4 3 2 2 4" xfId="22907"/>
    <cellStyle name="表标题 5 4 5 2 2 2" xfId="22908"/>
    <cellStyle name="表标题 3 4 3 2 2 6" xfId="22909"/>
    <cellStyle name="表标题 3 4 3 2 3 2" xfId="22910"/>
    <cellStyle name="适中 3 2 12" xfId="22911"/>
    <cellStyle name="表标题 3 4 3 2 4" xfId="22912"/>
    <cellStyle name="表标题 3 4 3 2 4 2" xfId="22913"/>
    <cellStyle name="表标题 3 4 3 3 2" xfId="22914"/>
    <cellStyle name="表标题 3 4 4" xfId="22915"/>
    <cellStyle name="表标题 3 4 4 2 2 3 2" xfId="22916"/>
    <cellStyle name="表标题 3 4 4 2 2 4" xfId="22917"/>
    <cellStyle name="好_湘桂铁路工程I标红线成本分析样表 4_四队计价2011-6" xfId="22918"/>
    <cellStyle name="表标题 3 4 4 2 2 4 2" xfId="22919"/>
    <cellStyle name="表标题 3 4 4 2 2 5 2" xfId="22920"/>
    <cellStyle name="常规 49 2_四队计价2011-6" xfId="22921"/>
    <cellStyle name="常规 54 2_四队计价2011-6" xfId="22922"/>
    <cellStyle name="表标题 3 4 5" xfId="22923"/>
    <cellStyle name="好_市本级 2 19" xfId="22924"/>
    <cellStyle name="表标题 3 4 5 2" xfId="22925"/>
    <cellStyle name="表标题 3 4 5 2 2" xfId="22926"/>
    <cellStyle name="差_云南 缺口县区测算(地方填报) 4" xfId="22927"/>
    <cellStyle name="差_平邑_财力性转移支付2010年预算参考数 6" xfId="22928"/>
    <cellStyle name="好_测算结果_财力性转移支付2010年预算参考数 4" xfId="22929"/>
    <cellStyle name="表标题 3 4 5 2 2 2" xfId="22930"/>
    <cellStyle name="差_云南 缺口县区测算(地方填报) 4 2" xfId="22931"/>
    <cellStyle name="表标题 3 4 5 2 3" xfId="22932"/>
    <cellStyle name="差_云南 缺口县区测算(地方填报) 5" xfId="22933"/>
    <cellStyle name="差_平邑_财力性转移支付2010年预算参考数 7" xfId="22934"/>
    <cellStyle name="表标题 3 4 5 2 3 2" xfId="22935"/>
    <cellStyle name="差_云南 缺口县区测算(地方填报) 5 2" xfId="22936"/>
    <cellStyle name="表标题 3 4 5 2 4 2" xfId="22937"/>
    <cellStyle name="表标题 3 4 5 2 5" xfId="22938"/>
    <cellStyle name="差_云南 缺口县区测算(地方填报) 7" xfId="22939"/>
    <cellStyle name="差_2006年全省财力计算表（中央、决算） 2 2" xfId="22940"/>
    <cellStyle name="差_2006年全省财力计算表（中央、决算） 2 2 2" xfId="22941"/>
    <cellStyle name="差_县市旗测算-新科目（20080626）_县市旗测算-新科目（含人口规模效应）_财力性转移支付2010年预算参考数_华东" xfId="22942"/>
    <cellStyle name="表标题 3 4 5 2 5 2" xfId="22943"/>
    <cellStyle name="差_2006年全省财力计算表（中央、决算） 2 3" xfId="22944"/>
    <cellStyle name="表标题 3 4 5 2 6" xfId="22945"/>
    <cellStyle name="表标题 3 4 5 3" xfId="22946"/>
    <cellStyle name="表标题 3 4 5 3 2" xfId="22947"/>
    <cellStyle name="表标题 3 4 5 4" xfId="22948"/>
    <cellStyle name="表标题 3 4 6" xfId="22949"/>
    <cellStyle name="表标题 3 4 6 2" xfId="22950"/>
    <cellStyle name="差_2006年34青海 2" xfId="22951"/>
    <cellStyle name="表标题 3 5" xfId="22952"/>
    <cellStyle name="差_行政（人员）_民生政策最低支出需求_财力性转移支付2010年预算参考数_合并" xfId="22953"/>
    <cellStyle name="差_2006年34青海 2 2" xfId="22954"/>
    <cellStyle name="表标题 3 5 2" xfId="22955"/>
    <cellStyle name="差_2006年34青海 2 2 2" xfId="22956"/>
    <cellStyle name="差_武陵 2 5" xfId="22957"/>
    <cellStyle name="表标题 3 5 2 2" xfId="22958"/>
    <cellStyle name="表标题 3 5 2 2 2 2 2" xfId="22959"/>
    <cellStyle name="表标题 3 5 2 2 2 3" xfId="22960"/>
    <cellStyle name="表标题 3 5 2 2 2 3 2" xfId="22961"/>
    <cellStyle name="表标题 3 5 2 2 2 4" xfId="22962"/>
    <cellStyle name="表标题 3 5 2 2 2 4 2" xfId="22963"/>
    <cellStyle name="注释 3 5 6 4 2" xfId="22964"/>
    <cellStyle name="差_行政公检法测算_财力性转移支付2010年预算参考数 3 2 2" xfId="22965"/>
    <cellStyle name="差_测算结果汇总 2" xfId="22966"/>
    <cellStyle name="表标题 3 5 2 2 2 5" xfId="22967"/>
    <cellStyle name="差_测算结果汇总 2 2" xfId="22968"/>
    <cellStyle name="表标题 3 5 2 2 2 5 2" xfId="22969"/>
    <cellStyle name="差_测算结果汇总 3" xfId="22970"/>
    <cellStyle name="表标题 3 5 2 2 2 6" xfId="22971"/>
    <cellStyle name="表标题 3 5 2 2 3 2" xfId="22972"/>
    <cellStyle name="差_2006年34青海 2 2 3" xfId="22973"/>
    <cellStyle name="差_武陵 2 6" xfId="22974"/>
    <cellStyle name="表标题 3 5 2 3" xfId="22975"/>
    <cellStyle name="表标题 3 5 2 3 2" xfId="22976"/>
    <cellStyle name="差_2006年34青海 2 3" xfId="22977"/>
    <cellStyle name="表标题 3 5 3" xfId="22978"/>
    <cellStyle name="差_武陵 3 5" xfId="22979"/>
    <cellStyle name="表标题 3 5 3 2" xfId="22980"/>
    <cellStyle name="输入 2 5 2" xfId="22981"/>
    <cellStyle name="好_安徽 缺口县区测算(地方填报)1" xfId="22982"/>
    <cellStyle name="常规 2 8 5 2" xfId="22983"/>
    <cellStyle name="表标题 3 5 3 2 2 3" xfId="22984"/>
    <cellStyle name="输入 2 5 2 2" xfId="22985"/>
    <cellStyle name="好_安徽 缺口县区测算(地方填报)1 2" xfId="22986"/>
    <cellStyle name="表标题 3 5 3 2 2 3 2" xfId="22987"/>
    <cellStyle name="表标题 3 5 3 2 2 4" xfId="22988"/>
    <cellStyle name="表标题 3 5 3 2 2 5" xfId="22989"/>
    <cellStyle name="表标题 3 5 3 2 2 6" xfId="22990"/>
    <cellStyle name="表标题 3 5 3 2 4 2" xfId="22991"/>
    <cellStyle name="常规 31_2015年专项资金申请报告（未解决）" xfId="22992"/>
    <cellStyle name="差_武陵 3 6" xfId="22993"/>
    <cellStyle name="表标题 3 5 3 3" xfId="22994"/>
    <cellStyle name="表标题 3 5 3 3 2" xfId="22995"/>
    <cellStyle name="差_2006年34青海 2 4" xfId="22996"/>
    <cellStyle name="表标题 3 5 4" xfId="22997"/>
    <cellStyle name="常规 10 2 6" xfId="22998"/>
    <cellStyle name="计算 6 5 2 2 6" xfId="22999"/>
    <cellStyle name="表标题 3 5 4 2" xfId="23000"/>
    <cellStyle name="常规 10 2 6 2" xfId="23001"/>
    <cellStyle name="表标题 3 5 4 2 2" xfId="23002"/>
    <cellStyle name="表标题 3 5 4 2 2 2" xfId="23003"/>
    <cellStyle name="汇总 7 7 3" xfId="23004"/>
    <cellStyle name="表标题 3 5 4 2 2 2 2" xfId="23005"/>
    <cellStyle name="表标题 3 5 4 2 2 3" xfId="23006"/>
    <cellStyle name="常规 3 59 2" xfId="23007"/>
    <cellStyle name="常规 3 64 2" xfId="23008"/>
    <cellStyle name="差_缺口县区测算(按2007支出增长25%测算)_财力性转移支付2010年预算参考数 3 2 2" xfId="23009"/>
    <cellStyle name="表标题 3 5 4 2 2 4" xfId="23010"/>
    <cellStyle name="表标题 3 5 4 2 2 4 2" xfId="23011"/>
    <cellStyle name="表标题 3 5 4 2 2 5" xfId="23012"/>
    <cellStyle name="表标题 3 5 4 2 2 5 2" xfId="23013"/>
    <cellStyle name="表标题 3 5 4 2 2 6" xfId="23014"/>
    <cellStyle name="表标题 3 5 4 2 3" xfId="23015"/>
    <cellStyle name="表标题 3 5 4 2 3 2" xfId="23016"/>
    <cellStyle name="注释 10 4 4 2 2 2" xfId="23017"/>
    <cellStyle name="表标题 3 5 4 2 4" xfId="23018"/>
    <cellStyle name="差_不含人员经费系数 2 2" xfId="23019"/>
    <cellStyle name="常规 10 2 7" xfId="23020"/>
    <cellStyle name="表标题 3 5 4 3" xfId="23021"/>
    <cellStyle name="差_不含人员经费系数 2 2 2" xfId="23022"/>
    <cellStyle name="常规 10 2 7 2" xfId="23023"/>
    <cellStyle name="表标题 3 5 4 3 2" xfId="23024"/>
    <cellStyle name="输出 5 5 5 2 4 2" xfId="23025"/>
    <cellStyle name="差_2006年34青海 2 5" xfId="23026"/>
    <cellStyle name="表标题 3 5 5" xfId="23027"/>
    <cellStyle name="表标题 3 5 5 2" xfId="23028"/>
    <cellStyle name="表标题 3 5 5 2 2 2" xfId="23029"/>
    <cellStyle name="差_核定人数对比_财力性转移支付2010年预算参考数 5" xfId="23030"/>
    <cellStyle name="表标题 3 5 5 2 3 2" xfId="23031"/>
    <cellStyle name="表标题 3 5 5 2 4 2" xfId="23032"/>
    <cellStyle name="好_湘潭 3 2 12" xfId="23033"/>
    <cellStyle name="表标题 3 5 5 2 5 2" xfId="23034"/>
    <cellStyle name="差_不含人员经费系数 3 2" xfId="23035"/>
    <cellStyle name="表标题 3 5 5 3" xfId="23036"/>
    <cellStyle name="差_自行调整差异系数顺序_财力性转移支付2010年预算参考数 2 5" xfId="23037"/>
    <cellStyle name="差_不含人员经费系数 3 2 2" xfId="23038"/>
    <cellStyle name="表标题 3 5 5 3 2" xfId="23039"/>
    <cellStyle name="差_不含人员经费系数 3 3" xfId="23040"/>
    <cellStyle name="表标题 3 5 5 4" xfId="23041"/>
    <cellStyle name="差_自行调整差异系数顺序_财力性转移支付2010年预算参考数 3 5" xfId="23042"/>
    <cellStyle name="表标题 3 5 5 4 2" xfId="23043"/>
    <cellStyle name="差_2006年34青海 2 6" xfId="23044"/>
    <cellStyle name="表标题 3 5 6" xfId="23045"/>
    <cellStyle name="表标题 3 5 6 2" xfId="23046"/>
    <cellStyle name="常规 12 5 2 2" xfId="23047"/>
    <cellStyle name="差_京沪线成本状况表2.10 11_四队计价2011-6" xfId="23048"/>
    <cellStyle name="差_2006年34青海 3" xfId="23049"/>
    <cellStyle name="表标题 3 6" xfId="23050"/>
    <cellStyle name="常规 12 5 2 2 2" xfId="23051"/>
    <cellStyle name="差_2006年34青海 3 2" xfId="23052"/>
    <cellStyle name="表标题 3 6 2" xfId="23053"/>
    <cellStyle name="差_2006年34青海 3 2 2" xfId="23054"/>
    <cellStyle name="表标题 3 6 2 2" xfId="23055"/>
    <cellStyle name="表标题 3 6 2 2 2" xfId="23056"/>
    <cellStyle name="差_2006年34青海 3 2 3" xfId="23057"/>
    <cellStyle name="表标题 3 6 2 3" xfId="23058"/>
    <cellStyle name="差_2006年34青海 3 2 4" xfId="23059"/>
    <cellStyle name="表标题 3 6 2 4" xfId="23060"/>
    <cellStyle name="差_2006年28四川_财力性转移支付2010年预算参考数_03_2010年各地区一般预算平衡表_2010年地方财政一般预算分级平衡情况表（汇总）0524" xfId="23061"/>
    <cellStyle name="表标题 3 6 2 4 2" xfId="23062"/>
    <cellStyle name="差_2006年34青海 3 2 5" xfId="23063"/>
    <cellStyle name="表标题 3 6 2 5" xfId="23064"/>
    <cellStyle name="强调文字颜色 4 2 2 2 6" xfId="23065"/>
    <cellStyle name="常规 35 2 3" xfId="23066"/>
    <cellStyle name="常规 40 2 3" xfId="23067"/>
    <cellStyle name="表标题 3 6 2 5 2" xfId="23068"/>
    <cellStyle name="表标题 3 6 2 6" xfId="23069"/>
    <cellStyle name="差_人员工资和公用经费3_财力性转移支付2010年预算参考数 2 2" xfId="23070"/>
    <cellStyle name="差_2006年34青海 3 3" xfId="23071"/>
    <cellStyle name="表标题 3 6 3" xfId="23072"/>
    <cellStyle name="差_人员工资和公用经费3_财力性转移支付2010年预算参考数 2 2 2" xfId="23073"/>
    <cellStyle name="表标题 3 6 3 2" xfId="23074"/>
    <cellStyle name="差_人员工资和公用经费3_财力性转移支付2010年预算参考数 2 3" xfId="23075"/>
    <cellStyle name="差_2006年34青海 3 4" xfId="23076"/>
    <cellStyle name="表标题 3 6 4" xfId="23077"/>
    <cellStyle name="常规 11 2 6" xfId="23078"/>
    <cellStyle name="差_其他部门(按照总人口测算）—20080416_财力性转移支付2010年预算参考数_华东" xfId="23079"/>
    <cellStyle name="表标题 3 6 4 2" xfId="23080"/>
    <cellStyle name="输出 5 5 5 2 5 2" xfId="23081"/>
    <cellStyle name="差_2006年34青海 3 5" xfId="23082"/>
    <cellStyle name="表标题 3 6 5" xfId="23083"/>
    <cellStyle name="常规 12 5 2 3" xfId="23084"/>
    <cellStyle name="差_2006年34青海 4" xfId="23085"/>
    <cellStyle name="表标题 3 7" xfId="23086"/>
    <cellStyle name="差_2006年34青海 4 2" xfId="23087"/>
    <cellStyle name="表标题 3 7 2" xfId="23088"/>
    <cellStyle name="差_34青海_华东" xfId="23089"/>
    <cellStyle name="差_2006年34青海 5" xfId="23090"/>
    <cellStyle name="表标题 3 8" xfId="23091"/>
    <cellStyle name="差_2006年34青海 6" xfId="23092"/>
    <cellStyle name="差_07临沂 10" xfId="23093"/>
    <cellStyle name="表标题 3 9" xfId="23094"/>
    <cellStyle name="差_05潍坊 3 2 5" xfId="23095"/>
    <cellStyle name="表标题 4" xfId="23096"/>
    <cellStyle name="表标题 4 2" xfId="23097"/>
    <cellStyle name="表标题 4 2 2" xfId="23098"/>
    <cellStyle name="表标题 4 2 2 2" xfId="23099"/>
    <cellStyle name="表标题 4 2 2 2 2" xfId="23100"/>
    <cellStyle name="表标题 4 2 2 2 2 2" xfId="23101"/>
    <cellStyle name="表标题 4 2 2 2 2 2 2" xfId="23102"/>
    <cellStyle name="差_测算结果汇总 4 2" xfId="23103"/>
    <cellStyle name="汇总 2 3 5 2" xfId="23104"/>
    <cellStyle name="表标题 4 2 2 2 2 3" xfId="23105"/>
    <cellStyle name="差_测算结果汇总 4 2 2" xfId="23106"/>
    <cellStyle name="汇总 2 3 5 2 2" xfId="23107"/>
    <cellStyle name="表标题 4 2 2 2 2 3 2" xfId="23108"/>
    <cellStyle name="差_测算结果汇总 4 3" xfId="23109"/>
    <cellStyle name="汇总 2 3 5 3" xfId="23110"/>
    <cellStyle name="表标题 4 2 2 2 2 4" xfId="23111"/>
    <cellStyle name="汇总 2 3 5 4 2" xfId="23112"/>
    <cellStyle name="表标题 4 2 2 2 2 5 2" xfId="23113"/>
    <cellStyle name="表标题 4 2 2 2 2 6" xfId="23114"/>
    <cellStyle name="表标题 4 2 2 2 3" xfId="23115"/>
    <cellStyle name="表标题 4 2 2 2 3 2" xfId="23116"/>
    <cellStyle name="好_缺口县区测算（11.13）_12.25-发教育厅-2016年高职生均年初预算控制数分配表" xfId="23117"/>
    <cellStyle name="表标题 9 2 4" xfId="23118"/>
    <cellStyle name="表标题 4 2 2 2 4" xfId="23119"/>
    <cellStyle name="表标题 4 2 2 2 4 2" xfId="23120"/>
    <cellStyle name="表标题 4 2 2 3" xfId="23121"/>
    <cellStyle name="表标题 4 2 2 3 2" xfId="23122"/>
    <cellStyle name="表标题 4 2 3" xfId="23123"/>
    <cellStyle name="表标题 4 2 3 2" xfId="23124"/>
    <cellStyle name="差_行政公检法测算_不含人员经费系数_财力性转移支付2010年预算参考数 5" xfId="23125"/>
    <cellStyle name="表标题 4 2 3 2 2" xfId="23126"/>
    <cellStyle name="输入 10 5 4" xfId="23127"/>
    <cellStyle name="表标题 4 2 3 2 2 2" xfId="23128"/>
    <cellStyle name="输入 10 5 4 2" xfId="23129"/>
    <cellStyle name="表标题 4 2 3 2 2 2 2" xfId="23130"/>
    <cellStyle name="输入 10 5 5" xfId="23131"/>
    <cellStyle name="汇总 3 3 5 2" xfId="23132"/>
    <cellStyle name="表标题 4 2 3 2 2 3" xfId="23133"/>
    <cellStyle name="差_2_财力性转移支付2010年预算参考数 4 2 2" xfId="23134"/>
    <cellStyle name="计算 5 2 5 3 2" xfId="23135"/>
    <cellStyle name="差_工程数量及综合单价（百安隧道） 4_间接费" xfId="23136"/>
    <cellStyle name="小数 2 8" xfId="23137"/>
    <cellStyle name="输入 10 5 5 2" xfId="23138"/>
    <cellStyle name="汇总 3 3 5 2 2" xfId="23139"/>
    <cellStyle name="表标题 4 2 3 2 2 3 2" xfId="23140"/>
    <cellStyle name="常规 2 3 2 5 2 2" xfId="23141"/>
    <cellStyle name="汇总 3 3 5 3" xfId="23142"/>
    <cellStyle name="表标题 4 2 3 2 2 4" xfId="23143"/>
    <cellStyle name="差_2_财力性转移支付2010年预算参考数 4 2 3" xfId="23144"/>
    <cellStyle name="差_工程数量及综合单价（百安隧道） 4_间接费_四队计价6月25日前(7月1日更新)备用" xfId="23145"/>
    <cellStyle name="注释 9 2 2 2 2 3" xfId="23146"/>
    <cellStyle name="小数 3 8" xfId="23147"/>
    <cellStyle name="汇总 3 3 5 3 2" xfId="23148"/>
    <cellStyle name="表标题 4 2 3 2 2 4 2" xfId="23149"/>
    <cellStyle name="汇总 3 3 5 4 2" xfId="23150"/>
    <cellStyle name="表标题 4 2 3 2 2 5 2" xfId="23151"/>
    <cellStyle name="表标题 4 2 3 2 2 6" xfId="23152"/>
    <cellStyle name="差_2_财力性转移支付2010年预算参考数 4 2 5" xfId="23153"/>
    <cellStyle name="差_行政公检法测算_不含人员经费系数_财力性转移支付2010年预算参考数 6" xfId="23154"/>
    <cellStyle name="表标题 4 2 3 2 3" xfId="23155"/>
    <cellStyle name="输入 10 6 4" xfId="23156"/>
    <cellStyle name="汇总 9 2 5 2 3" xfId="23157"/>
    <cellStyle name="表标题 4 2 3 2 3 2" xfId="23158"/>
    <cellStyle name="强调文字颜色 5 3 4 10" xfId="23159"/>
    <cellStyle name="差_行政公检法测算_不含人员经费系数_财力性转移支付2010年预算参考数 7" xfId="23160"/>
    <cellStyle name="表标题 4 2 3 2 4" xfId="23161"/>
    <cellStyle name="输入 10 7 4" xfId="23162"/>
    <cellStyle name="表标题 4 2 3 2 4 2" xfId="23163"/>
    <cellStyle name="好_前期试验费用 14_四队计价2011-6" xfId="23164"/>
    <cellStyle name="差_行政(燃修费)_不含人员经费系数_财力性转移支付2010年预算参考数_隋心对账单定稿0514" xfId="23165"/>
    <cellStyle name="表标题 4 2 3 3" xfId="23166"/>
    <cellStyle name="表标题 4 2 3 3 2" xfId="23167"/>
    <cellStyle name="汇总 9 2 2 2 2 4 2" xfId="23168"/>
    <cellStyle name="表标题 4 2 4" xfId="23169"/>
    <cellStyle name="差_河南 缺口县区测算(地方填报)_财力性转移支付2010年预算参考数_12.25-发教育厅-2016年高职生均年初预算控制数分配表" xfId="23170"/>
    <cellStyle name="表标题 4 2 5" xfId="23171"/>
    <cellStyle name="表标题 4 2 5 2 2 2" xfId="23172"/>
    <cellStyle name="表标题 4 2 5 2 3" xfId="23173"/>
    <cellStyle name="汇总 9 4 5 2 3" xfId="23174"/>
    <cellStyle name="表标题 4 2 5 2 3 2" xfId="23175"/>
    <cellStyle name="好_11大理_财力性转移支付2010年预算参考数_华东" xfId="23176"/>
    <cellStyle name="差_缺口县区测算（11.13）_财力性转移支付2010年预算参考数 4 2" xfId="23177"/>
    <cellStyle name="表标题 4 2 5 2 4" xfId="23178"/>
    <cellStyle name="常规 51_四队计价2011-6" xfId="23179"/>
    <cellStyle name="差_缺口县区测算（11.13）_财力性转移支付2010年预算参考数 4 2 2" xfId="23180"/>
    <cellStyle name="表标题 4 2 5 2 4 2" xfId="23181"/>
    <cellStyle name="常规 4 3 8 2" xfId="23182"/>
    <cellStyle name="差_缺口县区测算（11.13）_财力性转移支付2010年预算参考数 4 3" xfId="23183"/>
    <cellStyle name="表标题 4 2 5 2 5" xfId="23184"/>
    <cellStyle name="表标题 4 2 5 2 5 2" xfId="23185"/>
    <cellStyle name="表标题 4 2 5 2 6" xfId="23186"/>
    <cellStyle name="表标题 4 2 5 4 2" xfId="23187"/>
    <cellStyle name="差_行政（人员）_民生政策最低支出需求_财力性转移支付2010年预算参考数_12.25-发教育厅-2016年高职生均年初预算控制数分配表" xfId="23188"/>
    <cellStyle name="表标题 4 2 6 2" xfId="23189"/>
    <cellStyle name="好_汇总表4_隋心对账单定稿0514" xfId="23190"/>
    <cellStyle name="表标题 4 3" xfId="23191"/>
    <cellStyle name="好_（定）9.4-2013年湖南财政参阅资料(送出版社1）" xfId="23192"/>
    <cellStyle name="表标题 4 3 2" xfId="23193"/>
    <cellStyle name="表标题 4 3 2 2" xfId="23194"/>
    <cellStyle name="表标题 4 3 2 2 2" xfId="23195"/>
    <cellStyle name="表标题 4 3 2 2 2 2 2" xfId="23196"/>
    <cellStyle name="好_2015年一般性转移支付（4.25） 3" xfId="23197"/>
    <cellStyle name="表标题 4 3 2 2 2 4 2" xfId="23198"/>
    <cellStyle name="表标题 4 3 2 2 2 5 2" xfId="23199"/>
    <cellStyle name="差_30云南 3 3" xfId="23200"/>
    <cellStyle name="表标题 4 3 2 2 2 6" xfId="23201"/>
    <cellStyle name="表标题 4 3 2 2 3" xfId="23202"/>
    <cellStyle name="表标题 4 3 2 2 3 2" xfId="23203"/>
    <cellStyle name="差_行政(燃修费)_财力性转移支付2010年预算参考数" xfId="23204"/>
    <cellStyle name="表标题 4 3 2 3" xfId="23205"/>
    <cellStyle name="表标题 4 3 3" xfId="23206"/>
    <cellStyle name="表标题 4 3 3 2" xfId="23207"/>
    <cellStyle name="表标题 4 3 3 2 2" xfId="23208"/>
    <cellStyle name="表标题 4 3 3 2 2 2" xfId="23209"/>
    <cellStyle name="表标题 4 3 3 2 2 2 2" xfId="23210"/>
    <cellStyle name="差_09黑龙江_合并" xfId="23211"/>
    <cellStyle name="表标题 4 3 3 2 2 3" xfId="23212"/>
    <cellStyle name="表标题 4 3 3 2 2 3 2" xfId="23213"/>
    <cellStyle name="差_成本差异系数_合并" xfId="23214"/>
    <cellStyle name="表标题 4 3 3 2 2 4" xfId="23215"/>
    <cellStyle name="表标题 4 3 3 2 2 5 2" xfId="23216"/>
    <cellStyle name="差_行政（人员）_民生政策最低支出需求_财力性转移支付2010年预算参考数 3 2 2" xfId="23217"/>
    <cellStyle name="好_I标三项目部红线成本分析样表 （黄杰报局指） 3_四队计价6月25日前(7月1日更新)备用" xfId="23218"/>
    <cellStyle name="表标题 4 3 3 2 2 6" xfId="23219"/>
    <cellStyle name="表标题 4 3 3 2 3" xfId="23220"/>
    <cellStyle name="表标题 4 3 3 2 3 2" xfId="23221"/>
    <cellStyle name="表标题 4 3 3 2 4" xfId="23222"/>
    <cellStyle name="表标题 4 3 3 3" xfId="23223"/>
    <cellStyle name="好_2006年22湖南_12.25-发教育厅-2016年高职生均年初预算控制数分配表" xfId="23224"/>
    <cellStyle name="好_1_财力性转移支付2010年预算参考数_03_2010年各地区一般预算平衡表_2010年地方财政一般预算分级平衡情况表（汇总）0524" xfId="23225"/>
    <cellStyle name="表标题 4 3 3 3 2" xfId="23226"/>
    <cellStyle name="汇总 9 2 2 2 2 5 2" xfId="23227"/>
    <cellStyle name="表标题 4 3 4" xfId="23228"/>
    <cellStyle name="差_2008年支出核定 4 2 2" xfId="23229"/>
    <cellStyle name="好_红线成本预算指导价格0324" xfId="23230"/>
    <cellStyle name="表标题 4 3 4 2 2 3 2" xfId="23231"/>
    <cellStyle name="表标题 4 3 4 2 2 4 2" xfId="23232"/>
    <cellStyle name="差_市辖区测算20080510 4" xfId="23233"/>
    <cellStyle name="表标题 4 3 4 2 2 5 2" xfId="23234"/>
    <cellStyle name="差_其他部门(按照总人口测算）—20080416_不含人员经费系数_财力性转移支付2010年预算参考数 2" xfId="23235"/>
    <cellStyle name="表标题 4 3 4 2 3" xfId="23236"/>
    <cellStyle name="差_其他部门(按照总人口测算）—20080416_不含人员经费系数_财力性转移支付2010年预算参考数 2 2" xfId="23237"/>
    <cellStyle name="差_2006年水利统计指标统计表_财力性转移支付2010年预算参考数 9" xfId="23238"/>
    <cellStyle name="表标题 4 3 4 2 3 2" xfId="23239"/>
    <cellStyle name="差_市辖区测算20080510_民生政策最低支出需求 2" xfId="23240"/>
    <cellStyle name="差_其他部门(按照总人口测算）—20080416_不含人员经费系数_财力性转移支付2010年预算参考数 3" xfId="23241"/>
    <cellStyle name="注释 10 5 2 2 2 2" xfId="23242"/>
    <cellStyle name="表标题 4 3 4 2 4" xfId="23243"/>
    <cellStyle name="表标题 4 3 4 3 2" xfId="23244"/>
    <cellStyle name="差_教育(按照总人口测算）—20080416_民生政策最低支出需求 2 2 2" xfId="23245"/>
    <cellStyle name="表标题 4 3 5" xfId="23246"/>
    <cellStyle name="好 4 2 2 16" xfId="23247"/>
    <cellStyle name="表标题 4 3 5 2 3" xfId="23248"/>
    <cellStyle name="差_分析缺口率_财力性转移支付2010年预算参考数 4 3" xfId="23249"/>
    <cellStyle name="表标题 4 3 5 2 3 2" xfId="23250"/>
    <cellStyle name="注释 4 5 3 2 3 2" xfId="23251"/>
    <cellStyle name="好 4 2 2 17" xfId="23252"/>
    <cellStyle name="注释 10 5 2 3 2 2" xfId="23253"/>
    <cellStyle name="表标题 4 3 5 2 4" xfId="23254"/>
    <cellStyle name="表标题 4 3 5 2 4 2" xfId="23255"/>
    <cellStyle name="好 4 2 2 18" xfId="23256"/>
    <cellStyle name="表标题 4 3 5 2 5" xfId="23257"/>
    <cellStyle name="表标题 4 3 5 4 2" xfId="23258"/>
    <cellStyle name="表标题 4 3 6 2" xfId="23259"/>
    <cellStyle name="差_其他部门(按照总人口测算）—20080416_民生政策最低支出需求_03_2010年各地区一般预算平衡表_2010年地方财政一般预算分级平衡情况表（汇总）0524" xfId="23260"/>
    <cellStyle name="表标题 4 4" xfId="23261"/>
    <cellStyle name="注释 7 4 4 2 2" xfId="23262"/>
    <cellStyle name="好_分县成本差异系数_不含人员经费系数_财力性转移支付2010年预算参考数_03_2010年各地区一般预算平衡表" xfId="23263"/>
    <cellStyle name="表标题 4 4 2" xfId="23264"/>
    <cellStyle name="表标题 4 4 2 2 2 2" xfId="23265"/>
    <cellStyle name="好_2006年34青海_财力性转移支付2010年预算参考数 5" xfId="23266"/>
    <cellStyle name="表标题 4 4 2 2 2 2 2" xfId="23267"/>
    <cellStyle name="表标题 4 4 2 2 2 3" xfId="23268"/>
    <cellStyle name="表标题 4 4 2 2 2 3 2" xfId="23269"/>
    <cellStyle name="表标题 4 4 2 2 2 4" xfId="23270"/>
    <cellStyle name="差_2006年28四川 4" xfId="23271"/>
    <cellStyle name="表标题 4 4 2 2 2 4 2" xfId="23272"/>
    <cellStyle name="表标题 4 4 2 2 2 5 2" xfId="23273"/>
    <cellStyle name="表标题 4 4 2 2 2 6" xfId="23274"/>
    <cellStyle name="表标题 4 4 2 2 3" xfId="23275"/>
    <cellStyle name="表标题 4 4 2 2 3 2" xfId="23276"/>
    <cellStyle name="差_其他部门(按照总人口测算）—20080416_民生政策最低支出需求_财力性转移支付2010年预算参考数_华东" xfId="23277"/>
    <cellStyle name="差_县区合并测算20080421_民生政策最低支出需求 3 2 2" xfId="23278"/>
    <cellStyle name="表标题 4 4 2 2 4" xfId="23279"/>
    <cellStyle name="表标题 4 4 2 3" xfId="23280"/>
    <cellStyle name="表标题 4 4 2 3 2" xfId="23281"/>
    <cellStyle name="表标题 4 4 3" xfId="23282"/>
    <cellStyle name="表标题 4 4 3 2 2 2" xfId="23283"/>
    <cellStyle name="表标题 4 4 3 2 2 2 2" xfId="23284"/>
    <cellStyle name="表标题 4 4 3 2 2 3" xfId="23285"/>
    <cellStyle name="表标题 4 4 3 2 2 3 2" xfId="23286"/>
    <cellStyle name="表标题 4 4 3 2 2 4" xfId="23287"/>
    <cellStyle name="表标题 4 4 3 2 2 5 2" xfId="23288"/>
    <cellStyle name="表标题 4 4 3 2 3" xfId="23289"/>
    <cellStyle name="表标题 4 4 3 2 3 2" xfId="23290"/>
    <cellStyle name="差_县区合并测算20080421_民生政策最低支出需求 4 2 2" xfId="23291"/>
    <cellStyle name="表标题 4 4 3 2 4" xfId="23292"/>
    <cellStyle name="表标题 4 4 3 2 4 2" xfId="23293"/>
    <cellStyle name="表标题 4 4 3 3" xfId="23294"/>
    <cellStyle name="表标题 4 4 3 3 2" xfId="23295"/>
    <cellStyle name="表标题 4 4 4" xfId="23296"/>
    <cellStyle name="表标题 4 4 4 2 2 3" xfId="23297"/>
    <cellStyle name="差_市辖区测算-新科目（20080626）_不含人员经费系数_财力性转移支付2010年预算参考数_03_2010年各地区一般预算平衡表_2010年地方财政一般预算分级平衡情况表（汇总）0524" xfId="23298"/>
    <cellStyle name="表标题 4 4 4 2 2 4" xfId="23299"/>
    <cellStyle name="好_湘桂铁路工程I标红线成本分析样表 9_四队计价2011-6" xfId="23300"/>
    <cellStyle name="表标题 4 4 4 2 2 4 2" xfId="23301"/>
    <cellStyle name="表标题 4 4 4 2 2 5 2" xfId="23302"/>
    <cellStyle name="表标题 4 4 4 2 2 6" xfId="23303"/>
    <cellStyle name="常规 4 79" xfId="23304"/>
    <cellStyle name="常规 4 84" xfId="23305"/>
    <cellStyle name="差_表二 3" xfId="23306"/>
    <cellStyle name="表标题 4 4 4 2 3" xfId="23307"/>
    <cellStyle name="常规 4 79 2" xfId="23308"/>
    <cellStyle name="常规 4 84 2" xfId="23309"/>
    <cellStyle name="表标题 4 4 4 2 3 2" xfId="23310"/>
    <cellStyle name="常规 4 85" xfId="23311"/>
    <cellStyle name="常规 4 90" xfId="23312"/>
    <cellStyle name="差_表二 4" xfId="23313"/>
    <cellStyle name="注释 10 5 3 2 2 2" xfId="23314"/>
    <cellStyle name="表标题 4 4 4 2 4" xfId="23315"/>
    <cellStyle name="常规 4 85 2" xfId="23316"/>
    <cellStyle name="常规 4 90 2" xfId="23317"/>
    <cellStyle name="差_2008年支出调整_隋心对账单定稿0514" xfId="23318"/>
    <cellStyle name="注释 10 5 3 2 2 2 2" xfId="23319"/>
    <cellStyle name="表标题 4 4 4 2 4 2" xfId="23320"/>
    <cellStyle name="表标题 4 4 5" xfId="23321"/>
    <cellStyle name="表标题 4 4 5 2" xfId="23322"/>
    <cellStyle name="差_岳阳楼区11年地方财政预算表 3 10" xfId="23323"/>
    <cellStyle name="表标题 4 4 5 2 2" xfId="23324"/>
    <cellStyle name="差_岳阳楼区11年地方财政预算表 3 11" xfId="23325"/>
    <cellStyle name="表标题 4 4 5 2 3" xfId="23326"/>
    <cellStyle name="差_岳阳楼区11年地方财政预算表 3 12" xfId="23327"/>
    <cellStyle name="注释 10 5 3 3 2 2" xfId="23328"/>
    <cellStyle name="表标题 4 4 5 2 4" xfId="23329"/>
    <cellStyle name="表标题 4 4 5 2 4 2" xfId="23330"/>
    <cellStyle name="输入 2 2 2 4 2 2 3 2" xfId="23331"/>
    <cellStyle name="差_岳阳楼区11年地方财政预算表 3 13" xfId="23332"/>
    <cellStyle name="表标题 4 4 5 2 5" xfId="23333"/>
    <cellStyle name="常规 59 2" xfId="23334"/>
    <cellStyle name="常规 64 2" xfId="23335"/>
    <cellStyle name="差_岳阳楼区11年地方财政预算表 3 14" xfId="23336"/>
    <cellStyle name="表标题 4 4 5 2 6" xfId="23337"/>
    <cellStyle name="表标题 4 4 5 3" xfId="23338"/>
    <cellStyle name="表标题 4 4 5 3 2" xfId="23339"/>
    <cellStyle name="好_民生政策最低支出需求 2" xfId="23340"/>
    <cellStyle name="表标题 4 4 5 4" xfId="23341"/>
    <cellStyle name="表标题 4 4 5 4 2" xfId="23342"/>
    <cellStyle name="表标题 4 4 6 2" xfId="23343"/>
    <cellStyle name="注释 7 4 4 3" xfId="23344"/>
    <cellStyle name="常规 11 2 4 2 2" xfId="23345"/>
    <cellStyle name="表标题 4 5" xfId="23346"/>
    <cellStyle name="注释 7 4 4 3 2" xfId="23347"/>
    <cellStyle name="常规 11 2 4 2 2 2" xfId="23348"/>
    <cellStyle name="表标题 4 5 2" xfId="23349"/>
    <cellStyle name="表标题 4 5 2 3" xfId="23350"/>
    <cellStyle name="差_Book1 3 3" xfId="23351"/>
    <cellStyle name="表标题 4 5 2 3 2" xfId="23352"/>
    <cellStyle name="表标题 4 5 2 4" xfId="23353"/>
    <cellStyle name="差_Book1 4 3" xfId="23354"/>
    <cellStyle name="表标题 4 5 2 4 2" xfId="23355"/>
    <cellStyle name="表标题 4 5 2 5" xfId="23356"/>
    <cellStyle name="表标题 4 5 2 5 2" xfId="23357"/>
    <cellStyle name="表标题 4 5 2 6" xfId="23358"/>
    <cellStyle name="差_卫生(按照总人口测算）—20080416_隋心对账单定稿0514" xfId="23359"/>
    <cellStyle name="表标题 4 5 3" xfId="23360"/>
    <cellStyle name="表标题 4 5 4" xfId="23361"/>
    <cellStyle name="常规 12 5 3 2" xfId="23362"/>
    <cellStyle name="注释 7 4 4 4" xfId="23363"/>
    <cellStyle name="常规 11 2 4 2 3" xfId="23364"/>
    <cellStyle name="表标题 4 6" xfId="23365"/>
    <cellStyle name="表标题 4 6 2" xfId="23366"/>
    <cellStyle name="表标题 5" xfId="23367"/>
    <cellStyle name="常规 3 2 2 7" xfId="23368"/>
    <cellStyle name="表标题 5 2" xfId="23369"/>
    <cellStyle name="表标题 5 2 2" xfId="23370"/>
    <cellStyle name="差_青海 缺口县区测算(地方填报) 3 3" xfId="23371"/>
    <cellStyle name="表标题 5 2 2 2" xfId="23372"/>
    <cellStyle name="差_2008年全省汇总收支计算表_华东" xfId="23373"/>
    <cellStyle name="表标题 5 2 2 2 2" xfId="23374"/>
    <cellStyle name="常规 39 6" xfId="23375"/>
    <cellStyle name="常规 44 6" xfId="23376"/>
    <cellStyle name="表标题 5 2 2 2 2 2" xfId="23377"/>
    <cellStyle name="常规 39 6 2" xfId="23378"/>
    <cellStyle name="常规 44 6 2" xfId="23379"/>
    <cellStyle name="表标题 5 2 2 2 2 2 2" xfId="23380"/>
    <cellStyle name="常规 39 7" xfId="23381"/>
    <cellStyle name="常规 44 7" xfId="23382"/>
    <cellStyle name="差_卫生部门_财力性转移支付2010年预算参考数_隋心对账单定稿0514" xfId="23383"/>
    <cellStyle name="表标题 5 2 2 2 2 3" xfId="23384"/>
    <cellStyle name="表标题 5 2 2 2 2 3 2" xfId="23385"/>
    <cellStyle name="表标题 5 2 2 2 2 4" xfId="23386"/>
    <cellStyle name="表标题 5 2 2 2 2 4 2" xfId="23387"/>
    <cellStyle name="好_2006年27重庆 3" xfId="23388"/>
    <cellStyle name="表标题 5 2 2 2 2 5 2" xfId="23389"/>
    <cellStyle name="表标题 5 2 2 2 2 6" xfId="23390"/>
    <cellStyle name="常规 2 4 2 10" xfId="23391"/>
    <cellStyle name="表标题 5 2 2 2 3" xfId="23392"/>
    <cellStyle name="常规 45 6" xfId="23393"/>
    <cellStyle name="常规 50 6" xfId="23394"/>
    <cellStyle name="表标题 5 2 2 2 3 2" xfId="23395"/>
    <cellStyle name="常规 2 4 2 11" xfId="23396"/>
    <cellStyle name="表标题 5 2 2 2 4" xfId="23397"/>
    <cellStyle name="常规 46 6" xfId="23398"/>
    <cellStyle name="常规 51 6" xfId="23399"/>
    <cellStyle name="表标题 5 2 2 2 4 2" xfId="23400"/>
    <cellStyle name="表标题 5 2 2 3" xfId="23401"/>
    <cellStyle name="好_0605石屏县_03_2010年各地区一般预算平衡表" xfId="23402"/>
    <cellStyle name="表标题 5 2 2 3 2" xfId="23403"/>
    <cellStyle name="差_青海 缺口县区测算(地方填报) 4 3" xfId="23404"/>
    <cellStyle name="表标题 5 2 3 2" xfId="23405"/>
    <cellStyle name="表标题 5 2 3 2 2" xfId="23406"/>
    <cellStyle name="差_红线成本编制附表（局指样表） 9_四队计价6月25日前(7月1日更新)备用" xfId="23407"/>
    <cellStyle name="表标题 5 2 3 2 2 2" xfId="23408"/>
    <cellStyle name="表标题 5 2 3 2 2 2 2" xfId="23409"/>
    <cellStyle name="常规 10 4" xfId="23410"/>
    <cellStyle name="差_奖励补助测算5.24冯铸" xfId="23411"/>
    <cellStyle name="表标题 5 2 3 2 2 3" xfId="23412"/>
    <cellStyle name="表标题 5 2 3 2 2 3 2" xfId="23413"/>
    <cellStyle name="常规 11 4" xfId="23414"/>
    <cellStyle name="差_奖励补助测算5.24冯铸 2" xfId="23415"/>
    <cellStyle name="表标题 5 2 3 2 2 4" xfId="23416"/>
    <cellStyle name="表标题 5 2 3 2 2 4 2" xfId="23417"/>
    <cellStyle name="常规 12 4" xfId="23418"/>
    <cellStyle name="差_2008年支出调整_财力性转移支付2010年预算参考数 5 2" xfId="23419"/>
    <cellStyle name="输入 2 2 7 2 3 2" xfId="23420"/>
    <cellStyle name="表标题 5 2 3 2 2 5" xfId="23421"/>
    <cellStyle name="表标题 5 2 3 2 2 5 2" xfId="23422"/>
    <cellStyle name="常规 13 4" xfId="23423"/>
    <cellStyle name="常规 4 39" xfId="23424"/>
    <cellStyle name="常规 4 44" xfId="23425"/>
    <cellStyle name="表标题 5 2 3 2 2 6" xfId="23426"/>
    <cellStyle name="表标题 5 2 3 2 3" xfId="23427"/>
    <cellStyle name="表标题 5 2 3 2 3 2" xfId="23428"/>
    <cellStyle name="表标题 5 2 3 2 4" xfId="23429"/>
    <cellStyle name="差_其他部门(按照总人口测算）—20080416_民生政策最低支出需求_财力性转移支付2010年预算参考数_12.25-发教育厅-2016年高职生均年初预算控制数分配表" xfId="23430"/>
    <cellStyle name="差_分县成本差异系数_民生政策最低支出需求_财力性转移支付2010年预算参考数_华东" xfId="23431"/>
    <cellStyle name="表标题 5 2 3 2 4 2" xfId="23432"/>
    <cellStyle name="表标题 5 2 3 3" xfId="23433"/>
    <cellStyle name="表标题 5 2 3 3 2" xfId="23434"/>
    <cellStyle name="表标题 5 2 4 2" xfId="23435"/>
    <cellStyle name="表标题 5 2 4 2 2" xfId="23436"/>
    <cellStyle name="表标题 5 2 4 2 2 2 2" xfId="23437"/>
    <cellStyle name="表标题 5 2 4 2 2 3 2" xfId="23438"/>
    <cellStyle name="表标题 5 2 4 2 2 4 2" xfId="23439"/>
    <cellStyle name="汇总 2 2 2 6 5" xfId="23440"/>
    <cellStyle name="差_教育(按照总人口测算）—20080416_民生政策最低支出需求_财力性转移支付2010年预算参考数 2 2 2" xfId="23441"/>
    <cellStyle name="输入 2 2 8 2 3 2" xfId="23442"/>
    <cellStyle name="表标题 5 2 4 2 2 5" xfId="23443"/>
    <cellStyle name="好_2006年27重庆_财力性转移支付2010年预算参考数_03_2010年各地区一般预算平衡表" xfId="23444"/>
    <cellStyle name="表标题 5 2 4 2 2 5 2" xfId="23445"/>
    <cellStyle name="表标题 5 2 4 2 2 6" xfId="23446"/>
    <cellStyle name="表标题 5 2 4 2 3" xfId="23447"/>
    <cellStyle name="表标题 5 2 4 2 3 2" xfId="23448"/>
    <cellStyle name="表标题 5 2 4 2 4" xfId="23449"/>
    <cellStyle name="表标题 5 2 4 2 4 2" xfId="23450"/>
    <cellStyle name="表标题 5 2 4 3" xfId="23451"/>
    <cellStyle name="表标题 5 2 4 3 2" xfId="23452"/>
    <cellStyle name="好_青海 缺口县区测算(地方填报) 4" xfId="23453"/>
    <cellStyle name="表标题 5 2 5 2 2" xfId="23454"/>
    <cellStyle name="表标题 5 2 5 2 2 2" xfId="23455"/>
    <cellStyle name="差_县区合并测算20080423(按照各省比重）_民生政策最低支出需求_财力性转移支付2010年预算参考数 5 2" xfId="23456"/>
    <cellStyle name="输入 2 4 3 3 4" xfId="23457"/>
    <cellStyle name="差_京沪线成本状况表2.10 10_间接费_四队计价2011-6" xfId="23458"/>
    <cellStyle name="表标题 5 2 5 2 3" xfId="23459"/>
    <cellStyle name="表标题 5 2 5 2 3 2" xfId="23460"/>
    <cellStyle name="差_2006年27重庆_合并" xfId="23461"/>
    <cellStyle name="表标题 5 2 5 2 4" xfId="23462"/>
    <cellStyle name="表标题 5 2 5 2 4 2" xfId="23463"/>
    <cellStyle name="常规 13 2 6 2" xfId="23464"/>
    <cellStyle name="表标题 5 2 5 2 5" xfId="23465"/>
    <cellStyle name="表标题 5 2 5 2 6" xfId="23466"/>
    <cellStyle name="差_1_财力性转移支付2010年预算参考数 4 2 2" xfId="23467"/>
    <cellStyle name="表标题 5 2 6 2" xfId="23468"/>
    <cellStyle name="表标题 5 3" xfId="23469"/>
    <cellStyle name="表标题 5 3 2" xfId="23470"/>
    <cellStyle name="表标题 5 3 2 2" xfId="23471"/>
    <cellStyle name="差_09黑龙江 6" xfId="23472"/>
    <cellStyle name="表标题 5 3 2 2 2" xfId="23473"/>
    <cellStyle name="表标题 5 3 2 2 2 2" xfId="23474"/>
    <cellStyle name="表标题 5 3 2 2 2 3" xfId="23475"/>
    <cellStyle name="表标题 5 3 2 2 2 4" xfId="23476"/>
    <cellStyle name="表标题 5 3 2 2 2 4 2" xfId="23477"/>
    <cellStyle name="表标题 5 3 2 2 2 5 2" xfId="23478"/>
    <cellStyle name="表标题 6 3 2 2" xfId="23479"/>
    <cellStyle name="表标题 5 3 2 2 2 6" xfId="23480"/>
    <cellStyle name="表标题 6 3 3" xfId="23481"/>
    <cellStyle name="差_09黑龙江 7" xfId="23482"/>
    <cellStyle name="表标题 5 3 2 2 3" xfId="23483"/>
    <cellStyle name="表标题 5 3 2 2 3 2" xfId="23484"/>
    <cellStyle name="注释 6 5 4 2 2 4 2" xfId="23485"/>
    <cellStyle name="好_县市旗测算-新科目（20080627）_不含人员经费系数 3" xfId="23486"/>
    <cellStyle name="差_2012年消缺情况测算表（2013.2.28）" xfId="23487"/>
    <cellStyle name="差_09黑龙江 8" xfId="23488"/>
    <cellStyle name="表标题 5 3 2 2 4" xfId="23489"/>
    <cellStyle name="好_表一 1 3 14" xfId="23490"/>
    <cellStyle name="差_2012年消缺情况测算表（2013.2.28） 2" xfId="23491"/>
    <cellStyle name="表标题 5 3 2 2 4 2" xfId="23492"/>
    <cellStyle name="表标题 5 3 2 3" xfId="23493"/>
    <cellStyle name="表标题 5 3 3" xfId="23494"/>
    <cellStyle name="好_2006年34青海" xfId="23495"/>
    <cellStyle name="表标题 5 3 3 2" xfId="23496"/>
    <cellStyle name="好_Book2_财力性转移支付2010年预算参考数 5" xfId="23497"/>
    <cellStyle name="好_2006年34青海 2" xfId="23498"/>
    <cellStyle name="表标题 5 3 3 2 2" xfId="23499"/>
    <cellStyle name="差_岳阳楼区11年地方财政预算表 12" xfId="23500"/>
    <cellStyle name="差_农林水和城市维护标准支出20080505－县区合计_不含人员经费系数 6" xfId="23501"/>
    <cellStyle name="表标题 5 3 3 2 2 5" xfId="23502"/>
    <cellStyle name="计算 10 9 4 2" xfId="23503"/>
    <cellStyle name="差_岳阳楼区11年地方财政预算表 13" xfId="23504"/>
    <cellStyle name="汇总 9 2 2 3 2" xfId="23505"/>
    <cellStyle name="差_农林水和城市维护标准支出20080505－县区合计_不含人员经费系数 7" xfId="23506"/>
    <cellStyle name="表标题 5 3 3 2 2 6" xfId="23507"/>
    <cellStyle name="好_Book2_财力性转移支付2010年预算参考数 6" xfId="23508"/>
    <cellStyle name="好_2006年34青海 3" xfId="23509"/>
    <cellStyle name="表标题 5 3 3 2 3" xfId="23510"/>
    <cellStyle name="好_2006年34青海 4" xfId="23511"/>
    <cellStyle name="表标题 5 3 3 2 4" xfId="23512"/>
    <cellStyle name="表标题 5 3 3 3" xfId="23513"/>
    <cellStyle name="表标题 5 3 3 3 2" xfId="23514"/>
    <cellStyle name="表标题 5 3 4 2" xfId="23515"/>
    <cellStyle name="表标题 5 3 4 2 2" xfId="23516"/>
    <cellStyle name="表标题 5 3 4 2 2 2 2" xfId="23517"/>
    <cellStyle name="表标题 5 3 4 2 2 3" xfId="23518"/>
    <cellStyle name="表标题 5 3 4 2 2 4" xfId="23519"/>
    <cellStyle name="表标题 5 3 4 2 2 4 2" xfId="23520"/>
    <cellStyle name="表标题 5 3 4 2 2 5 2" xfId="23521"/>
    <cellStyle name="表标题 5 3 4 2 3" xfId="23522"/>
    <cellStyle name="表标题 5 3 4 2 3 2" xfId="23523"/>
    <cellStyle name="注释 10 6 2 2 2 2" xfId="23524"/>
    <cellStyle name="表标题 5 3 4 2 4" xfId="23525"/>
    <cellStyle name="表标题 5 3 4 2 4 2" xfId="23526"/>
    <cellStyle name="表标题 5 3 4 3" xfId="23527"/>
    <cellStyle name="表标题 5 3 4 3 2" xfId="23528"/>
    <cellStyle name="表标题 5 3 5 2 3 2" xfId="23529"/>
    <cellStyle name="表标题 5 3 5 2 4 2" xfId="23530"/>
    <cellStyle name="常规 14 2 6 2" xfId="23531"/>
    <cellStyle name="表标题 5 3 5 2 5" xfId="23532"/>
    <cellStyle name="表标题 5 3 5 2 5 2" xfId="23533"/>
    <cellStyle name="表标题 5 3 5 2 6" xfId="23534"/>
    <cellStyle name="表标题 5 3 5 3" xfId="23535"/>
    <cellStyle name="差_京沪线成本状况表2.10 4_间接费_四队计价6月25日前(7月1日更新)备用" xfId="23536"/>
    <cellStyle name="差_地方配套按人均增幅控制8.30xl_Book1" xfId="23537"/>
    <cellStyle name="差_测算结果 2 2 2" xfId="23538"/>
    <cellStyle name="表标题 5 3 5 4" xfId="23539"/>
    <cellStyle name="差_1_财力性转移支付2010年预算参考数 5 2" xfId="23540"/>
    <cellStyle name="表标题 5 3 6" xfId="23541"/>
    <cellStyle name="表标题 5 3 6 2" xfId="23542"/>
    <cellStyle name="表标题 5 4" xfId="23543"/>
    <cellStyle name="差_其他部门(按照总人口测算）—20080416_县市旗测算-新科目（含人口规模效应）_财力性转移支付2010年预算参考数 6" xfId="23544"/>
    <cellStyle name="差_22湖南_隋心对账单定稿0514" xfId="23545"/>
    <cellStyle name="表标题 5 4 2" xfId="23546"/>
    <cellStyle name="注释 5 4 3 2 2 6" xfId="23547"/>
    <cellStyle name="表标题 5 4 2 2" xfId="23548"/>
    <cellStyle name="差_武陵 15" xfId="23549"/>
    <cellStyle name="差_武陵 20" xfId="23550"/>
    <cellStyle name="表标题 5 4 2 2 2" xfId="23551"/>
    <cellStyle name="表标题 5 4 2 2 2 2" xfId="23552"/>
    <cellStyle name="表标题 5 4 2 2 2 2 2" xfId="23553"/>
    <cellStyle name="表标题 5 4 2 2 2 3" xfId="23554"/>
    <cellStyle name="表标题 5 4 2 2 2 3 2" xfId="23555"/>
    <cellStyle name="表标题 5 4 2 2 2 4" xfId="23556"/>
    <cellStyle name="表标题 5 4 2 2 2 4 2" xfId="23557"/>
    <cellStyle name="表标题 5 4 2 2 2 5 2" xfId="23558"/>
    <cellStyle name="表标题 5 4 2 2 2 6" xfId="23559"/>
    <cellStyle name="常规 4 30 7 2" xfId="23560"/>
    <cellStyle name="差_武陵 16" xfId="23561"/>
    <cellStyle name="差_武陵 21" xfId="23562"/>
    <cellStyle name="表标题 5 4 2 2 3" xfId="23563"/>
    <cellStyle name="表标题 5 4 2 2 3 2" xfId="23564"/>
    <cellStyle name="表标题 5 4 2 2 4 2" xfId="23565"/>
    <cellStyle name="好_测算结果" xfId="23566"/>
    <cellStyle name="表标题 5 4 2 3" xfId="23567"/>
    <cellStyle name="好_测算结果 2" xfId="23568"/>
    <cellStyle name="差_民生政策最低支出需求_财力性转移支付2010年预算参考数 4" xfId="23569"/>
    <cellStyle name="表标题 5 4 2 3 2" xfId="23570"/>
    <cellStyle name="差_其他部门(按照总人口测算）—20080416_县市旗测算-新科目（含人口规模效应）_财力性转移支付2010年预算参考数 7" xfId="23571"/>
    <cellStyle name="表标题 5 4 3" xfId="23572"/>
    <cellStyle name="表标题 5 4 3 2" xfId="23573"/>
    <cellStyle name="注释 8 4 7" xfId="23574"/>
    <cellStyle name="表标题 5 4 3 2 2 2" xfId="23575"/>
    <cellStyle name="差_2009年一般性转移支付标准工资_奖励补助测算7.23" xfId="23576"/>
    <cellStyle name="差_人员工资和公用经费2_财力性转移支付2010年预算参考数 2 3" xfId="23577"/>
    <cellStyle name="注释 8 4 7 2" xfId="23578"/>
    <cellStyle name="表标题 5 4 3 2 2 2 2" xfId="23579"/>
    <cellStyle name="注释 8 4 8" xfId="23580"/>
    <cellStyle name="表标题 5 4 3 2 2 3" xfId="23581"/>
    <cellStyle name="差_人员工资和公用经费2_财力性转移支付2010年预算参考数 3 3" xfId="23582"/>
    <cellStyle name="注释 8 4 8 2" xfId="23583"/>
    <cellStyle name="表标题 5 4 3 2 2 3 2" xfId="23584"/>
    <cellStyle name="汇总 3 2 3 2 2 3 2" xfId="23585"/>
    <cellStyle name="表标题 5 4 3 2 2 4" xfId="23586"/>
    <cellStyle name="好_28四川_财力性转移支付2010年预算参考数 3" xfId="23587"/>
    <cellStyle name="差_人员工资和公用经费2_财力性转移支付2010年预算参考数 4 3" xfId="23588"/>
    <cellStyle name="表标题 5 4 3 2 2 4 2" xfId="23589"/>
    <cellStyle name="差_分县成本差异系数_不含人员经费系数_财力性转移支付2010年预算参考数 3 2 2" xfId="23590"/>
    <cellStyle name="表标题 5 4 3 2 2 5" xfId="23591"/>
    <cellStyle name="好_分县成本差异系数_民生政策最低支出需求_03_2010年各地区一般预算平衡表" xfId="23592"/>
    <cellStyle name="表标题 5 4 3 2 2 5 2" xfId="23593"/>
    <cellStyle name="差_11大理_合并" xfId="23594"/>
    <cellStyle name="表标题 5 4 3 2 2 6" xfId="23595"/>
    <cellStyle name="表标题 5 4 3 3" xfId="23596"/>
    <cellStyle name="表标题 5 4 4 2" xfId="23597"/>
    <cellStyle name="表标题 5 4 4 2 2 2 2" xfId="23598"/>
    <cellStyle name="表标题 5 4 4 2 2 3" xfId="23599"/>
    <cellStyle name="输入 10 2 6 5 2" xfId="23600"/>
    <cellStyle name="汇总 3 3 2 3 5 2" xfId="23601"/>
    <cellStyle name="差_危改资金测算_财力性转移支付2010年预算参考数 2" xfId="23602"/>
    <cellStyle name="表标题 5 4 4 2 2 4" xfId="23603"/>
    <cellStyle name="差_危改资金测算_财力性转移支付2010年预算参考数 2 2" xfId="23604"/>
    <cellStyle name="表标题 5 4 4 2 2 4 2" xfId="23605"/>
    <cellStyle name="差_危改资金测算_财力性转移支付2010年预算参考数 3" xfId="23606"/>
    <cellStyle name="表标题 5 4 4 2 2 5" xfId="23607"/>
    <cellStyle name="差_危改资金测算_财力性转移支付2010年预算参考数 3 2" xfId="23608"/>
    <cellStyle name="表标题 5 4 4 2 2 5 2" xfId="23609"/>
    <cellStyle name="表标题 5 4 4 3" xfId="23610"/>
    <cellStyle name="表标题 5 4 5 2" xfId="23611"/>
    <cellStyle name="表标题 5 4 5 2 3 2" xfId="23612"/>
    <cellStyle name="差_14安徽_华东" xfId="23613"/>
    <cellStyle name="表标题 5 4 5 2 4 2" xfId="23614"/>
    <cellStyle name="表标题 5 4 5 2 5 2" xfId="23615"/>
    <cellStyle name="表标题 5 4 5 2 6" xfId="23616"/>
    <cellStyle name="好_人员工资和公用经费 2" xfId="23617"/>
    <cellStyle name="表标题 5 4 5 3" xfId="23618"/>
    <cellStyle name="差_空白报价表（中文版）" xfId="23619"/>
    <cellStyle name="差_测算结果 3 2 2" xfId="23620"/>
    <cellStyle name="表标题 5 4 5 4" xfId="23621"/>
    <cellStyle name="差_空白报价表（中文版） 2" xfId="23622"/>
    <cellStyle name="表标题 5 4 5 4 2" xfId="23623"/>
    <cellStyle name="差_22湖南_财力性转移支付2010年预算参考数_12.25-发教育厅-2016年高职生均年初预算控制数分配表" xfId="23624"/>
    <cellStyle name="表标题 5 4 6" xfId="23625"/>
    <cellStyle name="表标题 5 4 6 2" xfId="23626"/>
    <cellStyle name="注释 7 4 5 3" xfId="23627"/>
    <cellStyle name="常规 11 2 4 3 2" xfId="23628"/>
    <cellStyle name="表标题 5 5" xfId="23629"/>
    <cellStyle name="表标题 5 5 2" xfId="23630"/>
    <cellStyle name="表标题 5 5 2 2" xfId="23631"/>
    <cellStyle name="表标题 5 5 2 3" xfId="23632"/>
    <cellStyle name="表标题 5 5 2 3 2" xfId="23633"/>
    <cellStyle name="表标题 5 5 2 4" xfId="23634"/>
    <cellStyle name="表标题 5 5 2 4 2" xfId="23635"/>
    <cellStyle name="表标题 5 5 2 5" xfId="23636"/>
    <cellStyle name="表标题 5 5 2 6" xfId="23637"/>
    <cellStyle name="表标题 5 5 3" xfId="23638"/>
    <cellStyle name="好_1110洱源县_财力性转移支付2010年预算参考数 3" xfId="23639"/>
    <cellStyle name="表标题 5 5 3 2" xfId="23640"/>
    <cellStyle name="表标题 5 5 4" xfId="23641"/>
    <cellStyle name="计算 6 7 2 2 6" xfId="23642"/>
    <cellStyle name="表标题 5 5 4 2" xfId="23643"/>
    <cellStyle name="表标题 5 6" xfId="23644"/>
    <cellStyle name="表标题 5 6 2" xfId="23645"/>
    <cellStyle name="输入 2 3 6 2" xfId="23646"/>
    <cellStyle name="表标题 6" xfId="23647"/>
    <cellStyle name="表标题 6 2 2 2" xfId="23648"/>
    <cellStyle name="表标题 6 2 2 2 2" xfId="23649"/>
    <cellStyle name="差_湘潭 3 6" xfId="23650"/>
    <cellStyle name="表标题 6 2 2 2 2 2" xfId="23651"/>
    <cellStyle name="表标题 6 2 2 2 3" xfId="23652"/>
    <cellStyle name="表标题 6 2 2 2 4" xfId="23653"/>
    <cellStyle name="表标题 6 2 2 2 5" xfId="23654"/>
    <cellStyle name="表标题 6 2 2 2 6" xfId="23655"/>
    <cellStyle name="差_县区合并测算20080421_财力性转移支付2010年预算参考数_03_2010年各地区一般预算平衡表" xfId="23656"/>
    <cellStyle name="表标题 6 2 2 3" xfId="23657"/>
    <cellStyle name="强调文字颜色 4 2 5 2" xfId="23658"/>
    <cellStyle name="好_33甘肃_华东" xfId="23659"/>
    <cellStyle name="表标题 6 2 2 3 2" xfId="23660"/>
    <cellStyle name="强调文字颜色 4 2 6" xfId="23661"/>
    <cellStyle name="差_2006年28四川 2 2 2" xfId="23662"/>
    <cellStyle name="表标题 6 2 2 4" xfId="23663"/>
    <cellStyle name="常规 10 2 17" xfId="23664"/>
    <cellStyle name="千位分隔 10" xfId="23665"/>
    <cellStyle name="表标题 6 2 2 4 2" xfId="23666"/>
    <cellStyle name="表标题 6 2 3" xfId="23667"/>
    <cellStyle name="表标题 6 3 2 3" xfId="23668"/>
    <cellStyle name="强调文字颜色 5 2 6" xfId="23669"/>
    <cellStyle name="差_2006年28四川 3 2 2" xfId="23670"/>
    <cellStyle name="表标题 6 3 2 4" xfId="23671"/>
    <cellStyle name="表标题 6 3 3 2" xfId="23672"/>
    <cellStyle name="强调文字颜色 6 2 4" xfId="23673"/>
    <cellStyle name="好_34青海_财力性转移支付2010年预算参考数_03_2010年各地区一般预算平衡表" xfId="23674"/>
    <cellStyle name="注释 5 4 4 2 2 6" xfId="23675"/>
    <cellStyle name="表标题 6 4 2 2" xfId="23676"/>
    <cellStyle name="差_2006年34青海_财力性转移支付2010年预算参考数 5 5" xfId="23677"/>
    <cellStyle name="差_2_财力性转移支付2010年预算参考数_隋心对账单定稿0514" xfId="23678"/>
    <cellStyle name="表标题 6 4 2 2 2" xfId="23679"/>
    <cellStyle name="表标题 6 4 2 2 2 2" xfId="23680"/>
    <cellStyle name="表标题 6 4 2 2 3" xfId="23681"/>
    <cellStyle name="表标题 6 4 2 2 4 2" xfId="23682"/>
    <cellStyle name="表标题 6 4 2 2 5" xfId="23683"/>
    <cellStyle name="表标题 6 4 2 2 5 2" xfId="23684"/>
    <cellStyle name="表标题 6 4 2 3" xfId="23685"/>
    <cellStyle name="强调文字颜色 6 2 6" xfId="23686"/>
    <cellStyle name="差_2006年28四川 4 2 2" xfId="23687"/>
    <cellStyle name="表标题 6 4 2 4" xfId="23688"/>
    <cellStyle name="表标题 6 4 2 4 2" xfId="23689"/>
    <cellStyle name="表标题 6 4 3" xfId="23690"/>
    <cellStyle name="汇总 2 2 11" xfId="23691"/>
    <cellStyle name="好_表一 1 3 17" xfId="23692"/>
    <cellStyle name="好_表一 1 3 22" xfId="23693"/>
    <cellStyle name="表标题 6 5 2" xfId="23694"/>
    <cellStyle name="好_卫生(按照总人口测算）—20080416_财力性转移支付2010年预算参考数" xfId="23695"/>
    <cellStyle name="表标题 6 5 2 2" xfId="23696"/>
    <cellStyle name="好_卫生(按照总人口测算）—20080416_财力性转移支付2010年预算参考数 2" xfId="23697"/>
    <cellStyle name="表标题 6 5 2 2 2" xfId="23698"/>
    <cellStyle name="表标题 6 5 2 3" xfId="23699"/>
    <cellStyle name="表标题 6 5 2 3 2" xfId="23700"/>
    <cellStyle name="表标题 6 5 2 4" xfId="23701"/>
    <cellStyle name="表标题 6 5 2 5" xfId="23702"/>
    <cellStyle name="表标题 6 5 2 5 2" xfId="23703"/>
    <cellStyle name="表标题 6 5 2 6" xfId="23704"/>
    <cellStyle name="汇总 2 2 12" xfId="23705"/>
    <cellStyle name="好_表一 1 3 18" xfId="23706"/>
    <cellStyle name="好_表一 1 3 23" xfId="23707"/>
    <cellStyle name="表标题 6 5 3" xfId="23708"/>
    <cellStyle name="表标题 6 5 3 2" xfId="23709"/>
    <cellStyle name="汇总 2 2 13" xfId="23710"/>
    <cellStyle name="好_表一 1 3 19" xfId="23711"/>
    <cellStyle name="表标题 6 5 4" xfId="23712"/>
    <cellStyle name="表标题 6 5 4 2" xfId="23713"/>
    <cellStyle name="好_2_财力性转移支付2010年预算参考数 5" xfId="23714"/>
    <cellStyle name="表标题 6 6" xfId="23715"/>
    <cellStyle name="表标题 6 6 2" xfId="23716"/>
    <cellStyle name="输入 2 3 6 3" xfId="23717"/>
    <cellStyle name="表标题 7" xfId="23718"/>
    <cellStyle name="汇总 10 3 4 2 2 6" xfId="23719"/>
    <cellStyle name="好_2007一般预算支出口径剔除表_财力性转移支付2010年预算参考数 4" xfId="23720"/>
    <cellStyle name="输入 2 3 6 3 2" xfId="23721"/>
    <cellStyle name="表标题 7 2" xfId="23722"/>
    <cellStyle name="差_县区合并测算20080421_县市旗测算-新科目（含人口规模效应）_财力性转移支付2010年预算参考数_03_2010年各地区一般预算平衡表" xfId="23723"/>
    <cellStyle name="表标题 7 2 3" xfId="23724"/>
    <cellStyle name="表标题 7 2 3 2" xfId="23725"/>
    <cellStyle name="好_2007一般预算支出口径剔除表_财力性转移支付2010年预算参考数 5" xfId="23726"/>
    <cellStyle name="表标题 7 3" xfId="23727"/>
    <cellStyle name="表标题 7 3 2" xfId="23728"/>
    <cellStyle name="表标题 7 3 2 2" xfId="23729"/>
    <cellStyle name="差_义务教育阶段教职工人数（教育厅提供最终）" xfId="23730"/>
    <cellStyle name="表标题 7 3 2 2 2" xfId="23731"/>
    <cellStyle name="差_义务教育阶段教职工人数（教育厅提供最终） 2" xfId="23732"/>
    <cellStyle name="表标题 7 3 2 2 2 2" xfId="23733"/>
    <cellStyle name="表标题 7 3 2 2 3" xfId="23734"/>
    <cellStyle name="表标题 7 3 2 2 3 2" xfId="23735"/>
    <cellStyle name="表标题 7 3 2 2 5" xfId="23736"/>
    <cellStyle name="表标题 7 3 2 2 6" xfId="23737"/>
    <cellStyle name="表标题 7 3 2 3 2" xfId="23738"/>
    <cellStyle name="表标题 7 3 2 4" xfId="23739"/>
    <cellStyle name="差_2007一般预算支出口径剔除表_财力性转移支付2010年预算参考数 4" xfId="23740"/>
    <cellStyle name="表标题 7 3 2 4 2" xfId="23741"/>
    <cellStyle name="表标题 7 3 3" xfId="23742"/>
    <cellStyle name="表标题 7 3 3 2" xfId="23743"/>
    <cellStyle name="好_2007一般预算支出口径剔除表_财力性转移支付2010年预算参考数 6" xfId="23744"/>
    <cellStyle name="表标题 7 4" xfId="23745"/>
    <cellStyle name="差_工程数量及综合单价（百安隧道）" xfId="23746"/>
    <cellStyle name="表标题 7 4 2" xfId="23747"/>
    <cellStyle name="好_汇总表_财力性转移支付2010年预算参考数 4" xfId="23748"/>
    <cellStyle name="差_县区合并测算20080421_不含人员经费系数 7" xfId="23749"/>
    <cellStyle name="差_工程数量及综合单价（百安隧道） 2" xfId="23750"/>
    <cellStyle name="表标题 7 4 2 2" xfId="23751"/>
    <cellStyle name="表标题 7 4 2 2 2" xfId="23752"/>
    <cellStyle name="表标题 7 4 2 2 2 2" xfId="23753"/>
    <cellStyle name="表标题 7 4 2 2 3" xfId="23754"/>
    <cellStyle name="表标题 7 4 2 2 3 2" xfId="23755"/>
    <cellStyle name="好_11大理_03_2010年各地区一般预算平衡表" xfId="23756"/>
    <cellStyle name="常规 25 2 3" xfId="23757"/>
    <cellStyle name="常规 30 2 3" xfId="23758"/>
    <cellStyle name="表标题 7 4 2 2 4 2" xfId="23759"/>
    <cellStyle name="差_县市旗测算20080508_民生政策最低支出需求_财力性转移支付2010年预算参考数_隋心对账单定稿0514" xfId="23760"/>
    <cellStyle name="表标题 7 4 2 2 5" xfId="23761"/>
    <cellStyle name="常规 25 3 3" xfId="23762"/>
    <cellStyle name="常规 30 3 3" xfId="23763"/>
    <cellStyle name="表标题 7 4 2 2 5 2" xfId="23764"/>
    <cellStyle name="表标题 7 4 2 2 6" xfId="23765"/>
    <cellStyle name="数字 7 5 2 4 2" xfId="23766"/>
    <cellStyle name="好_汇总表_财力性转移支付2010年预算参考数 5" xfId="23767"/>
    <cellStyle name="差_工程数量及综合单价（百安隧道） 3" xfId="23768"/>
    <cellStyle name="差_2007年一般预算支出剔除 3 2" xfId="23769"/>
    <cellStyle name="表标题 7 4 2 3" xfId="23770"/>
    <cellStyle name="差_2007年一般预算支出剔除 3 2 2" xfId="23771"/>
    <cellStyle name="表标题 7 4 2 3 2" xfId="23772"/>
    <cellStyle name="计算 9 3 6 4 2" xfId="23773"/>
    <cellStyle name="好_汇总表_财力性转移支付2010年预算参考数 6" xfId="23774"/>
    <cellStyle name="差_工程数量及综合单价（百安隧道） 4" xfId="23775"/>
    <cellStyle name="差_2007年一般预算支出剔除 3 3" xfId="23776"/>
    <cellStyle name="表标题 7 4 2 4" xfId="23777"/>
    <cellStyle name="常规 11 10 2" xfId="23778"/>
    <cellStyle name="表标题 7 4 3" xfId="23779"/>
    <cellStyle name="表标题 7 4 3 2" xfId="23780"/>
    <cellStyle name="好_缺口县区测算(按核定人数)_12.25-发教育厅-2016年高职生均年初预算控制数分配表" xfId="23781"/>
    <cellStyle name="好_行政（人员）_财力性转移支付2010年预算参考数_03_2010年各地区一般预算平衡表" xfId="23782"/>
    <cellStyle name="表标题 7 5 2 2" xfId="23783"/>
    <cellStyle name="表标题 7 5 2 3" xfId="23784"/>
    <cellStyle name="好_分县成本差异系数_财力性转移支付2010年预算参考数 6" xfId="23785"/>
    <cellStyle name="表标题 7 5 2 3 2" xfId="23786"/>
    <cellStyle name="好_安徽 缺口县区测算(地方填报)1_财力性转移支付2010年预算参考数_03_2010年各地区一般预算平衡表" xfId="23787"/>
    <cellStyle name="表标题 7 5 2 4" xfId="23788"/>
    <cellStyle name="表标题 7 5 2 5" xfId="23789"/>
    <cellStyle name="表标题 7 5 2 5 2" xfId="23790"/>
    <cellStyle name="表标题 7 5 2 6" xfId="23791"/>
    <cellStyle name="差_Book1_银行账户情况表_2010年12月 2" xfId="23792"/>
    <cellStyle name="表标题 7 5 3 2" xfId="23793"/>
    <cellStyle name="表标题 7 6 2" xfId="23794"/>
    <cellStyle name="输入 2 3 6 4" xfId="23795"/>
    <cellStyle name="表标题 8" xfId="23796"/>
    <cellStyle name="计算 3 5 3 6" xfId="23797"/>
    <cellStyle name="好_表二 9" xfId="23798"/>
    <cellStyle name="输入 2 3 6 4 2" xfId="23799"/>
    <cellStyle name="表标题 8 2" xfId="23800"/>
    <cellStyle name="差_湘潭 5" xfId="23801"/>
    <cellStyle name="表标题 8 2 2" xfId="23802"/>
    <cellStyle name="表标题 8 2 2 2" xfId="23803"/>
    <cellStyle name="差_Book2_合并" xfId="23804"/>
    <cellStyle name="表标题 8 2 2 2 2" xfId="23805"/>
    <cellStyle name="表标题 8 2 2 2 2 2" xfId="23806"/>
    <cellStyle name="好_缺口县区测算(财政部标准)_财力性转移支付2010年预算参考数_华东" xfId="23807"/>
    <cellStyle name="表标题 8 2 2 2 3" xfId="23808"/>
    <cellStyle name="表标题 8 2 2 2 4" xfId="23809"/>
    <cellStyle name="表标题 8 2 2 2 4 2" xfId="23810"/>
    <cellStyle name="表标题 8 2 2 3" xfId="23811"/>
    <cellStyle name="好_核定人数下发表_隋心对账单定稿0514" xfId="23812"/>
    <cellStyle name="表标题 8 2 2 3 2" xfId="23813"/>
    <cellStyle name="差_湘潭 6" xfId="23814"/>
    <cellStyle name="表标题 8 2 3" xfId="23815"/>
    <cellStyle name="好_湘桂铁路工程I标红线成本分析样表 6_四队计价2011-6" xfId="23816"/>
    <cellStyle name="表标题 8 2 3 2" xfId="23817"/>
    <cellStyle name="表标题 8 3 2 2" xfId="23818"/>
    <cellStyle name="好_民生政策最低支出需求 3" xfId="23819"/>
    <cellStyle name="表标题 8 3 2 3 2" xfId="23820"/>
    <cellStyle name="表标题 8 3 3" xfId="23821"/>
    <cellStyle name="表标题 8 3 3 2" xfId="23822"/>
    <cellStyle name="表标题 8 4 2 2" xfId="23823"/>
    <cellStyle name="表标题 8 4 2 2 2" xfId="23824"/>
    <cellStyle name="表标题 8 4 2 2 3" xfId="23825"/>
    <cellStyle name="汇总 10 2 4 2 2 3" xfId="23826"/>
    <cellStyle name="差_2008计算资料（8月5） 2 2 2" xfId="23827"/>
    <cellStyle name="表标题 8 4 2 2 5" xfId="23828"/>
    <cellStyle name="表标题 8 4 2 2 6" xfId="23829"/>
    <cellStyle name="好_人员工资和公用经费_财力性转移支付2010年预算参考数_华东" xfId="23830"/>
    <cellStyle name="好_09黑龙江_财力性转移支付2010年预算参考数 2" xfId="23831"/>
    <cellStyle name="表标题 8 4 2 3" xfId="23832"/>
    <cellStyle name="差_湘桂铁路工程I标红线成本分析样表 2_间接费" xfId="23833"/>
    <cellStyle name="表标题 8 4 2 3 2" xfId="23834"/>
    <cellStyle name="表标题 8 4 3" xfId="23835"/>
    <cellStyle name="表标题 8 4 3 2" xfId="23836"/>
    <cellStyle name="常规 2 2 9 3" xfId="23837"/>
    <cellStyle name="差_县市旗测算20080508_民生政策最低支出需求 2 3" xfId="23838"/>
    <cellStyle name="表标题 8 5 2 2" xfId="23839"/>
    <cellStyle name="表标题 8 5 2 2 2" xfId="23840"/>
    <cellStyle name="表标题 8 5 2 3 2" xfId="23841"/>
    <cellStyle name="表标题 8 5 2 5 2" xfId="23842"/>
    <cellStyle name="表标题 8 5 3" xfId="23843"/>
    <cellStyle name="差_县市旗测算20080508_民生政策最低支出需求 3 3" xfId="23844"/>
    <cellStyle name="表标题 8 5 3 2" xfId="23845"/>
    <cellStyle name="表标题 8 5 4" xfId="23846"/>
    <cellStyle name="差_县市旗测算20080508_民生政策最低支出需求 4 3" xfId="23847"/>
    <cellStyle name="表标题 8 5 4 2" xfId="23848"/>
    <cellStyle name="输入 2 3 6 5" xfId="23849"/>
    <cellStyle name="表标题 9" xfId="23850"/>
    <cellStyle name="输入 2 3 6 5 2" xfId="23851"/>
    <cellStyle name="表标题 9 2" xfId="23852"/>
    <cellStyle name="表标题 9 2 3" xfId="23853"/>
    <cellStyle name="表标题 9 2 3 2" xfId="23854"/>
    <cellStyle name="差_2006年水利统计指标统计表_隋心对账单定稿0514" xfId="23855"/>
    <cellStyle name="差 3 2 18" xfId="23856"/>
    <cellStyle name="表标题 9 2 4 2" xfId="23857"/>
    <cellStyle name="计算 4 2 6 3" xfId="23858"/>
    <cellStyle name="差_农林水和城市维护标准支出20080505－县区合计_民生政策最低支出需求_财力性转移支付2010年预算参考数_12.25-发教育厅-2016年高职生均年初预算控制数分配表" xfId="23859"/>
    <cellStyle name="差_测算结果汇总 5 2" xfId="23860"/>
    <cellStyle name="表标题 9 2 5" xfId="23861"/>
    <cellStyle name="表标题 9 2 5 2" xfId="23862"/>
    <cellStyle name="表标题 9 2 6" xfId="23863"/>
    <cellStyle name="表标题 9 3 2" xfId="23864"/>
    <cellStyle name="表标题 9 4" xfId="23865"/>
    <cellStyle name="表标题 9 4 2" xfId="23866"/>
    <cellStyle name="表标题_2015年专项资金申请报告（未解决）" xfId="23867"/>
    <cellStyle name="差_同德" xfId="23868"/>
    <cellStyle name="部门" xfId="23869"/>
    <cellStyle name="差_同德 2" xfId="23870"/>
    <cellStyle name="部门 2" xfId="23871"/>
    <cellStyle name="差 10" xfId="23872"/>
    <cellStyle name="差 11" xfId="23873"/>
    <cellStyle name="差 12" xfId="23874"/>
    <cellStyle name="常规 55 2 2" xfId="23875"/>
    <cellStyle name="常规 60 2 2" xfId="23876"/>
    <cellStyle name="好_河南 缺口县区测算(地方填报白)_财力性转移支付2010年预算参考数_合并" xfId="23877"/>
    <cellStyle name="差_缺口消化情况" xfId="23878"/>
    <cellStyle name="差 13" xfId="23879"/>
    <cellStyle name="好_14安徽_财力性转移支付2010年预算参考数_03_2010年各地区一般预算平衡表_2010年地方财政一般预算分级平衡情况表（汇总）0524" xfId="23880"/>
    <cellStyle name="差_2006年30云南 2 2" xfId="23881"/>
    <cellStyle name="差 19" xfId="23882"/>
    <cellStyle name="差 24" xfId="23883"/>
    <cellStyle name="差_红线成本预算指导价格0324 4_四队计价2011-6" xfId="23884"/>
    <cellStyle name="差 2" xfId="23885"/>
    <cellStyle name="差 2 10" xfId="23886"/>
    <cellStyle name="好_Book2_财力性转移支付2010年预算参考数" xfId="23887"/>
    <cellStyle name="差 2 11" xfId="23888"/>
    <cellStyle name="常规 9 4 4 2" xfId="23889"/>
    <cellStyle name="常规 13 2 3 2 2 2" xfId="23890"/>
    <cellStyle name="差 2 12" xfId="23891"/>
    <cellStyle name="常规 2 3 2 3 2" xfId="23892"/>
    <cellStyle name="输出 2 4 4 3 2" xfId="23893"/>
    <cellStyle name="差 2 13" xfId="23894"/>
    <cellStyle name="常规 2 3 2 3 4" xfId="23895"/>
    <cellStyle name="输出 2 4 4 3 4" xfId="23896"/>
    <cellStyle name="差 2 15" xfId="23897"/>
    <cellStyle name="差 2 20" xfId="23898"/>
    <cellStyle name="常规 2 3 2 3 5" xfId="23899"/>
    <cellStyle name="输出 2 4 4 3 5" xfId="23900"/>
    <cellStyle name="差 2 16" xfId="23901"/>
    <cellStyle name="差 2 21" xfId="23902"/>
    <cellStyle name="输出 2 4 4 3 6" xfId="23903"/>
    <cellStyle name="差 2 17" xfId="23904"/>
    <cellStyle name="差 2 18" xfId="23905"/>
    <cellStyle name="差 2 19" xfId="23906"/>
    <cellStyle name="差_I标三项目部红线成本分析样表 （黄杰报局指） 5_间接费" xfId="23907"/>
    <cellStyle name="差 2 2" xfId="23908"/>
    <cellStyle name="差 2 2 11" xfId="23909"/>
    <cellStyle name="差 2 2 12" xfId="23910"/>
    <cellStyle name="差 2 2 14" xfId="23911"/>
    <cellStyle name="差 2 2 15" xfId="23912"/>
    <cellStyle name="差 2 2 20" xfId="23913"/>
    <cellStyle name="注释 7 3 4 3 2" xfId="23914"/>
    <cellStyle name="常规 11 2 3 2 2 2" xfId="23915"/>
    <cellStyle name="差 2 2 16" xfId="23916"/>
    <cellStyle name="差 2 2 21" xfId="23917"/>
    <cellStyle name="差 2 2 17" xfId="23918"/>
    <cellStyle name="差 2 2 22" xfId="23919"/>
    <cellStyle name="差 2 2 18" xfId="23920"/>
    <cellStyle name="常规 35 2 2 2 2" xfId="23921"/>
    <cellStyle name="常规 40 2 2 2 2" xfId="23922"/>
    <cellStyle name="差 2 2 19" xfId="23923"/>
    <cellStyle name="差_汇总_财力性转移支付2010年预算参考数_03_2010年各地区一般预算平衡表_2010年地方财政一般预算分级平衡情况表（汇总）0524" xfId="23924"/>
    <cellStyle name="汇总 7 2 5 2 6" xfId="23925"/>
    <cellStyle name="差 2 2 2" xfId="23926"/>
    <cellStyle name="差_河南 缺口县区测算(地方填报)_财力性转移支付2010年预算参考数 2 3" xfId="23927"/>
    <cellStyle name="差 2 2 2 2" xfId="23928"/>
    <cellStyle name="好_市辖区测算-新科目（20080626）_县市旗测算-新科目（含人口规模效应）_财力性转移支付2010年预算参考数_03_2010年各地区一般预算平衡表" xfId="23929"/>
    <cellStyle name="差 2 2 3" xfId="23930"/>
    <cellStyle name="差 2 2 4" xfId="23931"/>
    <cellStyle name="差 2 2 5" xfId="23932"/>
    <cellStyle name="差 2 2 6" xfId="23933"/>
    <cellStyle name="常规 10 2 3 2 2" xfId="23934"/>
    <cellStyle name="差_行政(燃修费)_县市旗测算-新科目（含人口规模效应） 2 2" xfId="23935"/>
    <cellStyle name="差 2 2 8" xfId="23936"/>
    <cellStyle name="常规 3 5 5 2" xfId="23937"/>
    <cellStyle name="常规 10 2 3 2 3" xfId="23938"/>
    <cellStyle name="汇总 4 5 4 3 3 2" xfId="23939"/>
    <cellStyle name="差_行政(燃修费)_县市旗测算-新科目（含人口规模效应） 2 3" xfId="23940"/>
    <cellStyle name="差 2 2 9" xfId="23941"/>
    <cellStyle name="差 2 3" xfId="23942"/>
    <cellStyle name="差 2 3 15" xfId="23943"/>
    <cellStyle name="差 2 3 20" xfId="23944"/>
    <cellStyle name="差 2 3 16" xfId="23945"/>
    <cellStyle name="差 2 3 21" xfId="23946"/>
    <cellStyle name="差 2 3 17" xfId="23947"/>
    <cellStyle name="差 2 3 22" xfId="23948"/>
    <cellStyle name="差_三季度－表二" xfId="23949"/>
    <cellStyle name="差 2 3 18" xfId="23950"/>
    <cellStyle name="差 2 3 23" xfId="23951"/>
    <cellStyle name="差 2 3 2" xfId="23952"/>
    <cellStyle name="差 2 3 2 13" xfId="23953"/>
    <cellStyle name="常规 5" xfId="23954"/>
    <cellStyle name="差_自行调整差异系数顺序 3" xfId="23955"/>
    <cellStyle name="差_34青海_财力性转移支付2010年预算参考数" xfId="23956"/>
    <cellStyle name="差 2 3 2 14" xfId="23957"/>
    <cellStyle name="常规 6" xfId="23958"/>
    <cellStyle name="差_自行调整差异系数顺序 4" xfId="23959"/>
    <cellStyle name="好_德山" xfId="23960"/>
    <cellStyle name="差 2 3 2 16" xfId="23961"/>
    <cellStyle name="常规 8" xfId="23962"/>
    <cellStyle name="差_自行调整差异系数顺序 6" xfId="23963"/>
    <cellStyle name="差 2 3 2 17" xfId="23964"/>
    <cellStyle name="常规 9" xfId="23965"/>
    <cellStyle name="差_自行调整差异系数顺序 7" xfId="23966"/>
    <cellStyle name="差_自行调整差异系数顺序 8" xfId="23967"/>
    <cellStyle name="差 2 3 2 18" xfId="23968"/>
    <cellStyle name="输出 8 3 5 2 5" xfId="23969"/>
    <cellStyle name="差 2 3 2 2 10" xfId="23970"/>
    <cellStyle name="输出 8 3 5 2 6" xfId="23971"/>
    <cellStyle name="差 2 3 2 2 11" xfId="23972"/>
    <cellStyle name="差 2 3 2 2 12" xfId="23973"/>
    <cellStyle name="差 2 3 2 2 13" xfId="23974"/>
    <cellStyle name="差 2 3 2 2 14" xfId="23975"/>
    <cellStyle name="差_农林水和城市维护标准支出20080505－县区合计_县市旗测算-新科目（含人口规模效应） 3" xfId="23976"/>
    <cellStyle name="差_行政（人员）_财力性转移支付2010年预算参考数" xfId="23977"/>
    <cellStyle name="差_汇总表_财力性转移支付2010年预算参考数 4" xfId="23978"/>
    <cellStyle name="差 2 3 2 6" xfId="23979"/>
    <cellStyle name="差_农林水和城市维护标准支出20080505－县区合计_县市旗测算-新科目（含人口规模效应） 4" xfId="23980"/>
    <cellStyle name="差_汇总表_财力性转移支付2010年预算参考数 5" xfId="23981"/>
    <cellStyle name="差 2 3 2 7" xfId="23982"/>
    <cellStyle name="差_农林水和城市维护标准支出20080505－县区合计_县市旗测算-新科目（含人口规模效应） 5" xfId="23983"/>
    <cellStyle name="差_汇总表_财力性转移支付2010年预算参考数 6" xfId="23984"/>
    <cellStyle name="差 2 3 2 8" xfId="23985"/>
    <cellStyle name="差_其他部门(按照总人口测算）—20080416_不含人员经费系数_财力性转移支付2010年预算参考数_12.25-发教育厅-2016年高职生均年初预算控制数分配表" xfId="23986"/>
    <cellStyle name="差 2 3 3" xfId="23987"/>
    <cellStyle name="差 2 3 4" xfId="23988"/>
    <cellStyle name="差 2 3 5" xfId="23989"/>
    <cellStyle name="差 2 3 6" xfId="23990"/>
    <cellStyle name="差 2 3 7" xfId="23991"/>
    <cellStyle name="常规 10 2 3 3 2" xfId="23992"/>
    <cellStyle name="差_行政(燃修费)_县市旗测算-新科目（含人口规模效应） 3 2" xfId="23993"/>
    <cellStyle name="差 2 3 8" xfId="23994"/>
    <cellStyle name="差 2 3 9" xfId="23995"/>
    <cellStyle name="好_市辖区测算20080510_财力性转移支付2010年预算参考数_隋心对账单定稿0514" xfId="23996"/>
    <cellStyle name="汇总 4 5 4 3 4 2" xfId="23997"/>
    <cellStyle name="差_行政(燃修费)_县市旗测算-新科目（含人口规模效应） 3 3" xfId="23998"/>
    <cellStyle name="差 2 4" xfId="23999"/>
    <cellStyle name="差 3" xfId="24000"/>
    <cellStyle name="差_县市旗测算-新科目（20080626）_合并" xfId="24001"/>
    <cellStyle name="差 3 10" xfId="24002"/>
    <cellStyle name="差 3 11" xfId="24003"/>
    <cellStyle name="差 3 12" xfId="24004"/>
    <cellStyle name="差 3 13" xfId="24005"/>
    <cellStyle name="差 3 14" xfId="24006"/>
    <cellStyle name="差 3 15" xfId="24007"/>
    <cellStyle name="差 3 20" xfId="24008"/>
    <cellStyle name="差 3 16" xfId="24009"/>
    <cellStyle name="差 3 21" xfId="24010"/>
    <cellStyle name="差 3 18" xfId="24011"/>
    <cellStyle name="差 3 23" xfId="24012"/>
    <cellStyle name="输出 10 3 3 3" xfId="24013"/>
    <cellStyle name="好_行政公检法测算_不含人员经费系数_03_2010年各地区一般预算平衡表" xfId="24014"/>
    <cellStyle name="差 3 19" xfId="24015"/>
    <cellStyle name="差 3 24" xfId="24016"/>
    <cellStyle name="差 3 2" xfId="24017"/>
    <cellStyle name="差 3 2 15" xfId="24018"/>
    <cellStyle name="差 3 2 20" xfId="24019"/>
    <cellStyle name="差 3 2 17" xfId="24020"/>
    <cellStyle name="差 3 2 22" xfId="24021"/>
    <cellStyle name="差 3 2 19" xfId="24022"/>
    <cellStyle name="好_县区合并测算20080423(按照各省比重）_民生政策最低支出需求_财力性转移支付2010年预算参考数_03_2010年各地区一般预算平衡表_2010年地方财政一般预算分级平衡情况表（汇总）0524" xfId="24023"/>
    <cellStyle name="差 3 2 2" xfId="24024"/>
    <cellStyle name="差 3 2 4" xfId="24025"/>
    <cellStyle name="差 3 2 5" xfId="24026"/>
    <cellStyle name="差 3 2 6" xfId="24027"/>
    <cellStyle name="差 3 2 7" xfId="24028"/>
    <cellStyle name="常规 10 2 4 2 2" xfId="24029"/>
    <cellStyle name="差 3 2 8" xfId="24030"/>
    <cellStyle name="常规 3 6 5 2" xfId="24031"/>
    <cellStyle name="差 3 2 9" xfId="24032"/>
    <cellStyle name="计算 8 3 3 2 2 6" xfId="24033"/>
    <cellStyle name="差_行政公检法测算_民生政策最低支出需求_财力性转移支付2010年预算参考数_隋心对账单定稿0514" xfId="24034"/>
    <cellStyle name="差 3 3" xfId="24035"/>
    <cellStyle name="差 3 3 10" xfId="24036"/>
    <cellStyle name="差 3 3 11" xfId="24037"/>
    <cellStyle name="差_分县成本差异系数_民生政策最低支出需求_12.25-发教育厅-2016年高职生均年初预算控制数分配表" xfId="24038"/>
    <cellStyle name="注释 3 5 3 2 2 2" xfId="24039"/>
    <cellStyle name="差 3 3 12" xfId="24040"/>
    <cellStyle name="注释 3 5 3 2 2 3" xfId="24041"/>
    <cellStyle name="差 3 3 13" xfId="24042"/>
    <cellStyle name="注释 3 5 3 2 2 4" xfId="24043"/>
    <cellStyle name="输出 2 2 3 3 3 5 2" xfId="24044"/>
    <cellStyle name="差 3 3 14" xfId="24045"/>
    <cellStyle name="注释 3 5 3 2 2 5" xfId="24046"/>
    <cellStyle name="差 3 3 15" xfId="24047"/>
    <cellStyle name="注释 3 5 3 2 2 6" xfId="24048"/>
    <cellStyle name="差 3 3 16" xfId="24049"/>
    <cellStyle name="差 3 3 17" xfId="24050"/>
    <cellStyle name="差 3 3 18" xfId="24051"/>
    <cellStyle name="差 3 3 2" xfId="24052"/>
    <cellStyle name="差 3 3 2 10" xfId="24053"/>
    <cellStyle name="差_11大理_财力性转移支付2010年预算参考数 3 4" xfId="24054"/>
    <cellStyle name="常规 11 8 2" xfId="24055"/>
    <cellStyle name="好_县级公安机关公用经费标准奖励测算方案（定稿）_Book1" xfId="24056"/>
    <cellStyle name="差 3 3 2 11" xfId="24057"/>
    <cellStyle name="差_11大理_财力性转移支付2010年预算参考数 3 5" xfId="24058"/>
    <cellStyle name="好_湘桂铁路工程I标红线成本分析样表 10_四队计价2011-6" xfId="24059"/>
    <cellStyle name="差 3 3 2 12" xfId="24060"/>
    <cellStyle name="差_11大理_财力性转移支付2010年预算参考数 3 6" xfId="24061"/>
    <cellStyle name="差 3 3 2 13" xfId="24062"/>
    <cellStyle name="差_行政(燃修费)_县市旗测算-新科目（含人口规模效应）_03_2010年各地区一般预算平衡表_2010年地方财政一般预算分级平衡情况表（汇总）0524" xfId="24063"/>
    <cellStyle name="差 3 3 2 14" xfId="24064"/>
    <cellStyle name="差 3 3 2 15" xfId="24065"/>
    <cellStyle name="差 3 3 2 16" xfId="24066"/>
    <cellStyle name="差 3 3 2 17" xfId="24067"/>
    <cellStyle name="差 3 3 2 2" xfId="24068"/>
    <cellStyle name="差 3 3 2 3" xfId="24069"/>
    <cellStyle name="差 3 3 2 4" xfId="24070"/>
    <cellStyle name="差 3 3 2 5" xfId="24071"/>
    <cellStyle name="差 3 3 2 6" xfId="24072"/>
    <cellStyle name="差 3 3 2 7" xfId="24073"/>
    <cellStyle name="差 3 3 2 8" xfId="24074"/>
    <cellStyle name="汇总 7 5 4 2 2 4 2" xfId="24075"/>
    <cellStyle name="好_行政(燃修费)_民生政策最低支出需求_财力性转移支付2010年预算参考数_12.25-发教育厅-2016年高职生均年初预算控制数分配表" xfId="24076"/>
    <cellStyle name="差 3 3 4" xfId="24077"/>
    <cellStyle name="差 3 3 5" xfId="24078"/>
    <cellStyle name="差 3 3 6" xfId="24079"/>
    <cellStyle name="差 3 3 7" xfId="24080"/>
    <cellStyle name="差 3 3 9" xfId="24081"/>
    <cellStyle name="差 3 4" xfId="24082"/>
    <cellStyle name="注释 10 3 4" xfId="24083"/>
    <cellStyle name="差 3 4 10" xfId="24084"/>
    <cellStyle name="注释 10 3 5" xfId="24085"/>
    <cellStyle name="差 3 4 11" xfId="24086"/>
    <cellStyle name="注释 10 3 6" xfId="24087"/>
    <cellStyle name="差 3 4 12" xfId="24088"/>
    <cellStyle name="注释 10 3 7" xfId="24089"/>
    <cellStyle name="汇总 7 4 2 4 2" xfId="24090"/>
    <cellStyle name="差 3 4 13" xfId="24091"/>
    <cellStyle name="常规 2 3 5 2 2" xfId="24092"/>
    <cellStyle name="注释 10 3 8" xfId="24093"/>
    <cellStyle name="差 3 4 14" xfId="24094"/>
    <cellStyle name="常规 2 3 5 2 3" xfId="24095"/>
    <cellStyle name="差_I标三项目部红线成本分析样表 （黄杰报局指） 2_间接费_四队计价2011-6" xfId="24096"/>
    <cellStyle name="差 3 4 15" xfId="24097"/>
    <cellStyle name="差 3 4 16" xfId="24098"/>
    <cellStyle name="差 3 4 17" xfId="24099"/>
    <cellStyle name="差 3 4 18" xfId="24100"/>
    <cellStyle name="差 3 4 2" xfId="24101"/>
    <cellStyle name="好_检验表（调整后） 2" xfId="24102"/>
    <cellStyle name="差 3 4 3" xfId="24103"/>
    <cellStyle name="汇总 2 2 4 4 3 5 2" xfId="24104"/>
    <cellStyle name="差_30云南 4" xfId="24105"/>
    <cellStyle name="差 3 4 7" xfId="24106"/>
    <cellStyle name="差_卫生(按照总人口测算）—20080416_民生政策最低支出需求_03_2010年各地区一般预算平衡表_2010年地方财政一般预算分级平衡情况表（汇总）0524" xfId="24107"/>
    <cellStyle name="差_30云南 5" xfId="24108"/>
    <cellStyle name="差 3 4 8" xfId="24109"/>
    <cellStyle name="差_30云南 6" xfId="24110"/>
    <cellStyle name="差 3 4 9" xfId="24111"/>
    <cellStyle name="差 3_2017年人大参阅资料（代表大会-定）1.14" xfId="24112"/>
    <cellStyle name="差 4" xfId="24113"/>
    <cellStyle name="差 4 2" xfId="24114"/>
    <cellStyle name="差_其他部门(按照总人口测算）—20080416_县市旗测算-新科目（含人口规模效应） 2 3" xfId="24115"/>
    <cellStyle name="差 4 2 14" xfId="24116"/>
    <cellStyle name="差 4 2 15" xfId="24117"/>
    <cellStyle name="差 4 2 16" xfId="24118"/>
    <cellStyle name="差 4 2 17" xfId="24119"/>
    <cellStyle name="差 4 2 18" xfId="24120"/>
    <cellStyle name="差_09黑龙江 2 2 4" xfId="24121"/>
    <cellStyle name="差 4 2 2 10" xfId="24122"/>
    <cellStyle name="差 4 2 2 12" xfId="24123"/>
    <cellStyle name="好_2008年全省汇总收支计算表_财力性转移支付2010年预算参考数_隋心对账单定稿0514" xfId="24124"/>
    <cellStyle name="常规 7 5 2 2 2" xfId="24125"/>
    <cellStyle name="差 4 2 2 13" xfId="24126"/>
    <cellStyle name="好_其他部门(按照总人口测算）—20080416_县市旗测算-新科目（含人口规模效应）_合并" xfId="24127"/>
    <cellStyle name="差_行政(燃修费)_华东" xfId="24128"/>
    <cellStyle name="差 4 2 2 15" xfId="24129"/>
    <cellStyle name="差 4 2 2 17" xfId="24130"/>
    <cellStyle name="差 4 2 2 18" xfId="24131"/>
    <cellStyle name="差 4 2 2 2" xfId="24132"/>
    <cellStyle name="差 4 2 2 3" xfId="24133"/>
    <cellStyle name="好_分县成本差异系数_民生政策最低支出需求_财力性转移支付2010年预算参考数_03_2010年各地区一般预算平衡表_2010年地方财政一般预算分级平衡情况表（汇总）0524" xfId="24134"/>
    <cellStyle name="差 4 2 2 4" xfId="24135"/>
    <cellStyle name="差 4 2 2 5" xfId="24136"/>
    <cellStyle name="差 4 2 2 6" xfId="24137"/>
    <cellStyle name="差 4 2 2 7" xfId="24138"/>
    <cellStyle name="差 4 2 2 8" xfId="24139"/>
    <cellStyle name="差 4 3" xfId="24140"/>
    <cellStyle name="差 4 4" xfId="24141"/>
    <cellStyle name="差 5" xfId="24142"/>
    <cellStyle name="差 5 2" xfId="24143"/>
    <cellStyle name="差_山东省民生支出标准_12.25-发教育厅-2016年高职生均年初预算控制数分配表" xfId="24144"/>
    <cellStyle name="差 5 3" xfId="24145"/>
    <cellStyle name="差_1_03_2010年各地区一般预算平衡表" xfId="24146"/>
    <cellStyle name="注释 2 7 2 2" xfId="24147"/>
    <cellStyle name="差 5 4" xfId="24148"/>
    <cellStyle name="差 6" xfId="24149"/>
    <cellStyle name="好_22湖南_财力性转移支付2010年预算参考数_12.25-发教育厅-2016年高职生均年初预算控制数分配表" xfId="24150"/>
    <cellStyle name="差 6 2" xfId="24151"/>
    <cellStyle name="差 7_四队计价2011-6" xfId="24152"/>
    <cellStyle name="差 8" xfId="24153"/>
    <cellStyle name="差 9" xfId="24154"/>
    <cellStyle name="差 9 2" xfId="24155"/>
    <cellStyle name="常规 36 5 2 2" xfId="24156"/>
    <cellStyle name="差_（20120229）新增报表表样" xfId="24157"/>
    <cellStyle name="差_（20120229）新增报表表样 2 2 2" xfId="24158"/>
    <cellStyle name="差_（20120229）新增报表表样 2 2 3" xfId="24159"/>
    <cellStyle name="差_（20120229）新增报表表样 2 2 4" xfId="24160"/>
    <cellStyle name="差_（20120229）新增报表表样 2 2 5" xfId="24161"/>
    <cellStyle name="差_（20120229）新增报表表样 3 2 2" xfId="24162"/>
    <cellStyle name="差_（20120229）新增报表表样 3 2 4" xfId="24163"/>
    <cellStyle name="差_（20120229）新增报表表样 3 2 5" xfId="24164"/>
    <cellStyle name="好_行政(燃修费)_县市旗测算-新科目（含人口规模效应）_财力性转移支付2010年预算参考数 5" xfId="24165"/>
    <cellStyle name="常规 28 3 2 3" xfId="24166"/>
    <cellStyle name="常规 33 3 2 3" xfId="24167"/>
    <cellStyle name="差_（20120229）新增报表表样 4" xfId="24168"/>
    <cellStyle name="差_2006年22湖南_财力性转移支付2010年预算参考数 5 5" xfId="24169"/>
    <cellStyle name="差_（20120229）新增报表表样 4 2" xfId="24170"/>
    <cellStyle name="好_2006年22湖南_财力性转移支付2010年预算参考数_华东" xfId="24171"/>
    <cellStyle name="差_（20120229）新增报表表样 4 2 2" xfId="24172"/>
    <cellStyle name="差_总人口_财力性转移支付2010年预算参考数 2 4 2" xfId="24173"/>
    <cellStyle name="差_（20120229）新增报表表样 4 3" xfId="24174"/>
    <cellStyle name="差_（20120229）新增报表表样 4 3 2" xfId="24175"/>
    <cellStyle name="差_34青海_03_2010年各地区一般预算平衡表" xfId="24176"/>
    <cellStyle name="差_00省级(打印) 3 2" xfId="24177"/>
    <cellStyle name="差_（20120229）新增报表表样 4 4" xfId="24178"/>
    <cellStyle name="差_00省级(打印) 3 2 2" xfId="24179"/>
    <cellStyle name="差_（20120229）新增报表表样 4 4 2" xfId="24180"/>
    <cellStyle name="好_行政(燃修费)_县市旗测算-新科目（含人口规模效应）_财力性转移支付2010年预算参考数 6" xfId="24181"/>
    <cellStyle name="注释 7 3 3 2 4 2" xfId="24182"/>
    <cellStyle name="差_（20120229）新增报表表样 5" xfId="24183"/>
    <cellStyle name="差_（定）2015年资源枯竭转移支付增量发文表（分市发）10.20" xfId="24184"/>
    <cellStyle name="汇总 9 3 3 2 2 4" xfId="24185"/>
    <cellStyle name="差_县区合并测算20080421_民生政策最低支出需求_财力性转移支付2010年预算参考数_12.25-发教育厅-2016年高职生均年初预算控制数分配表" xfId="24186"/>
    <cellStyle name="差_2012年县级基本财力保障机制测算数据20120526旧转移支付系数 7" xfId="24187"/>
    <cellStyle name="差_~4190974" xfId="24188"/>
    <cellStyle name="差_11大理_财力性转移支付2010年预算参考数 3" xfId="24189"/>
    <cellStyle name="差_~4190974 2" xfId="24190"/>
    <cellStyle name="差_~4190974_Book1" xfId="24191"/>
    <cellStyle name="好_2006年28四川 4" xfId="24192"/>
    <cellStyle name="差_~4190974_Book1 2" xfId="24193"/>
    <cellStyle name="差_~5676413 2" xfId="24194"/>
    <cellStyle name="差_~5676413_Book1 2" xfId="24195"/>
    <cellStyle name="差_005-8月26日(佟亚丽+赵立卫)" xfId="24196"/>
    <cellStyle name="常规 15 2 2 3" xfId="24197"/>
    <cellStyle name="常规 20 2 2 3" xfId="24198"/>
    <cellStyle name="差_00省级(打印)" xfId="24199"/>
    <cellStyle name="差_00省级(打印) 10" xfId="24200"/>
    <cellStyle name="差_00省级(打印) 2 2 2" xfId="24201"/>
    <cellStyle name="差_00省级(打印) 2 2 3" xfId="24202"/>
    <cellStyle name="差_00省级(打印) 2 2 4" xfId="24203"/>
    <cellStyle name="差_00省级(打印) 2 2 5" xfId="24204"/>
    <cellStyle name="差_00省级(打印) 3 2 3" xfId="24205"/>
    <cellStyle name="差_00省级(打印) 3 2 4" xfId="24206"/>
    <cellStyle name="差_00省级(打印) 3 2 5" xfId="24207"/>
    <cellStyle name="差_00省级(打印) 3 3" xfId="24208"/>
    <cellStyle name="差_00省级(打印) 3 4" xfId="24209"/>
    <cellStyle name="差_县区合并测算20080421_民生政策最低支出需求_03_2010年各地区一般预算平衡表_2010年地方财政一般预算分级平衡情况表（汇总）0524" xfId="24210"/>
    <cellStyle name="差_00省级(打印) 3 5" xfId="24211"/>
    <cellStyle name="差_00省级(打印) 3 6" xfId="24212"/>
    <cellStyle name="差_00省级(打印) 4 2" xfId="24213"/>
    <cellStyle name="差_00省级(打印) 4 2 5" xfId="24214"/>
    <cellStyle name="输出 8 2 5 2 2" xfId="24215"/>
    <cellStyle name="差_00省级(打印) 4 3" xfId="24216"/>
    <cellStyle name="输出 8 2 5 2 3" xfId="24217"/>
    <cellStyle name="差_00省级(打印) 4 4" xfId="24218"/>
    <cellStyle name="输出 8 2 5 2 4" xfId="24219"/>
    <cellStyle name="差_00省级(打印) 4 5" xfId="24220"/>
    <cellStyle name="输出 8 2 5 2 5" xfId="24221"/>
    <cellStyle name="差_00省级(打印) 4 6" xfId="24222"/>
    <cellStyle name="好_2007年收支情况及2008年收支预计表(汇总表)_财力性转移支付2010年预算参考数_03_2010年各地区一般预算平衡表" xfId="24223"/>
    <cellStyle name="差_00省级(打印) 5 4" xfId="24224"/>
    <cellStyle name="差_00省级(打印) 5 5" xfId="24225"/>
    <cellStyle name="计算 4 5 5" xfId="24226"/>
    <cellStyle name="常规 7 16" xfId="24227"/>
    <cellStyle name="常规 7 21" xfId="24228"/>
    <cellStyle name="差_00省级(打印)_12.25-发教育厅-2016年高职生均年初预算控制数分配表" xfId="24229"/>
    <cellStyle name="常规 2 7 4 3 2" xfId="24230"/>
    <cellStyle name="差_00省级(打印)_合并" xfId="24231"/>
    <cellStyle name="注释 2 8 2 4" xfId="24232"/>
    <cellStyle name="差_岳阳楼区11年地方财政预算表 3 2 14" xfId="24233"/>
    <cellStyle name="差_00省级(打印)_华东" xfId="24234"/>
    <cellStyle name="差_00省级(打印)_隋心对账单定稿0514" xfId="24235"/>
    <cellStyle name="差_00省级(定稿)" xfId="24236"/>
    <cellStyle name="差_00省级(定稿) 2" xfId="24237"/>
    <cellStyle name="差_行政（人员）_财力性转移支付2010年预算参考数_隋心对账单定稿0514" xfId="24238"/>
    <cellStyle name="差_03昭通" xfId="24239"/>
    <cellStyle name="差_表一 1 3 13" xfId="24240"/>
    <cellStyle name="差_03昭通 2" xfId="24241"/>
    <cellStyle name="差_表一 1 3 14" xfId="24242"/>
    <cellStyle name="差_湘桂铁路工程I标红线成本分析样表 5_四队计价2011-6" xfId="24243"/>
    <cellStyle name="差_农林水和城市维护标准支出20080505－县区合计_县市旗测算-新科目（含人口规模效应）_财力性转移支付2010年预算参考数 2 2 2" xfId="24244"/>
    <cellStyle name="差_03昭通 3" xfId="24245"/>
    <cellStyle name="好_2007一般预算支出口径剔除表_隋心对账单定稿0514" xfId="24246"/>
    <cellStyle name="差_03昭通 3 2" xfId="24247"/>
    <cellStyle name="差_表一 1 3 15" xfId="24248"/>
    <cellStyle name="差_表一 1 3 20" xfId="24249"/>
    <cellStyle name="差_03昭通 4" xfId="24250"/>
    <cellStyle name="差_03昭通 4 2" xfId="24251"/>
    <cellStyle name="差_03昭通 4 2 2" xfId="24252"/>
    <cellStyle name="常规 6 2 4 2 2" xfId="24253"/>
    <cellStyle name="差_03昭通 4 2 3" xfId="24254"/>
    <cellStyle name="常规 6 2 4 2 2 2" xfId="24255"/>
    <cellStyle name="差_03昭通 4 2 3 2" xfId="24256"/>
    <cellStyle name="常规 6 2 4 2 3" xfId="24257"/>
    <cellStyle name="差_武陵 3 2" xfId="24258"/>
    <cellStyle name="差_03昭通 4 2 4" xfId="24259"/>
    <cellStyle name="差_武陵 3 2 2" xfId="24260"/>
    <cellStyle name="差_03昭通 4 2 4 2" xfId="24261"/>
    <cellStyle name="差_03昭通 4 4" xfId="24262"/>
    <cellStyle name="差_县市旗测算-新科目（20080627）_不含人员经费系数 5 2" xfId="24263"/>
    <cellStyle name="差_03昭通 4 5" xfId="24264"/>
    <cellStyle name="差_河南 缺口县区测算(地方填报白) 4 2 2" xfId="24265"/>
    <cellStyle name="差_03昭通 5 2" xfId="24266"/>
    <cellStyle name="差_03昭通 5 4" xfId="24267"/>
    <cellStyle name="差_03昭通 5 5" xfId="24268"/>
    <cellStyle name="常规 47 2 2" xfId="24269"/>
    <cellStyle name="常规 52 2 2" xfId="24270"/>
    <cellStyle name="差_03昭通_隋心对账单定稿0514" xfId="24271"/>
    <cellStyle name="差_0502通海县 10" xfId="24272"/>
    <cellStyle name="差_0502通海县 2 2" xfId="24273"/>
    <cellStyle name="差_0502通海县 2 2 2" xfId="24274"/>
    <cellStyle name="差_0502通海县 2 3" xfId="24275"/>
    <cellStyle name="差_分县成本差异系数_不含人员经费系数 3 2" xfId="24276"/>
    <cellStyle name="差_0502通海县 2 4" xfId="24277"/>
    <cellStyle name="差_0502通海县 3 2" xfId="24278"/>
    <cellStyle name="差_红线成本预算指导价格0324 2_间接费" xfId="24279"/>
    <cellStyle name="差_0502通海县 3 2 2" xfId="24280"/>
    <cellStyle name="差_0502通海县 3 2 3" xfId="24281"/>
    <cellStyle name="差_0502通海县 3 2 4" xfId="24282"/>
    <cellStyle name="差_0502通海县 3 3" xfId="24283"/>
    <cellStyle name="检查单元格 2 4 2 2 4" xfId="24284"/>
    <cellStyle name="差_分县成本差异系数_不含人员经费系数 4 2" xfId="24285"/>
    <cellStyle name="差_0502通海县 3 4" xfId="24286"/>
    <cellStyle name="检查单元格 2 4 2 2 5" xfId="24287"/>
    <cellStyle name="差_分县成本差异系数_不含人员经费系数 4 3" xfId="24288"/>
    <cellStyle name="差_0502通海县 3 5" xfId="24289"/>
    <cellStyle name="差_0502通海县 4 2" xfId="24290"/>
    <cellStyle name="差_0502通海县 4 3" xfId="24291"/>
    <cellStyle name="差_0502通海县 4 5" xfId="24292"/>
    <cellStyle name="差_0502通海县 5" xfId="24293"/>
    <cellStyle name="差_0502通海县 6" xfId="24294"/>
    <cellStyle name="差_0502通海县 8" xfId="24295"/>
    <cellStyle name="差_市辖区测算20080510_县市旗测算-新科目（含人口规模效应）_隋心对账单定稿0514" xfId="24296"/>
    <cellStyle name="差_0502通海县 9" xfId="24297"/>
    <cellStyle name="差_0502通海县_12.25-发教育厅-2016年高职生均年初预算控制数分配表" xfId="24298"/>
    <cellStyle name="差_县市旗测算-新科目（20080627）_不含人员经费系数 2 2" xfId="24299"/>
    <cellStyle name="差_0502通海县_华东" xfId="24300"/>
    <cellStyle name="差_0502通海县_隋心对账单定稿0514" xfId="24301"/>
    <cellStyle name="差_05表式10.5" xfId="24302"/>
    <cellStyle name="好_核定人数对比_财力性转移支付2010年预算参考数 4" xfId="24303"/>
    <cellStyle name="差_2006年水利统计指标统计表 2" xfId="24304"/>
    <cellStyle name="差_05潍坊 10" xfId="24305"/>
    <cellStyle name="差_2006年水利统计指标统计表 3" xfId="24306"/>
    <cellStyle name="差_05潍坊 11" xfId="24307"/>
    <cellStyle name="差_2006年水利统计指标统计表 4" xfId="24308"/>
    <cellStyle name="差_05潍坊 12" xfId="24309"/>
    <cellStyle name="差_05潍坊 2" xfId="24310"/>
    <cellStyle name="差_05潍坊 2 2" xfId="24311"/>
    <cellStyle name="差_05潍坊 2 2 2" xfId="24312"/>
    <cellStyle name="差_05潍坊 2 2 3" xfId="24313"/>
    <cellStyle name="千位分隔 39" xfId="24314"/>
    <cellStyle name="常规 4 30 5 2" xfId="24315"/>
    <cellStyle name="差_05潍坊 2 2 5" xfId="24316"/>
    <cellStyle name="差_05潍坊 2 3" xfId="24317"/>
    <cellStyle name="差_05潍坊 2 4" xfId="24318"/>
    <cellStyle name="差_05潍坊 2 5" xfId="24319"/>
    <cellStyle name="差_05潍坊 2 6" xfId="24320"/>
    <cellStyle name="差_05潍坊 3" xfId="24321"/>
    <cellStyle name="差_2007一般预算支出口径剔除表_财力性转移支付2010年预算参考数_合并" xfId="24322"/>
    <cellStyle name="差_05潍坊 3 2" xfId="24323"/>
    <cellStyle name="差_民生政策最低支出需求_财力性转移支付2010年预算参考数 2 3" xfId="24324"/>
    <cellStyle name="差_05潍坊 3 2 2" xfId="24325"/>
    <cellStyle name="差_05潍坊 3 3" xfId="24326"/>
    <cellStyle name="差_05潍坊 3 4" xfId="24327"/>
    <cellStyle name="差_05潍坊 3 5" xfId="24328"/>
    <cellStyle name="差_05潍坊 3 6" xfId="24329"/>
    <cellStyle name="差_05潍坊 4" xfId="24330"/>
    <cellStyle name="差_05潍坊 4 2 2" xfId="24331"/>
    <cellStyle name="差_05潍坊 4 2 3" xfId="24332"/>
    <cellStyle name="差_05潍坊 4 2 5" xfId="24333"/>
    <cellStyle name="差_05潍坊 4 5" xfId="24334"/>
    <cellStyle name="差_文体广播事业(按照总人口测算）—20080416_县市旗测算-新科目（含人口规模效应）_财力性转移支付2010年预算参考数_隋心对账单定稿0514" xfId="24335"/>
    <cellStyle name="差_05潍坊 4 6" xfId="24336"/>
    <cellStyle name="差_青海 缺口县区测算(地方填报) 2" xfId="24337"/>
    <cellStyle name="差_20河南_12.25-发教育厅-2016年高职生均年初预算控制数分配表" xfId="24338"/>
    <cellStyle name="差_05潍坊 5" xfId="24339"/>
    <cellStyle name="差_05潍坊 5 5" xfId="24340"/>
    <cellStyle name="差_青海 缺口县区测算(地方填报) 3" xfId="24341"/>
    <cellStyle name="差_05潍坊 6" xfId="24342"/>
    <cellStyle name="差_青海 缺口县区测算(地方填报) 4" xfId="24343"/>
    <cellStyle name="输出 2 6 2 2 2 3 2" xfId="24344"/>
    <cellStyle name="差_05潍坊 7" xfId="24345"/>
    <cellStyle name="差_青海 缺口县区测算(地方填报) 5" xfId="24346"/>
    <cellStyle name="差_05潍坊 8" xfId="24347"/>
    <cellStyle name="差_青海 缺口县区测算(地方填报) 6" xfId="24348"/>
    <cellStyle name="差_05潍坊 9" xfId="24349"/>
    <cellStyle name="差_05潍坊_12.25-发教育厅-2016年高职生均年初预算控制数分配表" xfId="24350"/>
    <cellStyle name="差_05潍坊_合并" xfId="24351"/>
    <cellStyle name="差_05潍坊_华东" xfId="24352"/>
    <cellStyle name="差_05玉溪" xfId="24353"/>
    <cellStyle name="好_2007年收支情况及2008年收支预计表(汇总表)_财力性转移支付2010年预算参考数 6" xfId="24354"/>
    <cellStyle name="差_05玉溪 2" xfId="24355"/>
    <cellStyle name="差_表一 6" xfId="24356"/>
    <cellStyle name="差_0605石屏县" xfId="24357"/>
    <cellStyle name="差_0605石屏县 2" xfId="24358"/>
    <cellStyle name="差_市辖区测算-新科目（20080626）_12.25-发教育厅-2016年高职生均年初预算控制数分配表" xfId="24359"/>
    <cellStyle name="差_0605石屏县 2 2 2" xfId="24360"/>
    <cellStyle name="差_0605石屏县 2 2 3" xfId="24361"/>
    <cellStyle name="差_0605石屏县 2 2 4" xfId="24362"/>
    <cellStyle name="差_0605石屏县 3" xfId="24363"/>
    <cellStyle name="差_0605石屏县 3 2" xfId="24364"/>
    <cellStyle name="输出 2 6 3 2 2 2 2" xfId="24365"/>
    <cellStyle name="差_表一 1 6" xfId="24366"/>
    <cellStyle name="差_0605石屏县 3 2 2" xfId="24367"/>
    <cellStyle name="差_表一 1 7" xfId="24368"/>
    <cellStyle name="差_0605石屏县 3 2 3" xfId="24369"/>
    <cellStyle name="差_表一 1 8" xfId="24370"/>
    <cellStyle name="差_0605石屏县 3 2 4" xfId="24371"/>
    <cellStyle name="差_0605石屏县 3 4" xfId="24372"/>
    <cellStyle name="差_0605石屏县 4" xfId="24373"/>
    <cellStyle name="差_湘桂铁路I标一项目部红线成本(最新) 11_间接费" xfId="24374"/>
    <cellStyle name="差_0605石屏县 4 2" xfId="24375"/>
    <cellStyle name="差_一般预算支出口径剔除表_03_2010年各地区一般预算平衡表_2010年地方财政一般预算分级平衡情况表（汇总）0524" xfId="24376"/>
    <cellStyle name="差_0605石屏县 4 2 2" xfId="24377"/>
    <cellStyle name="差_0605石屏县 4 2 3" xfId="24378"/>
    <cellStyle name="差_0605石屏县 4 3" xfId="24379"/>
    <cellStyle name="差_0605石屏县 4 4" xfId="24380"/>
    <cellStyle name="差_0605石屏县 5" xfId="24381"/>
    <cellStyle name="差_0605石屏县 5 2" xfId="24382"/>
    <cellStyle name="差_0605石屏县 5 3" xfId="24383"/>
    <cellStyle name="差_M01-2(州市补助收入) 2" xfId="24384"/>
    <cellStyle name="差_0605石屏县 5 4" xfId="24385"/>
    <cellStyle name="差_0605石屏县 6" xfId="24386"/>
    <cellStyle name="差_0605石屏县 7" xfId="24387"/>
    <cellStyle name="差_0605石屏县 8" xfId="24388"/>
    <cellStyle name="差_0605石屏县 9" xfId="24389"/>
    <cellStyle name="差_0605石屏县_03_2010年各地区一般预算平衡表" xfId="24390"/>
    <cellStyle name="差_岳阳楼区11年地方财政预算表 3 2 9" xfId="24391"/>
    <cellStyle name="差_0605石屏县_03_2010年各地区一般预算平衡表_2010年地方财政一般预算分级平衡情况表（汇总）0524" xfId="24392"/>
    <cellStyle name="差_2008年全省汇总收支计算表 5 2" xfId="24393"/>
    <cellStyle name="差_0605石屏县_12.25-发教育厅-2016年高职生均年初预算控制数分配表" xfId="24394"/>
    <cellStyle name="差_0605石屏县_Book1" xfId="24395"/>
    <cellStyle name="差_0605石屏县_财力性转移支付2010年预算参考数" xfId="24396"/>
    <cellStyle name="差_0605石屏县_财力性转移支付2010年预算参考数 2" xfId="24397"/>
    <cellStyle name="差_0605石屏县_财力性转移支付2010年预算参考数 2 2 3" xfId="24398"/>
    <cellStyle name="差_0605石屏县_财力性转移支付2010年预算参考数 2 2 4" xfId="24399"/>
    <cellStyle name="差_0605石屏县_财力性转移支付2010年预算参考数 3" xfId="24400"/>
    <cellStyle name="差_0605石屏县_财力性转移支付2010年预算参考数 3 2" xfId="24401"/>
    <cellStyle name="差_0605石屏县_财力性转移支付2010年预算参考数 3 2 2" xfId="24402"/>
    <cellStyle name="差_0605石屏县_财力性转移支付2010年预算参考数 3 2 3" xfId="24403"/>
    <cellStyle name="差_0605石屏县_财力性转移支付2010年预算参考数 3 2 4" xfId="24404"/>
    <cellStyle name="差_0605石屏县_财力性转移支付2010年预算参考数 3 2 5" xfId="24405"/>
    <cellStyle name="差_0605石屏县_财力性转移支付2010年预算参考数 3 3" xfId="24406"/>
    <cellStyle name="常规 7 3 2 2 2" xfId="24407"/>
    <cellStyle name="输出 7 4 4 2 2" xfId="24408"/>
    <cellStyle name="差_0605石屏县_财力性转移支付2010年预算参考数 3 4" xfId="24409"/>
    <cellStyle name="差_0605石屏县_财力性转移支付2010年预算参考数 4" xfId="24410"/>
    <cellStyle name="差_0605石屏县_财力性转移支付2010年预算参考数 4 2" xfId="24411"/>
    <cellStyle name="常规 6 3" xfId="24412"/>
    <cellStyle name="差_自行调整差异系数顺序 4 3" xfId="24413"/>
    <cellStyle name="差_0605石屏县_财力性转移支付2010年预算参考数 4 2 2" xfId="24414"/>
    <cellStyle name="常规 6 4" xfId="24415"/>
    <cellStyle name="差_自行调整差异系数顺序 4 4" xfId="24416"/>
    <cellStyle name="差_0605石屏县_财力性转移支付2010年预算参考数 4 2 3" xfId="24417"/>
    <cellStyle name="输出 6 7 2 5" xfId="24418"/>
    <cellStyle name="常规 7 3 2 3 2" xfId="24419"/>
    <cellStyle name="常规 47 2_四队计价2011-6" xfId="24420"/>
    <cellStyle name="常规 52 2_四队计价2011-6" xfId="24421"/>
    <cellStyle name="输出 7 4 4 3 2" xfId="24422"/>
    <cellStyle name="差_0605石屏县_财力性转移支付2010年预算参考数 4 4" xfId="24423"/>
    <cellStyle name="差_0605石屏县_财力性转移支付2010年预算参考数 5" xfId="24424"/>
    <cellStyle name="差_0605石屏县_财力性转移支付2010年预算参考数 5 2" xfId="24425"/>
    <cellStyle name="差_0605石屏县_财力性转移支付2010年预算参考数 6" xfId="24426"/>
    <cellStyle name="差_0605石屏县_财力性转移支付2010年预算参考数 7" xfId="24427"/>
    <cellStyle name="差_0605石屏县_财力性转移支付2010年预算参考数 8" xfId="24428"/>
    <cellStyle name="差_0605石屏县_财力性转移支付2010年预算参考数 9" xfId="24429"/>
    <cellStyle name="差_0605石屏县_财力性转移支付2010年预算参考数_03_2010年各地区一般预算平衡表" xfId="24430"/>
    <cellStyle name="差_其他部门(按照总人口测算）—20080416_财力性转移支付2010年预算参考数_12.25-发教育厅-2016年高职生均年初预算控制数分配表" xfId="24431"/>
    <cellStyle name="差_0605石屏县_财力性转移支付2010年预算参考数_华东" xfId="24432"/>
    <cellStyle name="差_0605石屏县_合并" xfId="24433"/>
    <cellStyle name="差_0605石屏县_华东" xfId="24434"/>
    <cellStyle name="差_市辖区测算-新科目（20080626）_财力性转移支付2010年预算参考数 2 2" xfId="24435"/>
    <cellStyle name="差_0605石屏县_隋心对账单定稿0514" xfId="24436"/>
    <cellStyle name="差_07大连 2" xfId="24437"/>
    <cellStyle name="好_行政(燃修费)_县市旗测算-新科目（含人口规模效应）" xfId="24438"/>
    <cellStyle name="强调文字颜色 4 3 5" xfId="24439"/>
    <cellStyle name="差_07大连 2 2" xfId="24440"/>
    <cellStyle name="强调文字颜色 4 3 6" xfId="24441"/>
    <cellStyle name="差_07大连 2 3" xfId="24442"/>
    <cellStyle name="常规 2 2 7 2 2" xfId="24443"/>
    <cellStyle name="强调文字颜色 4 3 7" xfId="24444"/>
    <cellStyle name="差_07大连 2 4" xfId="24445"/>
    <cellStyle name="差_县市旗测算-新科目（20080627）_民生政策最低支出需求_财力性转移支付2010年预算参考数 4 2" xfId="24446"/>
    <cellStyle name="强调文字颜色 4 3 8" xfId="24447"/>
    <cellStyle name="差_07大连 2 5" xfId="24448"/>
    <cellStyle name="差_07大连 3" xfId="24449"/>
    <cellStyle name="差_07大连 3 2 2" xfId="24450"/>
    <cellStyle name="差_07大连 3 2 3" xfId="24451"/>
    <cellStyle name="好_安徽 缺口县区测算(地方填报)1_合并" xfId="24452"/>
    <cellStyle name="差_07大连 3 2 4" xfId="24453"/>
    <cellStyle name="差_07大连 3 2 5" xfId="24454"/>
    <cellStyle name="差_07大连 4" xfId="24455"/>
    <cellStyle name="差_07大连 4 2" xfId="24456"/>
    <cellStyle name="差_07大连 4 3" xfId="24457"/>
    <cellStyle name="差_07大连 4 4" xfId="24458"/>
    <cellStyle name="差_07大连 4 4 2" xfId="24459"/>
    <cellStyle name="差_07大连 5" xfId="24460"/>
    <cellStyle name="差_07大连 5 2" xfId="24461"/>
    <cellStyle name="差_07大连 6" xfId="24462"/>
    <cellStyle name="好_30云南_1 3" xfId="24463"/>
    <cellStyle name="差_安徽 缺口县区测算(地方填报)1 4 2 2" xfId="24464"/>
    <cellStyle name="差_07临沂 2 2 4" xfId="24465"/>
    <cellStyle name="好_30云南_1 4" xfId="24466"/>
    <cellStyle name="差_07临沂 2 2 5" xfId="24467"/>
    <cellStyle name="差_行政（人员）_民生政策最低支出需求 3" xfId="24468"/>
    <cellStyle name="差_07临沂 3 2 4" xfId="24469"/>
    <cellStyle name="计算 10 2 4 3 2" xfId="24470"/>
    <cellStyle name="差_行政（人员）_民生政策最低支出需求 4" xfId="24471"/>
    <cellStyle name="差_07临沂 3 2 5" xfId="24472"/>
    <cellStyle name="好_行政(燃修费)_民生政策最低支出需求_财力性转移支付2010年预算参考数_03_2010年各地区一般预算平衡表" xfId="24473"/>
    <cellStyle name="差_07临沂 4 2 4" xfId="24474"/>
    <cellStyle name="差_07临沂 4 2 5" xfId="24475"/>
    <cellStyle name="差_07临沂 5 2" xfId="24476"/>
    <cellStyle name="差_07临沂_12.25-发教育厅-2016年高职生均年初预算控制数分配表" xfId="24477"/>
    <cellStyle name="差_07临沂_合并" xfId="24478"/>
    <cellStyle name="好_表三 2" xfId="24479"/>
    <cellStyle name="常规 2 3 2 5 3" xfId="24480"/>
    <cellStyle name="差_07临沂_华东" xfId="24481"/>
    <cellStyle name="差_07临沂_隋心对账单定稿0514" xfId="24482"/>
    <cellStyle name="差_09黑龙江" xfId="24483"/>
    <cellStyle name="差_09黑龙江 10" xfId="24484"/>
    <cellStyle name="差_09黑龙江 2" xfId="24485"/>
    <cellStyle name="差_09黑龙江 2 2" xfId="24486"/>
    <cellStyle name="差_09黑龙江 2 2 2" xfId="24487"/>
    <cellStyle name="差_09黑龙江 2 2 3" xfId="24488"/>
    <cellStyle name="差_09黑龙江 2 3" xfId="24489"/>
    <cellStyle name="差_09黑龙江 2 4" xfId="24490"/>
    <cellStyle name="常规 17 4 3 2" xfId="24491"/>
    <cellStyle name="常规 22 4 3 2" xfId="24492"/>
    <cellStyle name="差_前期试验费用 2" xfId="24493"/>
    <cellStyle name="差_前期试验费用 3" xfId="24494"/>
    <cellStyle name="常规 3 2 3 4 2" xfId="24495"/>
    <cellStyle name="常规 2 12 3 2" xfId="24496"/>
    <cellStyle name="小数 5 4 5 2 5 2" xfId="24497"/>
    <cellStyle name="输出 3 3 5 4 2" xfId="24498"/>
    <cellStyle name="差_09黑龙江 2 5" xfId="24499"/>
    <cellStyle name="差_历年教师人数" xfId="24500"/>
    <cellStyle name="差_09黑龙江 3" xfId="24501"/>
    <cellStyle name="好_表一 1 2 14" xfId="24502"/>
    <cellStyle name="差_历年教师人数 2" xfId="24503"/>
    <cellStyle name="差_09黑龙江 3 2" xfId="24504"/>
    <cellStyle name="常规 12 2 14" xfId="24505"/>
    <cellStyle name="差_09黑龙江 3 2 2" xfId="24506"/>
    <cellStyle name="常规 12 2 15" xfId="24507"/>
    <cellStyle name="差_09黑龙江 3 2 3" xfId="24508"/>
    <cellStyle name="常规 12 2 16" xfId="24509"/>
    <cellStyle name="差_09黑龙江 3 2 4" xfId="24510"/>
    <cellStyle name="常规 12 2 17" xfId="24511"/>
    <cellStyle name="差_09黑龙江 3 2 5" xfId="24512"/>
    <cellStyle name="好_表一 1 2 15" xfId="24513"/>
    <cellStyle name="好_表一 1 2 20" xfId="24514"/>
    <cellStyle name="好_0605石屏县_财力性转移支付2010年预算参考数_合并" xfId="24515"/>
    <cellStyle name="差_09黑龙江 3 3" xfId="24516"/>
    <cellStyle name="好_表一 1 2 16" xfId="24517"/>
    <cellStyle name="好_表一 1 2 21" xfId="24518"/>
    <cellStyle name="差_09黑龙江 3 4" xfId="24519"/>
    <cellStyle name="好_表一 1 2 17" xfId="24520"/>
    <cellStyle name="好_表一 1 2 22" xfId="24521"/>
    <cellStyle name="差_行政（人员）_县市旗测算-新科目（含人口规模效应）_合并" xfId="24522"/>
    <cellStyle name="差_09黑龙江 3 5" xfId="24523"/>
    <cellStyle name="差_09黑龙江 4" xfId="24524"/>
    <cellStyle name="差_09黑龙江 4 2" xfId="24525"/>
    <cellStyle name="差_09黑龙江 4 3" xfId="24526"/>
    <cellStyle name="差_卫生(按照总人口测算）—20080416_不含人员经费系数_财力性转移支付2010年预算参考数_隋心对账单定稿0514" xfId="24527"/>
    <cellStyle name="差_09黑龙江 4 4" xfId="24528"/>
    <cellStyle name="差_09黑龙江 5" xfId="24529"/>
    <cellStyle name="差_09黑龙江 5 2" xfId="24530"/>
    <cellStyle name="差_09黑龙江 5 3" xfId="24531"/>
    <cellStyle name="差_09黑龙江 5 4" xfId="24532"/>
    <cellStyle name="差_09黑龙江 9" xfId="24533"/>
    <cellStyle name="差_09黑龙江_03_2010年各地区一般预算平衡表" xfId="24534"/>
    <cellStyle name="常规 2 2 3 14" xfId="24535"/>
    <cellStyle name="差_09黑龙江_12.25-发教育厅-2016年高职生均年初预算控制数分配表" xfId="24536"/>
    <cellStyle name="常规 2 3 4 4 2" xfId="24537"/>
    <cellStyle name="差_县市旗测算20080508_县市旗测算-新科目（含人口规模效应）_财力性转移支付2010年预算参考数 2 2 2" xfId="24538"/>
    <cellStyle name="差_09黑龙江_财力性转移支付2010年预算参考数" xfId="24539"/>
    <cellStyle name="好_文体广播事业(按照总人口测算）—20080416_03_2010年各地区一般预算平衡表" xfId="24540"/>
    <cellStyle name="注释 2 8" xfId="24541"/>
    <cellStyle name="差_09黑龙江_财力性转移支付2010年预算参考数 10" xfId="24542"/>
    <cellStyle name="汇总 5 2 5 3" xfId="24543"/>
    <cellStyle name="差_09黑龙江_财力性转移支付2010年预算参考数 2" xfId="24544"/>
    <cellStyle name="差_09黑龙江_财力性转移支付2010年预算参考数 2 2 2" xfId="24545"/>
    <cellStyle name="差_09黑龙江_财力性转移支付2010年预算参考数 2 2 3" xfId="24546"/>
    <cellStyle name="差_09黑龙江_财力性转移支付2010年预算参考数 2 2 4" xfId="24547"/>
    <cellStyle name="差_市辖区测算20080510_不含人员经费系数_12.25-发教育厅-2016年高职生均年初预算控制数分配表" xfId="24548"/>
    <cellStyle name="汇总 5 2 5 4" xfId="24549"/>
    <cellStyle name="差_09黑龙江_财力性转移支付2010年预算参考数 3" xfId="24550"/>
    <cellStyle name="好_市辖区测算-新科目（20080626）_民生政策最低支出需求_财力性转移支付2010年预算参考数 2" xfId="24551"/>
    <cellStyle name="差_09黑龙江_财力性转移支付2010年预算参考数 3 2 4" xfId="24552"/>
    <cellStyle name="差_09黑龙江_财力性转移支付2010年预算参考数 4" xfId="24553"/>
    <cellStyle name="强调文字颜色 1 2 5 16" xfId="24554"/>
    <cellStyle name="差_教育(按照总人口测算）—20080416_县市旗测算-新科目（含人口规模效应） 5" xfId="24555"/>
    <cellStyle name="汇总 5 2 4 3" xfId="24556"/>
    <cellStyle name="差_09黑龙江_财力性转移支付2010年预算参考数 4 2 3" xfId="24557"/>
    <cellStyle name="强调文字颜色 1 2 5 17" xfId="24558"/>
    <cellStyle name="差_教育(按照总人口测算）—20080416_县市旗测算-新科目（含人口规模效应） 6" xfId="24559"/>
    <cellStyle name="汇总 5 2 4 4" xfId="24560"/>
    <cellStyle name="差_09黑龙江_财力性转移支付2010年预算参考数 4 2 4" xfId="24561"/>
    <cellStyle name="计算 4 3 2 2 2 5 2" xfId="24562"/>
    <cellStyle name="差_09黑龙江_财力性转移支付2010年预算参考数 5" xfId="24563"/>
    <cellStyle name="汇总 5 3 4 2" xfId="24564"/>
    <cellStyle name="差_09黑龙江_财力性转移支付2010年预算参考数 5 2 2" xfId="24565"/>
    <cellStyle name="汇总 5 3 5 2" xfId="24566"/>
    <cellStyle name="差_09黑龙江_财力性转移支付2010年预算参考数 5 3 2" xfId="24567"/>
    <cellStyle name="汇总 5 3 6" xfId="24568"/>
    <cellStyle name="差_09黑龙江_财力性转移支付2010年预算参考数 5 4" xfId="24569"/>
    <cellStyle name="好_2006年33甘肃_12.25-发教育厅-2016年高职生均年初预算控制数分配表" xfId="24570"/>
    <cellStyle name="汇总 9 4 5 2 4" xfId="24571"/>
    <cellStyle name="汇总 5 3 6 2" xfId="24572"/>
    <cellStyle name="差_09黑龙江_财力性转移支付2010年预算参考数 5 4 2" xfId="24573"/>
    <cellStyle name="差_09黑龙江_财力性转移支付2010年预算参考数 6" xfId="24574"/>
    <cellStyle name="差_09黑龙江_财力性转移支付2010年预算参考数_03_2010年各地区一般预算平衡表_2010年地方财政一般预算分级平衡情况表（汇总）0524" xfId="24575"/>
    <cellStyle name="差_09黑龙江_财力性转移支付2010年预算参考数_华东" xfId="24576"/>
    <cellStyle name="常规 66 3" xfId="24577"/>
    <cellStyle name="差_09黑龙江_财力性转移支付2010年预算参考数_隋心对账单定稿0514" xfId="24578"/>
    <cellStyle name="差_农林水和城市维护标准支出20080505－县区合计 3" xfId="24579"/>
    <cellStyle name="汇总 5 4 3 2 2 2" xfId="24580"/>
    <cellStyle name="差_09黑龙江_华东" xfId="24581"/>
    <cellStyle name="汇总 5 3 4 2 4 2" xfId="24582"/>
    <cellStyle name="差_1" xfId="24583"/>
    <cellStyle name="常规 7 2 3 4" xfId="24584"/>
    <cellStyle name="差_1 2" xfId="24585"/>
    <cellStyle name="差_1 2 2 2" xfId="24586"/>
    <cellStyle name="差_1 2 2 3" xfId="24587"/>
    <cellStyle name="差_30云南_12.25-发教育厅-2016年高职生均年初预算控制数分配表" xfId="24588"/>
    <cellStyle name="常规 7 2 3 5" xfId="24589"/>
    <cellStyle name="差_云南农村义务教育统计表 2" xfId="24590"/>
    <cellStyle name="差_1 3" xfId="24591"/>
    <cellStyle name="常规 7 2 3 5 2" xfId="24592"/>
    <cellStyle name="差_1 3 2" xfId="24593"/>
    <cellStyle name="差_奖励补助测算7.23_Book1" xfId="24594"/>
    <cellStyle name="差_1 3 2 2" xfId="24595"/>
    <cellStyle name="输出 4 2 3 2 4 2" xfId="24596"/>
    <cellStyle name="好_33甘肃_12.25-发教育厅-2016年高职生均年初预算控制数分配表" xfId="24597"/>
    <cellStyle name="差_1 3 2 3" xfId="24598"/>
    <cellStyle name="差_1 3 3" xfId="24599"/>
    <cellStyle name="差_1 3 4" xfId="24600"/>
    <cellStyle name="差_2 3 2 2" xfId="24601"/>
    <cellStyle name="差_1 3 5" xfId="24602"/>
    <cellStyle name="差_2 3 2 3" xfId="24603"/>
    <cellStyle name="差_1 3 6" xfId="24604"/>
    <cellStyle name="差_行政（人员）_县市旗测算-新科目（含人口规模效应）_财力性转移支付2010年预算参考数 2" xfId="24605"/>
    <cellStyle name="差_1 4 2" xfId="24606"/>
    <cellStyle name="差_行政（人员）_县市旗测算-新科目（含人口规模效应）_财力性转移支付2010年预算参考数 3" xfId="24607"/>
    <cellStyle name="差_1 4 3" xfId="24608"/>
    <cellStyle name="差_行政（人员）_县市旗测算-新科目（含人口规模效应）_财力性转移支付2010年预算参考数 4" xfId="24609"/>
    <cellStyle name="差_I标三项目部红线成本分析样表 （黄杰报局指） 5_四队计价6月25日前(7月1日更新)备用" xfId="24610"/>
    <cellStyle name="差_1 4 4" xfId="24611"/>
    <cellStyle name="差_行政（人员）_县市旗测算-新科目（含人口规模效应）_财力性转移支付2010年预算参考数 5" xfId="24612"/>
    <cellStyle name="差_1 4 5" xfId="24613"/>
    <cellStyle name="差_1 4 6" xfId="24614"/>
    <cellStyle name="好_行政(燃修费)_不含人员经费系数 2" xfId="24615"/>
    <cellStyle name="差_行政（人员）_县市旗测算-新科目（含人口规模效应）_财力性转移支付2010年预算参考数 6" xfId="24616"/>
    <cellStyle name="差_12滨州_财力性转移支付2010年预算参考数 2 5" xfId="24617"/>
    <cellStyle name="差_2006年水利统计指标统计表_财力性转移支付2010年预算参考数 10" xfId="24618"/>
    <cellStyle name="差_1 5 2" xfId="24619"/>
    <cellStyle name="好_教育(按照总人口测算）—20080416_不含人员经费系数_财力性转移支付2010年预算参考数 3" xfId="24620"/>
    <cellStyle name="差_1 8" xfId="24621"/>
    <cellStyle name="好_教育(按照总人口测算）—20080416_不含人员经费系数_财力性转移支付2010年预算参考数 4" xfId="24622"/>
    <cellStyle name="差_1 9" xfId="24623"/>
    <cellStyle name="差_1_12.25-发教育厅-2016年高职生均年初预算控制数分配表" xfId="24624"/>
    <cellStyle name="輔色3 2" xfId="24625"/>
    <cellStyle name="常规 9 3 2" xfId="24626"/>
    <cellStyle name="差_1_财力性转移支付2010年预算参考数" xfId="24627"/>
    <cellStyle name="差_1_财力性转移支付2010年预算参考数 10" xfId="24628"/>
    <cellStyle name="常规 9 3 2 2" xfId="24629"/>
    <cellStyle name="输出 5 5 2 2 2 3" xfId="24630"/>
    <cellStyle name="差_1_财力性转移支付2010年预算参考数 2" xfId="24631"/>
    <cellStyle name="常规 9 3 2 2 2" xfId="24632"/>
    <cellStyle name="输出 5 5 2 2 2 3 2" xfId="24633"/>
    <cellStyle name="差_1_财力性转移支付2010年预算参考数 2 2" xfId="24634"/>
    <cellStyle name="差_1_财力性转移支付2010年预算参考数 2 3" xfId="24635"/>
    <cellStyle name="差_1_财力性转移支付2010年预算参考数 2 4" xfId="24636"/>
    <cellStyle name="差_1_财力性转移支付2010年预算参考数 2 5" xfId="24637"/>
    <cellStyle name="差_1_财力性转移支付2010年预算参考数 2 6" xfId="24638"/>
    <cellStyle name="常规 9 3 2 3" xfId="24639"/>
    <cellStyle name="输出 5 5 2 2 2 4" xfId="24640"/>
    <cellStyle name="差_1_财力性转移支付2010年预算参考数 3" xfId="24641"/>
    <cellStyle name="输出 5 5 2 2 2 4 2" xfId="24642"/>
    <cellStyle name="差_1_财力性转移支付2010年预算参考数 3 2" xfId="24643"/>
    <cellStyle name="差_1_财力性转移支付2010年预算参考数 3 2 2" xfId="24644"/>
    <cellStyle name="差_1_财力性转移支付2010年预算参考数 3 2 3" xfId="24645"/>
    <cellStyle name="差_1_财力性转移支付2010年预算参考数 3 2 4" xfId="24646"/>
    <cellStyle name="差_1_财力性转移支付2010年预算参考数 3 3" xfId="24647"/>
    <cellStyle name="差_1_财力性转移支付2010年预算参考数 3 4" xfId="24648"/>
    <cellStyle name="差_1_财力性转移支付2010年预算参考数 3 5" xfId="24649"/>
    <cellStyle name="差_1_财力性转移支付2010年预算参考数 3 6" xfId="24650"/>
    <cellStyle name="差_1_财力性转移支付2010年预算参考数 4 2 3" xfId="24651"/>
    <cellStyle name="差_1_财力性转移支付2010年预算参考数 5 3" xfId="24652"/>
    <cellStyle name="差_1_财力性转移支付2010年预算参考数 5 4" xfId="24653"/>
    <cellStyle name="差_1_财力性转移支付2010年预算参考数 5 5" xfId="24654"/>
    <cellStyle name="差_1_财力性转移支付2010年预算参考数 6" xfId="24655"/>
    <cellStyle name="差_1_财力性转移支付2010年预算参考数 7" xfId="24656"/>
    <cellStyle name="差_1_财力性转移支付2010年预算参考数 8" xfId="24657"/>
    <cellStyle name="差_1_财力性转移支付2010年预算参考数 9" xfId="24658"/>
    <cellStyle name="差_1_财力性转移支付2010年预算参考数_03_2010年各地区一般预算平衡表" xfId="24659"/>
    <cellStyle name="差_市辖区测算-新科目（20080626）_不含人员经费系数_03_2010年各地区一般预算平衡表" xfId="24660"/>
    <cellStyle name="差_1_财力性转移支付2010年预算参考数_03_2010年各地区一般预算平衡表_2010年地方财政一般预算分级平衡情况表（汇总）0524" xfId="24661"/>
    <cellStyle name="差_2013年市县可用财力（总人口）-发处室" xfId="24662"/>
    <cellStyle name="差_1_财力性转移支付2010年预算参考数_合并" xfId="24663"/>
    <cellStyle name="差_1_财力性转移支付2010年预算参考数_华东" xfId="24664"/>
    <cellStyle name="差_1_财力性转移支付2010年预算参考数_隋心对账单定稿0514" xfId="24665"/>
    <cellStyle name="注释 5 3 3 2 2 6" xfId="24666"/>
    <cellStyle name="差_1_合并" xfId="24667"/>
    <cellStyle name="好_27重庆_03_2010年各地区一般预算平衡表_2010年地方财政一般预算分级平衡情况表（汇总）0524" xfId="24668"/>
    <cellStyle name="差_1003牟定县" xfId="24669"/>
    <cellStyle name="好_市辖区测算20080510_县市旗测算-新科目（含人口规模效应）_12.25-发教育厅-2016年高职生均年初预算控制数分配表" xfId="24670"/>
    <cellStyle name="差_1003牟定县_Book1" xfId="24671"/>
    <cellStyle name="常规 37 4 2 2" xfId="24672"/>
    <cellStyle name="常规 42 4 2 2" xfId="24673"/>
    <cellStyle name="差_1110洱源县 2" xfId="24674"/>
    <cellStyle name="常规 37 4 2 2 2" xfId="24675"/>
    <cellStyle name="常规 42 4 2 2 2" xfId="24676"/>
    <cellStyle name="差_1110洱源县 2 2" xfId="24677"/>
    <cellStyle name="差_1110洱源县 2 2 2" xfId="24678"/>
    <cellStyle name="好_2006年在职人员情况_Book1" xfId="24679"/>
    <cellStyle name="差_1110洱源县 2 2 3" xfId="24680"/>
    <cellStyle name="差_1110洱源县 2 2 4" xfId="24681"/>
    <cellStyle name="差_1110洱源县 2 2 5" xfId="24682"/>
    <cellStyle name="差_1110洱源县 2 3" xfId="24683"/>
    <cellStyle name="小数 2 6 3" xfId="24684"/>
    <cellStyle name="好_湘潭 2 7" xfId="24685"/>
    <cellStyle name="好_工程数量及综合单价（百安隧道） 7_四队计价2011-6" xfId="24686"/>
    <cellStyle name="差_1110洱源县 2 4" xfId="24687"/>
    <cellStyle name="常规 37 4 2 3" xfId="24688"/>
    <cellStyle name="常规 42 4 2 3" xfId="24689"/>
    <cellStyle name="输入 6 2 2 3 2" xfId="24690"/>
    <cellStyle name="常规 4 12 2 2" xfId="24691"/>
    <cellStyle name="差_1110洱源县 3" xfId="24692"/>
    <cellStyle name="差_1110洱源县 3 2" xfId="24693"/>
    <cellStyle name="差_1110洱源县 3 2 2" xfId="24694"/>
    <cellStyle name="差_1110洱源县 3 2 4" xfId="24695"/>
    <cellStyle name="差_1110洱源县 3 2 5" xfId="24696"/>
    <cellStyle name="差_1110洱源县 3 3" xfId="24697"/>
    <cellStyle name="差_Book1_财力性转移支付2010年预算参考数_03_2010年各地区一般预算平衡表_2010年地方财政一般预算分级平衡情况表（汇总）0524" xfId="24698"/>
    <cellStyle name="差_1110洱源县 3 4" xfId="24699"/>
    <cellStyle name="差_丽江汇总_合并" xfId="24700"/>
    <cellStyle name="差_1110洱源县 4" xfId="24701"/>
    <cellStyle name="差_1110洱源县 4 2" xfId="24702"/>
    <cellStyle name="差_1110洱源县 4 2 2" xfId="24703"/>
    <cellStyle name="差_1110洱源县 4 3" xfId="24704"/>
    <cellStyle name="差_1110洱源县 4 4" xfId="24705"/>
    <cellStyle name="输入 6 2 2 3 4 2" xfId="24706"/>
    <cellStyle name="差_2006年27重庆 2" xfId="24707"/>
    <cellStyle name="差_1110洱源县 5 2" xfId="24708"/>
    <cellStyle name="差_2006年27重庆 3" xfId="24709"/>
    <cellStyle name="差_1110洱源县 5 3" xfId="24710"/>
    <cellStyle name="差_2006年27重庆 4" xfId="24711"/>
    <cellStyle name="差_1110洱源县 5 4" xfId="24712"/>
    <cellStyle name="差_2006年27重庆 5" xfId="24713"/>
    <cellStyle name="输出 2 7 2 2 2 2" xfId="24714"/>
    <cellStyle name="差_1110洱源县 5 5" xfId="24715"/>
    <cellStyle name="差_1110洱源县 6" xfId="24716"/>
    <cellStyle name="差_行政公检法测算_不含人员经费系数 2 2" xfId="24717"/>
    <cellStyle name="差_1110洱源县 7" xfId="24718"/>
    <cellStyle name="差_行政公检法测算_不含人员经费系数 2 3" xfId="24719"/>
    <cellStyle name="差_1110洱源县 8" xfId="24720"/>
    <cellStyle name="汇总 6 5 2 2 2 2" xfId="24721"/>
    <cellStyle name="差_1110洱源县 9" xfId="24722"/>
    <cellStyle name="差_1110洱源县_03_2010年各地区一般预算平衡表_2010年地方财政一般预算分级平衡情况表（汇总）0524" xfId="24723"/>
    <cellStyle name="好_行政公检法测算 3" xfId="24724"/>
    <cellStyle name="差_行政（人员）_不含人员经费系数_财力性转移支付2010年预算参考数 2" xfId="24725"/>
    <cellStyle name="汇总 4 3 2 2 2 6" xfId="24726"/>
    <cellStyle name="差_1110洱源县_12.25-发教育厅-2016年高职生均年初预算控制数分配表" xfId="24727"/>
    <cellStyle name="差_1110洱源县_Book1" xfId="24728"/>
    <cellStyle name="汇总 5 4 6 2 2" xfId="24729"/>
    <cellStyle name="常规 4 10 4" xfId="24730"/>
    <cellStyle name="差_1110洱源县_Book1 2" xfId="24731"/>
    <cellStyle name="差_1110洱源县_财力性转移支付2010年预算参考数" xfId="24732"/>
    <cellStyle name="差_1110洱源县_财力性转移支付2010年预算参考数 2 2 3" xfId="24733"/>
    <cellStyle name="差_1110洱源县_财力性转移支付2010年预算参考数 2 2 4" xfId="24734"/>
    <cellStyle name="差_卫生(按照总人口测算）—20080416_不含人员经费系数_财力性转移支付2010年预算参考数 4" xfId="24735"/>
    <cellStyle name="差_1110洱源县_财力性转移支付2010年预算参考数 2 5" xfId="24736"/>
    <cellStyle name="差_1110洱源县_财力性转移支付2010年预算参考数 3 5" xfId="24737"/>
    <cellStyle name="差_县区合并测算20080423(按照各省比重）_不含人员经费系数_财力性转移支付2010年预算参考数_合并" xfId="24738"/>
    <cellStyle name="差_汇总-县级财政报表附表 5" xfId="24739"/>
    <cellStyle name="差_成本差异系数（含人口规模）_财力性转移支付2010年预算参考数 7" xfId="24740"/>
    <cellStyle name="差_1110洱源县_财力性转移支付2010年预算参考数_03_2010年各地区一般预算平衡表_2010年地方财政一般预算分级平衡情况表（汇总）0524" xfId="24741"/>
    <cellStyle name="差_1110洱源县_财力性转移支付2010年预算参考数_合并" xfId="24742"/>
    <cellStyle name="差_1110洱源县_财力性转移支付2010年预算参考数_华东" xfId="24743"/>
    <cellStyle name="输入 10 4 2 2 2 2" xfId="24744"/>
    <cellStyle name="差_1110洱源县_合并" xfId="24745"/>
    <cellStyle name="差_1110洱源县_华东" xfId="24746"/>
    <cellStyle name="差_1110洱源县_隋心对账单定稿0514" xfId="24747"/>
    <cellStyle name="差_11大理 10" xfId="24748"/>
    <cellStyle name="差_11大理 2" xfId="24749"/>
    <cellStyle name="好_市辖区测算-新科目（20080626）_不含人员经费系数_华东" xfId="24750"/>
    <cellStyle name="差_11大理 2 2" xfId="24751"/>
    <cellStyle name="好_22湖南_财力性转移支付2010年预算参考数 3" xfId="24752"/>
    <cellStyle name="适中 2 3" xfId="24753"/>
    <cellStyle name="差_11大理 2 2 2 2" xfId="24754"/>
    <cellStyle name="适中 3 3" xfId="24755"/>
    <cellStyle name="差_11大理 2 2 3 2" xfId="24756"/>
    <cellStyle name="适中 4 3" xfId="24757"/>
    <cellStyle name="差_11大理 2 2 4 2" xfId="24758"/>
    <cellStyle name="差_11大理 2 3" xfId="24759"/>
    <cellStyle name="差_11大理 2 4" xfId="24760"/>
    <cellStyle name="差_11大理 2 5" xfId="24761"/>
    <cellStyle name="常规 39 4 2 2" xfId="24762"/>
    <cellStyle name="常规 44 4 2 2" xfId="24763"/>
    <cellStyle name="差_11大理 2 6" xfId="24764"/>
    <cellStyle name="差_11大理 3" xfId="24765"/>
    <cellStyle name="差_11大理 3 2" xfId="24766"/>
    <cellStyle name="差_11大理 3 2 2" xfId="24767"/>
    <cellStyle name="差_11大理 3 2 3" xfId="24768"/>
    <cellStyle name="差_11大理 3 2 4" xfId="24769"/>
    <cellStyle name="差_其他部门(按照总人口测算）—20080416_不含人员经费系数_03_2010年各地区一般预算平衡表" xfId="24770"/>
    <cellStyle name="差_11大理 3 3" xfId="24771"/>
    <cellStyle name="差_11大理 3 4" xfId="24772"/>
    <cellStyle name="差_11大理 3 5" xfId="24773"/>
    <cellStyle name="差_11大理 3 6" xfId="24774"/>
    <cellStyle name="差_11大理 4" xfId="24775"/>
    <cellStyle name="差_11大理 4 2" xfId="24776"/>
    <cellStyle name="差_11大理 4 3" xfId="24777"/>
    <cellStyle name="好_农林水和城市维护标准支出20080505－县区合计_县市旗测算-新科目（含人口规模效应）_03_2010年各地区一般预算平衡表_2010年地方财政一般预算分级平衡情况表（汇总）0524" xfId="24778"/>
    <cellStyle name="好_农林水和城市维护标准支出20080505－县区合计" xfId="24779"/>
    <cellStyle name="差_11大理 4 4" xfId="24780"/>
    <cellStyle name="差_11大理 4 5" xfId="24781"/>
    <cellStyle name="差_11大理 4 6" xfId="24782"/>
    <cellStyle name="差_11大理 5" xfId="24783"/>
    <cellStyle name="差_11大理 5 2" xfId="24784"/>
    <cellStyle name="差_11大理_03_2010年各地区一般预算平衡表" xfId="24785"/>
    <cellStyle name="差_11大理_03_2010年各地区一般预算平衡表_2010年地方财政一般预算分级平衡情况表（汇总）0524" xfId="24786"/>
    <cellStyle name="强调文字颜色 6 3 2 10" xfId="24787"/>
    <cellStyle name="差_11大理_12.25-发教育厅-2016年高职生均年初预算控制数分配表" xfId="24788"/>
    <cellStyle name="差_11大理_Book1" xfId="24789"/>
    <cellStyle name="差_11大理_Book1 2" xfId="24790"/>
    <cellStyle name="差_11大理_财力性转移支付2010年预算参考数" xfId="24791"/>
    <cellStyle name="差_14安徽_财力性转移支付2010年预算参考数 4 5" xfId="24792"/>
    <cellStyle name="差_11大理_财力性转移支付2010年预算参考数 10" xfId="24793"/>
    <cellStyle name="差_11大理_财力性转移支付2010年预算参考数 2" xfId="24794"/>
    <cellStyle name="差_11大理_财力性转移支付2010年预算参考数 2 2 2" xfId="24795"/>
    <cellStyle name="差_11大理_财力性转移支付2010年预算参考数 3 2" xfId="24796"/>
    <cellStyle name="差_11大理_财力性转移支付2010年预算参考数 3 2 2" xfId="24797"/>
    <cellStyle name="差_11大理_财力性转移支付2010年预算参考数 3 2 3" xfId="24798"/>
    <cellStyle name="好_20河南_合并" xfId="24799"/>
    <cellStyle name="差_11大理_财力性转移支付2010年预算参考数 3 2 4" xfId="24800"/>
    <cellStyle name="差_11大理_财力性转移支付2010年预算参考数 3 3" xfId="24801"/>
    <cellStyle name="差_11大理_财力性转移支付2010年预算参考数 4" xfId="24802"/>
    <cellStyle name="差_11大理_财力性转移支付2010年预算参考数 4 2" xfId="24803"/>
    <cellStyle name="好_湘潭 3 2 15" xfId="24804"/>
    <cellStyle name="差_11大理_财力性转移支付2010年预算参考数 4 2 2" xfId="24805"/>
    <cellStyle name="好_湘潭 3 2 16" xfId="24806"/>
    <cellStyle name="差_11大理_财力性转移支付2010年预算参考数 4 2 3" xfId="24807"/>
    <cellStyle name="好_湘潭 3 2 17" xfId="24808"/>
    <cellStyle name="差_11大理_财力性转移支付2010年预算参考数 4 2 4" xfId="24809"/>
    <cellStyle name="差_行政（人员）_不含人员经费系数_财力性转移支付2010年预算参考数" xfId="24810"/>
    <cellStyle name="好_湘潭 3 2 18" xfId="24811"/>
    <cellStyle name="差_11大理_财力性转移支付2010年预算参考数 4 2 5" xfId="24812"/>
    <cellStyle name="好_卫生(按照总人口测算）—20080416_民生政策最低支出需求" xfId="24813"/>
    <cellStyle name="差_11大理_财力性转移支付2010年预算参考数 4 3" xfId="24814"/>
    <cellStyle name="差_11大理_财力性转移支付2010年预算参考数 4 4" xfId="24815"/>
    <cellStyle name="常规 11 9 2" xfId="24816"/>
    <cellStyle name="差_11大理_财力性转移支付2010年预算参考数 4 5" xfId="24817"/>
    <cellStyle name="差_11大理_财力性转移支付2010年预算参考数 4 6" xfId="24818"/>
    <cellStyle name="常规 3_（定）9.4-2013年湖南财政参阅资料(送出版社1）" xfId="24819"/>
    <cellStyle name="差_11大理_财力性转移支付2010年预算参考数 5 3" xfId="24820"/>
    <cellStyle name="差_11大理_财力性转移支付2010年预算参考数 5 4" xfId="24821"/>
    <cellStyle name="差_11大理_财力性转移支付2010年预算参考数 5 5" xfId="24822"/>
    <cellStyle name="差_11大理_财力性转移支付2010年预算参考数 6" xfId="24823"/>
    <cellStyle name="差_11大理_财力性转移支付2010年预算参考数 7" xfId="24824"/>
    <cellStyle name="差_行政（人员）_合并" xfId="24825"/>
    <cellStyle name="差_11大理_财力性转移支付2010年预算参考数 8" xfId="24826"/>
    <cellStyle name="差_11大理_财力性转移支付2010年预算参考数 9" xfId="24827"/>
    <cellStyle name="差_11大理_财力性转移支付2010年预算参考数_03_2010年各地区一般预算平衡表_2010年地方财政一般预算分级平衡情况表（汇总）0524" xfId="24828"/>
    <cellStyle name="差_2006年水利统计指标统计表 2 2 5" xfId="24829"/>
    <cellStyle name="差_11大理_财力性转移支付2010年预算参考数_12.25-发教育厅-2016年高职生均年初预算控制数分配表" xfId="24830"/>
    <cellStyle name="差_城市" xfId="24831"/>
    <cellStyle name="差_11大理_财力性转移支付2010年预算参考数_华东" xfId="24832"/>
    <cellStyle name="差_11大理_财力性转移支付2010年预算参考数_隋心对账单定稿0514" xfId="24833"/>
    <cellStyle name="注释 4 2 4 2 2 3 2" xfId="24834"/>
    <cellStyle name="差_11大理_华东" xfId="24835"/>
    <cellStyle name="差_11大理_隋心对账单定稿0514" xfId="24836"/>
    <cellStyle name="差_12.25-发教育厅-2015年老职工住房补贴审核表" xfId="24837"/>
    <cellStyle name="常规 6 3 2" xfId="24838"/>
    <cellStyle name="差_12.25-发教育厅-2016年高职生均年初预算控制数分配表" xfId="24839"/>
    <cellStyle name="差_自行调整差异系数顺序 4 3 2" xfId="24840"/>
    <cellStyle name="差_农林水和城市维护标准支出20080505－县区合计_民生政策最低支出需求_财力性转移支付2010年预算参考数 5" xfId="24841"/>
    <cellStyle name="差_县市旗测算20080508_县市旗测算-新科目（含人口规模效应）_财力性转移支付2010年预算参考数_12.25-发教育厅-2016年高职生均年初预算控制数分配表" xfId="24842"/>
    <cellStyle name="注释 3 4 2 2 2 3" xfId="24843"/>
    <cellStyle name="差_12.25-发教育厅工资提标和养老保险改革2016年新增" xfId="24844"/>
    <cellStyle name="差_12滨州" xfId="24845"/>
    <cellStyle name="差_12滨州 10" xfId="24846"/>
    <cellStyle name="差_12滨州 8" xfId="24847"/>
    <cellStyle name="好_德山 2 10" xfId="24848"/>
    <cellStyle name="差_12滨州 9" xfId="24849"/>
    <cellStyle name="差_12滨州_03_2010年各地区一般预算平衡表" xfId="24850"/>
    <cellStyle name="好_第五部分(才淼、饶永宏）_华东" xfId="24851"/>
    <cellStyle name="差_12滨州_03_2010年各地区一般预算平衡表_2010年地方财政一般预算分级平衡情况表（汇总）0524" xfId="24852"/>
    <cellStyle name="差_12滨州_12.25-发教育厅-2016年高职生均年初预算控制数分配表" xfId="24853"/>
    <cellStyle name="差_12滨州_财力性转移支付2010年预算参考数 10" xfId="24854"/>
    <cellStyle name="好_缺口县区测算（11.13）_财力性转移支付2010年预算参考数 2" xfId="24855"/>
    <cellStyle name="汇总 8 2 2 2 2 4 2" xfId="24856"/>
    <cellStyle name="差_12滨州_财力性转移支付2010年预算参考数 2" xfId="24857"/>
    <cellStyle name="差_12滨州_财力性转移支付2010年预算参考数 2 2" xfId="24858"/>
    <cellStyle name="差_12滨州_财力性转移支付2010年预算参考数 2 3" xfId="24859"/>
    <cellStyle name="好_农林水和城市维护标准支出20080505－县区合计_不含人员经费系数_03_2010年各地区一般预算平衡表_2010年地方财政一般预算分级平衡情况表（汇总）0524" xfId="24860"/>
    <cellStyle name="差_12滨州_财力性转移支付2010年预算参考数 3" xfId="24861"/>
    <cellStyle name="差_12滨州_财力性转移支付2010年预算参考数 3 2" xfId="24862"/>
    <cellStyle name="差_12滨州_财力性转移支付2010年预算参考数 3 3" xfId="24863"/>
    <cellStyle name="差_12滨州_财力性转移支付2010年预算参考数 3 4" xfId="24864"/>
    <cellStyle name="差_12滨州_财力性转移支付2010年预算参考数 3 5" xfId="24865"/>
    <cellStyle name="常规 3 4 2 10" xfId="24866"/>
    <cellStyle name="差_12滨州_财力性转移支付2010年预算参考数 4" xfId="24867"/>
    <cellStyle name="好_其他部门(按照总人口测算）—20080416_县市旗测算-新科目（含人口规模效应）_财力性转移支付2010年预算参考数_03_2010年各地区一般预算平衡表_2010年地方财政一般预算分级平衡情况表（汇总）0524" xfId="24868"/>
    <cellStyle name="差_14安徽 8" xfId="24869"/>
    <cellStyle name="差_12滨州_财力性转移支付2010年预算参考数 4 2" xfId="24870"/>
    <cellStyle name="差_14安徽 9" xfId="24871"/>
    <cellStyle name="差_12滨州_财力性转移支付2010年预算参考数 4 3" xfId="24872"/>
    <cellStyle name="差_12滨州_财力性转移支付2010年预算参考数 4 4" xfId="24873"/>
    <cellStyle name="差_12滨州_财力性转移支付2010年预算参考数 4 5" xfId="24874"/>
    <cellStyle name="常规 3 4 2 11" xfId="24875"/>
    <cellStyle name="差_12滨州_财力性转移支付2010年预算参考数 5" xfId="24876"/>
    <cellStyle name="差_12滨州_财力性转移支付2010年预算参考数 5 2" xfId="24877"/>
    <cellStyle name="差_12滨州_财力性转移支付2010年预算参考数 5 3" xfId="24878"/>
    <cellStyle name="差_12滨州_财力性转移支付2010年预算参考数 5 4" xfId="24879"/>
    <cellStyle name="差_12滨州_财力性转移支付2010年预算参考数 5 5" xfId="24880"/>
    <cellStyle name="常规 3 4 2 12" xfId="24881"/>
    <cellStyle name="差_12滨州_财力性转移支付2010年预算参考数 6" xfId="24882"/>
    <cellStyle name="常规 3 4 2 13" xfId="24883"/>
    <cellStyle name="差_12滨州_财力性转移支付2010年预算参考数 7" xfId="24884"/>
    <cellStyle name="计算 10 4 3 2" xfId="24885"/>
    <cellStyle name="常规 3 4 2 14" xfId="24886"/>
    <cellStyle name="注释 7 7 2" xfId="24887"/>
    <cellStyle name="常规 23 10" xfId="24888"/>
    <cellStyle name="差_12滨州_财力性转移支付2010年预算参考数 8" xfId="24889"/>
    <cellStyle name="计算 10 4 3 3" xfId="24890"/>
    <cellStyle name="常规 3 4 2 15" xfId="24891"/>
    <cellStyle name="注释 7 7 3" xfId="24892"/>
    <cellStyle name="常规 23 11" xfId="24893"/>
    <cellStyle name="差_12滨州_财力性转移支付2010年预算参考数 9" xfId="24894"/>
    <cellStyle name="差_12滨州_财力性转移支付2010年预算参考数_03_2010年各地区一般预算平衡表" xfId="24895"/>
    <cellStyle name="差_12滨州_财力性转移支付2010年预算参考数_03_2010年各地区一般预算平衡表_2010年地方财政一般预算分级平衡情况表（汇总）0524" xfId="24896"/>
    <cellStyle name="差_成本差异系数_财力性转移支付2010年预算参考数 3" xfId="24897"/>
    <cellStyle name="差_12滨州_财力性转移支付2010年预算参考数_12.25-发教育厅-2016年高职生均年初预算控制数分配表" xfId="24898"/>
    <cellStyle name="差_12滨州_财力性转移支付2010年预算参考数_合并" xfId="24899"/>
    <cellStyle name="差_12滨州_财力性转移支付2010年预算参考数_华东" xfId="24900"/>
    <cellStyle name="差_人员工资和公用经费3_财力性转移支付2010年预算参考数 4 2 2" xfId="24901"/>
    <cellStyle name="差_12滨州_隋心对账单定稿0514" xfId="24902"/>
    <cellStyle name="差_14安徽 2 2 3" xfId="24903"/>
    <cellStyle name="差_14安徽 2 2 4" xfId="24904"/>
    <cellStyle name="好_行政（人员）_民生政策最低支出需求_03_2010年各地区一般预算平衡表" xfId="24905"/>
    <cellStyle name="差_县区合并测算20080423(按照各省比重）_03_2010年各地区一般预算平衡表_2010年地方财政一般预算分级平衡情况表（汇总）0524" xfId="24906"/>
    <cellStyle name="差_14安徽 2 3" xfId="24907"/>
    <cellStyle name="输出 4 3 3 2 2 5 2" xfId="24908"/>
    <cellStyle name="差_14安徽 2 4" xfId="24909"/>
    <cellStyle name="计算 6 3 3 3 2 2" xfId="24910"/>
    <cellStyle name="差_14安徽 2 5" xfId="24911"/>
    <cellStyle name="差_14安徽 2 6" xfId="24912"/>
    <cellStyle name="差_14安徽 3" xfId="24913"/>
    <cellStyle name="差_14安徽 3 2" xfId="24914"/>
    <cellStyle name="好_成本差异系数_12.25-发教育厅-2016年高职生均年初预算控制数分配表" xfId="24915"/>
    <cellStyle name="差_14安徽 3 2 3" xfId="24916"/>
    <cellStyle name="差_14安徽 3 2 4" xfId="24917"/>
    <cellStyle name="输出 3 4 3 3 2 2" xfId="24918"/>
    <cellStyle name="差_14安徽 3 2 5" xfId="24919"/>
    <cellStyle name="常规 23 2 2 3 2" xfId="24920"/>
    <cellStyle name="差_14安徽 3 3" xfId="24921"/>
    <cellStyle name="差_14安徽 3 4" xfId="24922"/>
    <cellStyle name="计算 6 3 3 3 3 2" xfId="24923"/>
    <cellStyle name="差_14安徽 3 5" xfId="24924"/>
    <cellStyle name="差_14安徽 3 6" xfId="24925"/>
    <cellStyle name="差_县市旗测算-新科目（20080627）_隋心对账单定稿0514" xfId="24926"/>
    <cellStyle name="差_14安徽 4" xfId="24927"/>
    <cellStyle name="差_14安徽 4 4" xfId="24928"/>
    <cellStyle name="计算 6 3 3 3 4 2" xfId="24929"/>
    <cellStyle name="差_14安徽 4 5" xfId="24930"/>
    <cellStyle name="差_14安徽 4 6" xfId="24931"/>
    <cellStyle name="注释 3 3 4 2 2 3 2" xfId="24932"/>
    <cellStyle name="差_14安徽 5" xfId="24933"/>
    <cellStyle name="差_14安徽 5 4" xfId="24934"/>
    <cellStyle name="计算 6 3 3 3 5 2" xfId="24935"/>
    <cellStyle name="差_14安徽 5 5" xfId="24936"/>
    <cellStyle name="差_14安徽 6" xfId="24937"/>
    <cellStyle name="差_14安徽 7" xfId="24938"/>
    <cellStyle name="差_14安徽_12.25-发教育厅-2016年高职生均年初预算控制数分配表" xfId="24939"/>
    <cellStyle name="差_14安徽_财力性转移支付2010年预算参考数 10" xfId="24940"/>
    <cellStyle name="警告文本 9 2" xfId="24941"/>
    <cellStyle name="差_其他部门(按照总人口测算）—20080416 2 3" xfId="24942"/>
    <cellStyle name="差_14安徽_财力性转移支付2010年预算参考数 2" xfId="24943"/>
    <cellStyle name="差_14安徽_财力性转移支付2010年预算参考数 2 2 2" xfId="24944"/>
    <cellStyle name="差_14安徽_财力性转移支付2010年预算参考数 2 2 3" xfId="24945"/>
    <cellStyle name="差_14安徽_财力性转移支付2010年预算参考数 2 2 4" xfId="24946"/>
    <cellStyle name="差_青海 缺口县区测算(地方填报)_03_2010年各地区一般预算平衡表_2010年地方财政一般预算分级平衡情况表（汇总）0524" xfId="24947"/>
    <cellStyle name="差_14安徽_财力性转移支付2010年预算参考数 2 2 5" xfId="24948"/>
    <cellStyle name="计算 5 3 7 2" xfId="24949"/>
    <cellStyle name="差_14安徽_财力性转移支付2010年预算参考数 2 3" xfId="24950"/>
    <cellStyle name="差_14安徽_财力性转移支付2010年预算参考数 2 4" xfId="24951"/>
    <cellStyle name="差_14安徽_财力性转移支付2010年预算参考数 2 5" xfId="24952"/>
    <cellStyle name="差_14安徽_财力性转移支付2010年预算参考数 2 6" xfId="24953"/>
    <cellStyle name="差_14安徽_财力性转移支付2010年预算参考数 3" xfId="24954"/>
    <cellStyle name="差_14安徽_财力性转移支付2010年预算参考数 3 2" xfId="24955"/>
    <cellStyle name="差_14安徽_财力性转移支付2010年预算参考数 3 2 2" xfId="24956"/>
    <cellStyle name="差_14安徽_财力性转移支付2010年预算参考数 3 2 3" xfId="24957"/>
    <cellStyle name="差_14安徽_财力性转移支付2010年预算参考数 3 2 4" xfId="24958"/>
    <cellStyle name="差_14安徽_财力性转移支付2010年预算参考数 3 2 5" xfId="24959"/>
    <cellStyle name="计算 5 3 8 2" xfId="24960"/>
    <cellStyle name="差_14安徽_财力性转移支付2010年预算参考数 3 3" xfId="24961"/>
    <cellStyle name="差_14安徽_财力性转移支付2010年预算参考数 3 4" xfId="24962"/>
    <cellStyle name="差_14安徽_财力性转移支付2010年预算参考数 3 5" xfId="24963"/>
    <cellStyle name="差_14安徽_财力性转移支付2010年预算参考数 3 6" xfId="24964"/>
    <cellStyle name="差_14安徽_财力性转移支付2010年预算参考数 4" xfId="24965"/>
    <cellStyle name="差_14安徽_财力性转移支付2010年预算参考数 4 2" xfId="24966"/>
    <cellStyle name="差_14安徽_财力性转移支付2010年预算参考数 4 2 2" xfId="24967"/>
    <cellStyle name="差_14安徽_财力性转移支付2010年预算参考数 4 3" xfId="24968"/>
    <cellStyle name="差_14安徽_财力性转移支付2010年预算参考数 4 4" xfId="24969"/>
    <cellStyle name="差_14安徽_财力性转移支付2010年预算参考数 4 6" xfId="24970"/>
    <cellStyle name="差_14安徽_财力性转移支付2010年预算参考数 5 2" xfId="24971"/>
    <cellStyle name="差_14安徽_财力性转移支付2010年预算参考数 5 3" xfId="24972"/>
    <cellStyle name="差_14安徽_财力性转移支付2010年预算参考数 5 4" xfId="24973"/>
    <cellStyle name="汇总 10 4 4 2 3 2" xfId="24974"/>
    <cellStyle name="差_其他部门(按照总人口测算）—20080416_不含人员经费系数_合并" xfId="24975"/>
    <cellStyle name="差_14安徽_财力性转移支付2010年预算参考数 5 5" xfId="24976"/>
    <cellStyle name="常规 14 2 3 2 2" xfId="24977"/>
    <cellStyle name="差_14安徽_财力性转移支付2010年预算参考数 6" xfId="24978"/>
    <cellStyle name="常规 14 2 3 2 3" xfId="24979"/>
    <cellStyle name="差_14安徽_财力性转移支付2010年预算参考数 7" xfId="24980"/>
    <cellStyle name="好_2008年支出调整 2" xfId="24981"/>
    <cellStyle name="差_14安徽_财力性转移支付2010年预算参考数 8" xfId="24982"/>
    <cellStyle name="好_2008年支出调整 3" xfId="24983"/>
    <cellStyle name="差_14安徽_财力性转移支付2010年预算参考数 9" xfId="24984"/>
    <cellStyle name="差_湘桂铁路工程I标红线成本分析样表 11_间接费_四队计价6月25日前(7月1日更新)备用" xfId="24985"/>
    <cellStyle name="差_14安徽_财力性转移支付2010年预算参考数_03_2010年各地区一般预算平衡表_2010年地方财政一般预算分级平衡情况表（汇总）0524" xfId="24986"/>
    <cellStyle name="好_岳塘区 3 2 3" xfId="24987"/>
    <cellStyle name="好_前期试验费用 12_四队计价2011-6" xfId="24988"/>
    <cellStyle name="差_14安徽_财力性转移支付2010年预算参考数_合并" xfId="24989"/>
    <cellStyle name="差_14安徽_隋心对账单定稿0514" xfId="24990"/>
    <cellStyle name="差_2" xfId="24991"/>
    <cellStyle name="常规 7 2 4 4" xfId="24992"/>
    <cellStyle name="输出 2 2 2 3 3" xfId="24993"/>
    <cellStyle name="差_缺口消化情况 7" xfId="24994"/>
    <cellStyle name="差_2 2" xfId="24995"/>
    <cellStyle name="常规 7 2 4 4 2" xfId="24996"/>
    <cellStyle name="差_2 2 2" xfId="24997"/>
    <cellStyle name="计算 2 2 3 3 3 5 2" xfId="24998"/>
    <cellStyle name="差_2 2 3" xfId="24999"/>
    <cellStyle name="差_2 2 4" xfId="25000"/>
    <cellStyle name="差_2 2 5" xfId="25001"/>
    <cellStyle name="差_2 2 6" xfId="25002"/>
    <cellStyle name="常规 7 2 4 5" xfId="25003"/>
    <cellStyle name="差_2 3" xfId="25004"/>
    <cellStyle name="差_2 3 2" xfId="25005"/>
    <cellStyle name="常规 39 2 4 2" xfId="25006"/>
    <cellStyle name="常规 44 2 4 2" xfId="25007"/>
    <cellStyle name="常规 23 2 10" xfId="25008"/>
    <cellStyle name="差_2 3 2 4" xfId="25009"/>
    <cellStyle name="常规 23 2 11" xfId="25010"/>
    <cellStyle name="差_2 3 2 5" xfId="25011"/>
    <cellStyle name="差_2 3 3" xfId="25012"/>
    <cellStyle name="差_2 3 4" xfId="25013"/>
    <cellStyle name="差_2 4 2 2" xfId="25014"/>
    <cellStyle name="差_2 3 5" xfId="25015"/>
    <cellStyle name="差_2 4 2 3" xfId="25016"/>
    <cellStyle name="差_2 3 6" xfId="25017"/>
    <cellStyle name="差_2 4" xfId="25018"/>
    <cellStyle name="差_2 4 2" xfId="25019"/>
    <cellStyle name="常规 39 3 4 2" xfId="25020"/>
    <cellStyle name="常规 44 3 4 2" xfId="25021"/>
    <cellStyle name="差_2 4 2 4" xfId="25022"/>
    <cellStyle name="差_2 4 2 5" xfId="25023"/>
    <cellStyle name="好_表三 10" xfId="25024"/>
    <cellStyle name="差_2 4 3" xfId="25025"/>
    <cellStyle name="好_表三 11" xfId="25026"/>
    <cellStyle name="差_2 4 4" xfId="25027"/>
    <cellStyle name="好_表三 12" xfId="25028"/>
    <cellStyle name="差_2 4 5" xfId="25029"/>
    <cellStyle name="输出 4 2 4 3 5 2" xfId="25030"/>
    <cellStyle name="好_表三 13" xfId="25031"/>
    <cellStyle name="差_2 4 6" xfId="25032"/>
    <cellStyle name="输出 7 3 6 7" xfId="25033"/>
    <cellStyle name="差_行政公检法测算_03_2010年各地区一般预算平衡表_2010年地方财政一般预算分级平衡情况表（汇总）0524" xfId="25034"/>
    <cellStyle name="差_2 5" xfId="25035"/>
    <cellStyle name="差_2 5 2" xfId="25036"/>
    <cellStyle name="好_城建部门_华东" xfId="25037"/>
    <cellStyle name="差_2 6" xfId="25038"/>
    <cellStyle name="差_2 7" xfId="25039"/>
    <cellStyle name="差_2 7 2" xfId="25040"/>
    <cellStyle name="差_2 8" xfId="25041"/>
    <cellStyle name="差_2 8 2" xfId="25042"/>
    <cellStyle name="差_2 9" xfId="25043"/>
    <cellStyle name="差_2、土地面积、人口、粮食产量基本情况" xfId="25044"/>
    <cellStyle name="差_2、土地面积、人口、粮食产量基本情况 2" xfId="25045"/>
    <cellStyle name="差_2、土地面积、人口、粮食产量基本情况_Book1" xfId="25046"/>
    <cellStyle name="差_2、土地面积、人口、粮食产量基本情况_Book1 2" xfId="25047"/>
    <cellStyle name="警告文本 2 3 13" xfId="25048"/>
    <cellStyle name="差_2_03_2010年各地区一般预算平衡表_2010年地方财政一般预算分级平衡情况表（汇总）0524" xfId="25049"/>
    <cellStyle name="差_2_12.25-发教育厅-2016年高职生均年初预算控制数分配表" xfId="25050"/>
    <cellStyle name="差_2_财力性转移支付2010年预算参考数" xfId="25051"/>
    <cellStyle name="输入 9 5 2 2 6" xfId="25052"/>
    <cellStyle name="差_2_财力性转移支付2010年预算参考数 10" xfId="25053"/>
    <cellStyle name="小数 2 4 2 2 4" xfId="25054"/>
    <cellStyle name="常规 2 2 12 2" xfId="25055"/>
    <cellStyle name="差_2_财力性转移支付2010年预算参考数 2 4" xfId="25056"/>
    <cellStyle name="常规 2 2 12 3" xfId="25057"/>
    <cellStyle name="差_2_财力性转移支付2010年预算参考数 2 5" xfId="25058"/>
    <cellStyle name="常规 2 2 12 4" xfId="25059"/>
    <cellStyle name="差_2_财力性转移支付2010年预算参考数 2 6" xfId="25060"/>
    <cellStyle name="差_2_财力性转移支付2010年预算参考数 3 2 2" xfId="25061"/>
    <cellStyle name="好_分析缺口率_03_2010年各地区一般预算平衡表" xfId="25062"/>
    <cellStyle name="常规 2 3 2 4 2 2" xfId="25063"/>
    <cellStyle name="差_2_财力性转移支付2010年预算参考数 3 2 3" xfId="25064"/>
    <cellStyle name="常规 2 3 2 4 2 3" xfId="25065"/>
    <cellStyle name="差_2_财力性转移支付2010年预算参考数 3 2 4" xfId="25066"/>
    <cellStyle name="差_2_财力性转移支付2010年预算参考数 3 2 5" xfId="25067"/>
    <cellStyle name="好_20河南_财力性转移支付2010年预算参考数 2" xfId="25068"/>
    <cellStyle name="常规 2 2 13 2" xfId="25069"/>
    <cellStyle name="汇总 3 2 7" xfId="25070"/>
    <cellStyle name="差_2_财力性转移支付2010年预算参考数 3 4" xfId="25071"/>
    <cellStyle name="好_20河南_财力性转移支付2010年预算参考数 3" xfId="25072"/>
    <cellStyle name="常规 2 2 13 3" xfId="25073"/>
    <cellStyle name="汇总 3 2 8" xfId="25074"/>
    <cellStyle name="差_2_财力性转移支付2010年预算参考数 3 5" xfId="25075"/>
    <cellStyle name="好_20河南_财力性转移支付2010年预算参考数 4" xfId="25076"/>
    <cellStyle name="常规 2 2 13 4" xfId="25077"/>
    <cellStyle name="汇总 3 2 9" xfId="25078"/>
    <cellStyle name="差_2_财力性转移支付2010年预算参考数 3 6" xfId="25079"/>
    <cellStyle name="汇总 3 3 5" xfId="25080"/>
    <cellStyle name="差_2_财力性转移支付2010年预算参考数 4 2" xfId="25081"/>
    <cellStyle name="汇总 3 3 6" xfId="25082"/>
    <cellStyle name="差_2_财力性转移支付2010年预算参考数 4 3" xfId="25083"/>
    <cellStyle name="常规 2 2 14 2" xfId="25084"/>
    <cellStyle name="汇总 3 3 7" xfId="25085"/>
    <cellStyle name="差_2_财力性转移支付2010年预算参考数 4 4" xfId="25086"/>
    <cellStyle name="常规 2 2 14 3" xfId="25087"/>
    <cellStyle name="汇总 3 3 8" xfId="25088"/>
    <cellStyle name="差_2_财力性转移支付2010年预算参考数 4 5" xfId="25089"/>
    <cellStyle name="汇总 3 3 9" xfId="25090"/>
    <cellStyle name="差_2_财力性转移支付2010年预算参考数 4 6" xfId="25091"/>
    <cellStyle name="差_2_财力性转移支付2010年预算参考数 5" xfId="25092"/>
    <cellStyle name="汇总 3 4 6" xfId="25093"/>
    <cellStyle name="差_2_财力性转移支付2010年预算参考数 5 3" xfId="25094"/>
    <cellStyle name="常规 2 2 15 2" xfId="25095"/>
    <cellStyle name="差_人员工资和公用经费3_03_2010年各地区一般预算平衡表_2010年地方财政一般预算分级平衡情况表（汇总）0524" xfId="25096"/>
    <cellStyle name="汇总 3 4 7" xfId="25097"/>
    <cellStyle name="差_2_财力性转移支付2010年预算参考数 5 4" xfId="25098"/>
    <cellStyle name="常规 2 2 15 3" xfId="25099"/>
    <cellStyle name="汇总 3 4 8" xfId="25100"/>
    <cellStyle name="差_2_财力性转移支付2010年预算参考数 5 5" xfId="25101"/>
    <cellStyle name="差_2_财力性转移支付2010年预算参考数 6" xfId="25102"/>
    <cellStyle name="好_行政公检法测算_民生政策最低支出需求 5" xfId="25103"/>
    <cellStyle name="差_2_财力性转移支付2010年预算参考数_03_2010年各地区一般预算平衡表_2010年地方财政一般预算分级平衡情况表（汇总）0524" xfId="25104"/>
    <cellStyle name="差_2_财力性转移支付2010年预算参考数_12.25-发教育厅-2016年高职生均年初预算控制数分配表" xfId="25105"/>
    <cellStyle name="差_2_财力性转移支付2010年预算参考数_合并" xfId="25106"/>
    <cellStyle name="差_2_财力性转移支付2010年预算参考数_华东" xfId="25107"/>
    <cellStyle name="常规 2 5 3 2 2 2" xfId="25108"/>
    <cellStyle name="差_2_合并" xfId="25109"/>
    <cellStyle name="差_2_隋心对账单定稿0514" xfId="25110"/>
    <cellStyle name="差_2006年22湖南" xfId="25111"/>
    <cellStyle name="差_2006年22湖南 10" xfId="25112"/>
    <cellStyle name="差_2006年22湖南 2" xfId="25113"/>
    <cellStyle name="差_2006年22湖南 2 2 2" xfId="25114"/>
    <cellStyle name="输出 2 6 2 3 5" xfId="25115"/>
    <cellStyle name="差_县市旗测算-新科目（20080626）_民生政策最低支出需求_财力性转移支付2010年预算参考数 2 2 2" xfId="25116"/>
    <cellStyle name="差_2006年22湖南 3 2" xfId="25117"/>
    <cellStyle name="差_2006年22湖南 3 2 2" xfId="25118"/>
    <cellStyle name="差_2006年22湖南 3 2 3" xfId="25119"/>
    <cellStyle name="差_2006年22湖南 3 2 4" xfId="25120"/>
    <cellStyle name="差_2006年22湖南 3 2 5" xfId="25121"/>
    <cellStyle name="差_2006年22湖南 3 3" xfId="25122"/>
    <cellStyle name="好_市辖区测算20080510_民生政策最低支出需求_财力性转移支付2010年预算参考数" xfId="25123"/>
    <cellStyle name="好_县区合并测算20080423(按照各省比重）_民生政策最低支出需求_华东" xfId="25124"/>
    <cellStyle name="差_2006年22湖南 3 4" xfId="25125"/>
    <cellStyle name="差_2006年22湖南 3 6" xfId="25126"/>
    <cellStyle name="差_县市旗测算-新科目（20080626）_民生政策最低支出需求_财力性转移支付2010年预算参考数 2 3" xfId="25127"/>
    <cellStyle name="差_2006年22湖南 4" xfId="25128"/>
    <cellStyle name="差_2006年22湖南 4 2 2" xfId="25129"/>
    <cellStyle name="差_2006年22湖南 4 2 3" xfId="25130"/>
    <cellStyle name="差_行政公检法测算_不含人员经费系数_财力性转移支付2010年预算参考数_华东" xfId="25131"/>
    <cellStyle name="差_2006年22湖南 4 2 4" xfId="25132"/>
    <cellStyle name="差_2006年22湖南 4 2 5" xfId="25133"/>
    <cellStyle name="好_人员工资和公用经费3_隋心对账单定稿0514" xfId="25134"/>
    <cellStyle name="差_2006年22湖南 4 4" xfId="25135"/>
    <cellStyle name="差_2006年22湖南 4 6" xfId="25136"/>
    <cellStyle name="差_2006年22湖南 5" xfId="25137"/>
    <cellStyle name="差_2006年22湖南 5 2" xfId="25138"/>
    <cellStyle name="差_2006年22湖南 5 3" xfId="25139"/>
    <cellStyle name="差_对口支援新疆资金规模测算表20100113 2 2" xfId="25140"/>
    <cellStyle name="差_红线成本编制附表（局指样表）_四队计价6月25日前(7月1日更新)备用" xfId="25141"/>
    <cellStyle name="差_2006年22湖南 5 4" xfId="25142"/>
    <cellStyle name="差_对口支援新疆资金规模测算表20100113 2 3" xfId="25143"/>
    <cellStyle name="差_2006年22湖南 7" xfId="25144"/>
    <cellStyle name="差_2006年22湖南 8" xfId="25145"/>
    <cellStyle name="差_2006年22湖南_03_2010年各地区一般预算平衡表_2010年地方财政一般预算分级平衡情况表（汇总）0524" xfId="25146"/>
    <cellStyle name="差_2006年22湖南_12.25-发教育厅-2016年高职生均年初预算控制数分配表" xfId="25147"/>
    <cellStyle name="差_工程数量及综合单价（百安隧道） 10_四队计价6月25日前(7月1日更新)备用" xfId="25148"/>
    <cellStyle name="差_2006年22湖南_财力性转移支付2010年预算参考数" xfId="25149"/>
    <cellStyle name="差_2006年22湖南_财力性转移支付2010年预算参考数 10" xfId="25150"/>
    <cellStyle name="差_2006年22湖南_财力性转移支付2010年预算参考数 2" xfId="25151"/>
    <cellStyle name="差_2006年22湖南_财力性转移支付2010年预算参考数 2 2" xfId="25152"/>
    <cellStyle name="差_2006年22湖南_财力性转移支付2010年预算参考数 2 2 2" xfId="25153"/>
    <cellStyle name="差_2006年22湖南_财力性转移支付2010年预算参考数 2 2 3" xfId="25154"/>
    <cellStyle name="差_2006年22湖南_财力性转移支付2010年预算参考数 2 2 4" xfId="25155"/>
    <cellStyle name="差_云南 缺口县区测算(地方填报)_财力性转移支付2010年预算参考数_隋心对账单定稿0514" xfId="25156"/>
    <cellStyle name="差_提前下达2018应征入伍1207" xfId="25157"/>
    <cellStyle name="小数 2 3 5 2" xfId="25158"/>
    <cellStyle name="差_2006年22湖南_财力性转移支付2010年预算参考数 2 2 5" xfId="25159"/>
    <cellStyle name="常规 6 5 2 2" xfId="25160"/>
    <cellStyle name="差_2006年22湖南_财力性转移支付2010年预算参考数 2 3" xfId="25161"/>
    <cellStyle name="常规 6 5 2 3" xfId="25162"/>
    <cellStyle name="差_2006年22湖南_财力性转移支付2010年预算参考数 2 4" xfId="25163"/>
    <cellStyle name="差_2006年22湖南_财力性转移支付2010年预算参考数 3" xfId="25164"/>
    <cellStyle name="差_2006年22湖南_财力性转移支付2010年预算参考数 3 2 2" xfId="25165"/>
    <cellStyle name="差_2006年22湖南_财力性转移支付2010年预算参考数 3 2 3" xfId="25166"/>
    <cellStyle name="检查单元格 4 3 15" xfId="25167"/>
    <cellStyle name="好_民生政策最低支出需求_隋心对账单定稿0514" xfId="25168"/>
    <cellStyle name="差_2006年22湖南_财力性转移支付2010年预算参考数 4" xfId="25169"/>
    <cellStyle name="差_2006年22湖南_财力性转移支付2010年预算参考数 4 2 2" xfId="25170"/>
    <cellStyle name="差_2006年22湖南_财力性转移支付2010年预算参考数 4 2 3" xfId="25171"/>
    <cellStyle name="差_2006年22湖南_财力性转移支付2010年预算参考数 4 2 4" xfId="25172"/>
    <cellStyle name="好_卫生(按照总人口测算）—20080416_不含人员经费系数_财力性转移支付2010年预算参考数_华东" xfId="25173"/>
    <cellStyle name="差_2006年22湖南_财力性转移支付2010年预算参考数 5" xfId="25174"/>
    <cellStyle name="差_2006年22湖南_财力性转移支付2010年预算参考数 5 4" xfId="25175"/>
    <cellStyle name="差_2006年22湖南_财力性转移支付2010年预算参考数 6" xfId="25176"/>
    <cellStyle name="差_2006年22湖南_财力性转移支付2010年预算参考数 7" xfId="25177"/>
    <cellStyle name="差_2006年22湖南_财力性转移支付2010年预算参考数 8" xfId="25178"/>
    <cellStyle name="差_2006年22湖南_财力性转移支付2010年预算参考数 9" xfId="25179"/>
    <cellStyle name="差_文体广播事业(按照总人口测算）—20080416_民生政策最低支出需求_财力性转移支付2010年预算参考数 2" xfId="25180"/>
    <cellStyle name="差_2006年22湖南_财力性转移支付2010年预算参考数_03_2010年各地区一般预算平衡表" xfId="25181"/>
    <cellStyle name="差_2006年22湖南_财力性转移支付2010年预算参考数_12.25-发教育厅-2016年高职生均年初预算控制数分配表" xfId="25182"/>
    <cellStyle name="差_530629_2006年县级财政报表附表 4 2" xfId="25183"/>
    <cellStyle name="差_2006年22湖南_财力性转移支付2010年预算参考数_华东" xfId="25184"/>
    <cellStyle name="差_2006年22湖南_财力性转移支付2010年预算参考数_隋心对账单定稿0514" xfId="25185"/>
    <cellStyle name="差_成本差异系数（含人口规模）_财力性转移支付2010年预算参考数_03_2010年各地区一般预算平衡表_2010年地方财政一般预算分级平衡情况表（汇总）0524" xfId="25186"/>
    <cellStyle name="差_2006年22湖南_合并" xfId="25187"/>
    <cellStyle name="差_2006年22湖南_华东" xfId="25188"/>
    <cellStyle name="差_2006年27重庆 10" xfId="25189"/>
    <cellStyle name="差_2006年27重庆 2 2" xfId="25190"/>
    <cellStyle name="差_2006年27重庆 2 2 2" xfId="25191"/>
    <cellStyle name="差_2006年27重庆 2 2 3" xfId="25192"/>
    <cellStyle name="差_2006年27重庆 2 2 4" xfId="25193"/>
    <cellStyle name="差_2006年27重庆 2 3" xfId="25194"/>
    <cellStyle name="差_缺口县区测算（11.13）_财力性转移支付2010年预算参考数_合并" xfId="25195"/>
    <cellStyle name="注释 3 4 4 4 2" xfId="25196"/>
    <cellStyle name="差_2006年27重庆 2 4" xfId="25197"/>
    <cellStyle name="好_附表_华东" xfId="25198"/>
    <cellStyle name="差_2006年27重庆 2 6" xfId="25199"/>
    <cellStyle name="差_2006年27重庆 6" xfId="25200"/>
    <cellStyle name="差_2006年27重庆 7" xfId="25201"/>
    <cellStyle name="差_2006年27重庆_12.25-发教育厅-2016年高职生均年初预算控制数分配表" xfId="25202"/>
    <cellStyle name="差_2006年27重庆_财力性转移支付2010年预算参考数" xfId="25203"/>
    <cellStyle name="差_2006年27重庆_财力性转移支付2010年预算参考数 2 2" xfId="25204"/>
    <cellStyle name="差_2006年27重庆_财力性转移支付2010年预算参考数 2 2 2" xfId="25205"/>
    <cellStyle name="差_2006年27重庆_财力性转移支付2010年预算参考数 2 2 3" xfId="25206"/>
    <cellStyle name="差_2006年27重庆_财力性转移支付2010年预算参考数 2 2 4" xfId="25207"/>
    <cellStyle name="差_2006年27重庆_财力性转移支付2010年预算参考数 2 2 5" xfId="25208"/>
    <cellStyle name="差_2006年27重庆_财力性转移支付2010年预算参考数 2 3" xfId="25209"/>
    <cellStyle name="输出 2 2 3 4 2 2 6" xfId="25210"/>
    <cellStyle name="差_2006年27重庆_财力性转移支付2010年预算参考数 2 5 2" xfId="25211"/>
    <cellStyle name="计算 4 2 8 2" xfId="25212"/>
    <cellStyle name="差_2006年27重庆_财力性转移支付2010年预算参考数 3 2 2" xfId="25213"/>
    <cellStyle name="差_2006年27重庆_财力性转移支付2010年预算参考数 3 2 3" xfId="25214"/>
    <cellStyle name="差_2006年27重庆_财力性转移支付2010年预算参考数 3 2 4" xfId="25215"/>
    <cellStyle name="差_2006年27重庆_财力性转移支付2010年预算参考数 3 2 5" xfId="25216"/>
    <cellStyle name="计算 4 3 8" xfId="25217"/>
    <cellStyle name="差_2006年27重庆_财力性转移支付2010年预算参考数 4 2" xfId="25218"/>
    <cellStyle name="差_2006年27重庆_财力性转移支付2010年预算参考数 5 3" xfId="25219"/>
    <cellStyle name="计算 4 3 8 2" xfId="25220"/>
    <cellStyle name="差_2006年27重庆_财力性转移支付2010年预算参考数 4 2 2" xfId="25221"/>
    <cellStyle name="差_2006年27重庆_财力性转移支付2010年预算参考数 5 4" xfId="25222"/>
    <cellStyle name="差_2006年27重庆_财力性转移支付2010年预算参考数 4 2 3" xfId="25223"/>
    <cellStyle name="好_测算结果汇总_财力性转移支付2010年预算参考数" xfId="25224"/>
    <cellStyle name="差_2006年27重庆_财力性转移支付2010年预算参考数 4 2 4" xfId="25225"/>
    <cellStyle name="差_2006年27重庆_财力性转移支付2010年预算参考数 4 2 5" xfId="25226"/>
    <cellStyle name="计算 4 3 9" xfId="25227"/>
    <cellStyle name="差_2006年27重庆_财力性转移支付2010年预算参考数 4 3" xfId="25228"/>
    <cellStyle name="差_2006年27重庆_财力性转移支付2010年预算参考数 5 2" xfId="25229"/>
    <cellStyle name="差_2006年27重庆_财力性转移支付2010年预算参考数_03_2010年各地区一般预算平衡表" xfId="25230"/>
    <cellStyle name="差_2006年27重庆_财力性转移支付2010年预算参考数_12.25-发教育厅-2016年高职生均年初预算控制数分配表" xfId="25231"/>
    <cellStyle name="差_2006年27重庆_财力性转移支付2010年预算参考数_合并" xfId="25232"/>
    <cellStyle name="差_2006年27重庆_财力性转移支付2010年预算参考数_隋心对账单定稿0514" xfId="25233"/>
    <cellStyle name="常规 11 13" xfId="25234"/>
    <cellStyle name="输入 9 2 2 3 4 2" xfId="25235"/>
    <cellStyle name="差_文体广播事业(按照总人口测算）—20080416_不含人员经费系数 2" xfId="25236"/>
    <cellStyle name="差_2006年27重庆_华东" xfId="25237"/>
    <cellStyle name="差_2006年28四川" xfId="25238"/>
    <cellStyle name="好_德山 9" xfId="25239"/>
    <cellStyle name="常规 8 9" xfId="25240"/>
    <cellStyle name="差_2006年28四川 2" xfId="25241"/>
    <cellStyle name="汇总 7 3 4 3" xfId="25242"/>
    <cellStyle name="常规 8 9 2" xfId="25243"/>
    <cellStyle name="差_市辖区测算20080510_不含人员经费系数 3 3" xfId="25244"/>
    <cellStyle name="差_2006年28四川 2 2" xfId="25245"/>
    <cellStyle name="强调文字颜色 4 2 7" xfId="25246"/>
    <cellStyle name="差_2006年28四川 2 2 3" xfId="25247"/>
    <cellStyle name="差_县市旗测算-新科目（20080627）_民生政策最低支出需求_财力性转移支付2010年预算参考数 3 3" xfId="25248"/>
    <cellStyle name="强调文字颜色 4 2 9" xfId="25249"/>
    <cellStyle name="差_2006年28四川 2 2 5" xfId="25250"/>
    <cellStyle name="差_2006年28四川 2 3" xfId="25251"/>
    <cellStyle name="差_2006年28四川 2 4" xfId="25252"/>
    <cellStyle name="差_2006年28四川 2 5" xfId="25253"/>
    <cellStyle name="差_2006年28四川 3" xfId="25254"/>
    <cellStyle name="差_市辖区测算20080510_不含人员经费系数 4 3" xfId="25255"/>
    <cellStyle name="注释 2 3 10" xfId="25256"/>
    <cellStyle name="差_2006年28四川 3 2" xfId="25257"/>
    <cellStyle name="好_市辖区测算-新科目（20080626）_民生政策最低支出需求_财力性转移支付2010年预算参考数_华东" xfId="25258"/>
    <cellStyle name="强调文字颜色 5 2 7" xfId="25259"/>
    <cellStyle name="差_2006年28四川 3 2 3" xfId="25260"/>
    <cellStyle name="好_专项发文" xfId="25261"/>
    <cellStyle name="差_县市旗测算20080508_不含人员经费系数 4 2" xfId="25262"/>
    <cellStyle name="强调文字颜色 5 2 8" xfId="25263"/>
    <cellStyle name="差_2006年28四川 3 2 4" xfId="25264"/>
    <cellStyle name="好_工程数量及综合单价（百安隧道） 2" xfId="25265"/>
    <cellStyle name="注释 2 3 11" xfId="25266"/>
    <cellStyle name="差_2006年28四川 3 3" xfId="25267"/>
    <cellStyle name="好_工程数量及综合单价（百安隧道） 3" xfId="25268"/>
    <cellStyle name="注释 2 3 12" xfId="25269"/>
    <cellStyle name="差_2006年28四川 3 4" xfId="25270"/>
    <cellStyle name="好_工程数量及综合单价（百安隧道） 4" xfId="25271"/>
    <cellStyle name="差_附表_财力性转移支付2010年预算参考数 2" xfId="25272"/>
    <cellStyle name="注释 2 3 13" xfId="25273"/>
    <cellStyle name="差_2006年28四川 3 5" xfId="25274"/>
    <cellStyle name="好_县市旗测算20080508_财力性转移支付2010年预算参考数 4" xfId="25275"/>
    <cellStyle name="差_2006年28四川 4 2" xfId="25276"/>
    <cellStyle name="强调文字颜色 6 2 7" xfId="25277"/>
    <cellStyle name="差_2006年28四川 4 2 3" xfId="25278"/>
    <cellStyle name="强调文字颜色 6 2 8" xfId="25279"/>
    <cellStyle name="差_2006年28四川 4 2 4" xfId="25280"/>
    <cellStyle name="强调文字颜色 6 2 9" xfId="25281"/>
    <cellStyle name="差_2006年28四川 4 2 5" xfId="25282"/>
    <cellStyle name="好_05潍坊 2" xfId="25283"/>
    <cellStyle name="好_县市旗测算20080508_财力性转移支付2010年预算参考数 5" xfId="25284"/>
    <cellStyle name="差_2006年28四川 4 3" xfId="25285"/>
    <cellStyle name="差_2006年28四川 6" xfId="25286"/>
    <cellStyle name="好_其他部门(按照总人口测算）—20080416_不含人员经费系数_03_2010年各地区一般预算平衡表_2010年地方财政一般预算分级平衡情况表（汇总）0524" xfId="25287"/>
    <cellStyle name="差_总人口 3 3 2" xfId="25288"/>
    <cellStyle name="差_县区合并测算20080421_民生政策最低支出需求_财力性转移支付2010年预算参考数_合并" xfId="25289"/>
    <cellStyle name="差_2006年28四川 7" xfId="25290"/>
    <cellStyle name="差_2006年28四川 8" xfId="25291"/>
    <cellStyle name="输入 3 3 3 3 2 2" xfId="25292"/>
    <cellStyle name="差_2006年28四川 9" xfId="25293"/>
    <cellStyle name="差_卫生(按照总人口测算）—20080416_不含人员经费系数_合并" xfId="25294"/>
    <cellStyle name="差_2006年28四川_03_2010年各地区一般预算平衡表" xfId="25295"/>
    <cellStyle name="差_2006年28四川_12.25-发教育厅-2016年高职生均年初预算控制数分配表" xfId="25296"/>
    <cellStyle name="差_2006年28四川_财力性转移支付2010年预算参考数_03_2010年各地区一般预算平衡表" xfId="25297"/>
    <cellStyle name="差_2006年28四川_财力性转移支付2010年预算参考数_12.25-发教育厅-2016年高职生均年初预算控制数分配表" xfId="25298"/>
    <cellStyle name="常规 27 7" xfId="25299"/>
    <cellStyle name="常规 32 7" xfId="25300"/>
    <cellStyle name="差_2006年28四川_财力性转移支付2010年预算参考数_合并" xfId="25301"/>
    <cellStyle name="好 12" xfId="25302"/>
    <cellStyle name="差_2006年28四川_财力性转移支付2010年预算参考数_华东" xfId="25303"/>
    <cellStyle name="差_2006年28四川_华东" xfId="25304"/>
    <cellStyle name="差_2006年28四川_隋心对账单定稿0514" xfId="25305"/>
    <cellStyle name="好_行政(燃修费)_民生政策最低支出需求_12.25-发教育厅-2016年高职生均年初预算控制数分配表" xfId="25306"/>
    <cellStyle name="差_2006年30云南" xfId="25307"/>
    <cellStyle name="输入 2 3 4 2 2 4" xfId="25308"/>
    <cellStyle name="差_农林水和城市维护标准支出20080505－县区合计_不含人员经费系数_财力性转移支付2010年预算参考数 4" xfId="25309"/>
    <cellStyle name="差_2006年30云南 10" xfId="25310"/>
    <cellStyle name="差_2006年30云南 2" xfId="25311"/>
    <cellStyle name="差_红线成本编制附表（局指样表） 9" xfId="25312"/>
    <cellStyle name="差_2006年30云南 2 2 2" xfId="25313"/>
    <cellStyle name="差_2006年30云南 2 2 3" xfId="25314"/>
    <cellStyle name="汇总 3 5 2 2 2 2 2" xfId="25315"/>
    <cellStyle name="差_2006年30云南 2 2 4" xfId="25316"/>
    <cellStyle name="差_2006年30云南 2 3" xfId="25317"/>
    <cellStyle name="差_2006年30云南 2 4" xfId="25318"/>
    <cellStyle name="差_2006年30云南 2 5" xfId="25319"/>
    <cellStyle name="差_2006年30云南 3" xfId="25320"/>
    <cellStyle name="差_2006年30云南 3 2" xfId="25321"/>
    <cellStyle name="差_2006年30云南 3 3" xfId="25322"/>
    <cellStyle name="差_2006年30云南 3 4" xfId="25323"/>
    <cellStyle name="差_2006年30云南 3 5" xfId="25324"/>
    <cellStyle name="差_2006年30云南 4" xfId="25325"/>
    <cellStyle name="好_Book1_县公司 2" xfId="25326"/>
    <cellStyle name="差_行政(燃修费)_民生政策最低支出需求 2 2" xfId="25327"/>
    <cellStyle name="差_行政(燃修费)_民生政策最低支出需求 2 2 2" xfId="25328"/>
    <cellStyle name="差_2006年30云南 4 2" xfId="25329"/>
    <cellStyle name="差_2006年30云南 4 2 2" xfId="25330"/>
    <cellStyle name="差_农林水和城市维护标准支出20080505－县区合计_财力性转移支付2010年预算参考数 2 2" xfId="25331"/>
    <cellStyle name="差_2006年30云南 4 2 3" xfId="25332"/>
    <cellStyle name="差_农林水和城市维护标准支出20080505－县区合计_财力性转移支付2010年预算参考数 2 3" xfId="25333"/>
    <cellStyle name="差_2006年30云南 4 2 4" xfId="25334"/>
    <cellStyle name="差_2006年30云南 5" xfId="25335"/>
    <cellStyle name="好_2006年22湖南_隋心对账单定稿0514" xfId="25336"/>
    <cellStyle name="差_行政(燃修费)_民生政策最低支出需求 2 3" xfId="25337"/>
    <cellStyle name="输入 9 2 6 2" xfId="25338"/>
    <cellStyle name="好_表四 4" xfId="25339"/>
    <cellStyle name="差_2006年30云南 5 2" xfId="25340"/>
    <cellStyle name="好_人员工资和公用经费3_财力性转移支付2010年预算参考数 2" xfId="25341"/>
    <cellStyle name="输入 9 2 6 3" xfId="25342"/>
    <cellStyle name="好_表四 5" xfId="25343"/>
    <cellStyle name="差_2006年30云南 5 3" xfId="25344"/>
    <cellStyle name="好_人员工资和公用经费3_财力性转移支付2010年预算参考数 3" xfId="25345"/>
    <cellStyle name="输入 9 2 6 4" xfId="25346"/>
    <cellStyle name="好_表四 6" xfId="25347"/>
    <cellStyle name="差_2006年30云南 5 4" xfId="25348"/>
    <cellStyle name="汇总 10 2 3 3 5 2" xfId="25349"/>
    <cellStyle name="差_33甘肃_隋心对账单定稿0514" xfId="25350"/>
    <cellStyle name="好_人员工资和公用经费3_财力性转移支付2010年预算参考数 4" xfId="25351"/>
    <cellStyle name="输入 9 2 6 5" xfId="25352"/>
    <cellStyle name="好_表四 7" xfId="25353"/>
    <cellStyle name="差_2006年30云南 5 5" xfId="25354"/>
    <cellStyle name="差_2006年30云南 6" xfId="25355"/>
    <cellStyle name="差_2006年30云南 7" xfId="25356"/>
    <cellStyle name="差_2006年30云南 8" xfId="25357"/>
    <cellStyle name="差_2006年30云南 9" xfId="25358"/>
    <cellStyle name="好_检验表_合并" xfId="25359"/>
    <cellStyle name="计算 3 6 4" xfId="25360"/>
    <cellStyle name="常规 2 65" xfId="25361"/>
    <cellStyle name="常规 2 70" xfId="25362"/>
    <cellStyle name="差_2006年30云南_12.25-发教育厅-2016年高职生均年初预算控制数分配表" xfId="25363"/>
    <cellStyle name="差_文体广播事业(按照总人口测算）—20080416_民生政策最低支出需求 5 2" xfId="25364"/>
    <cellStyle name="差_2006年30云南_隋心对账单定稿0514" xfId="25365"/>
    <cellStyle name="差_2006年33甘肃" xfId="25366"/>
    <cellStyle name="差_2006年33甘肃 12" xfId="25367"/>
    <cellStyle name="差_2006年33甘肃 2" xfId="25368"/>
    <cellStyle name="差_文体广播事业(按照总人口测算）—20080416_县市旗测算-新科目（含人口规模效应） 4 3" xfId="25369"/>
    <cellStyle name="差_2006年33甘肃 2 2" xfId="25370"/>
    <cellStyle name="差_2006年33甘肃 2 3" xfId="25371"/>
    <cellStyle name="差_2006年33甘肃 2 4" xfId="25372"/>
    <cellStyle name="差_2006年33甘肃 2 5" xfId="25373"/>
    <cellStyle name="差_2006年33甘肃 2 6" xfId="25374"/>
    <cellStyle name="差_2006年33甘肃 3 2" xfId="25375"/>
    <cellStyle name="差_2006年33甘肃 3 2 2" xfId="25376"/>
    <cellStyle name="差_2006年33甘肃 3 2 3" xfId="25377"/>
    <cellStyle name="差_2006年33甘肃 3 3" xfId="25378"/>
    <cellStyle name="差_2006年33甘肃 3 4" xfId="25379"/>
    <cellStyle name="差_2006年33甘肃 3 5" xfId="25380"/>
    <cellStyle name="计算 3 2 2 2 2 2 2" xfId="25381"/>
    <cellStyle name="差_2006年33甘肃 3 6" xfId="25382"/>
    <cellStyle name="差_2006年33甘肃 4" xfId="25383"/>
    <cellStyle name="差_2006年33甘肃 4 2" xfId="25384"/>
    <cellStyle name="差_2006年33甘肃 4 2 2" xfId="25385"/>
    <cellStyle name="好_工程数量及综合单价（百安隧道） 7_四队计价6月25日前(7月1日更新)备用" xfId="25386"/>
    <cellStyle name="差_2006年33甘肃 4 2 3" xfId="25387"/>
    <cellStyle name="差_2006年33甘肃 4 3" xfId="25388"/>
    <cellStyle name="差_县区合并测算20080423(按照各省比重）_民生政策最低支出需求_华东" xfId="25389"/>
    <cellStyle name="差_2006年33甘肃 4 4" xfId="25390"/>
    <cellStyle name="差_2006年33甘肃 4 5" xfId="25391"/>
    <cellStyle name="计算 3 2 2 2 2 3 2" xfId="25392"/>
    <cellStyle name="差_2006年33甘肃 4 6" xfId="25393"/>
    <cellStyle name="差_2006年33甘肃 5" xfId="25394"/>
    <cellStyle name="差_2006年33甘肃 5 3" xfId="25395"/>
    <cellStyle name="差_2006年33甘肃 5 4" xfId="25396"/>
    <cellStyle name="差_2006年33甘肃 5 5" xfId="25397"/>
    <cellStyle name="差_2006年33甘肃 6" xfId="25398"/>
    <cellStyle name="差_2006年33甘肃 7" xfId="25399"/>
    <cellStyle name="差_2006年33甘肃 8" xfId="25400"/>
    <cellStyle name="差_2006年33甘肃 9" xfId="25401"/>
    <cellStyle name="好_行政公检法测算_县市旗测算-新科目（含人口规模效应） 2" xfId="25402"/>
    <cellStyle name="差_2006年33甘肃_合并" xfId="25403"/>
    <cellStyle name="差_2006年33甘肃_华东" xfId="25404"/>
    <cellStyle name="好_12滨州_12.25-发教育厅-2016年高职生均年初预算控制数分配表" xfId="25405"/>
    <cellStyle name="常规 2 6 2 4" xfId="25406"/>
    <cellStyle name="差_2006年33甘肃_隋心对账单定稿0514" xfId="25407"/>
    <cellStyle name="好_测算结果汇总_财力性转移支付2010年预算参考数 2" xfId="25408"/>
    <cellStyle name="差_2006年34青海" xfId="25409"/>
    <cellStyle name="差_2006年34青海 2 2 4" xfId="25410"/>
    <cellStyle name="差_武陵 2 7" xfId="25411"/>
    <cellStyle name="差_2006年34青海 2 2 5" xfId="25412"/>
    <cellStyle name="差_武陵 2 8" xfId="25413"/>
    <cellStyle name="差_2006年34青海 3 6" xfId="25414"/>
    <cellStyle name="好_县区合并测算20080423(按照各省比重）_民生政策最低支出需求_财力性转移支付2010年预算参考数_03_2010年各地区一般预算平衡表" xfId="25415"/>
    <cellStyle name="差_2006年34青海 4 2 2" xfId="25416"/>
    <cellStyle name="差_农林水和城市维护标准支出20080505－县区合计_财力性转移支付2010年预算参考数_华东" xfId="25417"/>
    <cellStyle name="差_2006年34青海 4 2 3" xfId="25418"/>
    <cellStyle name="差_2006年34青海 4 2 4" xfId="25419"/>
    <cellStyle name="差_2006年34青海 4 2 5" xfId="25420"/>
    <cellStyle name="差_人员工资和公用经费3_财力性转移支付2010年预算参考数 3 2" xfId="25421"/>
    <cellStyle name="差_2006年34青海 4 3" xfId="25422"/>
    <cellStyle name="差_人员工资和公用经费3_财力性转移支付2010年预算参考数 3 3" xfId="25423"/>
    <cellStyle name="差_2006年34青海 4 4" xfId="25424"/>
    <cellStyle name="差_河南 缺口县区测算(地方填报)_财力性转移支付2010年预算参考数_合并" xfId="25425"/>
    <cellStyle name="差_2006年34青海 4 5" xfId="25426"/>
    <cellStyle name="差_2006年34青海 4 6" xfId="25427"/>
    <cellStyle name="差_2006年34青海 5 2" xfId="25428"/>
    <cellStyle name="差_人员工资和公用经费3_财力性转移支付2010年预算参考数 4 2" xfId="25429"/>
    <cellStyle name="差_2006年34青海 5 3" xfId="25430"/>
    <cellStyle name="差_2006年34青海 7" xfId="25431"/>
    <cellStyle name="差_2006年34青海 8" xfId="25432"/>
    <cellStyle name="差_农林水和城市维护标准支出20080505－县区合计 3 2" xfId="25433"/>
    <cellStyle name="差_2006年34青海_03_2010年各地区一般预算平衡表_2010年地方财政一般预算分级平衡情况表（汇总）0524" xfId="25434"/>
    <cellStyle name="计算 6 2 4 4 2" xfId="25435"/>
    <cellStyle name="差_2006年34青海_12.25-发教育厅-2016年高职生均年初预算控制数分配表" xfId="25436"/>
    <cellStyle name="常规 15 3 8" xfId="25437"/>
    <cellStyle name="差_县区合并测算20080423(按照各省比重）_03_2010年各地区一般预算平衡表" xfId="25438"/>
    <cellStyle name="差_2006年34青海_财力性转移支付2010年预算参考数" xfId="25439"/>
    <cellStyle name="差_2006年34青海_财力性转移支付2010年预算参考数 10" xfId="25440"/>
    <cellStyle name="差_2006年34青海_财力性转移支付2010年预算参考数 2 2" xfId="25441"/>
    <cellStyle name="差_2006年34青海_财力性转移支付2010年预算参考数 2 4" xfId="25442"/>
    <cellStyle name="差_2006年34青海_财力性转移支付2010年预算参考数 2 5" xfId="25443"/>
    <cellStyle name="好_市辖区测算-新科目（20080626）_不含人员经费系数_财力性转移支付2010年预算参考数" xfId="25444"/>
    <cellStyle name="差_2006年34青海_财力性转移支付2010年预算参考数 2 6" xfId="25445"/>
    <cellStyle name="注释 7 2 5 2 2 2" xfId="25446"/>
    <cellStyle name="差_2006年34青海_财力性转移支付2010年预算参考数 3 2" xfId="25447"/>
    <cellStyle name="差_2006年34青海_财力性转移支付2010年预算参考数 3 4" xfId="25448"/>
    <cellStyle name="差_2006年34青海_财力性转移支付2010年预算参考数 3 5" xfId="25449"/>
    <cellStyle name="差_2006年34青海_财力性转移支付2010年预算参考数 3 6" xfId="25450"/>
    <cellStyle name="注释 7 2 5 2 3 2" xfId="25451"/>
    <cellStyle name="差_2006年34青海_财力性转移支付2010年预算参考数 4 2" xfId="25452"/>
    <cellStyle name="差_2006年34青海_财力性转移支付2010年预算参考数 4 2 5" xfId="25453"/>
    <cellStyle name="差_2006年34青海_财力性转移支付2010年预算参考数 4 4" xfId="25454"/>
    <cellStyle name="差_2006年34青海_财力性转移支付2010年预算参考数 4 5" xfId="25455"/>
    <cellStyle name="差_2006年34青海_财力性转移支付2010年预算参考数 4 6" xfId="25456"/>
    <cellStyle name="好_分县成本差异系数_民生政策最低支出需求_华东" xfId="25457"/>
    <cellStyle name="注释 7 2 5 2 4" xfId="25458"/>
    <cellStyle name="差_2006年34青海_财力性转移支付2010年预算参考数 5" xfId="25459"/>
    <cellStyle name="差_红线成本预算指导价格0324 10_四队计价6月25日前(7月1日更新)备用" xfId="25460"/>
    <cellStyle name="差_2006年34青海_财力性转移支付2010年预算参考数 5 4" xfId="25461"/>
    <cellStyle name="注释 7 2 5 2 6" xfId="25462"/>
    <cellStyle name="差_2006年34青海_财力性转移支付2010年预算参考数 7" xfId="25463"/>
    <cellStyle name="常规 2 4 3 2 2" xfId="25464"/>
    <cellStyle name="差_2006年34青海_财力性转移支付2010年预算参考数 8" xfId="25465"/>
    <cellStyle name="常规 2 4 3 2 3" xfId="25466"/>
    <cellStyle name="差_2006年34青海_财力性转移支付2010年预算参考数 9" xfId="25467"/>
    <cellStyle name="差_岳阳楼区11年地方财政预算表 3 7" xfId="25468"/>
    <cellStyle name="差_2006年34青海_财力性转移支付2010年预算参考数_03_2010年各地区一般预算平衡表_2010年地方财政一般预算分级平衡情况表（汇总）0524" xfId="25469"/>
    <cellStyle name="好_行政（人员）_不含人员经费系数_财力性转移支付2010年预算参考数_隋心对账单定稿0514" xfId="25470"/>
    <cellStyle name="差_2006年34青海_财力性转移支付2010年预算参考数_华东" xfId="25471"/>
    <cellStyle name="差_安徽 缺口县区测算(地方填报)1_财力性转移支付2010年预算参考数 4 3" xfId="25472"/>
    <cellStyle name="差_2006年34青海_财力性转移支付2010年预算参考数_隋心对账单定稿0514" xfId="25473"/>
    <cellStyle name="差_2006年34青海_合并" xfId="25474"/>
    <cellStyle name="差_农林水和城市维护标准支出20080505－县区合计_不含人员经费系数 2 3" xfId="25475"/>
    <cellStyle name="汇总 2 2 5 2 5" xfId="25476"/>
    <cellStyle name="差_2006年34青海_华东" xfId="25477"/>
    <cellStyle name="好_行政公检法测算_民生政策最低支出需求 2" xfId="25478"/>
    <cellStyle name="差_2006年分析表 2" xfId="25479"/>
    <cellStyle name="好_0605石屏县_华东" xfId="25480"/>
    <cellStyle name="差_2006年基础数据" xfId="25481"/>
    <cellStyle name="差_2006年基础数据 2" xfId="25482"/>
    <cellStyle name="差_2006年全省财力计算表（中央、决算） 10" xfId="25483"/>
    <cellStyle name="差_2006年全省财力计算表（中央、决算） 2 2 3" xfId="25484"/>
    <cellStyle name="差_2006年全省财力计算表（中央、决算） 2 2 4" xfId="25485"/>
    <cellStyle name="差_2006年全省财力计算表（中央、决算） 2 2 5" xfId="25486"/>
    <cellStyle name="输出 4 6 3 2" xfId="25487"/>
    <cellStyle name="差_2006年全省财力计算表（中央、决算） 2 4" xfId="25488"/>
    <cellStyle name="输出 4 6 3 3" xfId="25489"/>
    <cellStyle name="差_2006年全省财力计算表（中央、决算） 2 5" xfId="25490"/>
    <cellStyle name="输出 4 6 3 4" xfId="25491"/>
    <cellStyle name="差_2006年全省财力计算表（中央、决算） 2 6" xfId="25492"/>
    <cellStyle name="差_2006年全省财力计算表（中央、决算） 3 2" xfId="25493"/>
    <cellStyle name="差_2006年全省财力计算表（中央、决算） 3 2 2" xfId="25494"/>
    <cellStyle name="差_2006年全省财力计算表（中央、决算） 3 2 3" xfId="25495"/>
    <cellStyle name="差_2006年全省财力计算表（中央、决算） 3 3" xfId="25496"/>
    <cellStyle name="常规 100 2 2" xfId="25497"/>
    <cellStyle name="常规 4 5 2 2" xfId="25498"/>
    <cellStyle name="输出 4 6 4 2" xfId="25499"/>
    <cellStyle name="差_2006年全省财力计算表（中央、决算） 3 4" xfId="25500"/>
    <cellStyle name="常规 100 2 3" xfId="25501"/>
    <cellStyle name="常规 4 5 2 3" xfId="25502"/>
    <cellStyle name="差_2006年全省财力计算表（中央、决算） 3 5" xfId="25503"/>
    <cellStyle name="差_2006年全省财力计算表（中央、决算） 3 6" xfId="25504"/>
    <cellStyle name="差_2006年全省财力计算表（中央、决算） 4 2 2" xfId="25505"/>
    <cellStyle name="差_2006年全省财力计算表（中央、决算） 4 2 3" xfId="25506"/>
    <cellStyle name="差_汇总_合并" xfId="25507"/>
    <cellStyle name="差_2006年全省财力计算表（中央、决算） 4 2 4" xfId="25508"/>
    <cellStyle name="差_2006年全省财力计算表（中央、决算） 4 2 5" xfId="25509"/>
    <cellStyle name="常规 100 3 2" xfId="25510"/>
    <cellStyle name="常规 4 5 3 2" xfId="25511"/>
    <cellStyle name="注释 9 3 4 2 2 2 2" xfId="25512"/>
    <cellStyle name="差_其他部门(按照总人口测算）—20080416_不含人员经费系数_03_2010年各地区一般预算平衡表_2010年地方财政一般预算分级平衡情况表（汇总）0524" xfId="25513"/>
    <cellStyle name="输出 4 6 5 2" xfId="25514"/>
    <cellStyle name="差_2006年全省财力计算表（中央、决算） 4 4" xfId="25515"/>
    <cellStyle name="常规 100 3 3" xfId="25516"/>
    <cellStyle name="差_2006年全省财力计算表（中央、决算） 4 5" xfId="25517"/>
    <cellStyle name="差_2006年全省财力计算表（中央、决算） 4 6" xfId="25518"/>
    <cellStyle name="差_2006年全省财力计算表（中央、决算） 7" xfId="25519"/>
    <cellStyle name="注释 2 3 6 3 2" xfId="25520"/>
    <cellStyle name="差_2006年全省财力计算表（中央、决算） 8" xfId="25521"/>
    <cellStyle name="差_2006年全省财力计算表（中央、决算） 9" xfId="25522"/>
    <cellStyle name="差_2006年全省财力计算表（中央、决算）_合并" xfId="25523"/>
    <cellStyle name="好_农林水和城市维护标准支出20080505－县区合计_不含人员经费系数_财力性转移支付2010年预算参考数 6" xfId="25524"/>
    <cellStyle name="输出 7 2 5 3" xfId="25525"/>
    <cellStyle name="差_2006年全省财力计算表（中央、决算）_隋心对账单定稿0514" xfId="25526"/>
    <cellStyle name="好_行政公检法测算_财力性转移支付2010年预算参考数 6" xfId="25527"/>
    <cellStyle name="计算 2 4 2 2 2 4" xfId="25528"/>
    <cellStyle name="差_汇总-县级财政报表附表 4 2 2" xfId="25529"/>
    <cellStyle name="差_2006年水利统计指标统计表" xfId="25530"/>
    <cellStyle name="差_2006年水利统计指标统计表 2 2" xfId="25531"/>
    <cellStyle name="差_武陵 3 7" xfId="25532"/>
    <cellStyle name="差_2006年水利统计指标统计表 2 2 2" xfId="25533"/>
    <cellStyle name="差_武陵 3 8" xfId="25534"/>
    <cellStyle name="差_2006年水利统计指标统计表 2 2 3" xfId="25535"/>
    <cellStyle name="差_2006年水利统计指标统计表 2 3" xfId="25536"/>
    <cellStyle name="差_2006年水利统计指标统计表 2 4" xfId="25537"/>
    <cellStyle name="差_2006年水利统计指标统计表 2 5" xfId="25538"/>
    <cellStyle name="差_2006年水利统计指标统计表 2 6" xfId="25539"/>
    <cellStyle name="差_2006年水利统计指标统计表 3 2" xfId="25540"/>
    <cellStyle name="差_2006年水利统计指标统计表 3 2 2" xfId="25541"/>
    <cellStyle name="数字 2 3 2 2 2 2" xfId="25542"/>
    <cellStyle name="差_2006年水利统计指标统计表 3 2 3" xfId="25543"/>
    <cellStyle name="差_2006年水利统计指标统计表 3 3" xfId="25544"/>
    <cellStyle name="差_行政公检法测算_不含人员经费系数_财力性转移支付2010年预算参考数_隋心对账单定稿0514" xfId="25545"/>
    <cellStyle name="差_工程数量及综合单价（百安隧道） 6_间接费_四队计价2011-6" xfId="25546"/>
    <cellStyle name="差_2006年水利统计指标统计表 3 4" xfId="25547"/>
    <cellStyle name="输入 3 7 2 2 2" xfId="25548"/>
    <cellStyle name="差_2006年水利统计指标统计表 3 5" xfId="25549"/>
    <cellStyle name="输入 3 7 2 2 3" xfId="25550"/>
    <cellStyle name="差_2006年水利统计指标统计表 3 6" xfId="25551"/>
    <cellStyle name="差_2006年水利统计指标统计表 4 2" xfId="25552"/>
    <cellStyle name="差_2006年水利统计指标统计表 4 2 2" xfId="25553"/>
    <cellStyle name="差_2006年水利统计指标统计表 4 2 3" xfId="25554"/>
    <cellStyle name="差_2006年水利统计指标统计表 4 2 4" xfId="25555"/>
    <cellStyle name="差_2006年水利统计指标统计表 4 2 5" xfId="25556"/>
    <cellStyle name="差_2006年水利统计指标统计表 4 3" xfId="25557"/>
    <cellStyle name="差_2006年水利统计指标统计表 4 4" xfId="25558"/>
    <cellStyle name="输入 3 7 2 3 2" xfId="25559"/>
    <cellStyle name="差_2006年水利统计指标统计表 4 5" xfId="25560"/>
    <cellStyle name="差_2006年水利统计指标统计表 4 6" xfId="25561"/>
    <cellStyle name="好_市辖区测算20080510_民生政策最低支出需求_财力性转移支付2010年预算参考数 6" xfId="25562"/>
    <cellStyle name="差_2006年水利统计指标统计表 5 2" xfId="25563"/>
    <cellStyle name="差_2006年水利统计指标统计表 5 3" xfId="25564"/>
    <cellStyle name="差_2006年水利统计指标统计表 5 4" xfId="25565"/>
    <cellStyle name="输入 3 7 2 4 2" xfId="25566"/>
    <cellStyle name="差_2006年水利统计指标统计表 5 5" xfId="25567"/>
    <cellStyle name="差_2006年水利统计指标统计表 6" xfId="25568"/>
    <cellStyle name="差_2006年水利统计指标统计表 8" xfId="25569"/>
    <cellStyle name="輸入 3 3 2" xfId="25570"/>
    <cellStyle name="差_2006年水利统计指标统计表 9" xfId="25571"/>
    <cellStyle name="小数 5 4 3 2 4" xfId="25572"/>
    <cellStyle name="差_2006年水利统计指标统计表_03_2010年各地区一般预算平衡表_2010年地方财政一般预算分级平衡情况表（汇总）0524" xfId="25573"/>
    <cellStyle name="差_2006年水利统计指标统计表_Book1" xfId="25574"/>
    <cellStyle name="差_2006年水利统计指标统计表_Book1 2" xfId="25575"/>
    <cellStyle name="差_2006年水利统计指标统计表_财力性转移支付2010年预算参考数" xfId="25576"/>
    <cellStyle name="差_2006年水利统计指标统计表_财力性转移支付2010年预算参考数 2" xfId="25577"/>
    <cellStyle name="差_2006年水利统计指标统计表_财力性转移支付2010年预算参考数 3" xfId="25578"/>
    <cellStyle name="差_2006年水利统计指标统计表_财力性转移支付2010年预算参考数 3 2" xfId="25579"/>
    <cellStyle name="好_红线成本预算指导价格0324 7_四队计价6月25日前(7月1日更新)备用" xfId="25580"/>
    <cellStyle name="差_2006年水利统计指标统计表_财力性转移支付2010年预算参考数 3 2 2" xfId="25581"/>
    <cellStyle name="差_2006年水利统计指标统计表_财力性转移支付2010年预算参考数 3 2 3" xfId="25582"/>
    <cellStyle name="差_2006年水利统计指标统计表_财力性转移支付2010年预算参考数 3 3" xfId="25583"/>
    <cellStyle name="差_分析缺口率 2 2" xfId="25584"/>
    <cellStyle name="好_汇总表4_03_2010年各地区一般预算平衡表_2010年地方财政一般预算分级平衡情况表（汇总）0524" xfId="25585"/>
    <cellStyle name="差_2006年水利统计指标统计表_财力性转移支付2010年预算参考数 3 4" xfId="25586"/>
    <cellStyle name="差_分析缺口率 2 3" xfId="25587"/>
    <cellStyle name="差_2006年水利统计指标统计表_财力性转移支付2010年预算参考数 3 5" xfId="25588"/>
    <cellStyle name="差_2006年水利统计指标统计表_财力性转移支付2010年预算参考数 3 6" xfId="25589"/>
    <cellStyle name="差_民生政策最低支出需求_财力性转移支付2010年预算参考数_03_2010年各地区一般预算平衡表" xfId="25590"/>
    <cellStyle name="差_2006年水利统计指标统计表_财力性转移支付2010年预算参考数 4" xfId="25591"/>
    <cellStyle name="差_分县成本差异系数_民生政策最低支出需求_财力性转移支付2010年预算参考数_隋心对账单定稿0514" xfId="25592"/>
    <cellStyle name="差_2006年水利统计指标统计表_财力性转移支付2010年预算参考数 4 2" xfId="25593"/>
    <cellStyle name="差_县市旗测算-新科目（20080626）_民生政策最低支出需求 2 2 2" xfId="25594"/>
    <cellStyle name="差_2006年水利统计指标统计表_财力性转移支付2010年预算参考数 4 3" xfId="25595"/>
    <cellStyle name="差_分析缺口率 3 2" xfId="25596"/>
    <cellStyle name="差_2006年水利统计指标统计表_财力性转移支付2010年预算参考数 4 4" xfId="25597"/>
    <cellStyle name="注释 2 4 16" xfId="25598"/>
    <cellStyle name="差_2006年水利统计指标统计表_财力性转移支付2010年预算参考数 5 2" xfId="25599"/>
    <cellStyle name="注释 2 4 17" xfId="25600"/>
    <cellStyle name="差_2006年水利统计指标统计表_财力性转移支付2010年预算参考数 5 3" xfId="25601"/>
    <cellStyle name="差_分析缺口率 4 2" xfId="25602"/>
    <cellStyle name="注释 2 4 18" xfId="25603"/>
    <cellStyle name="差_2006年水利统计指标统计表_财力性转移支付2010年预算参考数 5 4" xfId="25604"/>
    <cellStyle name="差_分析缺口率 4 3" xfId="25605"/>
    <cellStyle name="输入 2 4 5 2 3 2" xfId="25606"/>
    <cellStyle name="差_2006年水利统计指标统计表_财力性转移支付2010年预算参考数 5 5" xfId="25607"/>
    <cellStyle name="差_2006年水利统计指标统计表_财力性转移支付2010年预算参考数 6" xfId="25608"/>
    <cellStyle name="差_2006年水利统计指标统计表_财力性转移支付2010年预算参考数 7" xfId="25609"/>
    <cellStyle name="注释 7 2 3 2 2 5 2" xfId="25610"/>
    <cellStyle name="差_2006年水利统计指标统计表_财力性转移支付2010年预算参考数_03_2010年各地区一般预算平衡表" xfId="25611"/>
    <cellStyle name="差_2006年水利统计指标统计表_财力性转移支付2010年预算参考数_12.25-发教育厅-2016年高职生均年初预算控制数分配表" xfId="25612"/>
    <cellStyle name="常规 17 2 16" xfId="25613"/>
    <cellStyle name="差_2006年水利统计指标统计表_财力性转移支付2010年预算参考数_华东" xfId="25614"/>
    <cellStyle name="差_其他部门(按照总人口测算）—20080416 7" xfId="25615"/>
    <cellStyle name="差_2006年水利统计指标统计表_财力性转移支付2010年预算参考数_隋心对账单定稿0514" xfId="25616"/>
    <cellStyle name="好_1110洱源县_财力性转移支付2010年预算参考数 2" xfId="25617"/>
    <cellStyle name="差_2006年水利统计指标统计表_合并" xfId="25618"/>
    <cellStyle name="链接单元格 4 2 17" xfId="25619"/>
    <cellStyle name="差_2006年水利统计指标统计表_华东" xfId="25620"/>
    <cellStyle name="差_2007年检察院案件数 2" xfId="25621"/>
    <cellStyle name="差_2007年检察院案件数_Book1" xfId="25622"/>
    <cellStyle name="常规 5 2 3 4" xfId="25623"/>
    <cellStyle name="差_2007年检察院案件数_Book1 2" xfId="25624"/>
    <cellStyle name="差_2007年可用财力 2" xfId="25625"/>
    <cellStyle name="好_2007年一般预算支出剔除_03_2010年各地区一般预算平衡表" xfId="25626"/>
    <cellStyle name="差_2007年人员分部门统计表" xfId="25627"/>
    <cellStyle name="差_34青海_1 3" xfId="25628"/>
    <cellStyle name="差_2007年人员分部门统计表 2" xfId="25629"/>
    <cellStyle name="差_2007年人员分部门统计表_Book1" xfId="25630"/>
    <cellStyle name="常规 4 7 4 2" xfId="25631"/>
    <cellStyle name="好_I标三项目部红线成本分析样表 （黄杰报局指） 7_四队计价2011-6" xfId="25632"/>
    <cellStyle name="差_2007年收支情况及2008年收支预计表(汇总表)" xfId="25633"/>
    <cellStyle name="汇总 4 2 4 3" xfId="25634"/>
    <cellStyle name="差_2007年收支情况及2008年收支预计表(汇总表) 10" xfId="25635"/>
    <cellStyle name="差_2007年收支情况及2008年收支预计表(汇总表) 2" xfId="25636"/>
    <cellStyle name="差_2007年收支情况及2008年收支预计表(汇总表) 2 2 3" xfId="25637"/>
    <cellStyle name="好_2006年34青海_合并" xfId="25638"/>
    <cellStyle name="差_30云南_1_财力性转移支付2010年预算参考数_12.25-发教育厅-2016年高职生均年初预算控制数分配表" xfId="25639"/>
    <cellStyle name="差_2007年收支情况及2008年收支预计表(汇总表) 2 2 4" xfId="25640"/>
    <cellStyle name="差_2007年收支情况及2008年收支预计表(汇总表) 3" xfId="25641"/>
    <cellStyle name="差_2007年收支情况及2008年收支预计表(汇总表) 4" xfId="25642"/>
    <cellStyle name="差_2007年收支情况及2008年收支预计表(汇总表) 5" xfId="25643"/>
    <cellStyle name="差_2007年收支情况及2008年收支预计表(汇总表) 6" xfId="25644"/>
    <cellStyle name="差_2007年收支情况及2008年收支预计表(汇总表) 7" xfId="25645"/>
    <cellStyle name="常规 31 8 2" xfId="25646"/>
    <cellStyle name="差_2007年收支情况及2008年收支预计表(汇总表) 8" xfId="25647"/>
    <cellStyle name="差_2007年收支情况及2008年收支预计表(汇总表) 9" xfId="25648"/>
    <cellStyle name="强调文字颜色 1 2 21" xfId="25649"/>
    <cellStyle name="强调文字颜色 1 2 16" xfId="25650"/>
    <cellStyle name="差_2007年收支情况及2008年收支预计表(汇总表)_03_2010年各地区一般预算平衡表" xfId="25651"/>
    <cellStyle name="差_2007年收支情况及2008年收支预计表(汇总表)_03_2010年各地区一般预算平衡表_2010年地方财政一般预算分级平衡情况表（汇总）0524" xfId="25652"/>
    <cellStyle name="常规 2 25 2" xfId="25653"/>
    <cellStyle name="常规 2 30 2" xfId="25654"/>
    <cellStyle name="注释 5 2 3 3" xfId="25655"/>
    <cellStyle name="强调文字颜色 3 3 3 2 7" xfId="25656"/>
    <cellStyle name="差_2007年收支情况及2008年收支预计表(汇总表)_12.25-发教育厅-2016年高职生均年初预算控制数分配表" xfId="25657"/>
    <cellStyle name="差_2007年收支情况及2008年收支预计表(汇总表)_财力性转移支付2010年预算参考数" xfId="25658"/>
    <cellStyle name="好_县区合并测算20080423(按照各省比重）_不含人员经费系数 5" xfId="25659"/>
    <cellStyle name="差_架子九队员工实名制花名册(2011年）" xfId="25660"/>
    <cellStyle name="输出 10 4 2 2 2 4" xfId="25661"/>
    <cellStyle name="差_2007年收支情况及2008年收支预计表(汇总表)_财力性转移支付2010年预算参考数 2" xfId="25662"/>
    <cellStyle name="输出 10 4 2 2 2 4 2" xfId="25663"/>
    <cellStyle name="差_2007年收支情况及2008年收支预计表(汇总表)_财力性转移支付2010年预算参考数 2 2" xfId="25664"/>
    <cellStyle name="差_2007年收支情况及2008年收支预计表(汇总表)_财力性转移支付2010年预算参考数 2 2 2" xfId="25665"/>
    <cellStyle name="常规 2 3 3 5 2" xfId="25666"/>
    <cellStyle name="差_2008年支出调整_财力性转移支付2010年预算参考数 2 2" xfId="25667"/>
    <cellStyle name="差_2007年收支情况及2008年收支预计表(汇总表)_财力性转移支付2010年预算参考数 2 3" xfId="25668"/>
    <cellStyle name="输出 10 4 2 2 2 5" xfId="25669"/>
    <cellStyle name="差_2007年收支情况及2008年收支预计表(汇总表)_财力性转移支付2010年预算参考数 3" xfId="25670"/>
    <cellStyle name="输出 10 4 2 2 2 5 2" xfId="25671"/>
    <cellStyle name="差_2007年收支情况及2008年收支预计表(汇总表)_财力性转移支付2010年预算参考数 3 2" xfId="25672"/>
    <cellStyle name="差_2008年支出调整_财力性转移支付2010年预算参考数 3 2" xfId="25673"/>
    <cellStyle name="差_2007年收支情况及2008年收支预计表(汇总表)_财力性转移支付2010年预算参考数 3 3" xfId="25674"/>
    <cellStyle name="常规 18 3 4 2" xfId="25675"/>
    <cellStyle name="输出 10 4 2 2 2 6" xfId="25676"/>
    <cellStyle name="差_2007年收支情况及2008年收支预计表(汇总表)_财力性转移支付2010年预算参考数 4" xfId="25677"/>
    <cellStyle name="差_2007年收支情况及2008年收支预计表(汇总表)_财力性转移支付2010年预算参考数 4 2" xfId="25678"/>
    <cellStyle name="差_县市旗测算-新科目（20080626）_县市旗测算-新科目（含人口规模效应）_合并" xfId="25679"/>
    <cellStyle name="差_2007年收支情况及2008年收支预计表(汇总表)_财力性转移支付2010年预算参考数 4 2 2" xfId="25680"/>
    <cellStyle name="差_2007年收支情况及2008年收支预计表(汇总表)_财力性转移支付2010年预算参考数 5" xfId="25681"/>
    <cellStyle name="差_2007年收支情况及2008年收支预计表(汇总表)_财力性转移支付2010年预算参考数 6" xfId="25682"/>
    <cellStyle name="好_市本级 2 8" xfId="25683"/>
    <cellStyle name="差_2007年收支情况及2008年收支预计表(汇总表)_财力性转移支付2010年预算参考数_03_2010年各地区一般预算平衡表_2010年地方财政一般预算分级平衡情况表（汇总）0524" xfId="25684"/>
    <cellStyle name="差_表二 11" xfId="25685"/>
    <cellStyle name="差_2007年收支情况及2008年收支预计表(汇总表)_财力性转移支付2010年预算参考数_合并" xfId="25686"/>
    <cellStyle name="输入 5 3 2 2 2 3 2" xfId="25687"/>
    <cellStyle name="差_奖励补助测算5.23新_Book1" xfId="25688"/>
    <cellStyle name="差_2007年收支情况及2008年收支预计表(汇总表)_财力性转移支付2010年预算参考数_华东" xfId="25689"/>
    <cellStyle name="差_2007年收支情况及2008年收支预计表(汇总表)_合并" xfId="25690"/>
    <cellStyle name="常规 145" xfId="25691"/>
    <cellStyle name="常规 150" xfId="25692"/>
    <cellStyle name="常规 5 5" xfId="25693"/>
    <cellStyle name="差_自行调整差异系数顺序 3 5" xfId="25694"/>
    <cellStyle name="好_县市旗测算20080508_合并" xfId="25695"/>
    <cellStyle name="差_34青海_财力性转移支付2010年预算参考数 5" xfId="25696"/>
    <cellStyle name="差_2007年收支情况及2008年收支预计表(汇总表)_隋心对账单定稿0514" xfId="25697"/>
    <cellStyle name="差_2007年一般预算支出剔除 2 3" xfId="25698"/>
    <cellStyle name="差_2007年一般预算支出剔除 3" xfId="25699"/>
    <cellStyle name="差_2007年一般预算支出剔除 4 2 2" xfId="25700"/>
    <cellStyle name="差_2007年一般预算支出剔除_03_2010年各地区一般预算平衡表" xfId="25701"/>
    <cellStyle name="差_2007年一般预算支出剔除_03_2010年各地区一般预算平衡表_2010年地方财政一般预算分级平衡情况表（汇总）0524" xfId="25702"/>
    <cellStyle name="差_2007年一般预算支出剔除_12.25-发教育厅-2016年高职生均年初预算控制数分配表" xfId="25703"/>
    <cellStyle name="差_2007年一般预算支出剔除_财力性转移支付2010年预算参考数" xfId="25704"/>
    <cellStyle name="差_2007年一般预算支出剔除_财力性转移支付2010年预算参考数 2" xfId="25705"/>
    <cellStyle name="常规 8 2 4 2" xfId="25706"/>
    <cellStyle name="差_2007年一般预算支出剔除_财力性转移支付2010年预算参考数 2 2 2" xfId="25707"/>
    <cellStyle name="好_德山 3 4" xfId="25708"/>
    <cellStyle name="常规 8 3 4" xfId="25709"/>
    <cellStyle name="差_2007年一般预算支出剔除_财力性转移支付2010年预算参考数 3 2" xfId="25710"/>
    <cellStyle name="常规 8 3 4 2" xfId="25711"/>
    <cellStyle name="差_2007年一般预算支出剔除_财力性转移支付2010年预算参考数 3 2 2" xfId="25712"/>
    <cellStyle name="好_德山 3 5" xfId="25713"/>
    <cellStyle name="常规 8 3 5" xfId="25714"/>
    <cellStyle name="差_2007年一般预算支出剔除_财力性转移支付2010年预算参考数 3 3" xfId="25715"/>
    <cellStyle name="常规 13 2 2 2" xfId="25716"/>
    <cellStyle name="差_2007年一般预算支出剔除_财力性转移支付2010年预算参考数 4" xfId="25717"/>
    <cellStyle name="常规 8 4 4" xfId="25718"/>
    <cellStyle name="常规 13 2 2 2 2" xfId="25719"/>
    <cellStyle name="输出 8 5 6" xfId="25720"/>
    <cellStyle name="差_汇总表_华东" xfId="25721"/>
    <cellStyle name="差_2007年一般预算支出剔除_财力性转移支付2010年预算参考数 4 2" xfId="25722"/>
    <cellStyle name="常规 8 4 5" xfId="25723"/>
    <cellStyle name="常规 13 2 2 2 3" xfId="25724"/>
    <cellStyle name="差_2007年一般预算支出剔除_财力性转移支付2010年预算参考数 4 3" xfId="25725"/>
    <cellStyle name="常规 13 2 2 3" xfId="25726"/>
    <cellStyle name="差_2007年一般预算支出剔除_财力性转移支付2010年预算参考数 5" xfId="25727"/>
    <cellStyle name="常规 8 5 4" xfId="25728"/>
    <cellStyle name="常规 13 2 2 3 2" xfId="25729"/>
    <cellStyle name="注释 2 2 12" xfId="25730"/>
    <cellStyle name="差_2007年一般预算支出剔除_财力性转移支付2010年预算参考数 5 2" xfId="25731"/>
    <cellStyle name="常规 13 2 2 4" xfId="25732"/>
    <cellStyle name="差_卫生(按照总人口测算）—20080416 3 2" xfId="25733"/>
    <cellStyle name="差_2007年一般预算支出剔除_财力性转移支付2010年预算参考数 6" xfId="25734"/>
    <cellStyle name="常规 13 2 2 5" xfId="25735"/>
    <cellStyle name="差_卫生(按照总人口测算）—20080416 3 3" xfId="25736"/>
    <cellStyle name="差_2007年一般预算支出剔除_财力性转移支付2010年预算参考数 7" xfId="25737"/>
    <cellStyle name="差_2007年一般预算支出剔除_财力性转移支付2010年预算参考数_03_2010年各地区一般预算平衡表_2010年地方财政一般预算分级平衡情况表（汇总）0524" xfId="25738"/>
    <cellStyle name="差_行政公检法测算_县市旗测算-新科目（含人口规模效应） 2 3" xfId="25739"/>
    <cellStyle name="差_2007年一般预算支出剔除_财力性转移支付2010年预算参考数_12.25-发教育厅-2016年高职生均年初预算控制数分配表" xfId="25740"/>
    <cellStyle name="常规 3 5 7" xfId="25741"/>
    <cellStyle name="汇总 4 5 4 3 5" xfId="25742"/>
    <cellStyle name="差_2007年一般预算支出剔除_财力性转移支付2010年预算参考数_合并" xfId="25743"/>
    <cellStyle name="差_2007年一般预算支出剔除_财力性转移支付2010年预算参考数_华东" xfId="25744"/>
    <cellStyle name="差_2007年一般预算支出剔除_财力性转移支付2010年预算参考数_隋心对账单定稿0514" xfId="25745"/>
    <cellStyle name="好_I标三项目部红线成本分析样表 （黄杰报局指） 7" xfId="25746"/>
    <cellStyle name="好_行政公检法测算_不含人员经费系数_财力性转移支付2010年预算参考数" xfId="25747"/>
    <cellStyle name="差_2007年一般预算支出剔除_隋心对账单定稿0514" xfId="25748"/>
    <cellStyle name="差_2007年政法部门业务指标" xfId="25749"/>
    <cellStyle name="差_2007年政法部门业务指标 2" xfId="25750"/>
    <cellStyle name="差_京沪线成本状况表2.10 6_四队计价6月25日前(7月1日更新)备用" xfId="25751"/>
    <cellStyle name="差_2007年政法部门业务指标_Book1" xfId="25752"/>
    <cellStyle name="差_2007年政法部门业务指标_Book1 2" xfId="25753"/>
    <cellStyle name="计算 2 3 3 3 2" xfId="25754"/>
    <cellStyle name="差_2007一般预算支出口径剔除表" xfId="25755"/>
    <cellStyle name="计算 2 3 3 3 2 2" xfId="25756"/>
    <cellStyle name="差_2007一般预算支出口径剔除表 2" xfId="25757"/>
    <cellStyle name="好_工程数量及综合单价（百安隧道） 2_四队计价2011-6" xfId="25758"/>
    <cellStyle name="差_2007一般预算支出口径剔除表 2 2" xfId="25759"/>
    <cellStyle name="差_2007一般预算支出口径剔除表 2 2 2" xfId="25760"/>
    <cellStyle name="差_2007一般预算支出口径剔除表 2 3" xfId="25761"/>
    <cellStyle name="差_2007一般预算支出口径剔除表 3" xfId="25762"/>
    <cellStyle name="差_2008年预计支出与2007年对比 2 3" xfId="25763"/>
    <cellStyle name="差_2007一般预算支出口径剔除表 3 2" xfId="25764"/>
    <cellStyle name="常规 3 4 14" xfId="25765"/>
    <cellStyle name="差_2007一般预算支出口径剔除表 3 2 2" xfId="25766"/>
    <cellStyle name="差_2007一般预算支出口径剔除表 3 3" xfId="25767"/>
    <cellStyle name="差_2007一般预算支出口径剔除表 4" xfId="25768"/>
    <cellStyle name="差_2008年预计支出与2007年对比 3 3" xfId="25769"/>
    <cellStyle name="差_2007一般预算支出口径剔除表 4 2" xfId="25770"/>
    <cellStyle name="差_2007一般预算支出口径剔除表 4 2 2" xfId="25771"/>
    <cellStyle name="注释 10 3 2 2 2" xfId="25772"/>
    <cellStyle name="好_文体广播部门 2" xfId="25773"/>
    <cellStyle name="差_2007一般预算支出口径剔除表 4 3" xfId="25774"/>
    <cellStyle name="差_人员工资和公用经费_隋心对账单定稿0514" xfId="25775"/>
    <cellStyle name="差_2007一般预算支出口径剔除表 5" xfId="25776"/>
    <cellStyle name="注释 3 3 2 6" xfId="25777"/>
    <cellStyle name="好_市本级 12" xfId="25778"/>
    <cellStyle name="差_行政公检法测算_不含人员经费系数 5" xfId="25779"/>
    <cellStyle name="差_2007一般预算支出口径剔除表 5 2" xfId="25780"/>
    <cellStyle name="差_2007一般预算支出口径剔除表 6" xfId="25781"/>
    <cellStyle name="差_2007一般预算支出口径剔除表 7" xfId="25782"/>
    <cellStyle name="输出 2 2 7 2 2 2" xfId="25783"/>
    <cellStyle name="差_2007一般预算支出口径剔除表_03_2010年各地区一般预算平衡表" xfId="25784"/>
    <cellStyle name="好_云南省2008年转移支付测算——州市本级考核部分及政策性测算_财力性转移支付2010年预算参考数 2" xfId="25785"/>
    <cellStyle name="差_2007一般预算支出口径剔除表_财力性转移支付2010年预算参考数 2 2" xfId="25786"/>
    <cellStyle name="好_云南省2008年转移支付测算——州市本级考核部分及政策性测算_财力性转移支付2010年预算参考数 3" xfId="25787"/>
    <cellStyle name="差_2007一般预算支出口径剔除表_财力性转移支付2010年预算参考数 2 3" xfId="25788"/>
    <cellStyle name="差_2007一般预算支出口径剔除表_财力性转移支付2010年预算参考数 3" xfId="25789"/>
    <cellStyle name="好_核定人数对比_财力性转移支付2010年预算参考数_合并" xfId="25790"/>
    <cellStyle name="差_2007一般预算支出口径剔除表_财力性转移支付2010年预算参考数 3 2" xfId="25791"/>
    <cellStyle name="差_2007一般预算支出口径剔除表_财力性转移支付2010年预算参考数 3 3" xfId="25792"/>
    <cellStyle name="差_河南 缺口县区测算(地方填报) 6" xfId="25793"/>
    <cellStyle name="差_2007一般预算支出口径剔除表_财力性转移支付2010年预算参考数 4 2" xfId="25794"/>
    <cellStyle name="差_河南 缺口县区测算(地方填报) 7" xfId="25795"/>
    <cellStyle name="差_2007一般预算支出口径剔除表_财力性转移支付2010年预算参考数 4 3" xfId="25796"/>
    <cellStyle name="差_2007一般预算支出口径剔除表_财力性转移支付2010年预算参考数 5" xfId="25797"/>
    <cellStyle name="差_2007一般预算支出口径剔除表_财力性转移支付2010年预算参考数 5 2" xfId="25798"/>
    <cellStyle name="常规 9 12" xfId="25799"/>
    <cellStyle name="差_2007一般预算支出口径剔除表_财力性转移支付2010年预算参考数 6" xfId="25800"/>
    <cellStyle name="好_市辖区测算-新科目（20080626）_财力性转移支付2010年预算参考数_12.25-发教育厅-2016年高职生均年初预算控制数分配表" xfId="25801"/>
    <cellStyle name="差_2007一般预算支出口径剔除表_财力性转移支付2010年预算参考数_03_2010年各地区一般预算平衡表" xfId="25802"/>
    <cellStyle name="差_2007一般预算支出口径剔除表_财力性转移支付2010年预算参考数_03_2010年各地区一般预算平衡表_2010年地方财政一般预算分级平衡情况表（汇总）0524" xfId="25803"/>
    <cellStyle name="差_2007一般预算支出口径剔除表_财力性转移支付2010年预算参考数_华东" xfId="25804"/>
    <cellStyle name="差_2007一般预算支出口径剔除表_财力性转移支付2010年预算参考数_隋心对账单定稿0514" xfId="25805"/>
    <cellStyle name="差_2007一般预算支出口径剔除表_合并" xfId="25806"/>
    <cellStyle name="计算 6 3 4 2 2 4" xfId="25807"/>
    <cellStyle name="差_2008计算资料（8月5） 3 2 2" xfId="25808"/>
    <cellStyle name="差_2008计算资料（8月5） 3 3" xfId="25809"/>
    <cellStyle name="注释 2 7 2 3" xfId="25810"/>
    <cellStyle name="差_2008计算资料（8月5） 4 2" xfId="25811"/>
    <cellStyle name="注释 2 7 2 3 2" xfId="25812"/>
    <cellStyle name="差_2008计算资料（8月5） 4 2 2" xfId="25813"/>
    <cellStyle name="注释 2 7 2 4" xfId="25814"/>
    <cellStyle name="差_2008计算资料（8月5） 4 3" xfId="25815"/>
    <cellStyle name="注释 2 7 3 3" xfId="25816"/>
    <cellStyle name="差_2008计算资料（8月5） 5 2" xfId="25817"/>
    <cellStyle name="差_2008计算资料（8月5） 7" xfId="25818"/>
    <cellStyle name="差_2008计算资料（8月5） 8" xfId="25819"/>
    <cellStyle name="差_2008计算资料（8月5）_12.25-发教育厅-2016年高职生均年初预算控制数分配表" xfId="25820"/>
    <cellStyle name="差_2008计算资料（8月5）_华东" xfId="25821"/>
    <cellStyle name="差_2008计算资料（8月5）_隋心对账单定稿0514" xfId="25822"/>
    <cellStyle name="常规 2 4 2 7" xfId="25823"/>
    <cellStyle name="差_2008年全省汇总收支计算表" xfId="25824"/>
    <cellStyle name="差_2008年全省汇总收支计算表 2" xfId="25825"/>
    <cellStyle name="差_2008年全省汇总收支计算表 2 2" xfId="25826"/>
    <cellStyle name="差_2008年全省汇总收支计算表 2 3" xfId="25827"/>
    <cellStyle name="差_2008年全省汇总收支计算表 3" xfId="25828"/>
    <cellStyle name="好_2006年水利统计指标统计表_财力性转移支付2010年预算参考数_03_2010年各地区一般预算平衡表_2010年地方财政一般预算分级平衡情况表（汇总）0524" xfId="25829"/>
    <cellStyle name="差_2008年全省汇总收支计算表 3 2" xfId="25830"/>
    <cellStyle name="差_2008年全省汇总收支计算表 3 3" xfId="25831"/>
    <cellStyle name="差_2008年全省汇总收支计算表 4" xfId="25832"/>
    <cellStyle name="差_2008年全省汇总收支计算表 4 2" xfId="25833"/>
    <cellStyle name="差_30云南_华东" xfId="25834"/>
    <cellStyle name="差_2008年全省汇总收支计算表 4 2 2" xfId="25835"/>
    <cellStyle name="差_2008年全省汇总收支计算表 4 3" xfId="25836"/>
    <cellStyle name="差_前期试验费用 10" xfId="25837"/>
    <cellStyle name="差_2008年全省汇总收支计算表 5" xfId="25838"/>
    <cellStyle name="常规 6 10 3" xfId="25839"/>
    <cellStyle name="汇总 10 5 4 3 3" xfId="25840"/>
    <cellStyle name="差_前期试验费用 12" xfId="25841"/>
    <cellStyle name="差_2008年全省汇总收支计算表 7" xfId="25842"/>
    <cellStyle name="差_文体广播事业(按照总人口测算）—20080416_县市旗测算-新科目（含人口规模效应） 2 3" xfId="25843"/>
    <cellStyle name="差_2008年全省汇总收支计算表_03_2010年各地区一般预算平衡表" xfId="25844"/>
    <cellStyle name="差_表一 1 3 12" xfId="25845"/>
    <cellStyle name="差_2008年全省汇总收支计算表_03_2010年各地区一般预算平衡表_2010年地方财政一般预算分级平衡情况表（汇总）0524" xfId="25846"/>
    <cellStyle name="差_2008年全省汇总收支计算表_12.25-发教育厅-2016年高职生均年初预算控制数分配表" xfId="25847"/>
    <cellStyle name="差_2008年全省汇总收支计算表_财力性转移支付2010年预算参考数 3 2 2" xfId="25848"/>
    <cellStyle name="计算 6 2 6 5 2" xfId="25849"/>
    <cellStyle name="差_2008年全省汇总收支计算表_财力性转移支付2010年预算参考数 3 3" xfId="25850"/>
    <cellStyle name="好_11大理_财力性转移支付2010年预算参考数 4" xfId="25851"/>
    <cellStyle name="差_2008年全省汇总收支计算表_财力性转移支付2010年预算参考数 4 2 2" xfId="25852"/>
    <cellStyle name="差_2008年全省汇总收支计算表_财力性转移支付2010年预算参考数 5 2" xfId="25853"/>
    <cellStyle name="差_2008年全省汇总收支计算表_财力性转移支付2010年预算参考数 6" xfId="25854"/>
    <cellStyle name="差_2008年全省汇总收支计算表_财力性转移支付2010年预算参考数 7" xfId="25855"/>
    <cellStyle name="差_2008年全省汇总收支计算表_财力性转移支付2010年预算参考数_03_2010年各地区一般预算平衡表" xfId="25856"/>
    <cellStyle name="差_2008年全省汇总收支计算表_财力性转移支付2010年预算参考数_12.25-发教育厅-2016年高职生均年初预算控制数分配表" xfId="25857"/>
    <cellStyle name="差_2008年全省汇总收支计算表_财力性转移支付2010年预算参考数_合并" xfId="25858"/>
    <cellStyle name="差_2008年全省汇总收支计算表_财力性转移支付2010年预算参考数_隋心对账单定稿0514" xfId="25859"/>
    <cellStyle name="常规 8 2 2 4 2" xfId="25860"/>
    <cellStyle name="差_2008年一般预算支出预计 3 3" xfId="25861"/>
    <cellStyle name="差_2008年一般预算支出预计 4 3" xfId="25862"/>
    <cellStyle name="常规 29 2 3 2" xfId="25863"/>
    <cellStyle name="常规 34 2 3 2" xfId="25864"/>
    <cellStyle name="差_2008年一般预算支出预计 6" xfId="25865"/>
    <cellStyle name="常规 34 2 3 3" xfId="25866"/>
    <cellStyle name="差_2008年一般预算支出预计 7" xfId="25867"/>
    <cellStyle name="差_2008年一般预算支出预计_12.25-发教育厅-2016年高职生均年初预算控制数分配表" xfId="25868"/>
    <cellStyle name="差_2008年一般预算支出预计_合并" xfId="25869"/>
    <cellStyle name="差_市辖区测算-新科目（20080626）_县市旗测算-新科目（含人口规模效应） 4" xfId="25870"/>
    <cellStyle name="差_2008年一般预算支出预计_华东" xfId="25871"/>
    <cellStyle name="差_2008年一般预算支出预计_隋心对账单定稿0514" xfId="25872"/>
    <cellStyle name="差_2008年预计支出与2007年对比" xfId="25873"/>
    <cellStyle name="差_2008年预计支出与2007年对比 2" xfId="25874"/>
    <cellStyle name="差_2008年预计支出与2007年对比 2 2" xfId="25875"/>
    <cellStyle name="差_2008年预计支出与2007年对比 2 2 2" xfId="25876"/>
    <cellStyle name="差_2008年预计支出与2007年对比 3" xfId="25877"/>
    <cellStyle name="差_岳塘区" xfId="25878"/>
    <cellStyle name="差_2008年预计支出与2007年对比 3 2" xfId="25879"/>
    <cellStyle name="差_岳塘区 2" xfId="25880"/>
    <cellStyle name="差_2008年预计支出与2007年对比 3 2 2" xfId="25881"/>
    <cellStyle name="差_2008年预计支出与2007年对比 4" xfId="25882"/>
    <cellStyle name="注释 3 3 2 5" xfId="25883"/>
    <cellStyle name="输入 7 2 3 2 5" xfId="25884"/>
    <cellStyle name="好_市本级 11" xfId="25885"/>
    <cellStyle name="差_行政公检法测算_不含人员经费系数 4" xfId="25886"/>
    <cellStyle name="差_2008年预计支出与2007年对比 4 2" xfId="25887"/>
    <cellStyle name="差_行政公检法测算_不含人员经费系数 4 2" xfId="25888"/>
    <cellStyle name="差_2008年预计支出与2007年对比 4 2 2" xfId="25889"/>
    <cellStyle name="差_2008年预计支出与2007年对比 6" xfId="25890"/>
    <cellStyle name="差_2008年预计支出与2007年对比 7" xfId="25891"/>
    <cellStyle name="差_2008年预计支出与2007年对比_合并" xfId="25892"/>
    <cellStyle name="差_2009年一般性转移支付标准工资_奖励补助测算5.24冯铸_Book1 2" xfId="25893"/>
    <cellStyle name="差_2008年预计支出与2007年对比_隋心对账单定稿0514" xfId="25894"/>
    <cellStyle name="差_2008年支出核定 2" xfId="25895"/>
    <cellStyle name="常规 5 18" xfId="25896"/>
    <cellStyle name="常规 5 23" xfId="25897"/>
    <cellStyle name="差_2008年支出核定 2 2" xfId="25898"/>
    <cellStyle name="常规 5 19" xfId="25899"/>
    <cellStyle name="常规 5 24" xfId="25900"/>
    <cellStyle name="差_2008年支出核定 2 3" xfId="25901"/>
    <cellStyle name="差_2008年支出核定 3" xfId="25902"/>
    <cellStyle name="差_行政公检法测算_民生政策最低支出需求_财力性转移支付2010年预算参考数 3 2" xfId="25903"/>
    <cellStyle name="差_2008年支出核定 3 2" xfId="25904"/>
    <cellStyle name="差_行政公检法测算_民生政策最低支出需求_财力性转移支付2010年预算参考数 3 2 2" xfId="25905"/>
    <cellStyle name="差_人员工资和公用经费3_03_2010年各地区一般预算平衡表" xfId="25906"/>
    <cellStyle name="差_2008年支出核定 3 3" xfId="25907"/>
    <cellStyle name="差_2008年支出核定 4" xfId="25908"/>
    <cellStyle name="差_行政公检法测算_民生政策最低支出需求_财力性转移支付2010年预算参考数 3 3" xfId="25909"/>
    <cellStyle name="汇总 9 2 2 2 2 5" xfId="25910"/>
    <cellStyle name="差_2008年支出核定 4 2" xfId="25911"/>
    <cellStyle name="好_2015年中职资助资金抵扣追补一览表" xfId="25912"/>
    <cellStyle name="汇总 9 2 2 2 2 6" xfId="25913"/>
    <cellStyle name="差_2008年支出核定 4 3" xfId="25914"/>
    <cellStyle name="计算 3 5 5 2" xfId="25915"/>
    <cellStyle name="常规 2 16 2" xfId="25916"/>
    <cellStyle name="常规 2 21 2" xfId="25917"/>
    <cellStyle name="差_2008年支出核定 5" xfId="25918"/>
    <cellStyle name="差_2008年支出核定 7" xfId="25919"/>
    <cellStyle name="差_人员工资和公用经费 3 2 2" xfId="25920"/>
    <cellStyle name="差_2008年支出核定_12.25-发教育厅-2016年高职生均年初预算控制数分配表" xfId="25921"/>
    <cellStyle name="差_2008年支出核定_隋心对账单定稿0514" xfId="25922"/>
    <cellStyle name="差_2008年支出调整 2 2" xfId="25923"/>
    <cellStyle name="差_28四川_财力性转移支付2010年预算参考数_03_2010年各地区一般预算平衡表" xfId="25924"/>
    <cellStyle name="差_2008年支出调整 2 3" xfId="25925"/>
    <cellStyle name="好_前期试验费用 2_四队计价2011-6" xfId="25926"/>
    <cellStyle name="差_2008年支出调整 3 2" xfId="25927"/>
    <cellStyle name="常规 28 2 4" xfId="25928"/>
    <cellStyle name="常规 33 2 4" xfId="25929"/>
    <cellStyle name="好_Book1_财力性转移支付2010年预算参考数_华东" xfId="25930"/>
    <cellStyle name="差_2008年支出调整 3 3" xfId="25931"/>
    <cellStyle name="常规 28 2 5" xfId="25932"/>
    <cellStyle name="常规 33 2 5" xfId="25933"/>
    <cellStyle name="差_2008年支出调整 4 2" xfId="25934"/>
    <cellStyle name="常规 28 3 4" xfId="25935"/>
    <cellStyle name="常规 33 3 4" xfId="25936"/>
    <cellStyle name="差_2008年支出调整 4 3" xfId="25937"/>
    <cellStyle name="常规 28 3 5" xfId="25938"/>
    <cellStyle name="常规 33 3 5" xfId="25939"/>
    <cellStyle name="常规 2 3 2 4 3 2" xfId="25940"/>
    <cellStyle name="差_2008年支出调整 5" xfId="25941"/>
    <cellStyle name="差_2008年支出调整 5 2" xfId="25942"/>
    <cellStyle name="常规 28 4 4" xfId="25943"/>
    <cellStyle name="常规 33 4 4" xfId="25944"/>
    <cellStyle name="差_2008年支出调整 6" xfId="25945"/>
    <cellStyle name="差_2008年支出调整 7" xfId="25946"/>
    <cellStyle name="差_2008年支出调整_03_2010年各地区一般预算平衡表" xfId="25947"/>
    <cellStyle name="差_2008年支出调整_03_2010年各地区一般预算平衡表_2010年地方财政一般预算分级平衡情况表（汇总）0524" xfId="25948"/>
    <cellStyle name="差_2008年支出调整_财力性转移支付2010年预算参考数" xfId="25949"/>
    <cellStyle name="输入 9 4 2 2 2 2" xfId="25950"/>
    <cellStyle name="常规 2 3 3 5" xfId="25951"/>
    <cellStyle name="差_2008年支出调整_财力性转移支付2010年预算参考数 2" xfId="25952"/>
    <cellStyle name="差_2008年支出调整_财力性转移支付2010年预算参考数 2 3" xfId="25953"/>
    <cellStyle name="常规 2 3 3 6" xfId="25954"/>
    <cellStyle name="差_2008年支出调整_财力性转移支付2010年预算参考数 3" xfId="25955"/>
    <cellStyle name="差_2008年支出调整_财力性转移支付2010年预算参考数 3 3" xfId="25956"/>
    <cellStyle name="差_2008年支出调整_财力性转移支付2010年预算参考数 4" xfId="25957"/>
    <cellStyle name="差_2008年支出调整_财力性转移支付2010年预算参考数 4 2" xfId="25958"/>
    <cellStyle name="汇总 2 2 2 2 2 2 2 2" xfId="25959"/>
    <cellStyle name="好_云南省2008年中小学教职工情况（教育厅提供20090101加工整理）_Book1 2" xfId="25960"/>
    <cellStyle name="差_2008年支出调整_财力性转移支付2010年预算参考数 4 3" xfId="25961"/>
    <cellStyle name="差_2008年支出调整_财力性转移支付2010年预算参考数 5" xfId="25962"/>
    <cellStyle name="差_2008年支出调整_财力性转移支付2010年预算参考数 6" xfId="25963"/>
    <cellStyle name="差_同德_财力性转移支付2010年预算参考数_隋心对账单定稿0514" xfId="25964"/>
    <cellStyle name="差_2008年支出调整_财力性转移支付2010年预算参考数_03_2010年各地区一般预算平衡表" xfId="25965"/>
    <cellStyle name="差_2008年支出调整_财力性转移支付2010年预算参考数_03_2010年各地区一般预算平衡表_2010年地方财政一般预算分级平衡情况表（汇总）0524" xfId="25966"/>
    <cellStyle name="差_市辖区测算20080510_民生政策最低支出需求_财力性转移支付2010年预算参考数 6" xfId="25967"/>
    <cellStyle name="差_2008年支出调整_财力性转移支付2010年预算参考数_12.25-发教育厅-2016年高职生均年初预算控制数分配表" xfId="25968"/>
    <cellStyle name="差_2008年支出调整_财力性转移支付2010年预算参考数_合并" xfId="25969"/>
    <cellStyle name="好_分县成本差异系数 4" xfId="25970"/>
    <cellStyle name="差_2008年支出调整_财力性转移支付2010年预算参考数_华东" xfId="25971"/>
    <cellStyle name="差_2008年支出调整_财力性转移支付2010年预算参考数_隋心对账单定稿0514" xfId="25972"/>
    <cellStyle name="差_2008年支出调整_合并" xfId="25973"/>
    <cellStyle name="汇总 5 4 2 3" xfId="25974"/>
    <cellStyle name="差_2008年支出调整_华东" xfId="25975"/>
    <cellStyle name="差_2008云南省分县市中小学教职工统计表（教育厅提供）" xfId="25976"/>
    <cellStyle name="差_30云南_1_财力性转移支付2010年预算参考数_合并" xfId="25977"/>
    <cellStyle name="差_2008云南省分县市中小学教职工统计表（教育厅提供） 2" xfId="25978"/>
    <cellStyle name="输出 5 4 3 3 6" xfId="25979"/>
    <cellStyle name="差_2008云南省分县市中小学教职工统计表（教育厅提供）_Book1" xfId="25980"/>
    <cellStyle name="差_2008云南省分县市中小学教职工统计表（教育厅提供）_Book1 2" xfId="25981"/>
    <cellStyle name="好_行政公检法测算_不含人员经费系数_财力性转移支付2010年预算参考数_华东" xfId="25982"/>
    <cellStyle name="差_2009年一般性转移支付标准工资" xfId="25983"/>
    <cellStyle name="差_县区合并测算20080421_不含人员经费系数_财力性转移支付2010年预算参考数 3 3" xfId="25984"/>
    <cellStyle name="差_2009年一般性转移支付标准工资 2" xfId="25985"/>
    <cellStyle name="差_2009年一般性转移支付标准工资_~4190974" xfId="25986"/>
    <cellStyle name="差_2009年一般性转移支付标准工资_~4190974 2" xfId="25987"/>
    <cellStyle name="常规 5 17" xfId="25988"/>
    <cellStyle name="常规 5 22" xfId="25989"/>
    <cellStyle name="差_2009年一般性转移支付标准工资_~4190974_Book1" xfId="25990"/>
    <cellStyle name="好_人员工资和公用经费3 6" xfId="25991"/>
    <cellStyle name="常规 7 10" xfId="25992"/>
    <cellStyle name="差_I标三项目部红线成本分析样表 （黄杰报局指） 8" xfId="25993"/>
    <cellStyle name="差_2009年一般性转移支付标准工资_~5676413" xfId="25994"/>
    <cellStyle name="常规 7 10 2" xfId="25995"/>
    <cellStyle name="差_成本差异系数（含人口规模） 4" xfId="25996"/>
    <cellStyle name="差_2009年一般性转移支付标准工资_~5676413 2" xfId="25997"/>
    <cellStyle name="差_2009年一般性转移支付标准工资_~5676413_Book1" xfId="25998"/>
    <cellStyle name="差_2009年一般性转移支付标准工资_~5676413_Book1 2" xfId="25999"/>
    <cellStyle name="输出 2 9 2" xfId="26000"/>
    <cellStyle name="差_2009年一般性转移支付标准工资_Book1" xfId="26001"/>
    <cellStyle name="好_30云南_1_财力性转移支付2010年预算参考数_03_2010年各地区一般预算平衡表" xfId="26002"/>
    <cellStyle name="输出 2 9 2 2" xfId="26003"/>
    <cellStyle name="差_2009年一般性转移支付标准工资_Book1 2" xfId="26004"/>
    <cellStyle name="好_成本差异系数_财力性转移支付2010年预算参考数_隋心对账单定稿0514" xfId="26005"/>
    <cellStyle name="差_2009年一般性转移支付标准工资_不用软件计算9.1不考虑经费管理评价xl" xfId="26006"/>
    <cellStyle name="差_2009年一般性转移支付标准工资_不用软件计算9.1不考虑经费管理评价xl 2" xfId="26007"/>
    <cellStyle name="差_2009年一般性转移支付标准工资_不用软件计算9.1不考虑经费管理评价xl_Book1" xfId="26008"/>
    <cellStyle name="差_2009年一般性转移支付标准工资_不用软件计算9.1不考虑经费管理评价xl_Book1 2" xfId="26009"/>
    <cellStyle name="差_2009年一般性转移支付标准工资_地方配套按人均增幅控制8.30一般预算平均增幅、人均可用财力平均增幅两次控制、社会治安系数调整、案件数调整xl" xfId="26010"/>
    <cellStyle name="差_2009年一般性转移支付标准工资_地方配套按人均增幅控制8.30一般预算平均增幅、人均可用财力平均增幅两次控制、社会治安系数调整、案件数调整xl 2" xfId="26011"/>
    <cellStyle name="差_2009年一般性转移支付标准工资_地方配套按人均增幅控制8.31（调整结案率后）xl" xfId="26012"/>
    <cellStyle name="好_卫生部门 3" xfId="26013"/>
    <cellStyle name="差_2009年一般性转移支付标准工资_地方配套按人均增幅控制8.31（调整结案率后）xl 2" xfId="26014"/>
    <cellStyle name="差_2009年一般性转移支付标准工资_地方配套按人均增幅控制8.31（调整结案率后）xl_Book1" xfId="26015"/>
    <cellStyle name="差_2009年一般性转移支付标准工资_地方配套按人均增幅控制8.31（调整结案率后）xl_Book1 2" xfId="26016"/>
    <cellStyle name="差_县区合并测算20080423(按照各省比重）_县市旗测算-新科目（含人口规模效应）_华东" xfId="26017"/>
    <cellStyle name="差_2009年一般性转移支付标准工资_奖励补助测算5.22测试" xfId="26018"/>
    <cellStyle name="差_2009年一般性转移支付标准工资_奖励补助测算5.22测试 2" xfId="26019"/>
    <cellStyle name="差_2009年一般性转移支付标准工资_奖励补助测算5.22测试_Book1" xfId="26020"/>
    <cellStyle name="强调文字颜色 5 3 2 2 17" xfId="26021"/>
    <cellStyle name="差_总人口 3 5" xfId="26022"/>
    <cellStyle name="差_2009年一般性转移支付标准工资_奖励补助测算5.23新" xfId="26023"/>
    <cellStyle name="差_核定人数对比_隋心对账单定稿0514" xfId="26024"/>
    <cellStyle name="差_2009年一般性转移支付标准工资_奖励补助测算5.23新_Book1 2" xfId="26025"/>
    <cellStyle name="差_2009年一般性转移支付标准工资_奖励补助测算5.24冯铸_Book1" xfId="26026"/>
    <cellStyle name="好_红线成本预算指导价格0324 6_四队计价2011-6" xfId="26027"/>
    <cellStyle name="差_2009年一般性转移支付标准工资_奖励补助测算7.23 2" xfId="26028"/>
    <cellStyle name="差_2009年一般性转移支付标准工资_奖励补助测算7.25" xfId="26029"/>
    <cellStyle name="差_县市旗测算20080508_民生政策最低支出需求_合并" xfId="26030"/>
    <cellStyle name="差_2009年一般性转移支付标准工资_奖励补助测算7.25 (version 1) (version 1)_Book1" xfId="26031"/>
    <cellStyle name="差_2009年一般性转移支付标准工资_奖励补助测算7.25 (version 1) (version 1)_Book1 2" xfId="26032"/>
    <cellStyle name="强调文字颜色 2 3 4 18" xfId="26033"/>
    <cellStyle name="差_2009年一般性转移支付标准工资_奖励补助测算7.25 2" xfId="26034"/>
    <cellStyle name="差_2009年一般性转移支付标准工资_奖励补助测算7.25 3" xfId="26035"/>
    <cellStyle name="差_2009年一般性转移支付标准工资_奖励补助测算7.25 4" xfId="26036"/>
    <cellStyle name="常规 11 2 7 2" xfId="26037"/>
    <cellStyle name="差_文体广播事业(按照总人口测算）—20080416_县市旗测算-新科目（含人口规模效应）_财力性转移支付2010年预算参考数 2 2 2" xfId="26038"/>
    <cellStyle name="差_20101012(26-47)表" xfId="26039"/>
    <cellStyle name="差_20101012(9-25)" xfId="26040"/>
    <cellStyle name="差_2010年社会保险统计报表表样" xfId="26041"/>
    <cellStyle name="差_2012年1-6月报数据" xfId="26042"/>
    <cellStyle name="差_2012年1-6月报数据 2" xfId="26043"/>
    <cellStyle name="差_2012年县级基本财力保障机制测算数据20120526旧转移支付系数" xfId="26044"/>
    <cellStyle name="差_2012年县级基本财力保障机制测算数据20120526旧转移支付系数 2" xfId="26045"/>
    <cellStyle name="差_2012年县级基本财力保障机制测算数据20120526旧转移支付系数 2 2 2" xfId="26046"/>
    <cellStyle name="差_2012年县级基本财力保障机制测算数据20120526旧转移支付系数 3" xfId="26047"/>
    <cellStyle name="差_2012年县级基本财力保障机制测算数据20120526旧转移支付系数 3 2 2" xfId="26048"/>
    <cellStyle name="差_2012年县级基本财力保障机制测算数据20120526旧转移支付系数 4" xfId="26049"/>
    <cellStyle name="差_2012年县级基本财力保障机制测算数据20120526旧转移支付系数 4 2" xfId="26050"/>
    <cellStyle name="差_2012年县级基本财力保障机制测算数据20120526旧转移支付系数 5" xfId="26051"/>
    <cellStyle name="好_缺口县区测算(按2007支出增长25%测算)_财力性转移支付2010年预算参考数" xfId="26052"/>
    <cellStyle name="差_2012年县级基本财力保障机制测算数据20120526旧转移支付系数 6" xfId="26053"/>
    <cellStyle name="好_表一 1 3 15" xfId="26054"/>
    <cellStyle name="好_表一 1 3 20" xfId="26055"/>
    <cellStyle name="差_2012年消缺情况测算表（2013.2.28） 3" xfId="26056"/>
    <cellStyle name="差_2012年逐月消缺情况表格（1-10月）" xfId="26057"/>
    <cellStyle name="差_2012年逐月消缺情况表格（1-10月） 2" xfId="26058"/>
    <cellStyle name="差_2012年逐月消缺情况表格（1-10月） 3" xfId="26059"/>
    <cellStyle name="差_2012年逐月消缺情况表格（1-11月） 2" xfId="26060"/>
    <cellStyle name="差_2012年逐月消缺情况表格（1-11月） 3" xfId="26061"/>
    <cellStyle name="差_2012年逐月消缺情况表格（1-12月） 2" xfId="26062"/>
    <cellStyle name="差_2012年逐月消缺情况表格（1-7月）" xfId="26063"/>
    <cellStyle name="差_2012年逐月消缺情况表格（1-7月） 2" xfId="26064"/>
    <cellStyle name="汇总 10 4 4 2 4 2" xfId="26065"/>
    <cellStyle name="差_2012年逐月消缺情况表格（1-7月） 3" xfId="26066"/>
    <cellStyle name="常规 12 3 4" xfId="26067"/>
    <cellStyle name="差_2012年逐月消缺情况表格（1-9月）" xfId="26068"/>
    <cellStyle name="常规 12 3 4 2" xfId="26069"/>
    <cellStyle name="注释 7 2 5 4" xfId="26070"/>
    <cellStyle name="常规 11 2 2 3 3" xfId="26071"/>
    <cellStyle name="差_2012年逐月消缺情况表格（1-9月） 2" xfId="26072"/>
    <cellStyle name="好_卫生部门_Book1" xfId="26073"/>
    <cellStyle name="注释 7 2 5 5" xfId="26074"/>
    <cellStyle name="常规 11 2 2 3 4" xfId="26075"/>
    <cellStyle name="差_2012年逐月消缺情况表格（1-9月） 3" xfId="26076"/>
    <cellStyle name="差_2014年保障性安居工程目标任务分解表" xfId="26077"/>
    <cellStyle name="差_2014年高职生均测算" xfId="26078"/>
    <cellStyle name="差_财力差异计算表(不含非农业区) 5 2" xfId="26079"/>
    <cellStyle name="差_2014年横排表" xfId="26080"/>
    <cellStyle name="差_2014年专项资金申请报告（其他发文） 2" xfId="26081"/>
    <cellStyle name="差_2014市县可用财力（提供处室）_12.25-发教育厅-2016年高职生均年初预算控制数分配表" xfId="26082"/>
    <cellStyle name="输入 2 2 2 4 3 5 2" xfId="26083"/>
    <cellStyle name="差_2015年度省本级教育部门经常性拨款分配方案1223（定稿）" xfId="26084"/>
    <cellStyle name="差_人员工资和公用经费2_华东" xfId="26085"/>
    <cellStyle name="差_2015年度追加中央生均拨款分配方案" xfId="26086"/>
    <cellStyle name="差_2015年改善中等职业学校办学条件中央资金分配表（分发）9月27日修订" xfId="26087"/>
    <cellStyle name="差_2015年高职生均拨款奖补资金分配方案(200万托底）" xfId="26088"/>
    <cellStyle name="常规 2 2 2 5" xfId="26089"/>
    <cellStyle name="汇总 10 4 8" xfId="26090"/>
    <cellStyle name="差_2015年高职中央奖补资金分配因素表（含民办）_12.25-发教育厅-2016年高职生均年初预算控制数分配表" xfId="26091"/>
    <cellStyle name="差_2015年一般性转移支付（4.25）" xfId="26092"/>
    <cellStyle name="差_2015年一般性转移支付（4.25） 2" xfId="26093"/>
    <cellStyle name="差_分县成本差异系数_不含人员经费系数_合并" xfId="26094"/>
    <cellStyle name="差_2015年一般性转移支付（4.25） 4" xfId="26095"/>
    <cellStyle name="差_2015年中职资助资金抵扣追补一览表" xfId="26096"/>
    <cellStyle name="好_表一 1 3 2 17" xfId="26097"/>
    <cellStyle name="差_2015年专项资金申请报告（未解决） 2" xfId="26098"/>
    <cellStyle name="好_测算结果_财力性转移支付2010年预算参考数_03_2010年各地区一般预算平衡表" xfId="26099"/>
    <cellStyle name="差_2016年常年委托工作经费及一次性项目经费清理表" xfId="26100"/>
    <cellStyle name="差_县市旗测算20080508_县市旗测算-新科目（含人口规模效应） 2 2" xfId="26101"/>
    <cellStyle name="差_2016年高校经常性拨款分配因素(测算201616)" xfId="26102"/>
    <cellStyle name="差_2017年收入分国地税" xfId="26103"/>
    <cellStyle name="差_2017年收入分国地税 2" xfId="26104"/>
    <cellStyle name="好_34青海_1_03_2010年各地区一般预算平衡表_2010年地方财政一般预算分级平衡情况表（汇总）0524" xfId="26105"/>
    <cellStyle name="好 3 4 5" xfId="26106"/>
    <cellStyle name="好_教育(按照总人口测算）—20080416_不含人员经费系数_财力性转移支付2010年预算参考数 6" xfId="26107"/>
    <cellStyle name="差_2017年债券余额核对数据-调整易地扶贫搬迁-转贷收入与结算单一致(下发315）" xfId="26108"/>
    <cellStyle name="差_20河南" xfId="26109"/>
    <cellStyle name="差_20河南 2 2 2" xfId="26110"/>
    <cellStyle name="常规 12 2 2 4" xfId="26111"/>
    <cellStyle name="差_湘桂铁路工程I标红线成本分析样表 8_间接费" xfId="26112"/>
    <cellStyle name="差_20河南 2 3" xfId="26113"/>
    <cellStyle name="差_县市旗测算-新科目（20080627）_不含人员经费系数_财力性转移支付2010年预算参考数_华东" xfId="26114"/>
    <cellStyle name="差_20河南 3 3" xfId="26115"/>
    <cellStyle name="差_20河南 4 2" xfId="26116"/>
    <cellStyle name="差_20河南 4 2 2" xfId="26117"/>
    <cellStyle name="差_20河南 4 3" xfId="26118"/>
    <cellStyle name="差_22湖南_财力性转移支付2010年预算参考数 6" xfId="26119"/>
    <cellStyle name="差_20河南 5 2" xfId="26120"/>
    <cellStyle name="差_20河南_03_2010年各地区一般预算平衡表_2010年地方财政一般预算分级平衡情况表（汇总）0524" xfId="26121"/>
    <cellStyle name="差_20河南_财力性转移支付2010年预算参考数" xfId="26122"/>
    <cellStyle name="差_20河南_财力性转移支付2010年预算参考数 2" xfId="26123"/>
    <cellStyle name="差_20河南_财力性转移支付2010年预算参考数 2 2" xfId="26124"/>
    <cellStyle name="差_20河南_财力性转移支付2010年预算参考数 2 3" xfId="26125"/>
    <cellStyle name="常规 7 10 2 2" xfId="26126"/>
    <cellStyle name="差_成本差异系数（含人口规模） 4 2" xfId="26127"/>
    <cellStyle name="输出 4 3 3 3 2" xfId="26128"/>
    <cellStyle name="差_20河南_财力性转移支付2010年预算参考数 3" xfId="26129"/>
    <cellStyle name="差_成本差异系数（含人口规模） 4 2 2" xfId="26130"/>
    <cellStyle name="输出 4 3 3 3 2 2" xfId="26131"/>
    <cellStyle name="差_20河南_财力性转移支付2010年预算参考数 3 2" xfId="26132"/>
    <cellStyle name="差_20河南_财力性转移支付2010年预算参考数 3 2 2" xfId="26133"/>
    <cellStyle name="差_20河南_财力性转移支付2010年预算参考数 3 3" xfId="26134"/>
    <cellStyle name="输出 4 3 3 3 3" xfId="26135"/>
    <cellStyle name="差_20河南_财力性转移支付2010年预算参考数 4" xfId="26136"/>
    <cellStyle name="输出 4 3 3 3 3 2" xfId="26137"/>
    <cellStyle name="差_20河南_财力性转移支付2010年预算参考数 4 2" xfId="26138"/>
    <cellStyle name="差_20河南_财力性转移支付2010年预算参考数 4 3" xfId="26139"/>
    <cellStyle name="差_云南水利电力有限公司_Book1" xfId="26140"/>
    <cellStyle name="输出 4 3 3 3 4" xfId="26141"/>
    <cellStyle name="差_20河南_财力性转移支付2010年预算参考数 5" xfId="26142"/>
    <cellStyle name="差_云南水利电力有限公司_Book1 2" xfId="26143"/>
    <cellStyle name="汇总 6 5 2 3 6" xfId="26144"/>
    <cellStyle name="差_卫生(按照总人口测算）—20080416_不含人员经费系数_财力性转移支付2010年预算参考数_03_2010年各地区一般预算平衡表_2010年地方财政一般预算分级平衡情况表（汇总）0524" xfId="26145"/>
    <cellStyle name="输出 4 3 3 3 4 2" xfId="26146"/>
    <cellStyle name="差_20河南_财力性转移支付2010年预算参考数 5 2" xfId="26147"/>
    <cellStyle name="差_20河南_财力性转移支付2010年预算参考数_03_2010年各地区一般预算平衡表" xfId="26148"/>
    <cellStyle name="差_20河南_财力性转移支付2010年预算参考数_03_2010年各地区一般预算平衡表_2010年地方财政一般预算分级平衡情况表（汇总）0524" xfId="26149"/>
    <cellStyle name="差_20河南_财力性转移支付2010年预算参考数_合并" xfId="26150"/>
    <cellStyle name="差_县市旗测算20080508_不含人员经费系数 3 2 2" xfId="26151"/>
    <cellStyle name="差_20河南_财力性转移支付2010年预算参考数_隋心对账单定稿0514" xfId="26152"/>
    <cellStyle name="差_20河南_合并" xfId="26153"/>
    <cellStyle name="差_20河南_隋心对账单定稿0514" xfId="26154"/>
    <cellStyle name="差_22湖南" xfId="26155"/>
    <cellStyle name="差_22湖南 2" xfId="26156"/>
    <cellStyle name="差_22湖南 2 2 2" xfId="26157"/>
    <cellStyle name="差_文体广播事业(按照总人口测算）—20080416_不含人员经费系数_03_2010年各地区一般预算平衡表_2010年地方财政一般预算分级平衡情况表（汇总）0524" xfId="26158"/>
    <cellStyle name="差_22湖南 3" xfId="26159"/>
    <cellStyle name="差_22湖南 3 2" xfId="26160"/>
    <cellStyle name="差_22湖南 3 2 2" xfId="26161"/>
    <cellStyle name="差_22湖南 3 3" xfId="26162"/>
    <cellStyle name="常规 39 2 2 2" xfId="26163"/>
    <cellStyle name="常规 44 2 2 2" xfId="26164"/>
    <cellStyle name="差_22湖南 4" xfId="26165"/>
    <cellStyle name="常规 39 2 2 2 2" xfId="26166"/>
    <cellStyle name="常规 44 2 2 2 2" xfId="26167"/>
    <cellStyle name="差_22湖南 4 2" xfId="26168"/>
    <cellStyle name="差_22湖南 4 2 2" xfId="26169"/>
    <cellStyle name="常规 39 2 2 3" xfId="26170"/>
    <cellStyle name="常规 44 2 2 3" xfId="26171"/>
    <cellStyle name="差_卫生部门" xfId="26172"/>
    <cellStyle name="差_22湖南 5" xfId="26173"/>
    <cellStyle name="差_工程数量及综合单价（百安隧道） 6_四队计价6月25日前(7月1日更新)备用" xfId="26174"/>
    <cellStyle name="差_22湖南 6" xfId="26175"/>
    <cellStyle name="差_22湖南 7" xfId="26176"/>
    <cellStyle name="好_岳塘区 3 2 14" xfId="26177"/>
    <cellStyle name="差_22湖南_03_2010年各地区一般预算平衡表" xfId="26178"/>
    <cellStyle name="差_22湖南_03_2010年各地区一般预算平衡表_2010年地方财政一般预算分级平衡情况表（汇总）0524" xfId="26179"/>
    <cellStyle name="好_09黑龙江_合并" xfId="26180"/>
    <cellStyle name="差_22湖南_12.25-发教育厅-2016年高职生均年初预算控制数分配表" xfId="26181"/>
    <cellStyle name="差_22湖南_财力性转移支付2010年预算参考数 3 2 2" xfId="26182"/>
    <cellStyle name="差_22湖南_财力性转移支付2010年预算参考数 3 3" xfId="26183"/>
    <cellStyle name="差_核定人数下发表_合并" xfId="26184"/>
    <cellStyle name="差_22湖南_财力性转移支付2010年预算参考数 4 2 2" xfId="26185"/>
    <cellStyle name="好_山东省民生支出标准_财力性转移支付2010年预算参考数_03_2010年各地区一般预算平衡表" xfId="26186"/>
    <cellStyle name="差_22湖南_财力性转移支付2010年预算参考数 4 3" xfId="26187"/>
    <cellStyle name="差_22湖南_财力性转移支付2010年预算参考数 7" xfId="26188"/>
    <cellStyle name="差_22湖南_财力性转移支付2010年预算参考数_03_2010年各地区一般预算平衡表" xfId="26189"/>
    <cellStyle name="强调文字颜色 6 2 3 21" xfId="26190"/>
    <cellStyle name="强调文字颜色 6 2 3 16" xfId="26191"/>
    <cellStyle name="常规 5 6 4" xfId="26192"/>
    <cellStyle name="差_22湖南_财力性转移支付2010年预算参考数_合并" xfId="26193"/>
    <cellStyle name="差_行政(燃修费)_民生政策最低支出需求_财力性转移支付2010年预算参考数 7" xfId="26194"/>
    <cellStyle name="差_22湖南_财力性转移支付2010年预算参考数_华东" xfId="26195"/>
    <cellStyle name="差_27重庆" xfId="26196"/>
    <cellStyle name="汇总 6 5 5 3" xfId="26197"/>
    <cellStyle name="好_表一 1 3 10" xfId="26198"/>
    <cellStyle name="差_27重庆 2 2" xfId="26199"/>
    <cellStyle name="汇总 6 5 5 4" xfId="26200"/>
    <cellStyle name="好_表一 1 3 11" xfId="26201"/>
    <cellStyle name="差_27重庆 2 3" xfId="26202"/>
    <cellStyle name="差_27重庆 3" xfId="26203"/>
    <cellStyle name="差_27重庆 3 2" xfId="26204"/>
    <cellStyle name="差_县区合并测算20080423(按照各省比重）_县市旗测算-新科目（含人口规模效应）_财力性转移支付2010年预算参考数" xfId="26205"/>
    <cellStyle name="差_27重庆 3 3" xfId="26206"/>
    <cellStyle name="差_27重庆 4" xfId="26207"/>
    <cellStyle name="差_27重庆 5" xfId="26208"/>
    <cellStyle name="好_地方配套按人均增幅控制8.30xl" xfId="26209"/>
    <cellStyle name="差_27重庆 7" xfId="26210"/>
    <cellStyle name="差_27重庆_03_2010年各地区一般预算平衡表_2010年地方财政一般预算分级平衡情况表（汇总）0524" xfId="26211"/>
    <cellStyle name="差_27重庆_12.25-发教育厅-2016年高职生均年初预算控制数分配表" xfId="26212"/>
    <cellStyle name="差_27重庆_财力性转移支付2010年预算参考数" xfId="26213"/>
    <cellStyle name="差_33甘肃 4 3" xfId="26214"/>
    <cellStyle name="差_27重庆_财力性转移支付2010年预算参考数 2 2" xfId="26215"/>
    <cellStyle name="差_27重庆_财力性转移支付2010年预算参考数 2 3" xfId="26216"/>
    <cellStyle name="差_27重庆_财力性转移支付2010年预算参考数 3 2" xfId="26217"/>
    <cellStyle name="差_云南 缺口县区测算(地方填报)_财力性转移支付2010年预算参考数 2 2" xfId="26218"/>
    <cellStyle name="差_27重庆_财力性转移支付2010年预算参考数 3 3" xfId="26219"/>
    <cellStyle name="好 2 3 2 18" xfId="26220"/>
    <cellStyle name="强调文字颜色 4 3 4 9" xfId="26221"/>
    <cellStyle name="差_27重庆_财力性转移支付2010年预算参考数 4" xfId="26222"/>
    <cellStyle name="差_27重庆_财力性转移支付2010年预算参考数 4 2" xfId="26223"/>
    <cellStyle name="差_云南省2008年转移支付测算——州市本级考核部分及政策性测算_财力性转移支付2010年预算参考数 2 2" xfId="26224"/>
    <cellStyle name="差_云南 缺口县区测算(地方填报)_财力性转移支付2010年预算参考数 3 2" xfId="26225"/>
    <cellStyle name="差_27重庆_财力性转移支付2010年预算参考数 4 3" xfId="26226"/>
    <cellStyle name="差_27重庆_财力性转移支付2010年预算参考数 5" xfId="26227"/>
    <cellStyle name="差_27重庆_财力性转移支付2010年预算参考数 6" xfId="26228"/>
    <cellStyle name="差_27重庆_财力性转移支付2010年预算参考数 7" xfId="26229"/>
    <cellStyle name="差_27重庆_财力性转移支付2010年预算参考数_03_2010年各地区一般预算平衡表" xfId="26230"/>
    <cellStyle name="差_27重庆_财力性转移支付2010年预算参考数_12.25-发教育厅-2016年高职生均年初预算控制数分配表" xfId="26231"/>
    <cellStyle name="汇总 2 4 2 3 3 2" xfId="26232"/>
    <cellStyle name="差_27重庆_财力性转移支付2010年预算参考数_合并" xfId="26233"/>
    <cellStyle name="差_27重庆_财力性转移支付2010年预算参考数_华东" xfId="26234"/>
    <cellStyle name="输入 6 7 2 2 4 2" xfId="26235"/>
    <cellStyle name="差_县市旗测算20080508_财力性转移支付2010年预算参考数 3 2" xfId="26236"/>
    <cellStyle name="差_28四川" xfId="26237"/>
    <cellStyle name="输出 2 5 3 2 2 6" xfId="26238"/>
    <cellStyle name="差_县市旗测算20080508_财力性转移支付2010年预算参考数 3 2 2" xfId="26239"/>
    <cellStyle name="差_28四川 2" xfId="26240"/>
    <cellStyle name="差_28四川 2 2 2" xfId="26241"/>
    <cellStyle name="差_28四川 3" xfId="26242"/>
    <cellStyle name="差_行政公检法测算_县市旗测算-新科目（含人口规模效应） 3 2" xfId="26243"/>
    <cellStyle name="好_行政公检法测算_03_2010年各地区一般预算平衡表_2010年地方财政一般预算分级平衡情况表（汇总）0524" xfId="26244"/>
    <cellStyle name="差_28四川 4" xfId="26245"/>
    <cellStyle name="注释 4 2 2 7" xfId="26246"/>
    <cellStyle name="差_行政公检法测算_县市旗测算-新科目（含人口规模效应） 3 2 2" xfId="26247"/>
    <cellStyle name="差_28四川 4 2" xfId="26248"/>
    <cellStyle name="差_28四川 4 3" xfId="26249"/>
    <cellStyle name="注释 4 4 2 3 3" xfId="26250"/>
    <cellStyle name="差_县市旗测算-新科目（20080626）_不含人员经费系数_财力性转移支付2010年预算参考数 2 2 2" xfId="26251"/>
    <cellStyle name="差_28四川 5 2" xfId="26252"/>
    <cellStyle name="差_28四川_03_2010年各地区一般预算平衡表" xfId="26253"/>
    <cellStyle name="差_28四川_03_2010年各地区一般预算平衡表_2010年地方财政一般预算分级平衡情况表（汇总）0524" xfId="26254"/>
    <cellStyle name="差_28四川_财力性转移支付2010年预算参考数 2" xfId="26255"/>
    <cellStyle name="差_28四川_财力性转移支付2010年预算参考数 2 2" xfId="26256"/>
    <cellStyle name="差_28四川_财力性转移支付2010年预算参考数 2 3" xfId="26257"/>
    <cellStyle name="好_行政公检法测算_财力性转移支付2010年预算参考数" xfId="26258"/>
    <cellStyle name="常规 45 3 4 2" xfId="26259"/>
    <cellStyle name="差_28四川_财力性转移支付2010年预算参考数 3" xfId="26260"/>
    <cellStyle name="好_行政公检法测算_财力性转移支付2010年预算参考数 2" xfId="26261"/>
    <cellStyle name="差_28四川_财力性转移支付2010年预算参考数 3 2" xfId="26262"/>
    <cellStyle name="好_行政公检法测算_财力性转移支付2010年预算参考数 3" xfId="26263"/>
    <cellStyle name="差_28四川_财力性转移支付2010年预算参考数 3 3" xfId="26264"/>
    <cellStyle name="差_28四川_财力性转移支付2010年预算参考数 4" xfId="26265"/>
    <cellStyle name="差_28四川_财力性转移支付2010年预算参考数 4 2" xfId="26266"/>
    <cellStyle name="差_28四川_财力性转移支付2010年预算参考数 4 3" xfId="26267"/>
    <cellStyle name="差_28四川_财力性转移支付2010年预算参考数 5" xfId="26268"/>
    <cellStyle name="差_28四川_财力性转移支付2010年预算参考数 5 2" xfId="26269"/>
    <cellStyle name="常规 105" xfId="26270"/>
    <cellStyle name="常规 110" xfId="26271"/>
    <cellStyle name="常规 2 3 6 2" xfId="26272"/>
    <cellStyle name="差_28四川_财力性转移支付2010年预算参考数 6" xfId="26273"/>
    <cellStyle name="差_红线成本预算指导价格0324 8_四队计价2011-6" xfId="26274"/>
    <cellStyle name="差_28四川_财力性转移支付2010年预算参考数_03_2010年各地区一般预算平衡表_2010年地方财政一般预算分级平衡情况表（汇总）0524" xfId="26275"/>
    <cellStyle name="差_28四川_合并" xfId="26276"/>
    <cellStyle name="差_成本差异系数（含人口规模）_财力性转移支付2010年预算参考数 2 2 2" xfId="26277"/>
    <cellStyle name="差_28四川_华东" xfId="26278"/>
    <cellStyle name="差_28四川_隋心对账单定稿0514" xfId="26279"/>
    <cellStyle name="差_30云南" xfId="26280"/>
    <cellStyle name="差_30云南 4 2" xfId="26281"/>
    <cellStyle name="差_30云南_1" xfId="26282"/>
    <cellStyle name="差_行政(燃修费)_财力性转移支付2010年预算参考数_03_2010年各地区一般预算平衡表_2010年地方财政一般预算分级平衡情况表（汇总）0524" xfId="26283"/>
    <cellStyle name="差_30云南_1 2 2" xfId="26284"/>
    <cellStyle name="差_30云南_1 2 3" xfId="26285"/>
    <cellStyle name="差_30云南_1 3 2 2" xfId="26286"/>
    <cellStyle name="常规 26_Book1" xfId="26287"/>
    <cellStyle name="差_30云南_1_03_2010年各地区一般预算平衡表_2010年地方财政一般预算分级平衡情况表（汇总）0524" xfId="26288"/>
    <cellStyle name="差_30云南_1_财力性转移支付2010年预算参考数 2" xfId="26289"/>
    <cellStyle name="差_30云南_1_财力性转移支付2010年预算参考数 2 2" xfId="26290"/>
    <cellStyle name="常规 37" xfId="26291"/>
    <cellStyle name="常规 42" xfId="26292"/>
    <cellStyle name="差_30云南_1_财力性转移支付2010年预算参考数 2 2 2" xfId="26293"/>
    <cellStyle name="差_同德_财力性转移支付2010年预算参考数_华东" xfId="26294"/>
    <cellStyle name="差_30云南_1_财力性转移支付2010年预算参考数 2 3" xfId="26295"/>
    <cellStyle name="差_行政(燃修费)_民生政策最低支出需求_财力性转移支付2010年预算参考数_03_2010年各地区一般预算平衡表_2010年地方财政一般预算分级平衡情况表（汇总）0524" xfId="26296"/>
    <cellStyle name="差_30云南_1_财力性转移支付2010年预算参考数_03_2010年各地区一般预算平衡表" xfId="26297"/>
    <cellStyle name="计算 10 2 4 3 3" xfId="26298"/>
    <cellStyle name="差_行政（人员）_民生政策最低支出需求 5" xfId="26299"/>
    <cellStyle name="差_30云南_1_财力性转移支付2010年预算参考数_华东" xfId="26300"/>
    <cellStyle name="好 2 3 2 8" xfId="26301"/>
    <cellStyle name="差_30云南_1_财力性转移支付2010年预算参考数_隋心对账单定稿0514" xfId="26302"/>
    <cellStyle name="注释 7 2 4 3 3" xfId="26303"/>
    <cellStyle name="常规 11 2 2 2 2 3" xfId="26304"/>
    <cellStyle name="差_30云南_1_华东" xfId="26305"/>
    <cellStyle name="差_30云南_合并" xfId="26306"/>
    <cellStyle name="好_城建部门 2" xfId="26307"/>
    <cellStyle name="常规 2 5 7" xfId="26308"/>
    <cellStyle name="差_33甘肃" xfId="26309"/>
    <cellStyle name="差_文体广播事业(按照总人口测算）—20080416 4 2" xfId="26310"/>
    <cellStyle name="差_33甘肃 2 2" xfId="26311"/>
    <cellStyle name="差_33甘肃 2 3" xfId="26312"/>
    <cellStyle name="计算 2 4 4 3 5 2" xfId="26313"/>
    <cellStyle name="差_33甘肃 2 4" xfId="26314"/>
    <cellStyle name="差_33甘肃 3 2" xfId="26315"/>
    <cellStyle name="差_33甘肃 3 3" xfId="26316"/>
    <cellStyle name="差_33甘肃 3 4" xfId="26317"/>
    <cellStyle name="差_其他部门(按照总人口测算）—20080416_民生政策最低支出需求_财力性转移支付2010年预算参考数 3 2 2" xfId="26318"/>
    <cellStyle name="差_文体广播事业(按照总人口测算）—20080416 7" xfId="26319"/>
    <cellStyle name="差_33甘肃 5" xfId="26320"/>
    <cellStyle name="差_33甘肃 5 2" xfId="26321"/>
    <cellStyle name="差_33甘肃 6" xfId="26322"/>
    <cellStyle name="差_人员工资和公用经费2_财力性转移支付2010年预算参考数_隋心对账单定稿0514" xfId="26323"/>
    <cellStyle name="差_33甘肃 8" xfId="26324"/>
    <cellStyle name="差_33甘肃_12.25-发教育厅-2016年高职生均年初预算控制数分配表" xfId="26325"/>
    <cellStyle name="差_33甘肃_合并" xfId="26326"/>
    <cellStyle name="差_33甘肃_华东" xfId="26327"/>
    <cellStyle name="差_34青海" xfId="26328"/>
    <cellStyle name="差_县市旗测算-新科目（20080626）_财力性转移支付2010年预算参考数 7" xfId="26329"/>
    <cellStyle name="差_市辖区测算-新科目（20080626）_县市旗测算-新科目（含人口规模效应）_财力性转移支付2010年预算参考数 3 3" xfId="26330"/>
    <cellStyle name="差_34青海 2" xfId="26331"/>
    <cellStyle name="差_文体广播事业(按照总人口测算）—20080416_县市旗测算-新科目（含人口规模效应）_财力性转移支付2010年预算参考数 6" xfId="26332"/>
    <cellStyle name="差_34青海 2 2" xfId="26333"/>
    <cellStyle name="差_34青海 2 2 2" xfId="26334"/>
    <cellStyle name="好_12滨州_财力性转移支付2010年预算参考数_合并" xfId="26335"/>
    <cellStyle name="差_文体广播事业(按照总人口测算）—20080416_县市旗测算-新科目（含人口规模效应）_财力性转移支付2010年预算参考数 7" xfId="26336"/>
    <cellStyle name="差_34青海 2 3" xfId="26337"/>
    <cellStyle name="差_34青海 3" xfId="26338"/>
    <cellStyle name="差_34青海 3 2" xfId="26339"/>
    <cellStyle name="差_34青海 3 2 2" xfId="26340"/>
    <cellStyle name="差_34青海 3 3" xfId="26341"/>
    <cellStyle name="好_汇总表_财力性转移支付2010年预算参考数_03_2010年各地区一般预算平衡表_2010年地方财政一般预算分级平衡情况表（汇总）0524" xfId="26342"/>
    <cellStyle name="差_民生政策最低支出需求_财力性转移支付2010年预算参考数 4 2" xfId="26343"/>
    <cellStyle name="差_34青海 4" xfId="26344"/>
    <cellStyle name="差_民生政策最低支出需求_财力性转移支付2010年预算参考数 4 2 2" xfId="26345"/>
    <cellStyle name="差_34青海 4 2" xfId="26346"/>
    <cellStyle name="差_34青海 4 2 2" xfId="26347"/>
    <cellStyle name="好_2008年预计支出与2007年对比" xfId="26348"/>
    <cellStyle name="差_34青海 4 3" xfId="26349"/>
    <cellStyle name="差_民生政策最低支出需求_财力性转移支付2010年预算参考数 4 3" xfId="26350"/>
    <cellStyle name="差_34青海 5" xfId="26351"/>
    <cellStyle name="差_34青海 5 2" xfId="26352"/>
    <cellStyle name="差_34青海 6" xfId="26353"/>
    <cellStyle name="好_分县成本差异系数_隋心对账单定稿0514" xfId="26354"/>
    <cellStyle name="差_34青海 7" xfId="26355"/>
    <cellStyle name="差_34青海_03_2010年各地区一般预算平衡表_2010年地方财政一般预算分级平衡情况表（汇总）0524" xfId="26356"/>
    <cellStyle name="差_34青海_1" xfId="26357"/>
    <cellStyle name="差_34青海_1 2" xfId="26358"/>
    <cellStyle name="差_34青海_1 2 2" xfId="26359"/>
    <cellStyle name="差_34青海_1 2 2 2" xfId="26360"/>
    <cellStyle name="差_34青海_1 2 3" xfId="26361"/>
    <cellStyle name="差_34青海_1 3 2" xfId="26362"/>
    <cellStyle name="注释 5 3 3 2 2 2" xfId="26363"/>
    <cellStyle name="差_34青海_1 3 3" xfId="26364"/>
    <cellStyle name="差_34青海_1 4" xfId="26365"/>
    <cellStyle name="差_34青海_1 5" xfId="26366"/>
    <cellStyle name="差_34青海_1 6" xfId="26367"/>
    <cellStyle name="计算 5 3 2 4 2" xfId="26368"/>
    <cellStyle name="差_34青海_1 7" xfId="26369"/>
    <cellStyle name="差_34青海_1_03_2010年各地区一般预算平衡表" xfId="26370"/>
    <cellStyle name="常规 26 2" xfId="26371"/>
    <cellStyle name="常规 31 2" xfId="26372"/>
    <cellStyle name="差_34青海_1_03_2010年各地区一般预算平衡表_2010年地方财政一般预算分级平衡情况表（汇总）0524" xfId="26373"/>
    <cellStyle name="常规 3 3 3 3 2" xfId="26374"/>
    <cellStyle name="输出 3 4 5 3 2" xfId="26375"/>
    <cellStyle name="常规 18 4 2 3" xfId="26376"/>
    <cellStyle name="差_34青海_1_12.25-发教育厅-2016年高职生均年初预算控制数分配表" xfId="26377"/>
    <cellStyle name="差_34青海_1_财力性转移支付2010年预算参考数 2" xfId="26378"/>
    <cellStyle name="差_34青海_1_财力性转移支付2010年预算参考数 2 2" xfId="26379"/>
    <cellStyle name="计算 6 2 2 2 2" xfId="26380"/>
    <cellStyle name="差_34青海_1_财力性转移支付2010年预算参考数 2 3" xfId="26381"/>
    <cellStyle name="差_一般预算支出口径剔除表_财力性转移支付2010年预算参考数 2 2 2" xfId="26382"/>
    <cellStyle name="差_34青海_1_财力性转移支付2010年预算参考数 3" xfId="26383"/>
    <cellStyle name="差_34青海_1_财力性转移支付2010年预算参考数 3 2" xfId="26384"/>
    <cellStyle name="计算 6 2 2 3 2" xfId="26385"/>
    <cellStyle name="差_34青海_1_财力性转移支付2010年预算参考数 3 3" xfId="26386"/>
    <cellStyle name="差_34青海_1_财力性转移支付2010年预算参考数 4" xfId="26387"/>
    <cellStyle name="差_34青海_1_财力性转移支付2010年预算参考数 4 2" xfId="26388"/>
    <cellStyle name="计算 6 2 2 4 2" xfId="26389"/>
    <cellStyle name="差_34青海_1_财力性转移支付2010年预算参考数 4 3" xfId="26390"/>
    <cellStyle name="计算 2 5 12" xfId="26391"/>
    <cellStyle name="差_34青海_1_财力性转移支付2010年预算参考数_03_2010年各地区一般预算平衡表" xfId="26392"/>
    <cellStyle name="差_34青海_1_财力性转移支付2010年预算参考数_03_2010年各地区一般预算平衡表_2010年地方财政一般预算分级平衡情况表（汇总）0524" xfId="26393"/>
    <cellStyle name="差_34青海_1_财力性转移支付2010年预算参考数_合并" xfId="26394"/>
    <cellStyle name="差_34青海_1_财力性转移支付2010年预算参考数_华东" xfId="26395"/>
    <cellStyle name="差_I标三项目部红线成本分析样表 （黄杰报局指） 10_间接费_四队计价2011-6" xfId="26396"/>
    <cellStyle name="差_34青海_1_华东" xfId="26397"/>
    <cellStyle name="常规 25 2" xfId="26398"/>
    <cellStyle name="常规 30 2" xfId="26399"/>
    <cellStyle name="注释 8 2 6 3" xfId="26400"/>
    <cellStyle name="常规 11 3 2 4 2" xfId="26401"/>
    <cellStyle name="差_34青海_1_隋心对账单定稿0514" xfId="26402"/>
    <cellStyle name="差_34青海_12.25-发教育厅-2016年高职生均年初预算控制数分配表" xfId="26403"/>
    <cellStyle name="好_2008计算资料（8月5）_华东" xfId="26404"/>
    <cellStyle name="常规 137" xfId="26405"/>
    <cellStyle name="常规 142" xfId="26406"/>
    <cellStyle name="常规 5 2" xfId="26407"/>
    <cellStyle name="差_自行调整差异系数顺序 3 2" xfId="26408"/>
    <cellStyle name="差_红线成本编制附表（局指样表） 11_四队计价2011-6" xfId="26409"/>
    <cellStyle name="差_34青海_财力性转移支付2010年预算参考数 2" xfId="26410"/>
    <cellStyle name="常规 5 2 2" xfId="26411"/>
    <cellStyle name="差_自行调整差异系数顺序 3 2 2" xfId="26412"/>
    <cellStyle name="差_34青海_财力性转移支付2010年预算参考数 2 2" xfId="26413"/>
    <cellStyle name="常规 5 2 2 2" xfId="26414"/>
    <cellStyle name="差_自行调整差异系数顺序 3 2 2 2" xfId="26415"/>
    <cellStyle name="差_云南省2008年转移支付测算——州市本级考核部分及政策性测算_财力性转移支付2010年预算参考数 4 3" xfId="26416"/>
    <cellStyle name="差_34青海_财力性转移支付2010年预算参考数 2 2 2" xfId="26417"/>
    <cellStyle name="常规 5 2 3" xfId="26418"/>
    <cellStyle name="差_自行调整差异系数顺序 3 2 3" xfId="26419"/>
    <cellStyle name="差_34青海_财力性转移支付2010年预算参考数 2 3" xfId="26420"/>
    <cellStyle name="常规 138" xfId="26421"/>
    <cellStyle name="常规 143" xfId="26422"/>
    <cellStyle name="常规 5 3" xfId="26423"/>
    <cellStyle name="差_自行调整差异系数顺序 3 3" xfId="26424"/>
    <cellStyle name="差_34青海_财力性转移支付2010年预算参考数 3" xfId="26425"/>
    <cellStyle name="常规 139" xfId="26426"/>
    <cellStyle name="常规 144" xfId="26427"/>
    <cellStyle name="常规 5 4" xfId="26428"/>
    <cellStyle name="差_自行调整差异系数顺序 3 4" xfId="26429"/>
    <cellStyle name="差_34青海_财力性转移支付2010年预算参考数 4" xfId="26430"/>
    <cellStyle name="好_03昭通_12.25-发教育厅-2016年高职生均年初预算控制数分配表" xfId="26431"/>
    <cellStyle name="常规 139 2" xfId="26432"/>
    <cellStyle name="常规 5 4 2" xfId="26433"/>
    <cellStyle name="差_自行调整差异系数顺序 3 4 2" xfId="26434"/>
    <cellStyle name="差_34青海_财力性转移支付2010年预算参考数 4 2" xfId="26435"/>
    <cellStyle name="常规 139 2 2" xfId="26436"/>
    <cellStyle name="常规 5 4 2 2" xfId="26437"/>
    <cellStyle name="差_34青海_财力性转移支付2010年预算参考数 4 2 2" xfId="26438"/>
    <cellStyle name="常规 146" xfId="26439"/>
    <cellStyle name="常规 151" xfId="26440"/>
    <cellStyle name="常规 5 6" xfId="26441"/>
    <cellStyle name="差_34青海_财力性转移支付2010年预算参考数 6" xfId="26442"/>
    <cellStyle name="常规 147" xfId="26443"/>
    <cellStyle name="常规 5 7" xfId="26444"/>
    <cellStyle name="差_丽江汇总_华东" xfId="26445"/>
    <cellStyle name="差_34青海_财力性转移支付2010年预算参考数 7" xfId="26446"/>
    <cellStyle name="差_34青海_财力性转移支付2010年预算参考数_03_2010年各地区一般预算平衡表_2010年地方财政一般预算分级平衡情况表（汇总）0524" xfId="26447"/>
    <cellStyle name="差_34青海_财力性转移支付2010年预算参考数_12.25-发教育厅-2016年高职生均年初预算控制数分配表" xfId="26448"/>
    <cellStyle name="差_34青海_财力性转移支付2010年预算参考数_合并" xfId="26449"/>
    <cellStyle name="差_34青海_财力性转移支付2010年预算参考数_华东" xfId="26450"/>
    <cellStyle name="差_34青海_财力性转移支付2010年预算参考数_隋心对账单定稿0514" xfId="26451"/>
    <cellStyle name="差_34青海_合并" xfId="26452"/>
    <cellStyle name="差_34青海_隋心对账单定稿0514" xfId="26453"/>
    <cellStyle name="差_48-60" xfId="26454"/>
    <cellStyle name="好_2_财力性转移支付2010年预算参考数_12.25-发教育厅-2016年高职生均年初预算控制数分配表" xfId="26455"/>
    <cellStyle name="差_530623_2006年县级财政报表附表" xfId="26456"/>
    <cellStyle name="差_530623_2006年县级财政报表附表 2 3" xfId="26457"/>
    <cellStyle name="好_1110洱源县 2" xfId="26458"/>
    <cellStyle name="差_530623_2006年县级财政报表附表 2 4" xfId="26459"/>
    <cellStyle name="差_530623_2006年县级财政报表附表 3" xfId="26460"/>
    <cellStyle name="差_市辖区测算-新科目（20080626）_不含人员经费系数" xfId="26461"/>
    <cellStyle name="差_530623_2006年县级财政报表附表 3 2" xfId="26462"/>
    <cellStyle name="差_市辖区测算-新科目（20080626）_不含人员经费系数 2" xfId="26463"/>
    <cellStyle name="差_530623_2006年县级财政报表附表 3 3" xfId="26464"/>
    <cellStyle name="差_市辖区测算-新科目（20080626）_不含人员经费系数 3" xfId="26465"/>
    <cellStyle name="差_530623_2006年县级财政报表附表 3 4" xfId="26466"/>
    <cellStyle name="差_市辖区测算-新科目（20080626）_不含人员经费系数 4" xfId="26467"/>
    <cellStyle name="差_530623_2006年县级财政报表附表 4 2" xfId="26468"/>
    <cellStyle name="差_530623_2006年县级财政报表附表 4 3" xfId="26469"/>
    <cellStyle name="差_530623_2006年县级财政报表附表 5" xfId="26470"/>
    <cellStyle name="好_表一 1 9" xfId="26471"/>
    <cellStyle name="差_530623_2006年县级财政报表附表 5 2" xfId="26472"/>
    <cellStyle name="差_行政（人员）_民生政策最低支出需求_12.25-发教育厅-2016年高职生均年初预算控制数分配表" xfId="26473"/>
    <cellStyle name="差_530623_2006年县级财政报表附表 6" xfId="26474"/>
    <cellStyle name="差_530623_2006年县级财政报表附表 7" xfId="26475"/>
    <cellStyle name="差_汇总_财力性转移支付2010年预算参考数 5 2" xfId="26476"/>
    <cellStyle name="差_530623_2006年县级财政报表附表_合并" xfId="26477"/>
    <cellStyle name="好_岳阳楼区11年地方财政预算表 3 2 13" xfId="26478"/>
    <cellStyle name="差_530623_2006年县级财政报表附表_华东" xfId="26479"/>
    <cellStyle name="差_530629_2006年县级财政报表附表" xfId="26480"/>
    <cellStyle name="差_缺口县区测算(按核定人数)" xfId="26481"/>
    <cellStyle name="差_530629_2006年县级财政报表附表 2" xfId="26482"/>
    <cellStyle name="差_缺口县区测算(按核定人数) 2" xfId="26483"/>
    <cellStyle name="差_530629_2006年县级财政报表附表 2 2" xfId="26484"/>
    <cellStyle name="差_缺口县区测算(按核定人数) 2 2" xfId="26485"/>
    <cellStyle name="差_530629_2006年县级财政报表附表 2 2 2" xfId="26486"/>
    <cellStyle name="好 3 3 2 10" xfId="26487"/>
    <cellStyle name="差_缺口县区测算(按核定人数) 3" xfId="26488"/>
    <cellStyle name="差_530629_2006年县级财政报表附表 2 3" xfId="26489"/>
    <cellStyle name="差_530629_2006年县级财政报表附表 3" xfId="26490"/>
    <cellStyle name="差_530629_2006年县级财政报表附表 3 2 2" xfId="26491"/>
    <cellStyle name="差_530629_2006年县级财政报表附表 4" xfId="26492"/>
    <cellStyle name="好_青海 缺口县区测算(地方填报)_03_2010年各地区一般预算平衡表" xfId="26493"/>
    <cellStyle name="差_云南 缺口县区测算(地方填报)_03_2010年各地区一般预算平衡表_2010年地方财政一般预算分级平衡情况表（汇总）0524" xfId="26494"/>
    <cellStyle name="差_530629_2006年县级财政报表附表 4 3" xfId="26495"/>
    <cellStyle name="差_530629_2006年县级财政报表附表 5" xfId="26496"/>
    <cellStyle name="差_530629_2006年县级财政报表附表 5 2" xfId="26497"/>
    <cellStyle name="差_530629_2006年县级财政报表附表 6" xfId="26498"/>
    <cellStyle name="差_530629_2006年县级财政报表附表 7" xfId="26499"/>
    <cellStyle name="差_530629_2006年县级财政报表附表_12.25-发教育厅-2016年高职生均年初预算控制数分配表" xfId="26500"/>
    <cellStyle name="差_530629_2006年县级财政报表附表_隋心对账单定稿0514" xfId="26501"/>
    <cellStyle name="汇总 9 4 3 5" xfId="26502"/>
    <cellStyle name="差_5334_2006年迪庆县级财政报表附表" xfId="26503"/>
    <cellStyle name="差_5334_2006年迪庆县级财政报表附表 2 2 2" xfId="26504"/>
    <cellStyle name="差_5334_2006年迪庆县级财政报表附表 3 2" xfId="26505"/>
    <cellStyle name="差_5334_2006年迪庆县级财政报表附表 3 2 2" xfId="26506"/>
    <cellStyle name="差_5334_2006年迪庆县级财政报表附表 5 2" xfId="26507"/>
    <cellStyle name="差_5334_2006年迪庆县级财政报表附表_12.25-发教育厅-2016年高职生均年初预算控制数分配表" xfId="26508"/>
    <cellStyle name="差_Book1 2" xfId="26509"/>
    <cellStyle name="差_Book1 2 2" xfId="26510"/>
    <cellStyle name="常规 12 4 4" xfId="26511"/>
    <cellStyle name="差_Book2_财力性转移支付2010年预算参考数 5" xfId="26512"/>
    <cellStyle name="差_Book1 2 2 2" xfId="26513"/>
    <cellStyle name="差_卫生部门_财力性转移支付2010年预算参考数_华东" xfId="26514"/>
    <cellStyle name="差_Book1 3" xfId="26515"/>
    <cellStyle name="差_Book1 3 2" xfId="26516"/>
    <cellStyle name="常规 13 4 4" xfId="26517"/>
    <cellStyle name="差_Book1 3 2 2" xfId="26518"/>
    <cellStyle name="差_Book1 4" xfId="26519"/>
    <cellStyle name="差_Book1 4 2" xfId="26520"/>
    <cellStyle name="常规 14 4 4" xfId="26521"/>
    <cellStyle name="差_Book1 4 2 2" xfId="26522"/>
    <cellStyle name="差_Book1 5" xfId="26523"/>
    <cellStyle name="好_云南省2008年转移支付测算——州市本级考核部分及政策性测算_03_2010年各地区一般预算平衡表_2010年地方财政一般预算分级平衡情况表（汇总）0524" xfId="26524"/>
    <cellStyle name="差_报表0831（改）" xfId="26525"/>
    <cellStyle name="差_Book1 5 2" xfId="26526"/>
    <cellStyle name="差_Book1_03_2010年各地区一般预算平衡表" xfId="26527"/>
    <cellStyle name="差_Book1_03_2010年各地区一般预算平衡表_2010年地方财政一般预算分级平衡情况表（汇总）0524" xfId="26528"/>
    <cellStyle name="小数 6 2 2 2 2 2" xfId="26529"/>
    <cellStyle name="差_Book1_1 2" xfId="26530"/>
    <cellStyle name="差_缺口县区测算(按2007支出增长25%测算)_财力性转移支付2010年预算参考数_隋心对账单定稿0514" xfId="26531"/>
    <cellStyle name="输出 5 5 3 2" xfId="26532"/>
    <cellStyle name="差_Book1_1_Book1" xfId="26533"/>
    <cellStyle name="输出 5 5 3 2 2" xfId="26534"/>
    <cellStyle name="差_Book1_1_Book1 2" xfId="26535"/>
    <cellStyle name="差_Book1_12.25-发教育厅-2016年高职生均年初预算控制数分配表" xfId="26536"/>
    <cellStyle name="小数 6 2 2 2 3 2" xfId="26537"/>
    <cellStyle name="差_Book1_2 2" xfId="26538"/>
    <cellStyle name="小数 6 2 2 2 4 2" xfId="26539"/>
    <cellStyle name="差_Book1_3 2" xfId="26540"/>
    <cellStyle name="小数 6 2 2 2 5 2" xfId="26541"/>
    <cellStyle name="差_Book1_4 2" xfId="26542"/>
    <cellStyle name="差_Book1_Book1 2" xfId="26543"/>
    <cellStyle name="差_Book1_财力性转移支付2010年预算参考数" xfId="26544"/>
    <cellStyle name="差_Book1_财力性转移支付2010年预算参考数 2" xfId="26545"/>
    <cellStyle name="差_Book1_财力性转移支付2010年预算参考数 2 2" xfId="26546"/>
    <cellStyle name="差_Book1_财力性转移支付2010年预算参考数 2 3" xfId="26547"/>
    <cellStyle name="差_农林水和城市维护标准支出20080505－县区合计_民生政策最低支出需求 4 2" xfId="26548"/>
    <cellStyle name="差_Book1_财力性转移支付2010年预算参考数 3" xfId="26549"/>
    <cellStyle name="差_农林水和城市维护标准支出20080505－县区合计_民生政策最低支出需求 4 2 2" xfId="26550"/>
    <cellStyle name="差_Book1_财力性转移支付2010年预算参考数 3 2" xfId="26551"/>
    <cellStyle name="输出 3 2 2 4" xfId="26552"/>
    <cellStyle name="差_德山 3 2 11" xfId="26553"/>
    <cellStyle name="差_Book1_财力性转移支付2010年预算参考数 3 2 2" xfId="26554"/>
    <cellStyle name="差_Book1_财力性转移支付2010年预算参考数 3 3" xfId="26555"/>
    <cellStyle name="差_Book1_财力性转移支付2010年预算参考数 4" xfId="26556"/>
    <cellStyle name="差_湘潭 17" xfId="26557"/>
    <cellStyle name="差_Book1_财力性转移支付2010年预算参考数_03_2010年各地区一般预算平衡表" xfId="26558"/>
    <cellStyle name="差_Book1_财力性转移支付2010年预算参考数_12.25-发教育厅-2016年高职生均年初预算控制数分配表" xfId="26559"/>
    <cellStyle name="常规 2 2 3 12" xfId="26560"/>
    <cellStyle name="差_Book1_财力性转移支付2010年预算参考数_合并" xfId="26561"/>
    <cellStyle name="差_Book1_财力性转移支付2010年预算参考数_华东" xfId="26562"/>
    <cellStyle name="差_Book1_财力性转移支付2010年预算参考数_隋心对账单定稿0514" xfId="26563"/>
    <cellStyle name="好_核定人数对比_财力性转移支付2010年预算参考数 5" xfId="26564"/>
    <cellStyle name="差_Book1_华东" xfId="26565"/>
    <cellStyle name="差_Book1_隋心对账单定稿0514" xfId="26566"/>
    <cellStyle name="差_Book1_县公司" xfId="26567"/>
    <cellStyle name="差_Book2 2" xfId="26568"/>
    <cellStyle name="差_Book2 2 2" xfId="26569"/>
    <cellStyle name="差_Book2 2 2 2" xfId="26570"/>
    <cellStyle name="差_Book2 3" xfId="26571"/>
    <cellStyle name="差_Book2 3 2" xfId="26572"/>
    <cellStyle name="差_Book2 3 2 2" xfId="26573"/>
    <cellStyle name="差_Book2 3 3" xfId="26574"/>
    <cellStyle name="差_Book2 4" xfId="26575"/>
    <cellStyle name="差_Book2 4 2" xfId="26576"/>
    <cellStyle name="差_Book2 4 3" xfId="26577"/>
    <cellStyle name="差_Book2 5" xfId="26578"/>
    <cellStyle name="差_Book2 5 2" xfId="26579"/>
    <cellStyle name="输入 8 6 3 5 2" xfId="26580"/>
    <cellStyle name="差_Book2 6" xfId="26581"/>
    <cellStyle name="差_Book2 7" xfId="26582"/>
    <cellStyle name="常规 12 2 3 3 2" xfId="26583"/>
    <cellStyle name="差_工程数量及综合单价（百安隧道） 8_间接费_四队计价2011-6" xfId="26584"/>
    <cellStyle name="差_岳塘区 18" xfId="26585"/>
    <cellStyle name="差_县市旗测算20080508_不含人员经费系数_财力性转移支付2010年预算参考数_合并" xfId="26586"/>
    <cellStyle name="差_Book2_03_2010年各地区一般预算平衡表" xfId="26587"/>
    <cellStyle name="差_Book2_12.25-发教育厅-2016年高职生均年初预算控制数分配表" xfId="26588"/>
    <cellStyle name="差_Book2_财力性转移支付2010年预算参考数" xfId="26589"/>
    <cellStyle name="差_Book2_财力性转移支付2010年预算参考数 2" xfId="26590"/>
    <cellStyle name="好_财政供养人员_财力性转移支付2010年预算参考数_华东" xfId="26591"/>
    <cellStyle name="差_Book2_财力性转移支付2010年预算参考数 2 2" xfId="26592"/>
    <cellStyle name="差_Book2_财力性转移支付2010年预算参考数 2 3" xfId="26593"/>
    <cellStyle name="常规 12 4 2" xfId="26594"/>
    <cellStyle name="差_Book2_财力性转移支付2010年预算参考数 3" xfId="26595"/>
    <cellStyle name="常规 12 4 2 2" xfId="26596"/>
    <cellStyle name="汇总 2 2 5 4 2 2 4" xfId="26597"/>
    <cellStyle name="差_德山 3 2 18" xfId="26598"/>
    <cellStyle name="差_Book2_财力性转移支付2010年预算参考数 3 2" xfId="26599"/>
    <cellStyle name="好_工程数量及综合单价（百安隧道） 3_四队计价2011-6" xfId="26600"/>
    <cellStyle name="常规 12 4 3" xfId="26601"/>
    <cellStyle name="差_Book2_财力性转移支付2010年预算参考数 4" xfId="26602"/>
    <cellStyle name="常规 12 4 3 2" xfId="26603"/>
    <cellStyle name="注释 7 3 4 4" xfId="26604"/>
    <cellStyle name="常规 11 2 3 2 3" xfId="26605"/>
    <cellStyle name="差_Book2_财力性转移支付2010年预算参考数 4 2" xfId="26606"/>
    <cellStyle name="输出 10 3 4 2 2" xfId="26607"/>
    <cellStyle name="差_Book2_财力性转移支付2010年预算参考数 4 3" xfId="26608"/>
    <cellStyle name="输出 10 2 2 2 2 3" xfId="26609"/>
    <cellStyle name="常规 12 4 4 2" xfId="26610"/>
    <cellStyle name="差_Book2_财力性转移支付2010年预算参考数 5 2" xfId="26611"/>
    <cellStyle name="常规 12 4 5" xfId="26612"/>
    <cellStyle name="差_Book2_财力性转移支付2010年预算参考数 6" xfId="26613"/>
    <cellStyle name="差_Book2_财力性转移支付2010年预算参考数_03_2010年各地区一般预算平衡表" xfId="26614"/>
    <cellStyle name="差_Book2_财力性转移支付2010年预算参考数_03_2010年各地区一般预算平衡表_2010年地方财政一般预算分级平衡情况表（汇总）0524" xfId="26615"/>
    <cellStyle name="差_总人口 4 2" xfId="26616"/>
    <cellStyle name="差_Book2_财力性转移支付2010年预算参考数_12.25-发教育厅-2016年高职生均年初预算控制数分配表" xfId="26617"/>
    <cellStyle name="差_Book2_财力性转移支付2010年预算参考数_合并" xfId="26618"/>
    <cellStyle name="常规 10 5" xfId="26619"/>
    <cellStyle name="差_县区合并测算20080423(按照各省比重）_民生政策最低支出需求_财力性转移支付2010年预算参考数_合并" xfId="26620"/>
    <cellStyle name="输出 6 3 6 6" xfId="26621"/>
    <cellStyle name="差_Book2_隋心对账单定稿0514" xfId="26622"/>
    <cellStyle name="常规 8 2 3 5" xfId="26623"/>
    <cellStyle name="输出 2 3 2 2 4" xfId="26624"/>
    <cellStyle name="差_gdp 2" xfId="26625"/>
    <cellStyle name="输出 2 3 2 2 4 2" xfId="26626"/>
    <cellStyle name="差_gdp 2 2" xfId="26627"/>
    <cellStyle name="差_gdp 2 3" xfId="26628"/>
    <cellStyle name="输出 2 3 2 2 5" xfId="26629"/>
    <cellStyle name="差_gdp 3" xfId="26630"/>
    <cellStyle name="差_gdp 3 2" xfId="26631"/>
    <cellStyle name="差_gdp 3 3" xfId="26632"/>
    <cellStyle name="差_gdp 4" xfId="26633"/>
    <cellStyle name="差_农林水和城市维护标准支出20080505－县区合计 2 3" xfId="26634"/>
    <cellStyle name="差_gdp 4 2" xfId="26635"/>
    <cellStyle name="好_文体广播部门_合并" xfId="26636"/>
    <cellStyle name="差_gdp 4 3" xfId="26637"/>
    <cellStyle name="常规 52_四队计价2011-6" xfId="26638"/>
    <cellStyle name="差_gdp 5" xfId="26639"/>
    <cellStyle name="差_农林水和城市维护标准支出20080505－县区合计 3 3" xfId="26640"/>
    <cellStyle name="差_gdp 5 2" xfId="26641"/>
    <cellStyle name="差_gdp 6" xfId="26642"/>
    <cellStyle name="常规 2 3 2 6" xfId="26643"/>
    <cellStyle name="差_gdp_合并" xfId="26644"/>
    <cellStyle name="差_gdp_华东" xfId="26645"/>
    <cellStyle name="差_gdp_隋心对账单定稿0514" xfId="26646"/>
    <cellStyle name="差_I标三项目部红线成本分析样表 （黄杰报局指）" xfId="26647"/>
    <cellStyle name="差_I标三项目部红线成本分析样表 （黄杰报局指） 10_四队计价6月25日前(7月1日更新)备用" xfId="26648"/>
    <cellStyle name="差_卫生(按照总人口测算）—20080416_县市旗测算-新科目（含人口规模效应）_财力性转移支付2010年预算参考数_华东" xfId="26649"/>
    <cellStyle name="差_I标三项目部红线成本分析样表 （黄杰报局指） 11_间接费" xfId="26650"/>
    <cellStyle name="差_I标三项目部红线成本分析样表 （黄杰报局指） 11_间接费_四队计价2011-6" xfId="26651"/>
    <cellStyle name="差_I标三项目部红线成本分析样表 （黄杰报局指） 11_间接费_四队计价6月25日前(7月1日更新)备用" xfId="26652"/>
    <cellStyle name="差_I标三项目部红线成本分析样表 （黄杰报局指） 11_四队计价2011-6" xfId="26653"/>
    <cellStyle name="差_核定人数对比_财力性转移支付2010年预算参考数 3 2" xfId="26654"/>
    <cellStyle name="差_I标三项目部红线成本分析样表 （黄杰报局指） 11_四队计价6月25日前(7月1日更新)备用" xfId="26655"/>
    <cellStyle name="好_同德_12.25-发教育厅-2016年高职生均年初预算控制数分配表" xfId="26656"/>
    <cellStyle name="差_I标三项目部红线成本分析样表 （黄杰报局指） 2_间接费_四队计价6月25日前(7月1日更新)备用" xfId="26657"/>
    <cellStyle name="差_不含人员经费系数_财力性转移支付2010年预算参考数_隋心对账单定稿0514" xfId="26658"/>
    <cellStyle name="差_I标三项目部红线成本分析样表 （黄杰报局指） 2_四队计价2011-6" xfId="26659"/>
    <cellStyle name="差_I标三项目部红线成本分析样表 （黄杰报局指） 2_四队计价6月25日前(7月1日更新)备用" xfId="26660"/>
    <cellStyle name="差_核定人数下发表 3" xfId="26661"/>
    <cellStyle name="差_I标三项目部红线成本分析样表 （黄杰报局指） 3_间接费_四队计价2011-6" xfId="26662"/>
    <cellStyle name="好_人员工资和公用经费3 2" xfId="26663"/>
    <cellStyle name="常规 37 6" xfId="26664"/>
    <cellStyle name="常规 42 6" xfId="26665"/>
    <cellStyle name="差_I标三项目部红线成本分析样表 （黄杰报局指） 4" xfId="26666"/>
    <cellStyle name="差_I标三项目部红线成本分析样表 （黄杰报局指） 4_间接费" xfId="26667"/>
    <cellStyle name="差_重点民生支出需求测算表社保（农村低保）081112 4" xfId="26668"/>
    <cellStyle name="差_I标三项目部红线成本分析样表 （黄杰报局指） 4_间接费_四队计价2011-6" xfId="26669"/>
    <cellStyle name="好_34青海_财力性转移支付2010年预算参考数_03_2010年各地区一般预算平衡表_2010年地方财政一般预算分级平衡情况表（汇总）0524" xfId="26670"/>
    <cellStyle name="差_I标三项目部红线成本分析样表 （黄杰报局指） 4_四队计价6月25日前(7月1日更新)备用" xfId="26671"/>
    <cellStyle name="好_人员工资和公用经费3 3" xfId="26672"/>
    <cellStyle name="常规 37 7" xfId="26673"/>
    <cellStyle name="常规 42 7" xfId="26674"/>
    <cellStyle name="差_I标三项目部红线成本分析样表 （黄杰报局指） 5" xfId="26675"/>
    <cellStyle name="差_I标三项目部红线成本分析样表 （黄杰报局指） 5_间接费_四队计价2011-6" xfId="26676"/>
    <cellStyle name="输入 9 3 7" xfId="26677"/>
    <cellStyle name="差_I标三项目部红线成本分析样表 （黄杰报局指） 5_间接费_四队计价6月25日前(7月1日更新)备用" xfId="26678"/>
    <cellStyle name="好_缺口县区测算_财力性转移支付2010年预算参考数_03_2010年各地区一般预算平衡表" xfId="26679"/>
    <cellStyle name="差_I标三项目部红线成本分析样表 （黄杰报局指） 5_四队计价2011-6" xfId="26680"/>
    <cellStyle name="好_人员工资和公用经费3 4" xfId="26681"/>
    <cellStyle name="常规 37 8" xfId="26682"/>
    <cellStyle name="差_红线成本预算指导价格0324 6_四队计价2011-6" xfId="26683"/>
    <cellStyle name="差_I标三项目部红线成本分析样表 （黄杰报局指） 6" xfId="26684"/>
    <cellStyle name="好_09黑龙江_财力性转移支付2010年预算参考数_03_2010年各地区一般预算平衡表" xfId="26685"/>
    <cellStyle name="差_I标三项目部红线成本分析样表 （黄杰报局指） 6_间接费_四队计价2011-6" xfId="26686"/>
    <cellStyle name="差_I标三项目部红线成本分析样表 （黄杰报局指） 6_间接费_四队计价6月25日前(7月1日更新)备用" xfId="26687"/>
    <cellStyle name="常规 2 2 2" xfId="26688"/>
    <cellStyle name="差_I标三项目部红线成本分析样表 （黄杰报局指） 6_四队计价2011-6" xfId="26689"/>
    <cellStyle name="好_成本差异系数_03_2010年各地区一般预算平衡表_2010年地方财政一般预算分级平衡情况表（汇总）0524" xfId="26690"/>
    <cellStyle name="检查单元格 3" xfId="26691"/>
    <cellStyle name="差_I标三项目部红线成本分析样表 （黄杰报局指） 7_间接费_四队计价2011-6" xfId="26692"/>
    <cellStyle name="差_I标三项目部红线成本分析样表 （黄杰报局指） 7_间接费_四队计价6月25日前(7月1日更新)备用" xfId="26693"/>
    <cellStyle name="注释 6 7 2 4 2" xfId="26694"/>
    <cellStyle name="差_I标三项目部红线成本分析样表 （黄杰报局指） 7_四队计价2011-6" xfId="26695"/>
    <cellStyle name="常规 12 19" xfId="26696"/>
    <cellStyle name="常规 12 24" xfId="26697"/>
    <cellStyle name="差_I标三项目部红线成本分析样表 （黄杰报局指） 8_间接费" xfId="26698"/>
    <cellStyle name="计算 5 3 5 3" xfId="26699"/>
    <cellStyle name="差_I标三项目部红线成本分析样表 （黄杰报局指） 8_四队计价2011-6" xfId="26700"/>
    <cellStyle name="好_山东省民生支出标准_财力性转移支付2010年预算参考数_03_2010年各地区一般预算平衡表_2010年地方财政一般预算分级平衡情况表（汇总）0524" xfId="26701"/>
    <cellStyle name="差_I标三项目部红线成本分析样表 （黄杰报局指） 8_四队计价6月25日前(7月1日更新)备用" xfId="26702"/>
    <cellStyle name="常规 7 11" xfId="26703"/>
    <cellStyle name="差_I标三项目部红线成本分析样表 （黄杰报局指） 9" xfId="26704"/>
    <cellStyle name="常规 17 19" xfId="26705"/>
    <cellStyle name="差_I标三项目部红线成本分析样表 （黄杰报局指） 9_间接费" xfId="26706"/>
    <cellStyle name="输出 3 2 2 6" xfId="26707"/>
    <cellStyle name="差_德山 3 2 13" xfId="26708"/>
    <cellStyle name="差_I标三项目部红线成本分析样表 （黄杰报局指） 9_间接费_四队计价2011-6" xfId="26709"/>
    <cellStyle name="常规 2 3 2 4 4" xfId="26710"/>
    <cellStyle name="差_I标三项目部红线成本分析样表 （黄杰报局指） 9_间接费_四队计价6月25日前(7月1日更新)备用" xfId="26711"/>
    <cellStyle name="差_I标三项目部红线成本分析样表 （黄杰报局指） 9_四队计价2011-6" xfId="26712"/>
    <cellStyle name="计算 4 7 3 4" xfId="26713"/>
    <cellStyle name="差_I标三项目部红线成本分析样表 （黄杰报局指） 9_四队计价6月25日前(7月1日更新)备用" xfId="26714"/>
    <cellStyle name="差_I标三项目部红线成本分析样表 （黄杰报局指）_四队计价6月25日前(7月1日更新)备用" xfId="26715"/>
    <cellStyle name="差_M01-2(州市补助收入)" xfId="26716"/>
    <cellStyle name="差_M01-2(州市补助收入) 7" xfId="26717"/>
    <cellStyle name="差_M01-2(州市补助收入)_12.25-发教育厅-2016年高职生均年初预算控制数分配表" xfId="26718"/>
    <cellStyle name="差_德山 3 18" xfId="26719"/>
    <cellStyle name="差_德山 3 23" xfId="26720"/>
    <cellStyle name="差_M01-2(州市补助收入)_合并" xfId="26721"/>
    <cellStyle name="差_M01-2(州市补助收入)_华东" xfId="26722"/>
    <cellStyle name="注释 9 5 5 2 5" xfId="26723"/>
    <cellStyle name="差_M01-2(州市补助收入)_隋心对账单定稿0514" xfId="26724"/>
    <cellStyle name="差_县市旗测算-新科目（20080626）_03_2010年各地区一般预算平衡表" xfId="26725"/>
    <cellStyle name="差_M03" xfId="26726"/>
    <cellStyle name="差_M03 2" xfId="26727"/>
    <cellStyle name="强调文字颜色 6 2 4 11" xfId="26728"/>
    <cellStyle name="汇总 9 6 2 2 2" xfId="26729"/>
    <cellStyle name="差_RESULTS" xfId="26730"/>
    <cellStyle name="差_Sheet1" xfId="26731"/>
    <cellStyle name="差_Sheet1_1" xfId="26732"/>
    <cellStyle name="差_汇总表_03_2010年各地区一般预算平衡表" xfId="26733"/>
    <cellStyle name="差_安徽 缺口县区测算(地方填报)1 2 2 2" xfId="26734"/>
    <cellStyle name="好_行政(燃修费)_不含人员经费系数_03_2010年各地区一般预算平衡表" xfId="26735"/>
    <cellStyle name="差_安徽 缺口县区测算(地方填报)1 3 2" xfId="26736"/>
    <cellStyle name="差_安徽 缺口县区测算(地方填报)1 3 2 2" xfId="26737"/>
    <cellStyle name="差_安徽 缺口县区测算(地方填报)1 3 3" xfId="26738"/>
    <cellStyle name="差_安徽 缺口县区测算(地方填报)1 4 2" xfId="26739"/>
    <cellStyle name="常规 8 5 2" xfId="26740"/>
    <cellStyle name="差_安徽 缺口县区测算(地方填报)1_03_2010年各地区一般预算平衡表_2010年地方财政一般预算分级平衡情况表（汇总）0524" xfId="26741"/>
    <cellStyle name="差_安徽 缺口县区测算(地方填报)1_财力性转移支付2010年预算参考数 2" xfId="26742"/>
    <cellStyle name="常规 53 5 3" xfId="26743"/>
    <cellStyle name="注释 10 4 4 3 6" xfId="26744"/>
    <cellStyle name="差_安徽 缺口县区测算(地方填报)1_财力性转移支付2010年预算参考数 2 2 2" xfId="26745"/>
    <cellStyle name="差_安徽 缺口县区测算(地方填报)1_财力性转移支付2010年预算参考数 3" xfId="26746"/>
    <cellStyle name="差_安徽 缺口县区测算(地方填报)1_财力性转移支付2010年预算参考数 3 2" xfId="26747"/>
    <cellStyle name="差_县市旗测算-新科目（20080626）_不含人员经费系数_财力性转移支付2010年预算参考数_合并" xfId="26748"/>
    <cellStyle name="常规 54 5 3" xfId="26749"/>
    <cellStyle name="差_安徽 缺口县区测算(地方填报)1_财力性转移支付2010年预算参考数 3 2 2" xfId="26750"/>
    <cellStyle name="好_教育(按照总人口测算）—20080416_民生政策最低支出需求_隋心对账单定稿0514" xfId="26751"/>
    <cellStyle name="差_安徽 缺口县区测算(地方填报)1_财力性转移支付2010年预算参考数 3 3" xfId="26752"/>
    <cellStyle name="好_不含人员经费系数_财力性转移支付2010年预算参考数_12.25-发教育厅-2016年高职生均年初预算控制数分配表" xfId="26753"/>
    <cellStyle name="差_安徽 缺口县区测算(地方填报)1_财力性转移支付2010年预算参考数 4" xfId="26754"/>
    <cellStyle name="差_安徽 缺口县区测算(地方填报)1_财力性转移支付2010年预算参考数 5" xfId="26755"/>
    <cellStyle name="差_安徽 缺口县区测算(地方填报)1_财力性转移支付2010年预算参考数 5 2" xfId="26756"/>
    <cellStyle name="差_安徽 缺口县区测算(地方填报)1_财力性转移支付2010年预算参考数 6" xfId="26757"/>
    <cellStyle name="差_安徽 缺口县区测算(地方填报)1_财力性转移支付2010年预算参考数 7" xfId="26758"/>
    <cellStyle name="差_安徽 缺口县区测算(地方填报)1_财力性转移支付2010年预算参考数_03_2010年各地区一般预算平衡表_2010年地方财政一般预算分级平衡情况表（汇总）0524" xfId="26759"/>
    <cellStyle name="强调文字颜色 6 3 3 2 17" xfId="26760"/>
    <cellStyle name="差_武陵 3 2 15" xfId="26761"/>
    <cellStyle name="差_安徽 缺口县区测算(地方填报)1_财力性转移支付2010年预算参考数_12.25-发教育厅-2016年高职生均年初预算控制数分配表" xfId="26762"/>
    <cellStyle name="常规 7 3 4" xfId="26763"/>
    <cellStyle name="差_安徽 缺口县区测算(地方填报)1_财力性转移支付2010年预算参考数_隋心对账单定稿0514" xfId="26764"/>
    <cellStyle name="差_安徽 缺口县区测算(地方填报)1_华东" xfId="26765"/>
    <cellStyle name="常规 4 4 4 2" xfId="26766"/>
    <cellStyle name="差_安徽 缺口县区测算(地方填报)1_隋心对账单定稿0514" xfId="26767"/>
    <cellStyle name="差_表二 10" xfId="26768"/>
    <cellStyle name="差_表二 12" xfId="26769"/>
    <cellStyle name="好_县级公安机关公用经费标准奖励测算方案（定稿）" xfId="26770"/>
    <cellStyle name="差_表二 13" xfId="26771"/>
    <cellStyle name="差_表二 14" xfId="26772"/>
    <cellStyle name="差_表二 15" xfId="26773"/>
    <cellStyle name="常规 6 2 8 2" xfId="26774"/>
    <cellStyle name="常规 4 86" xfId="26775"/>
    <cellStyle name="常规 4 91" xfId="26776"/>
    <cellStyle name="差_表二 5" xfId="26777"/>
    <cellStyle name="差_表三 10" xfId="26778"/>
    <cellStyle name="差_表三 11" xfId="26779"/>
    <cellStyle name="差_表三 12" xfId="26780"/>
    <cellStyle name="差_表三 13" xfId="26781"/>
    <cellStyle name="差_河南 缺口县区测算(地方填报白)_财力性转移支付2010年预算参考数_03_2010年各地区一般预算平衡表" xfId="26782"/>
    <cellStyle name="差_表三 14" xfId="26783"/>
    <cellStyle name="差_表三 15" xfId="26784"/>
    <cellStyle name="差_表三 2" xfId="26785"/>
    <cellStyle name="差_表三 4" xfId="26786"/>
    <cellStyle name="差_表三 5" xfId="26787"/>
    <cellStyle name="差_表三 6" xfId="26788"/>
    <cellStyle name="差_表三 7" xfId="26789"/>
    <cellStyle name="差_表三 8" xfId="26790"/>
    <cellStyle name="差_缺口县区测算（11.13）_03_2010年各地区一般预算平衡表_2010年地方财政一般预算分级平衡情况表（汇总）0524" xfId="26791"/>
    <cellStyle name="差_表三 9" xfId="26792"/>
    <cellStyle name="差_表四" xfId="26793"/>
    <cellStyle name="差_表四 2" xfId="26794"/>
    <cellStyle name="差_表四 3" xfId="26795"/>
    <cellStyle name="差_表四 5" xfId="26796"/>
    <cellStyle name="差_表四 6" xfId="26797"/>
    <cellStyle name="差_表四 7" xfId="26798"/>
    <cellStyle name="好_2007年收支情况及2008年收支预计表(汇总表)_财力性转移支付2010年预算参考数" xfId="26799"/>
    <cellStyle name="差_表一" xfId="26800"/>
    <cellStyle name="差_表一 1" xfId="26801"/>
    <cellStyle name="差_表一 1 14" xfId="26802"/>
    <cellStyle name="差_表一 1 15" xfId="26803"/>
    <cellStyle name="差_表一 1 20" xfId="26804"/>
    <cellStyle name="差_表一 1 16" xfId="26805"/>
    <cellStyle name="差_表一 1 21" xfId="26806"/>
    <cellStyle name="差_表一 1 17" xfId="26807"/>
    <cellStyle name="差_表一 1 18" xfId="26808"/>
    <cellStyle name="差_表一 1 19" xfId="26809"/>
    <cellStyle name="差_表一 1 2" xfId="26810"/>
    <cellStyle name="差_表一 1 2 10" xfId="26811"/>
    <cellStyle name="差_表一 1 2 11" xfId="26812"/>
    <cellStyle name="差_表一 1 2 13" xfId="26813"/>
    <cellStyle name="差_表一 1 2 14" xfId="26814"/>
    <cellStyle name="差_表一 1 2 15" xfId="26815"/>
    <cellStyle name="差_表一 1 2 20" xfId="26816"/>
    <cellStyle name="差_表一 1 2 17" xfId="26817"/>
    <cellStyle name="差_表一 1 2 22" xfId="26818"/>
    <cellStyle name="差_表一 1 2 18" xfId="26819"/>
    <cellStyle name="差_表一 1 2 19" xfId="26820"/>
    <cellStyle name="常规 16 3 2 2 2" xfId="26821"/>
    <cellStyle name="差_表一 1 2 8" xfId="26822"/>
    <cellStyle name="差_表一 1 2 9" xfId="26823"/>
    <cellStyle name="差_表一 1 3" xfId="26824"/>
    <cellStyle name="常规 3 5 2 2 2" xfId="26825"/>
    <cellStyle name="差_表一 1 3 10" xfId="26826"/>
    <cellStyle name="差_表一 1 3 11" xfId="26827"/>
    <cellStyle name="差_表一 1 3 2 11" xfId="26828"/>
    <cellStyle name="输出 5 4 6 4 2" xfId="26829"/>
    <cellStyle name="差_表一 1 3 2 12" xfId="26830"/>
    <cellStyle name="常规 29 4 3 2" xfId="26831"/>
    <cellStyle name="常规 34 4 3 2" xfId="26832"/>
    <cellStyle name="差_表一 1 3 2 14" xfId="26833"/>
    <cellStyle name="差_表一 1 3 2 15" xfId="26834"/>
    <cellStyle name="差_表一 1 3 2 16" xfId="26835"/>
    <cellStyle name="差_表一 1 3 2 17" xfId="26836"/>
    <cellStyle name="差_表一 1 3 2 18" xfId="26837"/>
    <cellStyle name="差_表一 1 3 2 2" xfId="26838"/>
    <cellStyle name="好_0605石屏县 3" xfId="26839"/>
    <cellStyle name="差_表一 1 3 2 4" xfId="26840"/>
    <cellStyle name="好_0605石屏县 4" xfId="26841"/>
    <cellStyle name="差_前期试验费用 8_间接费" xfId="26842"/>
    <cellStyle name="差_表一 1 3 2 5" xfId="26843"/>
    <cellStyle name="好_0605石屏县 5" xfId="26844"/>
    <cellStyle name="差_表一 1 3 2 6" xfId="26845"/>
    <cellStyle name="输入 9 3 5 3 2" xfId="26846"/>
    <cellStyle name="差_表一 1 3 2 7" xfId="26847"/>
    <cellStyle name="差_表一 1 3 2 8" xfId="26848"/>
    <cellStyle name="差_表一 1 3 2 9" xfId="26849"/>
    <cellStyle name="差_表一 1 4" xfId="26850"/>
    <cellStyle name="差_表一 1 5" xfId="26851"/>
    <cellStyle name="差_表一 1 9" xfId="26852"/>
    <cellStyle name="输入 4 6 2 4 2" xfId="26853"/>
    <cellStyle name="差_表一 10" xfId="26854"/>
    <cellStyle name="差_表一 11" xfId="26855"/>
    <cellStyle name="差_表一 12" xfId="26856"/>
    <cellStyle name="差_表一 13" xfId="26857"/>
    <cellStyle name="差_表一 14" xfId="26858"/>
    <cellStyle name="汇总 2 6 4 2 2 3 2" xfId="26859"/>
    <cellStyle name="差_表一 15" xfId="26860"/>
    <cellStyle name="差_红线成本编制附表（局指样表） 5_间接费" xfId="26861"/>
    <cellStyle name="好_2007年收支情况及2008年收支预计表(汇总表)_财力性转移支付2010年预算参考数 2" xfId="26862"/>
    <cellStyle name="差_表一 2" xfId="26863"/>
    <cellStyle name="好_2007年收支情况及2008年收支预计表(汇总表)_财力性转移支付2010年预算参考数 3" xfId="26864"/>
    <cellStyle name="差_表一 3" xfId="26865"/>
    <cellStyle name="好_2007年收支情况及2008年收支预计表(汇总表)_财力性转移支付2010年预算参考数 4" xfId="26866"/>
    <cellStyle name="差_表一 4" xfId="26867"/>
    <cellStyle name="好_2007年收支情况及2008年收支预计表(汇总表)_财力性转移支付2010年预算参考数 5" xfId="26868"/>
    <cellStyle name="差_表一 5" xfId="26869"/>
    <cellStyle name="好_教育(按照总人口测算）—20080416_不含人员经费系数_12.25-发教育厅-2016年高职生均年初预算控制数分配表" xfId="26870"/>
    <cellStyle name="差_表一 7" xfId="26871"/>
    <cellStyle name="差_表一 8" xfId="26872"/>
    <cellStyle name="差_表一 9" xfId="26873"/>
    <cellStyle name="差_表一_1" xfId="26874"/>
    <cellStyle name="差_不含人员经费系数 2 3" xfId="26875"/>
    <cellStyle name="常规 10 2 8" xfId="26876"/>
    <cellStyle name="差_不含人员经费系数 3" xfId="26877"/>
    <cellStyle name="差_不含人员经费系数 4" xfId="26878"/>
    <cellStyle name="差_不含人员经费系数 4 2" xfId="26879"/>
    <cellStyle name="差_不含人员经费系数 4 3" xfId="26880"/>
    <cellStyle name="差_不含人员经费系数 5" xfId="26881"/>
    <cellStyle name="差_不含人员经费系数 5 2" xfId="26882"/>
    <cellStyle name="差_市辖区测算-新科目（20080626）_县市旗测算-新科目（含人口规模效应）_财力性转移支付2010年预算参考数 3 2 2" xfId="26883"/>
    <cellStyle name="差_不含人员经费系数 6" xfId="26884"/>
    <cellStyle name="差_不含人员经费系数 7" xfId="26885"/>
    <cellStyle name="差_不含人员经费系数_12.25-发教育厅-2016年高职生均年初预算控制数分配表" xfId="26886"/>
    <cellStyle name="输入 3 2 4 2 2 5" xfId="26887"/>
    <cellStyle name="好_财政供养人员_03_2010年各地区一般预算平衡表" xfId="26888"/>
    <cellStyle name="小数 5 2 3 2 2 3 2" xfId="26889"/>
    <cellStyle name="强调文字颜色 5 2 4 3 12" xfId="26890"/>
    <cellStyle name="差_不含人员经费系数_财力性转移支付2010年预算参考数" xfId="26891"/>
    <cellStyle name="差_不含人员经费系数_财力性转移支付2010年预算参考数 2 3" xfId="26892"/>
    <cellStyle name="差_不含人员经费系数_财力性转移支付2010年预算参考数_03_2010年各地区一般预算平衡表" xfId="26893"/>
    <cellStyle name="差_不含人员经费系数_财力性转移支付2010年预算参考数_12.25-发教育厅-2016年高职生均年初预算控制数分配表" xfId="26894"/>
    <cellStyle name="常规 2 2 2 10" xfId="26895"/>
    <cellStyle name="差_不含人员经费系数_合并" xfId="26896"/>
    <cellStyle name="常规 75 2" xfId="26897"/>
    <cellStyle name="常规 80 2" xfId="26898"/>
    <cellStyle name="注释 8 3 6 3" xfId="26899"/>
    <cellStyle name="常规 11 3 3 4 2" xfId="26900"/>
    <cellStyle name="差_不含人员经费系数_隋心对账单定稿0514" xfId="26901"/>
    <cellStyle name="差_不用软件计算9.1不考虑经费管理评价xl 2" xfId="26902"/>
    <cellStyle name="差_青海 缺口县区测算(地方填报)_财力性转移支付2010年预算参考数 2 3" xfId="26903"/>
    <cellStyle name="差_不用软件计算9.1不考虑经费管理评价xl_Book1" xfId="26904"/>
    <cellStyle name="差_河南 缺口县区测算(地方填报白)_合并" xfId="26905"/>
    <cellStyle name="差_不用软件计算9.1不考虑经费管理评价xl_Book1 2" xfId="26906"/>
    <cellStyle name="差_县市旗测算-新科目（20080626） 7" xfId="26907"/>
    <cellStyle name="差_财力差异计算表(不含非农业区) 2" xfId="26908"/>
    <cellStyle name="差_县区合并测算20080423(按照各省比重）_不含人员经费系数_财力性转移支付2010年预算参考数_华东" xfId="26909"/>
    <cellStyle name="差_教育(按照总人口测算）—20080416_财力性转移支付2010年预算参考数_合并" xfId="26910"/>
    <cellStyle name="差_财力差异计算表(不含非农业区) 2 2" xfId="26911"/>
    <cellStyle name="差_财力差异计算表(不含非农业区) 2 3" xfId="26912"/>
    <cellStyle name="好_京沪线成本状况表2.10 11_四队计价6月25日前(7月1日更新)备用" xfId="26913"/>
    <cellStyle name="差_财力差异计算表(不含非农业区) 3" xfId="26914"/>
    <cellStyle name="差_财力差异计算表(不含非农业区) 3 2" xfId="26915"/>
    <cellStyle name="差_财力差异计算表(不含非农业区) 3 3" xfId="26916"/>
    <cellStyle name="差_财力差异计算表(不含非农业区) 4" xfId="26917"/>
    <cellStyle name="差_财力差异计算表(不含非农业区) 4 2" xfId="26918"/>
    <cellStyle name="差_财力差异计算表(不含非农业区) 4 3" xfId="26919"/>
    <cellStyle name="输出 5 2 4 2 2 4 2" xfId="26920"/>
    <cellStyle name="差_财力差异计算表(不含非农业区) 5" xfId="26921"/>
    <cellStyle name="差_财力差异计算表(不含非农业区) 6" xfId="26922"/>
    <cellStyle name="差_财力差异计算表(不含非农业区) 7" xfId="26923"/>
    <cellStyle name="差_财政供养人员 2" xfId="26924"/>
    <cellStyle name="好_缺口县区测算（11.13）_合并" xfId="26925"/>
    <cellStyle name="输入 4 8 2 4" xfId="26926"/>
    <cellStyle name="差_财政供养人员 2 2" xfId="26927"/>
    <cellStyle name="输入 4 8 2 5" xfId="26928"/>
    <cellStyle name="差_财政供养人员 2 3" xfId="26929"/>
    <cellStyle name="差_财政供养人员 4 2" xfId="26930"/>
    <cellStyle name="差_财政供养人员 4 3" xfId="26931"/>
    <cellStyle name="差_成本差异系数_03_2010年各地区一般预算平衡表_2010年地方财政一般预算分级平衡情况表（汇总）0524" xfId="26932"/>
    <cellStyle name="差_财政供养人员 5 2" xfId="26933"/>
    <cellStyle name="差_财政供养人员_03_2010年各地区一般预算平衡表" xfId="26934"/>
    <cellStyle name="常规 2 3 2 2 2 4" xfId="26935"/>
    <cellStyle name="差_财政供养人员_03_2010年各地区一般预算平衡表_2010年地方财政一般预算分级平衡情况表（汇总）0524" xfId="26936"/>
    <cellStyle name="差_财政供养人员_12.25-发教育厅-2016年高职生均年初预算控制数分配表" xfId="26937"/>
    <cellStyle name="差_财政供养人员_Book1 2" xfId="26938"/>
    <cellStyle name="常规 14 4 2" xfId="26939"/>
    <cellStyle name="常规 4 89 2" xfId="26940"/>
    <cellStyle name="常规 4 94 2" xfId="26941"/>
    <cellStyle name="差_财政供养人员_财力性转移支付2010年预算参考数" xfId="26942"/>
    <cellStyle name="差_财政供养人员_财力性转移支付2010年预算参考数 2" xfId="26943"/>
    <cellStyle name="差_市本级 3 2 3" xfId="26944"/>
    <cellStyle name="差_财政供养人员_财力性转移支付2010年预算参考数 2 2" xfId="26945"/>
    <cellStyle name="输入 2 2 2 6 5 2" xfId="26946"/>
    <cellStyle name="差_市本级 3 2 4" xfId="26947"/>
    <cellStyle name="常规 36 2 2 2" xfId="26948"/>
    <cellStyle name="常规 41 2 2 2" xfId="26949"/>
    <cellStyle name="差_财政供养人员_财力性转移支付2010年预算参考数 2 3" xfId="26950"/>
    <cellStyle name="差_财政供养人员_财力性转移支付2010年预算参考数 3" xfId="26951"/>
    <cellStyle name="差_红线成本预算指导价格0324 9_四队计价2011-6" xfId="26952"/>
    <cellStyle name="差_财政供养人员_财力性转移支付2010年预算参考数 3 2 2" xfId="26953"/>
    <cellStyle name="差_财政供养人员_财力性转移支付2010年预算参考数 4" xfId="26954"/>
    <cellStyle name="差_财政供养人员_财力性转移支付2010年预算参考数 4 2" xfId="26955"/>
    <cellStyle name="差_财政供养人员_财力性转移支付2010年预算参考数 4 2 2" xfId="26956"/>
    <cellStyle name="好_第五部分(才淼、饶永宏）" xfId="26957"/>
    <cellStyle name="差_财政供养人员_财力性转移支付2010年预算参考数 5" xfId="26958"/>
    <cellStyle name="差_财政供养人员_财力性转移支付2010年预算参考数 6" xfId="26959"/>
    <cellStyle name="差_财政供养人员_财力性转移支付2010年预算参考数_03_2010年各地区一般预算平衡表_2010年地方财政一般预算分级平衡情况表（汇总）0524" xfId="26960"/>
    <cellStyle name="好_卫生部门_财力性转移支付2010年预算参考数_03_2010年各地区一般预算平衡表" xfId="26961"/>
    <cellStyle name="好_行政（人员）_不含人员经费系数_财力性转移支付2010年预算参考数_03_2010年各地区一般预算平衡表_2010年地方财政一般预算分级平衡情况表（汇总）0524" xfId="26962"/>
    <cellStyle name="差_财政供养人员_财力性转移支付2010年预算参考数_合并" xfId="26963"/>
    <cellStyle name="计算 8 4 2 2 5 2" xfId="26964"/>
    <cellStyle name="差_财政供养人员_财力性转移支付2010年预算参考数_华东" xfId="26965"/>
    <cellStyle name="差_财政供养人员_财力性转移支付2010年预算参考数_隋心对账单定稿0514" xfId="26966"/>
    <cellStyle name="差_财政供养人员_合并" xfId="26967"/>
    <cellStyle name="差_财政供养人员_华东" xfId="26968"/>
    <cellStyle name="差_县市旗测算-新科目（20080626）_民生政策最低支出需求_财力性转移支付2010年预算参考数" xfId="26969"/>
    <cellStyle name="差_财政支出对上级的依赖程度" xfId="26970"/>
    <cellStyle name="差_测算结果" xfId="26971"/>
    <cellStyle name="差_测算结果 2" xfId="26972"/>
    <cellStyle name="差_测算结果 2 2" xfId="26973"/>
    <cellStyle name="差_测算结果 2 3" xfId="26974"/>
    <cellStyle name="好 3 4 10" xfId="26975"/>
    <cellStyle name="差_卫生(按照总人口测算）—20080416_不含人员经费系数_财力性转移支付2010年预算参考数 4 2" xfId="26976"/>
    <cellStyle name="差_测算结果 3" xfId="26977"/>
    <cellStyle name="好 3 4 11" xfId="26978"/>
    <cellStyle name="差_测算结果 4" xfId="26979"/>
    <cellStyle name="差_测算结果 4 2" xfId="26980"/>
    <cellStyle name="差_测算结果 4 2 2" xfId="26981"/>
    <cellStyle name="差_测算结果 4 3" xfId="26982"/>
    <cellStyle name="注释 8 4 2 2 2 5 2" xfId="26983"/>
    <cellStyle name="好 3 4 12" xfId="26984"/>
    <cellStyle name="差_测算结果 5" xfId="26985"/>
    <cellStyle name="差_测算结果 5 2" xfId="26986"/>
    <cellStyle name="好 3 4 13" xfId="26987"/>
    <cellStyle name="差_人员工资和公用经费2 2" xfId="26988"/>
    <cellStyle name="差_测算结果 6" xfId="26989"/>
    <cellStyle name="差_测算结果_03_2010年各地区一般预算平衡表" xfId="26990"/>
    <cellStyle name="差_测算结果_03_2010年各地区一般预算平衡表_2010年地方财政一般预算分级平衡情况表（汇总）0524" xfId="26991"/>
    <cellStyle name="差_测算结果_12.25-发教育厅-2016年高职生均年初预算控制数分配表" xfId="26992"/>
    <cellStyle name="差_测算结果_财力性转移支付2010年预算参考数" xfId="26993"/>
    <cellStyle name="差_教育(按照总人口测算）—20080416_03_2010年各地区一般预算平衡表_2010年地方财政一般预算分级平衡情况表（汇总）0524" xfId="26994"/>
    <cellStyle name="差_测算结果_财力性转移支付2010年预算参考数 3" xfId="26995"/>
    <cellStyle name="计算 10 6 2 2" xfId="26996"/>
    <cellStyle name="好_教育(按照总人口测算）—20080416_县市旗测算-新科目（含人口规模效应）_财力性转移支付2010年预算参考数_03_2010年各地区一般预算平衡表" xfId="26997"/>
    <cellStyle name="差_奖励补助测算5.24冯铸_Book1" xfId="26998"/>
    <cellStyle name="差_测算结果_财力性转移支付2010年预算参考数 3 2" xfId="26999"/>
    <cellStyle name="差_测算结果_财力性转移支付2010年预算参考数 3 2 2" xfId="27000"/>
    <cellStyle name="差_卫生(按照总人口测算）—20080416_财力性转移支付2010年预算参考数 6" xfId="27001"/>
    <cellStyle name="差_奖励补助测算5.24冯铸_Book1 2" xfId="27002"/>
    <cellStyle name="差_测算结果_财力性转移支付2010年预算参考数 3 3" xfId="27003"/>
    <cellStyle name="差_测算结果_财力性转移支付2010年预算参考数 4" xfId="27004"/>
    <cellStyle name="差_测算结果_财力性转移支付2010年预算参考数 4 2" xfId="27005"/>
    <cellStyle name="注释 9 7 2 2" xfId="27006"/>
    <cellStyle name="差_教育(按照总人口测算）—20080416_民生政策最低支出需求_财力性转移支付2010年预算参考数 5" xfId="27007"/>
    <cellStyle name="差_测算结果_财力性转移支付2010年预算参考数 4 2 2" xfId="27008"/>
    <cellStyle name="差_测算结果_财力性转移支付2010年预算参考数 4 3" xfId="27009"/>
    <cellStyle name="差_测算结果_财力性转移支付2010年预算参考数 5" xfId="27010"/>
    <cellStyle name="差_测算结果_财力性转移支付2010年预算参考数 5 2" xfId="27011"/>
    <cellStyle name="差_测算结果_财力性转移支付2010年预算参考数 6" xfId="27012"/>
    <cellStyle name="差_测算结果_财力性转移支付2010年预算参考数_12.25-发教育厅-2016年高职生均年初预算控制数分配表" xfId="27013"/>
    <cellStyle name="好_卫生(按照总人口测算）—20080416_民生政策最低支出需求_财力性转移支付2010年预算参考数_隋心对账单定稿0514" xfId="27014"/>
    <cellStyle name="差_测算结果_财力性转移支付2010年预算参考数_合并" xfId="27015"/>
    <cellStyle name="差_测算结果_合并" xfId="27016"/>
    <cellStyle name="差_民生政策最低支出需求_财力性转移支付2010年预算参考数 2 2" xfId="27017"/>
    <cellStyle name="差_卫生(按照总人口测算）—20080416_县市旗测算-新科目（含人口规模效应） 2 3" xfId="27018"/>
    <cellStyle name="差_测算结果_华东" xfId="27019"/>
    <cellStyle name="差_测算结果_隋心对账单定稿0514" xfId="27020"/>
    <cellStyle name="注释 3 5 6 4" xfId="27021"/>
    <cellStyle name="差_行政公检法测算_财力性转移支付2010年预算参考数 3 2" xfId="27022"/>
    <cellStyle name="差_测算结果汇总" xfId="27023"/>
    <cellStyle name="差_测算结果汇总 2 2 2" xfId="27024"/>
    <cellStyle name="差_指标五 2" xfId="27025"/>
    <cellStyle name="差_测算结果汇总 2 3" xfId="27026"/>
    <cellStyle name="差_测算结果汇总 3 2" xfId="27027"/>
    <cellStyle name="差_县市旗测算20080508_县市旗测算-新科目（含人口规模效应） 3 3" xfId="27028"/>
    <cellStyle name="差_测算结果汇总 3 2 2" xfId="27029"/>
    <cellStyle name="差_测算结果汇总 3 3" xfId="27030"/>
    <cellStyle name="差_测算结果汇总 4" xfId="27031"/>
    <cellStyle name="差_测算结果汇总 5" xfId="27032"/>
    <cellStyle name="差_测算结果汇总 6" xfId="27033"/>
    <cellStyle name="差_测算结果汇总 7" xfId="27034"/>
    <cellStyle name="差_测算结果汇总_03_2010年各地区一般预算平衡表" xfId="27035"/>
    <cellStyle name="注释 8 4 4 3" xfId="27036"/>
    <cellStyle name="常规 11 3 4 2 2" xfId="27037"/>
    <cellStyle name="差_测算结果汇总_03_2010年各地区一般预算平衡表_2010年地方财政一般预算分级平衡情况表（汇总）0524" xfId="27038"/>
    <cellStyle name="差_县市旗测算-新科目（20080626）_华东" xfId="27039"/>
    <cellStyle name="差_测算结果汇总_12.25-发教育厅-2016年高职生均年初预算控制数分配表" xfId="27040"/>
    <cellStyle name="差_测算结果汇总_财力性转移支付2010年预算参考数" xfId="27041"/>
    <cellStyle name="差_测算结果汇总_财力性转移支付2010年预算参考数 2 2 2" xfId="27042"/>
    <cellStyle name="差_测算结果汇总_财力性转移支付2010年预算参考数 2 3" xfId="27043"/>
    <cellStyle name="差_测算结果汇总_财力性转移支付2010年预算参考数 3 2 2" xfId="27044"/>
    <cellStyle name="好_12滨州_财力性转移支付2010年预算参考数 5" xfId="27045"/>
    <cellStyle name="差_测算结果汇总_财力性转移支付2010年预算参考数 3 3" xfId="27046"/>
    <cellStyle name="好 4 2 2 5" xfId="27047"/>
    <cellStyle name="差_测算结果汇总_财力性转移支付2010年预算参考数 4 2" xfId="27048"/>
    <cellStyle name="差_测算结果汇总_财力性转移支付2010年预算参考数 4 2 2" xfId="27049"/>
    <cellStyle name="差_测算结果汇总_财力性转移支付2010年预算参考数_03_2010年各地区一般预算平衡表" xfId="27050"/>
    <cellStyle name="差_测算结果汇总_财力性转移支付2010年预算参考数_03_2010年各地区一般预算平衡表_2010年地方财政一般预算分级平衡情况表（汇总）0524" xfId="27051"/>
    <cellStyle name="差_测算结果汇总_财力性转移支付2010年预算参考数_12.25-发教育厅-2016年高职生均年初预算控制数分配表" xfId="27052"/>
    <cellStyle name="差_测算结果汇总_财力性转移支付2010年预算参考数_华东" xfId="27053"/>
    <cellStyle name="常规 7 3 5 2" xfId="27054"/>
    <cellStyle name="差_测算结果汇总_合并" xfId="27055"/>
    <cellStyle name="汇总 9 5 2 5 2" xfId="27056"/>
    <cellStyle name="差_测算结果汇总_华东" xfId="27057"/>
    <cellStyle name="差_测算结果汇总_隋心对账单定稿0514" xfId="27058"/>
    <cellStyle name="差_人员工资和公用经费 4 2 2" xfId="27059"/>
    <cellStyle name="差_成本差异系数" xfId="27060"/>
    <cellStyle name="差_前期试验费用 6" xfId="27061"/>
    <cellStyle name="差_成本差异系数 2 3" xfId="27062"/>
    <cellStyle name="好_表一 1 2 19" xfId="27063"/>
    <cellStyle name="差_同德_财力性转移支付2010年预算参考数_03_2010年各地区一般预算平衡表" xfId="27064"/>
    <cellStyle name="差_成本差异系数 3 2" xfId="27065"/>
    <cellStyle name="差_成本差异系数 3 2 2" xfId="27066"/>
    <cellStyle name="差_成本差异系数 3 3" xfId="27067"/>
    <cellStyle name="差_成本差异系数 4" xfId="27068"/>
    <cellStyle name="差_成本差异系数 4 2" xfId="27069"/>
    <cellStyle name="差_缺口县区测算(按核定人数)_财力性转移支付2010年预算参考数 2 2" xfId="27070"/>
    <cellStyle name="差_成本差异系数 4 3" xfId="27071"/>
    <cellStyle name="差_成本差异系数 5 2" xfId="27072"/>
    <cellStyle name="差_成本差异系数 6" xfId="27073"/>
    <cellStyle name="差_成本差异系数 7" xfId="27074"/>
    <cellStyle name="好_不含人员经费系数_03_2010年各地区一般预算平衡表" xfId="27075"/>
    <cellStyle name="差_城建部门_华东" xfId="27076"/>
    <cellStyle name="差_成本差异系数（含人口规模）" xfId="27077"/>
    <cellStyle name="差_成本差异系数（含人口规模） 2 2 2" xfId="27078"/>
    <cellStyle name="差_成本差异系数（含人口规模） 3 2" xfId="27079"/>
    <cellStyle name="差_成本差异系数（含人口规模） 3 2 2" xfId="27080"/>
    <cellStyle name="差_成本差异系数（含人口规模） 3 3" xfId="27081"/>
    <cellStyle name="差_成本差异系数（含人口规模） 5" xfId="27082"/>
    <cellStyle name="差_成本差异系数（含人口规模） 6" xfId="27083"/>
    <cellStyle name="差_成本差异系数（含人口规模） 7" xfId="27084"/>
    <cellStyle name="差_成本差异系数（含人口规模）_03_2010年各地区一般预算平衡表_2010年地方财政一般预算分级平衡情况表（汇总）0524" xfId="27085"/>
    <cellStyle name="差_成本差异系数（含人口规模）_财力性转移支付2010年预算参考数 2" xfId="27086"/>
    <cellStyle name="差_成本差异系数（含人口规模）_财力性转移支付2010年预算参考数 2 3" xfId="27087"/>
    <cellStyle name="常规 13 2 7 2" xfId="27088"/>
    <cellStyle name="差_成本差异系数（含人口规模）_财力性转移支付2010年预算参考数 3" xfId="27089"/>
    <cellStyle name="差_成本差异系数（含人口规模）_财力性转移支付2010年预算参考数 3 2" xfId="27090"/>
    <cellStyle name="差_成本差异系数（含人口规模）_财力性转移支付2010年预算参考数 3 2 2" xfId="27091"/>
    <cellStyle name="好_卫生部门_财力性转移支付2010年预算参考数 2" xfId="27092"/>
    <cellStyle name="差_成本差异系数（含人口规模）_财力性转移支付2010年预算参考数 3 3" xfId="27093"/>
    <cellStyle name="差_汇总-县级财政报表附表 2" xfId="27094"/>
    <cellStyle name="输出 7 4 3 2 3 2" xfId="27095"/>
    <cellStyle name="差_成本差异系数（含人口规模）_财力性转移支付2010年预算参考数 4" xfId="27096"/>
    <cellStyle name="差_汇总-县级财政报表附表 2 2" xfId="27097"/>
    <cellStyle name="差_成本差异系数（含人口规模）_财力性转移支付2010年预算参考数 4 2" xfId="27098"/>
    <cellStyle name="差_汇总-县级财政报表附表 2 2 2" xfId="27099"/>
    <cellStyle name="差_成本差异系数（含人口规模）_财力性转移支付2010年预算参考数 4 2 2" xfId="27100"/>
    <cellStyle name="差_汇总-县级财政报表附表 3" xfId="27101"/>
    <cellStyle name="差_成本差异系数（含人口规模）_财力性转移支付2010年预算参考数 5" xfId="27102"/>
    <cellStyle name="差_汇总-县级财政报表附表 4" xfId="27103"/>
    <cellStyle name="差_成本差异系数（含人口规模）_财力性转移支付2010年预算参考数 6" xfId="27104"/>
    <cellStyle name="常规 2 4 2 3" xfId="27105"/>
    <cellStyle name="差_红线成本预算指导价格0324 7_四队计价2011-6" xfId="27106"/>
    <cellStyle name="差_成本差异系数（含人口规模）_财力性转移支付2010年预算参考数_03_2010年各地区一般预算平衡表" xfId="27107"/>
    <cellStyle name="差_成本差异系数（含人口规模）_财力性转移支付2010年预算参考数_12.25-发教育厅-2016年高职生均年初预算控制数分配表" xfId="27108"/>
    <cellStyle name="好_48-60" xfId="27109"/>
    <cellStyle name="差_工程数量及综合单价（百安隧道） 7" xfId="27110"/>
    <cellStyle name="差_成本差异系数（含人口规模）_财力性转移支付2010年预算参考数_合并" xfId="27111"/>
    <cellStyle name="好_行政(燃修费)_民生政策最低支出需求_财力性转移支付2010年预算参考数" xfId="27112"/>
    <cellStyle name="差_成本差异系数（含人口规模）_财力性转移支付2010年预算参考数_华东" xfId="27113"/>
    <cellStyle name="差_成本差异系数（含人口规模）_合并" xfId="27114"/>
    <cellStyle name="差_成本差异系数（含人口规模）_华东" xfId="27115"/>
    <cellStyle name="差_成本差异系数_12.25-发教育厅-2016年高职生均年初预算控制数分配表" xfId="27116"/>
    <cellStyle name="好_市辖区测算20080510_县市旗测算-新科目（含人口规模效应）_华东" xfId="27117"/>
    <cellStyle name="差_成本差异系数_财力性转移支付2010年预算参考数" xfId="27118"/>
    <cellStyle name="好_红线成本预算指导价格0324_四队计价6月25日前(7月1日更新)备用" xfId="27119"/>
    <cellStyle name="差_成本差异系数_财力性转移支付2010年预算参考数 2" xfId="27120"/>
    <cellStyle name="差_成本差异系数_财力性转移支付2010年预算参考数 2 2" xfId="27121"/>
    <cellStyle name="好_教育(按照总人口测算）—20080416_不含人员经费系数_财力性转移支付2010年预算参考数_12.25-发教育厅-2016年高职生均年初预算控制数分配表" xfId="27122"/>
    <cellStyle name="差_前期试验费用 4_间接费" xfId="27123"/>
    <cellStyle name="差_成本差异系数_财力性转移支付2010年预算参考数 2 3" xfId="27124"/>
    <cellStyle name="差_成本差异系数_财力性转移支付2010年预算参考数 3 2" xfId="27125"/>
    <cellStyle name="差_教育(按照总人口测算）—20080416_不含人员经费系数_财力性转移支付2010年预算参考数 2 2 2" xfId="27126"/>
    <cellStyle name="差_核定人数下发表_03_2010年各地区一般预算平衡表" xfId="27127"/>
    <cellStyle name="差_成本差异系数_财力性转移支付2010年预算参考数 3 3" xfId="27128"/>
    <cellStyle name="输出 4 5 3 3 4" xfId="27129"/>
    <cellStyle name="好_2006年基础数据" xfId="27130"/>
    <cellStyle name="差_成本差异系数_财力性转移支付2010年预算参考数 4" xfId="27131"/>
    <cellStyle name="输出 4 5 3 3 4 2" xfId="27132"/>
    <cellStyle name="好_2006年基础数据 2" xfId="27133"/>
    <cellStyle name="差_成本差异系数_财力性转移支付2010年预算参考数 4 2" xfId="27134"/>
    <cellStyle name="差_县市旗测算-新科目（20080627）_财力性转移支付2010年预算参考数 2 2" xfId="27135"/>
    <cellStyle name="差_成本差异系数_财力性转移支付2010年预算参考数 5" xfId="27136"/>
    <cellStyle name="差_县市旗测算-新科目（20080627）_财力性转移支付2010年预算参考数 2 3" xfId="27137"/>
    <cellStyle name="差_成本差异系数_财力性转移支付2010年预算参考数 6" xfId="27138"/>
    <cellStyle name="差_成本差异系数_财力性转移支付2010年预算参考数 7" xfId="27139"/>
    <cellStyle name="差_成本差异系数_财力性转移支付2010年预算参考数_03_2010年各地区一般预算平衡表" xfId="27140"/>
    <cellStyle name="差_成本差异系数_财力性转移支付2010年预算参考数_03_2010年各地区一般预算平衡表_2010年地方财政一般预算分级平衡情况表（汇总）0524" xfId="27141"/>
    <cellStyle name="差_成本差异系数_财力性转移支付2010年预算参考数_合并" xfId="27142"/>
    <cellStyle name="好_教育(按照总人口测算）—20080416_民生政策最低支出需求_03_2010年各地区一般预算平衡表_2010年地方财政一般预算分级平衡情况表（汇总）0524" xfId="27143"/>
    <cellStyle name="差_成本差异系数_财力性转移支付2010年预算参考数_华东" xfId="27144"/>
    <cellStyle name="差_成本差异系数_财力性转移支付2010年预算参考数_隋心对账单定稿0514" xfId="27145"/>
    <cellStyle name="差_农林水和城市维护标准支出20080505－县区合计 4" xfId="27146"/>
    <cellStyle name="汇总 5 4 3 2 2 3" xfId="27147"/>
    <cellStyle name="差_成本差异系数_华东" xfId="27148"/>
    <cellStyle name="差_成本差异系数_隋心对账单定稿0514" xfId="27149"/>
    <cellStyle name="强调文字颜色 6 7" xfId="27150"/>
    <cellStyle name="差_城建部门_12.25-发教育厅-2016年高职生均年初预算控制数分配表" xfId="27151"/>
    <cellStyle name="差_城建部门_合并" xfId="27152"/>
    <cellStyle name="差_大连市 2" xfId="27153"/>
    <cellStyle name="差_大连市 2 2" xfId="27154"/>
    <cellStyle name="差_大连市 2 2 2" xfId="27155"/>
    <cellStyle name="差_大连市 2 3" xfId="27156"/>
    <cellStyle name="差_文体广播部门_隋心对账单定稿0514" xfId="27157"/>
    <cellStyle name="差_大连市 3" xfId="27158"/>
    <cellStyle name="差_大连市 3 2" xfId="27159"/>
    <cellStyle name="差_大连市 3 2 2" xfId="27160"/>
    <cellStyle name="差_大连市 3 3" xfId="27161"/>
    <cellStyle name="差_大连市 4" xfId="27162"/>
    <cellStyle name="差_大连市 4 2" xfId="27163"/>
    <cellStyle name="差_大连市 5" xfId="27164"/>
    <cellStyle name="差_大连市 5 2" xfId="27165"/>
    <cellStyle name="好_缺口县区测算(按2007支出增长25%测算)_财力性转移支付2010年预算参考数_华东" xfId="27166"/>
    <cellStyle name="差_到县市区" xfId="27167"/>
    <cellStyle name="差_德山" xfId="27168"/>
    <cellStyle name="注释 9 5 2 5 2" xfId="27169"/>
    <cellStyle name="差_德山 17" xfId="27170"/>
    <cellStyle name="注释 8 5 2 3 4 2" xfId="27171"/>
    <cellStyle name="差_德山 18" xfId="27172"/>
    <cellStyle name="差_德山 19" xfId="27173"/>
    <cellStyle name="差_德山 2" xfId="27174"/>
    <cellStyle name="差_德山 2 14" xfId="27175"/>
    <cellStyle name="差_德山 2 15" xfId="27176"/>
    <cellStyle name="差_德山 2 20" xfId="27177"/>
    <cellStyle name="差_文体广播事业(按照总人口测算）—20080416_民生政策最低支出需求_03_2010年各地区一般预算平衡表" xfId="27178"/>
    <cellStyle name="差_德山 2 16" xfId="27179"/>
    <cellStyle name="差_德山 2 21" xfId="27180"/>
    <cellStyle name="差_德山 2 17" xfId="27181"/>
    <cellStyle name="差_德山 2 22" xfId="27182"/>
    <cellStyle name="差_德山 2 18" xfId="27183"/>
    <cellStyle name="差_德山 2 19" xfId="27184"/>
    <cellStyle name="差_德山 2 2" xfId="27185"/>
    <cellStyle name="常规 2 7 5 3" xfId="27186"/>
    <cellStyle name="差_德山 2 3" xfId="27187"/>
    <cellStyle name="差_德山 2 4" xfId="27188"/>
    <cellStyle name="差_德山 2 5" xfId="27189"/>
    <cellStyle name="计算 5 3 3 3 5 2" xfId="27190"/>
    <cellStyle name="差_德山 2 6" xfId="27191"/>
    <cellStyle name="差_教育(按照总人口测算）—20080416_民生政策最低支出需求_财力性转移支付2010年预算参考数_03_2010年各地区一般预算平衡表" xfId="27192"/>
    <cellStyle name="差_德山 2 7" xfId="27193"/>
    <cellStyle name="差_德山 2 8" xfId="27194"/>
    <cellStyle name="注释 5 4 2 3 2 2" xfId="27195"/>
    <cellStyle name="差_县区合并测算20080423(按照各省比重）_隋心对账单定稿0514" xfId="27196"/>
    <cellStyle name="差_红线成本编制附表（局指样表） 5_间接费_四队计价6月25日前(7月1日更新)备用" xfId="27197"/>
    <cellStyle name="差_德山 2 9" xfId="27198"/>
    <cellStyle name="差_德山 3" xfId="27199"/>
    <cellStyle name="差_德山 3 11" xfId="27200"/>
    <cellStyle name="差_德山 3 12" xfId="27201"/>
    <cellStyle name="差_德山 3 14" xfId="27202"/>
    <cellStyle name="差_德山 3 16" xfId="27203"/>
    <cellStyle name="差_德山 3 21" xfId="27204"/>
    <cellStyle name="常规 29 2 5 2" xfId="27205"/>
    <cellStyle name="差_德山 3 17" xfId="27206"/>
    <cellStyle name="差_德山 3 22" xfId="27207"/>
    <cellStyle name="差_德山 3 19" xfId="27208"/>
    <cellStyle name="常规 2 2 2 5 2 2" xfId="27209"/>
    <cellStyle name="输出 3 2 2 3" xfId="27210"/>
    <cellStyle name="差_德山 3 2 10" xfId="27211"/>
    <cellStyle name="输出 3 2 2 5" xfId="27212"/>
    <cellStyle name="差_德山 3 2 12" xfId="27213"/>
    <cellStyle name="输出 3 2 2 7" xfId="27214"/>
    <cellStyle name="差_德山 3 2 14" xfId="27215"/>
    <cellStyle name="输出 3 2 2 8" xfId="27216"/>
    <cellStyle name="差_德山 3 2 15" xfId="27217"/>
    <cellStyle name="输出 3 2 2 9" xfId="27218"/>
    <cellStyle name="汇总 2 2 5 4 2 2 2" xfId="27219"/>
    <cellStyle name="差_德山 3 2 16" xfId="27220"/>
    <cellStyle name="汇总 2 2 5 4 2 2 3" xfId="27221"/>
    <cellStyle name="差_德山 3 2 17" xfId="27222"/>
    <cellStyle name="差_德山 3 2 2" xfId="27223"/>
    <cellStyle name="差_德山 3 2 3" xfId="27224"/>
    <cellStyle name="差_德山 3 2 4" xfId="27225"/>
    <cellStyle name="差_德山 3 2 5" xfId="27226"/>
    <cellStyle name="差_德山 3 2 6" xfId="27227"/>
    <cellStyle name="注释 2 5 5 2 3 2" xfId="27228"/>
    <cellStyle name="差_德山 3 2 7" xfId="27229"/>
    <cellStyle name="差_德山 3 2 8" xfId="27230"/>
    <cellStyle name="差_德山 3 2 9" xfId="27231"/>
    <cellStyle name="差_德山 3 3" xfId="27232"/>
    <cellStyle name="差_德山 3 4" xfId="27233"/>
    <cellStyle name="差_地方配套按人均增幅控制8.30xl 2" xfId="27234"/>
    <cellStyle name="好_汇总表_财力性转移支付2010年预算参考数_03_2010年各地区一般预算平衡表" xfId="27235"/>
    <cellStyle name="差_地方配套按人均增幅控制8.30一般预算平均增幅、人均可用财力平均增幅两次控制、社会治安系数调整、案件数调整xl" xfId="27236"/>
    <cellStyle name="差_地方配套按人均增幅控制8.30一般预算平均增幅、人均可用财力平均增幅两次控制、社会治安系数调整、案件数调整xl 2" xfId="27237"/>
    <cellStyle name="常规 13 3 3" xfId="27238"/>
    <cellStyle name="差_地方配套按人均增幅控制8.30一般预算平均增幅、人均可用财力平均增幅两次控制、社会治安系数调整、案件数调整xl_Book1" xfId="27239"/>
    <cellStyle name="常规 23 8 3 2" xfId="27240"/>
    <cellStyle name="差_地方配套按人均增幅控制8.31（调整结案率后）xl" xfId="27241"/>
    <cellStyle name="差_地方配套按人均增幅控制8.31（调整结案率后）xl_Book1" xfId="27242"/>
    <cellStyle name="常规 28 2 2 3" xfId="27243"/>
    <cellStyle name="常规 33 2 2 3" xfId="27244"/>
    <cellStyle name="差_地方配套按人均增幅控制8.31（调整结案率后）xl_Book1 2" xfId="27245"/>
    <cellStyle name="差_第五部分(才淼、饶永宏） 2 2 2" xfId="27246"/>
    <cellStyle name="差_第五部分(才淼、饶永宏） 3" xfId="27247"/>
    <cellStyle name="差_第五部分(才淼、饶永宏） 3 2" xfId="27248"/>
    <cellStyle name="差_第五部分(才淼、饶永宏） 3 2 2" xfId="27249"/>
    <cellStyle name="差_第五部分(才淼、饶永宏） 3 3" xfId="27250"/>
    <cellStyle name="差_云南省2008年转移支付测算——州市本级考核部分及政策性测算_03_2010年各地区一般预算平衡表" xfId="27251"/>
    <cellStyle name="差_第五部分(才淼、饶永宏） 4 2" xfId="27252"/>
    <cellStyle name="差_第五部分(才淼、饶永宏） 4 2 2" xfId="27253"/>
    <cellStyle name="差_第五部分(才淼、饶永宏） 4 3" xfId="27254"/>
    <cellStyle name="差_县市旗测算-新科目（20080627）_财力性转移支付2010年预算参考数_12.25-发教育厅-2016年高职生均年初预算控制数分配表" xfId="27255"/>
    <cellStyle name="链接单元格 3 22" xfId="27256"/>
    <cellStyle name="链接单元格 3 17" xfId="27257"/>
    <cellStyle name="差_第五部分(才淼、饶永宏） 5 2" xfId="27258"/>
    <cellStyle name="差_第五部分(才淼、饶永宏）_12.25-发教育厅-2016年高职生均年初预算控制数分配表" xfId="27259"/>
    <cellStyle name="差_第五部分(才淼、饶永宏）_合并" xfId="27260"/>
    <cellStyle name="输出 6 4 7 2" xfId="27261"/>
    <cellStyle name="差_第五部分(才淼、饶永宏）_华东" xfId="27262"/>
    <cellStyle name="差_第一部分：综合全" xfId="27263"/>
    <cellStyle name="差_第一部分：综合全 2" xfId="27264"/>
    <cellStyle name="差_第一部分：综合全 2 2" xfId="27265"/>
    <cellStyle name="差_其他部门(按照总人口测算）—20080416_县市旗测算-新科目（含人口规模效应）" xfId="27266"/>
    <cellStyle name="汇总 6 5 4 2 2 5 2" xfId="27267"/>
    <cellStyle name="差_第一部分：综合全 3" xfId="27268"/>
    <cellStyle name="差_第一部分：综合全 4" xfId="27269"/>
    <cellStyle name="差_第一部分：综合全_合并" xfId="27270"/>
    <cellStyle name="差_对口支援新疆资金规模测算表20100106" xfId="27271"/>
    <cellStyle name="差_对口支援新疆资金规模测算表20100106 2 2" xfId="27272"/>
    <cellStyle name="差_对口支援新疆资金规模测算表20100106 2 3" xfId="27273"/>
    <cellStyle name="差_对口支援新疆资金规模测算表20100106 3 2 2" xfId="27274"/>
    <cellStyle name="差_对口支援新疆资金规模测算表20100106 3 3" xfId="27275"/>
    <cellStyle name="好_行政（人员）_财力性转移支付2010年预算参考数" xfId="27276"/>
    <cellStyle name="差_其他部门(按照总人口测算）—20080416_不含人员经费系数 4 3" xfId="27277"/>
    <cellStyle name="差_对口支援新疆资金规模测算表20100106 4 2 2" xfId="27278"/>
    <cellStyle name="差_对口支援新疆资金规模测算表20100106_12.25-发教育厅-2016年高职生均年初预算控制数分配表" xfId="27279"/>
    <cellStyle name="差_对口支援新疆资金规模测算表20100113" xfId="27280"/>
    <cellStyle name="好_京沪线成本状况表2.10 3" xfId="27281"/>
    <cellStyle name="差_对口支援新疆资金规模测算表20100113 2" xfId="27282"/>
    <cellStyle name="好_京沪线成本状况表2.10 5" xfId="27283"/>
    <cellStyle name="汇总 10 6 2 3" xfId="27284"/>
    <cellStyle name="差_对口支援新疆资金规模测算表20100113 4" xfId="27285"/>
    <cellStyle name="差_对口支援新疆资金规模测算表20100113 4 2 2" xfId="27286"/>
    <cellStyle name="好_京沪线成本状况表2.10 6" xfId="27287"/>
    <cellStyle name="小数 5 3 4 2 2 2 2" xfId="27288"/>
    <cellStyle name="汇总 10 6 2 4" xfId="27289"/>
    <cellStyle name="差_对口支援新疆资金规模测算表20100113 5" xfId="27290"/>
    <cellStyle name="好_京沪线成本状况表2.10 7" xfId="27291"/>
    <cellStyle name="差_对口支援新疆资金规模测算表20100113 6" xfId="27292"/>
    <cellStyle name="好_京沪线成本状况表2.10 8" xfId="27293"/>
    <cellStyle name="差_对口支援新疆资金规模测算表20100113 7" xfId="27294"/>
    <cellStyle name="差_发文表-2015年资源枯竭城市转移支付资金安排表（定）" xfId="27295"/>
    <cellStyle name="差_反馈教科文(增人增支教育厅）" xfId="27296"/>
    <cellStyle name="好_市本级 3 2 10" xfId="27297"/>
    <cellStyle name="差_分析缺口率" xfId="27298"/>
    <cellStyle name="差_分析缺口率 2 2 2" xfId="27299"/>
    <cellStyle name="差_分析缺口率 4" xfId="27300"/>
    <cellStyle name="差_分析缺口率 5" xfId="27301"/>
    <cellStyle name="差_分析缺口率 5 2" xfId="27302"/>
    <cellStyle name="差_云南省2008年转移支付测算——州市本级考核部分及政策性测算_财力性转移支付2010年预算参考数_合并" xfId="27303"/>
    <cellStyle name="差_分析缺口率 6" xfId="27304"/>
    <cellStyle name="差_分析缺口率 7" xfId="27305"/>
    <cellStyle name="差_分析缺口率_03_2010年各地区一般预算平衡表" xfId="27306"/>
    <cellStyle name="差_分析缺口率_12.25-发教育厅-2016年高职生均年初预算控制数分配表" xfId="27307"/>
    <cellStyle name="差_分析缺口率_财力性转移支付2010年预算参考数" xfId="27308"/>
    <cellStyle name="差_县区合并测算20080423(按照各省比重）_不含人员经费系数 2 2" xfId="27309"/>
    <cellStyle name="差_分析缺口率_财力性转移支付2010年预算参考数_03_2010年各地区一般预算平衡表" xfId="27310"/>
    <cellStyle name="差_分析缺口率_财力性转移支付2010年预算参考数_03_2010年各地区一般预算平衡表_2010年地方财政一般预算分级平衡情况表（汇总）0524" xfId="27311"/>
    <cellStyle name="差_分析缺口率_财力性转移支付2010年预算参考数_12.25-发教育厅-2016年高职生均年初预算控制数分配表" xfId="27312"/>
    <cellStyle name="输出 8 5 4 3 3" xfId="27313"/>
    <cellStyle name="差_分析缺口率_财力性转移支付2010年预算参考数_合并" xfId="27314"/>
    <cellStyle name="差_分析缺口率_财力性转移支付2010年预算参考数_隋心对账单定稿0514" xfId="27315"/>
    <cellStyle name="差_分析缺口率_合并" xfId="27316"/>
    <cellStyle name="差_分析缺口率_华东" xfId="27317"/>
    <cellStyle name="差_分县成本差异系数" xfId="27318"/>
    <cellStyle name="注释 4 2 2 18" xfId="27319"/>
    <cellStyle name="好_2006年28四川_03_2010年各地区一般预算平衡表" xfId="27320"/>
    <cellStyle name="差_分县成本差异系数 2" xfId="27321"/>
    <cellStyle name="常规 46 3" xfId="27322"/>
    <cellStyle name="常规 51 3" xfId="27323"/>
    <cellStyle name="差_前期试验费用 9_间接费" xfId="27324"/>
    <cellStyle name="差_分县成本差异系数 2 2" xfId="27325"/>
    <cellStyle name="常规 46 4" xfId="27326"/>
    <cellStyle name="常规 51 4" xfId="27327"/>
    <cellStyle name="差_分县成本差异系数 2 3" xfId="27328"/>
    <cellStyle name="差_县区合并测算20080421_县市旗测算-新科目（含人口规模效应）_财力性转移支付2010年预算参考数 2" xfId="27329"/>
    <cellStyle name="差_分县成本差异系数 7" xfId="27330"/>
    <cellStyle name="差_分县成本差异系数_03_2010年各地区一般预算平衡表" xfId="27331"/>
    <cellStyle name="好_行政公检法测算_03_2010年各地区一般预算平衡表" xfId="27332"/>
    <cellStyle name="差_县市旗测算-新科目（20080626）_不含人员经费系数_财力性转移支付2010年预算参考数 5 2" xfId="27333"/>
    <cellStyle name="差_分县成本差异系数_不含人员经费系数 2" xfId="27334"/>
    <cellStyle name="差_分县成本差异系数_不含人员经费系数 2 2" xfId="27335"/>
    <cellStyle name="差_分县成本差异系数_不含人员经费系数 2 3" xfId="27336"/>
    <cellStyle name="差_分县成本差异系数_不含人员经费系数 3" xfId="27337"/>
    <cellStyle name="差_分县成本差异系数_不含人员经费系数 4" xfId="27338"/>
    <cellStyle name="差_分县成本差异系数_不含人员经费系数 5" xfId="27339"/>
    <cellStyle name="差_分县成本差异系数_不含人员经费系数 7" xfId="27340"/>
    <cellStyle name="差_行政(燃修费)_民生政策最低支出需求_财力性转移支付2010年预算参考数" xfId="27341"/>
    <cellStyle name="差_分县成本差异系数_不含人员经费系数_03_2010年各地区一般预算平衡表" xfId="27342"/>
    <cellStyle name="差_分县成本差异系数_不含人员经费系数_03_2010年各地区一般预算平衡表_2010年地方财政一般预算分级平衡情况表（汇总）0524" xfId="27343"/>
    <cellStyle name="差_分县成本差异系数_不含人员经费系数_财力性转移支付2010年预算参考数 2" xfId="27344"/>
    <cellStyle name="差_分县成本差异系数_不含人员经费系数_财力性转移支付2010年预算参考数 2 2" xfId="27345"/>
    <cellStyle name="差_分县成本差异系数_不含人员经费系数_财力性转移支付2010年预算参考数 2 2 2" xfId="27346"/>
    <cellStyle name="差_分县成本差异系数_不含人员经费系数_财力性转移支付2010年预算参考数 4 2" xfId="27347"/>
    <cellStyle name="差_分县成本差异系数_不含人员经费系数_财力性转移支付2010年预算参考数 4 3" xfId="27348"/>
    <cellStyle name="差_湘桂铁路I标一项目部红线成本(最新) 3_间接费" xfId="27349"/>
    <cellStyle name="差_分县成本差异系数_不含人员经费系数_财力性转移支付2010年预算参考数 5 2" xfId="27350"/>
    <cellStyle name="差_分县成本差异系数_不含人员经费系数_财力性转移支付2010年预算参考数_03_2010年各地区一般预算平衡表" xfId="27351"/>
    <cellStyle name="差_县市旗测算20080508_民生政策最低支出需求 5 2" xfId="27352"/>
    <cellStyle name="差_分县成本差异系数_不含人员经费系数_财力性转移支付2010年预算参考数_12.25-发教育厅-2016年高职生均年初预算控制数分配表" xfId="27353"/>
    <cellStyle name="差_分县成本差异系数_不含人员经费系数_财力性转移支付2010年预算参考数_华东" xfId="27354"/>
    <cellStyle name="差_分县成本差异系数_不含人员经费系数_华东" xfId="27355"/>
    <cellStyle name="常规 7 2 5 4" xfId="27356"/>
    <cellStyle name="差_分县成本差异系数_不含人员经费系数_隋心对账单定稿0514" xfId="27357"/>
    <cellStyle name="差_分县成本差异系数_财力性转移支付2010年预算参考数" xfId="27358"/>
    <cellStyle name="差_分县成本差异系数_财力性转移支付2010年预算参考数 2 2" xfId="27359"/>
    <cellStyle name="常规 38" xfId="27360"/>
    <cellStyle name="常规 43" xfId="27361"/>
    <cellStyle name="差_分县成本差异系数_财力性转移支付2010年预算参考数 2 2 2" xfId="27362"/>
    <cellStyle name="千位[0]_ 方正PC" xfId="27363"/>
    <cellStyle name="差_分县成本差异系数_财力性转移支付2010年预算参考数 2 3" xfId="27364"/>
    <cellStyle name="差_分县成本差异系数_财力性转移支付2010年预算参考数 3 2" xfId="27365"/>
    <cellStyle name="好_前期试验费用 17_四队计价6月25日前(7月1日更新)备用" xfId="27366"/>
    <cellStyle name="差_分县成本差异系数_财力性转移支付2010年预算参考数 3 3" xfId="27367"/>
    <cellStyle name="差_分县成本差异系数_财力性转移支付2010年预算参考数 4" xfId="27368"/>
    <cellStyle name="差_分县成本差异系数_财力性转移支付2010年预算参考数 4 2" xfId="27369"/>
    <cellStyle name="差_分县成本差异系数_财力性转移支付2010年预算参考数 4 3" xfId="27370"/>
    <cellStyle name="差_分县成本差异系数_财力性转移支付2010年预算参考数 5" xfId="27371"/>
    <cellStyle name="差_分县成本差异系数_财力性转移支付2010年预算参考数 5 2" xfId="27372"/>
    <cellStyle name="差_分县成本差异系数_财力性转移支付2010年预算参考数 6" xfId="27373"/>
    <cellStyle name="差_分县成本差异系数_财力性转移支付2010年预算参考数 7" xfId="27374"/>
    <cellStyle name="差_分县成本差异系数_财力性转移支付2010年预算参考数_03_2010年各地区一般预算平衡表" xfId="27375"/>
    <cellStyle name="差_行政(燃修费) 7" xfId="27376"/>
    <cellStyle name="差_分县成本差异系数_财力性转移支付2010年预算参考数_12.25-发教育厅-2016年高职生均年初预算控制数分配表" xfId="27377"/>
    <cellStyle name="差_分县成本差异系数_财力性转移支付2010年预算参考数_合并" xfId="27378"/>
    <cellStyle name="差_分县成本差异系数_民生政策最低支出需求" xfId="27379"/>
    <cellStyle name="好_检验表 3" xfId="27380"/>
    <cellStyle name="差_分县成本差异系数_民生政策最低支出需求 2 3" xfId="27381"/>
    <cellStyle name="好_I标三项目部红线成本分析样表 （黄杰报局指） 10_四队计价2011-6" xfId="27382"/>
    <cellStyle name="差_分县成本差异系数_民生政策最低支出需求 3 3" xfId="27383"/>
    <cellStyle name="差_分县成本差异系数_民生政策最低支出需求 4 2" xfId="27384"/>
    <cellStyle name="差_分县成本差异系数_民生政策最低支出需求 4 3" xfId="27385"/>
    <cellStyle name="差_分县成本差异系数_民生政策最低支出需求 5" xfId="27386"/>
    <cellStyle name="差_分县成本差异系数_民生政策最低支出需求 5 2" xfId="27387"/>
    <cellStyle name="差_分县成本差异系数_民生政策最低支出需求 6" xfId="27388"/>
    <cellStyle name="差_分县成本差异系数_民生政策最低支出需求 7" xfId="27389"/>
    <cellStyle name="强调文字颜色 4 2 3 2 12" xfId="27390"/>
    <cellStyle name="好_行政（人员）_03_2010年各地区一般预算平衡表_2010年地方财政一般预算分级平衡情况表（汇总）0524" xfId="27391"/>
    <cellStyle name="差_分县成本差异系数_民生政策最低支出需求_03_2010年各地区一般预算平衡表" xfId="27392"/>
    <cellStyle name="差_分县成本差异系数_民生政策最低支出需求_03_2010年各地区一般预算平衡表_2010年地方财政一般预算分级平衡情况表（汇总）0524" xfId="27393"/>
    <cellStyle name="输出 6 4 4 3" xfId="27394"/>
    <cellStyle name="好_市辖区测算-新科目（20080626） 5" xfId="27395"/>
    <cellStyle name="常规 6 3 2 3" xfId="27396"/>
    <cellStyle name="常规 48 2" xfId="27397"/>
    <cellStyle name="常规 53 2" xfId="27398"/>
    <cellStyle name="差_分县成本差异系数_民生政策最低支出需求_财力性转移支付2010年预算参考数" xfId="27399"/>
    <cellStyle name="常规 48 2 2" xfId="27400"/>
    <cellStyle name="常规 53 2 2" xfId="27401"/>
    <cellStyle name="差_分县成本差异系数_民生政策最低支出需求_财力性转移支付2010年预算参考数 2" xfId="27402"/>
    <cellStyle name="常规 48 2 2 2" xfId="27403"/>
    <cellStyle name="常规 53 2 2 2" xfId="27404"/>
    <cellStyle name="差_分县成本差异系数_民生政策最低支出需求_财力性转移支付2010年预算参考数 2 2" xfId="27405"/>
    <cellStyle name="常规 48 2 2 3" xfId="27406"/>
    <cellStyle name="常规 53 2 2 3" xfId="27407"/>
    <cellStyle name="差_分县成本差异系数_民生政策最低支出需求_财力性转移支付2010年预算参考数 2 3" xfId="27408"/>
    <cellStyle name="常规 48 2 3" xfId="27409"/>
    <cellStyle name="常规 53 2 3" xfId="27410"/>
    <cellStyle name="差_分县成本差异系数_民生政策最低支出需求_财力性转移支付2010年预算参考数 3" xfId="27411"/>
    <cellStyle name="差_分县成本差异系数_民生政策最低支出需求_财力性转移支付2010年预算参考数 3 3" xfId="27412"/>
    <cellStyle name="好_对口支援新疆资金规模测算表20100113 6" xfId="27413"/>
    <cellStyle name="差_分县成本差异系数_民生政策最低支出需求_财力性转移支付2010年预算参考数_03_2010年各地区一般预算平衡表" xfId="27414"/>
    <cellStyle name="差_分县成本差异系数_民生政策最低支出需求_财力性转移支付2010年预算参考数_03_2010年各地区一般预算平衡表_2010年地方财政一般预算分级平衡情况表（汇总）0524" xfId="27415"/>
    <cellStyle name="输入 3 2 3 2 2 5 2" xfId="27416"/>
    <cellStyle name="差_分县成本差异系数_民生政策最低支出需求_合并" xfId="27417"/>
    <cellStyle name="差_分县成本差异系数_民生政策最低支出需求_华东" xfId="27418"/>
    <cellStyle name="差_分县成本差异系数_隋心对账单定稿0514" xfId="27419"/>
    <cellStyle name="好_河南 缺口县区测算(地方填报)_华东" xfId="27420"/>
    <cellStyle name="注释 2 3 5 5" xfId="27421"/>
    <cellStyle name="差_附表" xfId="27422"/>
    <cellStyle name="差_附表 2 2" xfId="27423"/>
    <cellStyle name="好_建行" xfId="27424"/>
    <cellStyle name="差_附表 2 3" xfId="27425"/>
    <cellStyle name="差_附表 3 2" xfId="27426"/>
    <cellStyle name="差_附表 3 3" xfId="27427"/>
    <cellStyle name="差_附表 4 2" xfId="27428"/>
    <cellStyle name="差_附表 4 3" xfId="27429"/>
    <cellStyle name="好_市辖区测算-新科目（20080626）_03_2010年各地区一般预算平衡表" xfId="27430"/>
    <cellStyle name="差_附表 5" xfId="27431"/>
    <cellStyle name="好_30云南_1" xfId="27432"/>
    <cellStyle name="注释 8 4 5 2 2" xfId="27433"/>
    <cellStyle name="差_附表 6" xfId="27434"/>
    <cellStyle name="注释 6 5 5 2 4 2" xfId="27435"/>
    <cellStyle name="好_2006年在职人员情况 2" xfId="27436"/>
    <cellStyle name="差_附表_03_2010年各地区一般预算平衡表_2010年地方财政一般预算分级平衡情况表（汇总）0524" xfId="27437"/>
    <cellStyle name="差_附表_12.25-发教育厅-2016年高职生均年初预算控制数分配表" xfId="27438"/>
    <cellStyle name="差_附表_财力性转移支付2010年预算参考数" xfId="27439"/>
    <cellStyle name="输出 9 3 2" xfId="27440"/>
    <cellStyle name="差_行政（人员）_民生政策最低支出需求_财力性转移支付2010年预算参考数 5 2" xfId="27441"/>
    <cellStyle name="差_附表_财力性转移支付2010年预算参考数 2 2 2" xfId="27442"/>
    <cellStyle name="好_工程数量及综合单价（百安隧道） 5" xfId="27443"/>
    <cellStyle name="差_附表_财力性转移支付2010年预算参考数 3" xfId="27444"/>
    <cellStyle name="差_附表_财力性转移支付2010年预算参考数 3 2" xfId="27445"/>
    <cellStyle name="差_附表_财力性转移支付2010年预算参考数 3 2 2" xfId="27446"/>
    <cellStyle name="差_附表_财力性转移支付2010年预算参考数 3 3" xfId="27447"/>
    <cellStyle name="好_工程数量及综合单价（百安隧道） 6" xfId="27448"/>
    <cellStyle name="差_附表_财力性转移支付2010年预算参考数 4" xfId="27449"/>
    <cellStyle name="差_附表_财力性转移支付2010年预算参考数 4 2" xfId="27450"/>
    <cellStyle name="差_附表_财力性转移支付2010年预算参考数 4 2 2" xfId="27451"/>
    <cellStyle name="差_附表_财力性转移支付2010年预算参考数 4 3" xfId="27452"/>
    <cellStyle name="差_附表_财力性转移支付2010年预算参考数_12.25-发教育厅-2016年高职生均年初预算控制数分配表" xfId="27453"/>
    <cellStyle name="好_I标三项目部红线成本分析样表 （黄杰报局指） 3_四队计价2011-6" xfId="27454"/>
    <cellStyle name="好_农林水和城市维护标准支出20080505－县区合计_民生政策最低支出需求_财力性转移支付2010年预算参考数 5" xfId="27455"/>
    <cellStyle name="差_附表_财力性转移支付2010年预算参考数_合并" xfId="27456"/>
    <cellStyle name="常规 36 4 3 2" xfId="27457"/>
    <cellStyle name="差_附表_财力性转移支付2010年预算参考数_隋心对账单定稿0514" xfId="27458"/>
    <cellStyle name="差_附表_华东" xfId="27459"/>
    <cellStyle name="常规 35 4 3 2" xfId="27460"/>
    <cellStyle name="常规 2 2 10 4" xfId="27461"/>
    <cellStyle name="差_副本2015年专项资金申请报告（未解决） 2" xfId="27462"/>
    <cellStyle name="差_副本73283696546880457822010-04-29 2 2" xfId="27463"/>
    <cellStyle name="差_县区合并测算20080423(按照各省比重）_12.25-发教育厅-2016年高职生均年初预算控制数分配表" xfId="27464"/>
    <cellStyle name="差_高中教师人数（教育厅1.6日提供） 2" xfId="27465"/>
    <cellStyle name="差_高中教师人数（教育厅1.6日提供）_Book1" xfId="27466"/>
    <cellStyle name="常规 2 7 5" xfId="27467"/>
    <cellStyle name="差_高中教师人数（教育厅1.6日提供）_Book1 2" xfId="27468"/>
    <cellStyle name="常规 2 7 5 2" xfId="27469"/>
    <cellStyle name="差_工程数量及综合单价（百安隧道） 10" xfId="27470"/>
    <cellStyle name="常规 2 2 4 2 13" xfId="27471"/>
    <cellStyle name="差_工程数量及综合单价（百安隧道） 10_间接费" xfId="27472"/>
    <cellStyle name="汇总 2 4 2 2 2 2 2" xfId="27473"/>
    <cellStyle name="差_工程数量及综合单价（百安隧道） 10_间接费_四队计价2011-6" xfId="27474"/>
    <cellStyle name="差_工程数量及综合单价（百安隧道） 10_间接费_四队计价6月25日前(7月1日更新)备用" xfId="27475"/>
    <cellStyle name="检查单元格 4 2 2" xfId="27476"/>
    <cellStyle name="差_工程数量及综合单价（百安隧道） 10_四队计价2011-6" xfId="27477"/>
    <cellStyle name="差_工程数量及综合单价（百安隧道） 11" xfId="27478"/>
    <cellStyle name="差_工程数量及综合单价（百安隧道） 11_间接费" xfId="27479"/>
    <cellStyle name="差_指标五" xfId="27480"/>
    <cellStyle name="差_市辖区测算20080510_民生政策最低支出需求_财力性转移支付2010年预算参考数_合并" xfId="27481"/>
    <cellStyle name="好_历年教师人数 2" xfId="27482"/>
    <cellStyle name="差_工程数量及综合单价（百安隧道） 11_间接费_四队计价2011-6" xfId="27483"/>
    <cellStyle name="差_工程数量及综合单价（百安隧道） 11_间接费_四队计价6月25日前(7月1日更新)备用" xfId="27484"/>
    <cellStyle name="差_自行调整差异系数顺序_财力性转移支付2010年预算参考数 5 3" xfId="27485"/>
    <cellStyle name="差_工程数量及综合单价（百安隧道） 11_四队计价2011-6" xfId="27486"/>
    <cellStyle name="汇总 8 5 2 4 2" xfId="27487"/>
    <cellStyle name="差_工程数量及综合单价（百安隧道） 11_四队计价6月25日前(7月1日更新)备用" xfId="27488"/>
    <cellStyle name="计算 5 2 3 3 2" xfId="27489"/>
    <cellStyle name="差_工程数量及综合单价（百安隧道） 2_间接费" xfId="27490"/>
    <cellStyle name="差_工程数量及综合单价（百安隧道） 2_间接费_四队计价2011-6" xfId="27491"/>
    <cellStyle name="差_工程数量及综合单价（百安隧道） 2_间接费_四队计价6月25日前(7月1日更新)备用" xfId="27492"/>
    <cellStyle name="常规 2 5 2 2" xfId="27493"/>
    <cellStyle name="差_工程数量及综合单价（百安隧道） 2_四队计价6月25日前(7月1日更新)备用" xfId="27494"/>
    <cellStyle name="计算 5 2 4 3 2" xfId="27495"/>
    <cellStyle name="差_工程数量及综合单价（百安隧道） 3_间接费" xfId="27496"/>
    <cellStyle name="差_工程数量及综合单价（百安隧道） 3_间接费_四队计价6月25日前(7月1日更新)备用" xfId="27497"/>
    <cellStyle name="好_行政公检法测算_不含人员经费系数 6" xfId="27498"/>
    <cellStyle name="差_市辖区测算20080510_县市旗测算-新科目（含人口规模效应） 4" xfId="27499"/>
    <cellStyle name="差_工程数量及综合单价（百安隧道） 3_四队计价6月25日前(7月1日更新)备用" xfId="27500"/>
    <cellStyle name="差_工程数量及综合单价（百安隧道） 4_四队计价2011-6" xfId="27501"/>
    <cellStyle name="差_总人口 2 2 2 2" xfId="27502"/>
    <cellStyle name="差_工程数量及综合单价（百安隧道） 4_四队计价6月25日前(7月1日更新)备用" xfId="27503"/>
    <cellStyle name="差_工程数量及综合单价（百安隧道） 5" xfId="27504"/>
    <cellStyle name="差_工程数量及综合单价（百安隧道） 5_间接费_四队计价2011-6" xfId="27505"/>
    <cellStyle name="差_工程数量及综合单价（百安隧道） 6" xfId="27506"/>
    <cellStyle name="差_工程数量及综合单价（百安隧道） 7_间接费" xfId="27507"/>
    <cellStyle name="差_工程数量及综合单价（百安隧道） 7_间接费_四队计价2011-6" xfId="27508"/>
    <cellStyle name="差_工程数量及综合单价（百安隧道） 7_间接费_四队计价6月25日前(7月1日更新)备用" xfId="27509"/>
    <cellStyle name="差_工程数量及综合单价（百安隧道） 7_四队计价6月25日前(7月1日更新)备用" xfId="27510"/>
    <cellStyle name="差_工程数量及综合单价（百安隧道） 8" xfId="27511"/>
    <cellStyle name="差_工程数量及综合单价（百安隧道） 8_间接费" xfId="27512"/>
    <cellStyle name="计算 3 4 2 5" xfId="27513"/>
    <cellStyle name="差_工程数量及综合单价（百安隧道） 8_间接费_四队计价6月25日前(7月1日更新)备用" xfId="27514"/>
    <cellStyle name="差_工程数量及综合单价（百安隧道） 8_四队计价2011-6" xfId="27515"/>
    <cellStyle name="好_市辖区测算-新科目（20080626）_不含人员经费系数_财力性转移支付2010年预算参考数_03_2010年各地区一般预算平衡表" xfId="27516"/>
    <cellStyle name="差_工程数量及综合单价（百安隧道） 9_间接费" xfId="27517"/>
    <cellStyle name="差_县市旗测算20080508_华东" xfId="27518"/>
    <cellStyle name="差_市辖区测算20080510_不含人员经费系数_财力性转移支付2010年预算参考数 6" xfId="27519"/>
    <cellStyle name="差_工程数量及综合单价（百安隧道） 9_间接费_四队计价6月25日前(7月1日更新)备用" xfId="27520"/>
    <cellStyle name="差_工程数量及综合单价（百安隧道）_四队计价6月25日前(7月1日更新)备用" xfId="27521"/>
    <cellStyle name="差_海洋乐园成本测算（2011.5.4）" xfId="27522"/>
    <cellStyle name="差_涵洞表" xfId="27523"/>
    <cellStyle name="差_行政(燃修费) 5" xfId="27524"/>
    <cellStyle name="差_行政(燃修费) 6" xfId="27525"/>
    <cellStyle name="差_行政(燃修费)_03_2010年各地区一般预算平衡表" xfId="27526"/>
    <cellStyle name="差_行政公检法测算 3 2" xfId="27527"/>
    <cellStyle name="输出 9 4 2 4" xfId="27528"/>
    <cellStyle name="差_行政(燃修费)_03_2010年各地区一般预算平衡表_2010年地方财政一般预算分级平衡情况表（汇总）0524" xfId="27529"/>
    <cellStyle name="差_行政(燃修费)_不含人员经费系数 2 3" xfId="27530"/>
    <cellStyle name="差_行政(燃修费)_不含人员经费系数 3 2" xfId="27531"/>
    <cellStyle name="差_行政(燃修费)_不含人员经费系数 3 3" xfId="27532"/>
    <cellStyle name="差_行政(燃修费)_不含人员经费系数 5" xfId="27533"/>
    <cellStyle name="差_行政(燃修费)_不含人员经费系数 5 2" xfId="27534"/>
    <cellStyle name="差_行政(燃修费)_不含人员经费系数 6" xfId="27535"/>
    <cellStyle name="差_行政(燃修费)_不含人员经费系数_03_2010年各地区一般预算平衡表" xfId="27536"/>
    <cellStyle name="差_湘潭 3 3" xfId="27537"/>
    <cellStyle name="差_行政(燃修费)_不含人员经费系数_03_2010年各地区一般预算平衡表_2010年地方财政一般预算分级平衡情况表（汇总）0524" xfId="27538"/>
    <cellStyle name="差_行政(燃修费)_不含人员经费系数_12.25-发教育厅-2016年高职生均年初预算控制数分配表" xfId="27539"/>
    <cellStyle name="常规 11 4 2 3" xfId="27540"/>
    <cellStyle name="差_行政(燃修费)_不含人员经费系数_财力性转移支付2010年预算参考数 2 2" xfId="27541"/>
    <cellStyle name="注释 9 2 5 3" xfId="27542"/>
    <cellStyle name="常规 11 4 2 3 2" xfId="27543"/>
    <cellStyle name="差_行政(燃修费)_不含人员经费系数_财力性转移支付2010年预算参考数 2 2 2" xfId="27544"/>
    <cellStyle name="常规 11 4 2 4" xfId="27545"/>
    <cellStyle name="差_行政(燃修费)_不含人员经费系数_财力性转移支付2010年预算参考数 2 3" xfId="27546"/>
    <cellStyle name="差_行政(燃修费)_不含人员经费系数_财力性转移支付2010年预算参考数 3" xfId="27547"/>
    <cellStyle name="常规 11 4 3 3" xfId="27548"/>
    <cellStyle name="差_行政(燃修费)_不含人员经费系数_财力性转移支付2010年预算参考数 3 2" xfId="27549"/>
    <cellStyle name="注释 9 3 5 3" xfId="27550"/>
    <cellStyle name="常规 11 4 3 3 2" xfId="27551"/>
    <cellStyle name="差_行政(燃修费)_不含人员经费系数_财力性转移支付2010年预算参考数 3 2 2" xfId="27552"/>
    <cellStyle name="常规 11 4 3 4" xfId="27553"/>
    <cellStyle name="差_行政(燃修费)_不含人员经费系数_财力性转移支付2010年预算参考数 3 3" xfId="27554"/>
    <cellStyle name="差_行政(燃修费)_不含人员经费系数_财力性转移支付2010年预算参考数 4" xfId="27555"/>
    <cellStyle name="好_京沪线成本状况表2.10_四队计价2011-6" xfId="27556"/>
    <cellStyle name="常规 11 4 4 3" xfId="27557"/>
    <cellStyle name="差_行政(燃修费)_不含人员经费系数_财力性转移支付2010年预算参考数 4 2" xfId="27558"/>
    <cellStyle name="常规 17 2 10" xfId="27559"/>
    <cellStyle name="差_行政(燃修费)_不含人员经费系数_财力性转移支付2010年预算参考数 4 2 2" xfId="27560"/>
    <cellStyle name="差_行政(燃修费)_不含人员经费系数_财力性转移支付2010年预算参考数 4 3" xfId="27561"/>
    <cellStyle name="差_行政(燃修费)_不含人员经费系数_财力性转移支付2010年预算参考数 5" xfId="27562"/>
    <cellStyle name="差_行政(燃修费)_不含人员经费系数_财力性转移支付2010年预算参考数 5 2" xfId="27563"/>
    <cellStyle name="差_行政（人员）_不含人员经费系数 7" xfId="27564"/>
    <cellStyle name="差_行政(燃修费)_不含人员经费系数_财力性转移支付2010年预算参考数 6" xfId="27565"/>
    <cellStyle name="好_2009年一般性转移支付标准工资_奖励补助测算5.23新 2" xfId="27566"/>
    <cellStyle name="差_行政(燃修费)_不含人员经费系数_财力性转移支付2010年预算参考数 7" xfId="27567"/>
    <cellStyle name="差_汇总 5" xfId="27568"/>
    <cellStyle name="差_行政(燃修费)_不含人员经费系数_财力性转移支付2010年预算参考数_03_2010年各地区一般预算平衡表" xfId="27569"/>
    <cellStyle name="好_行政公检法测算_不含人员经费系数_财力性转移支付2010年预算参考数 2" xfId="27570"/>
    <cellStyle name="差_行政(燃修费)_不含人员经费系数_财力性转移支付2010年预算参考数_合并" xfId="27571"/>
    <cellStyle name="差_行政(燃修费)_不含人员经费系数_华东" xfId="27572"/>
    <cellStyle name="差_民生政策最低支出需求" xfId="27573"/>
    <cellStyle name="差_行政(燃修费)_不含人员经费系数_隋心对账单定稿0514" xfId="27574"/>
    <cellStyle name="差_行政(燃修费)_财力性转移支付2010年预算参考数 2 2 2" xfId="27575"/>
    <cellStyle name="差_行政(燃修费)_财力性转移支付2010年预算参考数 2 3" xfId="27576"/>
    <cellStyle name="差_行政(燃修费)_财力性转移支付2010年预算参考数 3 2" xfId="27577"/>
    <cellStyle name="差_行政(燃修费)_财力性转移支付2010年预算参考数 3 3" xfId="27578"/>
    <cellStyle name="差_行政(燃修费)_财力性转移支付2010年预算参考数 4" xfId="27579"/>
    <cellStyle name="差_行政(燃修费)_财力性转移支付2010年预算参考数 4 2" xfId="27580"/>
    <cellStyle name="差_行政(燃修费)_财力性转移支付2010年预算参考数 5" xfId="27581"/>
    <cellStyle name="差_行政(燃修费)_财力性转移支付2010年预算参考数 6" xfId="27582"/>
    <cellStyle name="好_河南 缺口县区测算(地方填报)_财力性转移支付2010年预算参考数 4" xfId="27583"/>
    <cellStyle name="常规 2 9 2 3" xfId="27584"/>
    <cellStyle name="差_行政(燃修费)_财力性转移支付2010年预算参考数_03_2010年各地区一般预算平衡表" xfId="27585"/>
    <cellStyle name="差_行政(燃修费)_财力性转移支付2010年预算参考数_华东" xfId="27586"/>
    <cellStyle name="差_行政(燃修费)_合并" xfId="27587"/>
    <cellStyle name="输出 8 5 6 2 2" xfId="27588"/>
    <cellStyle name="差_行政(燃修费)_民生政策最低支出需求" xfId="27589"/>
    <cellStyle name="好_Book1_县公司" xfId="27590"/>
    <cellStyle name="差_行政(燃修费)_民生政策最低支出需求 2" xfId="27591"/>
    <cellStyle name="差_红线成本编制附表（局指样表） 9_间接费_四队计价2011-6" xfId="27592"/>
    <cellStyle name="差_行政(燃修费)_民生政策最低支出需求 3" xfId="27593"/>
    <cellStyle name="差_行政(燃修费)_民生政策最低支出需求 3 2" xfId="27594"/>
    <cellStyle name="差_行政(燃修费)_民生政策最低支出需求 3 3" xfId="27595"/>
    <cellStyle name="差_行政(燃修费)_民生政策最低支出需求 4" xfId="27596"/>
    <cellStyle name="汇总 2 2 3 3 2 4" xfId="27597"/>
    <cellStyle name="差_行政(燃修费)_民生政策最低支出需求 4 2" xfId="27598"/>
    <cellStyle name="差_缺口县区测算(财政部标准)" xfId="27599"/>
    <cellStyle name="汇总 2 2 3 3 2 4 2" xfId="27600"/>
    <cellStyle name="差_行政(燃修费)_民生政策最低支出需求 4 2 2" xfId="27601"/>
    <cellStyle name="差_行政(燃修费)_民生政策最低支出需求 5" xfId="27602"/>
    <cellStyle name="差_行政(燃修费)_民生政策最低支出需求 6" xfId="27603"/>
    <cellStyle name="输入 3 7 3 6" xfId="27604"/>
    <cellStyle name="好_2008年全省汇总收支计算表_财力性转移支付2010年预算参考数_12.25-发教育厅-2016年高职生均年初预算控制数分配表" xfId="27605"/>
    <cellStyle name="差_行政(燃修费)_民生政策最低支出需求 7" xfId="27606"/>
    <cellStyle name="差_行政(燃修费)_民生政策最低支出需求_03_2010年各地区一般预算平衡表" xfId="27607"/>
    <cellStyle name="差_行政(燃修费)_民生政策最低支出需求_03_2010年各地区一般预算平衡表_2010年地方财政一般预算分级平衡情况表（汇总）0524" xfId="27608"/>
    <cellStyle name="好_2、土地面积、人口、粮食产量基本情况" xfId="27609"/>
    <cellStyle name="差_行政(燃修费)_民生政策最低支出需求_12.25-发教育厅-2016年高职生均年初预算控制数分配表" xfId="27610"/>
    <cellStyle name="差_行政(燃修费)_民生政策最低支出需求_财力性转移支付2010年预算参考数 2" xfId="27611"/>
    <cellStyle name="好_2008年支出调整_财力性转移支付2010年预算参考数 6" xfId="27612"/>
    <cellStyle name="差_行政(燃修费)_民生政策最低支出需求_财力性转移支付2010年预算参考数 2 2" xfId="27613"/>
    <cellStyle name="汇总 2 2 5 4 3" xfId="27614"/>
    <cellStyle name="差_行政(燃修费)_民生政策最低支出需求_财力性转移支付2010年预算参考数 2 2 2" xfId="27615"/>
    <cellStyle name="差_行政(燃修费)_民生政策最低支出需求_财力性转移支付2010年预算参考数 2 3" xfId="27616"/>
    <cellStyle name="差_红线成本预算指导价格0324 9_间接费_四队计价6月25日前(7月1日更新)备用" xfId="27617"/>
    <cellStyle name="差_行政(燃修费)_民生政策最低支出需求_财力性转移支付2010年预算参考数 3" xfId="27618"/>
    <cellStyle name="差_行政(燃修费)_民生政策最低支出需求_财力性转移支付2010年预算参考数 3 2" xfId="27619"/>
    <cellStyle name="差_行政(燃修费)_民生政策最低支出需求_财力性转移支付2010年预算参考数 3 2 2" xfId="27620"/>
    <cellStyle name="常规 103 2 2" xfId="27621"/>
    <cellStyle name="常规 4 8 2 2" xfId="27622"/>
    <cellStyle name="差_行政(燃修费)_民生政策最低支出需求_财力性转移支付2010年预算参考数 4" xfId="27623"/>
    <cellStyle name="差_人员工资和公用经费3_财力性转移支付2010年预算参考数_03_2010年各地区一般预算平衡表_2010年地方财政一般预算分级平衡情况表（汇总）0524" xfId="27624"/>
    <cellStyle name="差_行政(燃修费)_民生政策最低支出需求_财力性转移支付2010年预算参考数 4 2" xfId="27625"/>
    <cellStyle name="差_教育(按照总人口测算）—20080416_不含人员经费系数" xfId="27626"/>
    <cellStyle name="差_行政(燃修费)_民生政策最低支出需求_财力性转移支付2010年预算参考数 4 2 2" xfId="27627"/>
    <cellStyle name="差_行政(燃修费)_民生政策最低支出需求_财力性转移支付2010年预算参考数 5" xfId="27628"/>
    <cellStyle name="差_行政(燃修费)_民生政策最低支出需求_财力性转移支付2010年预算参考数 6" xfId="27629"/>
    <cellStyle name="差_行政(燃修费)_民生政策最低支出需求_财力性转移支付2010年预算参考数_合并" xfId="27630"/>
    <cellStyle name="差_行政(燃修费)_民生政策最低支出需求_财力性转移支付2010年预算参考数_华东" xfId="27631"/>
    <cellStyle name="差_行政(燃修费)_民生政策最低支出需求_财力性转移支付2010年预算参考数_隋心对账单定稿0514" xfId="27632"/>
    <cellStyle name="好_34青海_华东" xfId="27633"/>
    <cellStyle name="差_行政(燃修费)_民生政策最低支出需求_合并" xfId="27634"/>
    <cellStyle name="差_行政(燃修费)_民生政策最低支出需求_华东" xfId="27635"/>
    <cellStyle name="常规 10 2 3" xfId="27636"/>
    <cellStyle name="计算 6 5 2 2 3" xfId="27637"/>
    <cellStyle name="差_行政(燃修费)_县市旗测算-新科目（含人口规模效应）" xfId="27638"/>
    <cellStyle name="常规 10 2 3 2" xfId="27639"/>
    <cellStyle name="计算 6 5 2 2 3 2" xfId="27640"/>
    <cellStyle name="差_行政(燃修费)_县市旗测算-新科目（含人口规模效应） 2" xfId="27641"/>
    <cellStyle name="常规 10 2 3 3" xfId="27642"/>
    <cellStyle name="汇总 10 4 2 3 3 2" xfId="27643"/>
    <cellStyle name="差_行政(燃修费)_县市旗测算-新科目（含人口规模效应） 3" xfId="27644"/>
    <cellStyle name="差_行政(燃修费)_县市旗测算-新科目（含人口规模效应） 3 2 2" xfId="27645"/>
    <cellStyle name="常规 10 2 3 4" xfId="27646"/>
    <cellStyle name="差_行政(燃修费)_县市旗测算-新科目（含人口规模效应） 4" xfId="27647"/>
    <cellStyle name="差_行政(燃修费)_县市旗测算-新科目（含人口规模效应） 4 2 2" xfId="27648"/>
    <cellStyle name="常规 10 2 3 5" xfId="27649"/>
    <cellStyle name="差_行政(燃修费)_县市旗测算-新科目（含人口规模效应） 5" xfId="27650"/>
    <cellStyle name="好_同德_财力性转移支付2010年预算参考数_合并" xfId="27651"/>
    <cellStyle name="差_行政(燃修费)_县市旗测算-新科目（含人口规模效应） 6" xfId="27652"/>
    <cellStyle name="好_Book1_12.25-发教育厅-2016年高职生均年初预算控制数分配表" xfId="27653"/>
    <cellStyle name="差_行政(燃修费)_县市旗测算-新科目（含人口规模效应） 7" xfId="27654"/>
    <cellStyle name="差_行政(燃修费)_县市旗测算-新科目（含人口规模效应）_03_2010年各地区一般预算平衡表" xfId="27655"/>
    <cellStyle name="注释 4 4 3 2" xfId="27656"/>
    <cellStyle name="输入 7 3 4 3 2" xfId="27657"/>
    <cellStyle name="差_行政(燃修费)_县市旗测算-新科目（含人口规模效应）_12.25-发教育厅-2016年高职生均年初预算控制数分配表" xfId="27658"/>
    <cellStyle name="差_行政(燃修费)_县市旗测算-新科目（含人口规模效应）_财力性转移支付2010年预算参考数" xfId="27659"/>
    <cellStyle name="差_行政(燃修费)_县市旗测算-新科目（含人口规模效应）_财力性转移支付2010年预算参考数 2" xfId="27660"/>
    <cellStyle name="差_行政(燃修费)_县市旗测算-新科目（含人口规模效应）_财力性转移支付2010年预算参考数 2 2" xfId="27661"/>
    <cellStyle name="差_行政(燃修费)_县市旗测算-新科目（含人口规模效应）_财力性转移支付2010年预算参考数 3" xfId="27662"/>
    <cellStyle name="差_行政(燃修费)_县市旗测算-新科目（含人口规模效应）_财力性转移支付2010年预算参考数 3 2" xfId="27663"/>
    <cellStyle name="差_行政(燃修费)_县市旗测算-新科目（含人口规模效应）_财力性转移支付2010年预算参考数 4" xfId="27664"/>
    <cellStyle name="差_行政(燃修费)_县市旗测算-新科目（含人口规模效应）_财力性转移支付2010年预算参考数 4 2" xfId="27665"/>
    <cellStyle name="差_行政(燃修费)_县市旗测算-新科目（含人口规模效应）_财力性转移支付2010年预算参考数 4 3" xfId="27666"/>
    <cellStyle name="差_行政(燃修费)_县市旗测算-新科目（含人口规模效应）_财力性转移支付2010年预算参考数 5" xfId="27667"/>
    <cellStyle name="差_行政(燃修费)_县市旗测算-新科目（含人口规模效应）_财力性转移支付2010年预算参考数 5 2" xfId="27668"/>
    <cellStyle name="差_市辖区测算20080510_县市旗测算-新科目（含人口规模效应）_合并" xfId="27669"/>
    <cellStyle name="差_行政(燃修费)_县市旗测算-新科目（含人口规模效应）_财力性转移支付2010年预算参考数 6" xfId="27670"/>
    <cellStyle name="差_行政(燃修费)_县市旗测算-新科目（含人口规模效应）_财力性转移支付2010年预算参考数 7" xfId="27671"/>
    <cellStyle name="差_行政(燃修费)_县市旗测算-新科目（含人口规模效应）_财力性转移支付2010年预算参考数_12.25-发教育厅-2016年高职生均年初预算控制数分配表" xfId="27672"/>
    <cellStyle name="差_行政(燃修费)_县市旗测算-新科目（含人口规模效应）_财力性转移支付2010年预算参考数_合并" xfId="27673"/>
    <cellStyle name="差_行政(燃修费)_县市旗测算-新科目（含人口规模效应）_财力性转移支付2010年预算参考数_华东" xfId="27674"/>
    <cellStyle name="差_文体广播事业(按照总人口测算）—20080416_财力性转移支付2010年预算参考数 3 2 2" xfId="27675"/>
    <cellStyle name="差_行政(燃修费)_县市旗测算-新科目（含人口规模效应）_财力性转移支付2010年预算参考数_隋心对账单定稿0514" xfId="27676"/>
    <cellStyle name="差_行政(燃修费)_县市旗测算-新科目（含人口规模效应）_合并" xfId="27677"/>
    <cellStyle name="好_（定）2013年全省对账总表3.20 4" xfId="27678"/>
    <cellStyle name="差_行政（人员） 2" xfId="27679"/>
    <cellStyle name="差_行政（人员） 2 2" xfId="27680"/>
    <cellStyle name="差_行政（人员） 2 3" xfId="27681"/>
    <cellStyle name="差_县区合并测算20080421_不含人员经费系数_财力性转移支付2010年预算参考数 3 2" xfId="27682"/>
    <cellStyle name="差_行政（人员）_12.25-发教育厅-2016年高职生均年初预算控制数分配表" xfId="27683"/>
    <cellStyle name="常规 10 2 13" xfId="27684"/>
    <cellStyle name="输入 2 2 5 2" xfId="27685"/>
    <cellStyle name="差_行政（人员）_不含人员经费系数" xfId="27686"/>
    <cellStyle name="输入 2 2 5 2 2 2" xfId="27687"/>
    <cellStyle name="差_行政（人员）_不含人员经费系数 2 2" xfId="27688"/>
    <cellStyle name="输入 2 2 5 2 2 3" xfId="27689"/>
    <cellStyle name="差_行政（人员）_不含人员经费系数 2 3" xfId="27690"/>
    <cellStyle name="输入 2 2 5 2 3 2" xfId="27691"/>
    <cellStyle name="差_行政（人员）_不含人员经费系数 3 2" xfId="27692"/>
    <cellStyle name="差_行政（人员）_不含人员经费系数 3 3" xfId="27693"/>
    <cellStyle name="输入 2 2 5 2 5" xfId="27694"/>
    <cellStyle name="差_行政（人员）_不含人员经费系数 5" xfId="27695"/>
    <cellStyle name="常规 11 4 5 2" xfId="27696"/>
    <cellStyle name="好_缺口县区测算（11.13）_财力性转移支付2010年预算参考数_隋心对账单定稿0514" xfId="27697"/>
    <cellStyle name="差_行政（人员）_不含人员经费系数 6" xfId="27698"/>
    <cellStyle name="差_行政（人员）_不含人员经费系数_12.25-发教育厅-2016年高职生均年初预算控制数分配表" xfId="27699"/>
    <cellStyle name="差_行政（人员）_不含人员经费系数_财力性转移支付2010年预算参考数 2 2" xfId="27700"/>
    <cellStyle name="差_行政（人员）_不含人员经费系数_财力性转移支付2010年预算参考数 2 3" xfId="27701"/>
    <cellStyle name="差_行政（人员）_不含人员经费系数_财力性转移支付2010年预算参考数 3 2" xfId="27702"/>
    <cellStyle name="差_县市旗测算20080508_县市旗测算-新科目（含人口规模效应）_财力性转移支付2010年预算参考数_隋心对账单定稿0514" xfId="27703"/>
    <cellStyle name="差_行政（人员）_不含人员经费系数_财力性转移支付2010年预算参考数 3 3" xfId="27704"/>
    <cellStyle name="汇总 6 3 4 2 2 4" xfId="27705"/>
    <cellStyle name="常规 11 2_Book1" xfId="27706"/>
    <cellStyle name="差_行政（人员）_不含人员经费系数_财力性转移支付2010年预算参考数 4" xfId="27707"/>
    <cellStyle name="汇总 6 3 4 2 2 4 2" xfId="27708"/>
    <cellStyle name="好_行政公检法测算_县市旗测算-新科目（含人口规模效应）_隋心对账单定稿0514" xfId="27709"/>
    <cellStyle name="差_河南 缺口县区测算(地方填报) 4" xfId="27710"/>
    <cellStyle name="差_行政（人员）_不含人员经费系数_财力性转移支付2010年预算参考数 4 2" xfId="27711"/>
    <cellStyle name="差_河南 缺口县区测算(地方填报) 5" xfId="27712"/>
    <cellStyle name="差_行政（人员）_不含人员经费系数_财力性转移支付2010年预算参考数 4 3" xfId="27713"/>
    <cellStyle name="差_行政（人员）_不含人员经费系数_财力性转移支付2010年预算参考数 5" xfId="27714"/>
    <cellStyle name="常规 9 10" xfId="27715"/>
    <cellStyle name="差_行政（人员）_不含人员经费系数_财力性转移支付2010年预算参考数 5 2" xfId="27716"/>
    <cellStyle name="差_行政（人员）_不含人员经费系数_财力性转移支付2010年预算参考数 6" xfId="27717"/>
    <cellStyle name="差_行政（人员）_不含人员经费系数_财力性转移支付2010年预算参考数_03_2010年各地区一般预算平衡表" xfId="27718"/>
    <cellStyle name="常规 7 2 2 5" xfId="27719"/>
    <cellStyle name="差_行政（人员）_不含人员经费系数_财力性转移支付2010年预算参考数_12.25-发教育厅-2016年高职生均年初预算控制数分配表" xfId="27720"/>
    <cellStyle name="差_行政（人员）_不含人员经费系数_财力性转移支付2010年预算参考数_合并" xfId="27721"/>
    <cellStyle name="好_其他部门(按照总人口测算）—20080416_民生政策最低支出需求_财力性转移支付2010年预算参考数 3" xfId="27722"/>
    <cellStyle name="差_行政（人员）_不含人员经费系数_财力性转移支付2010年预算参考数_华东" xfId="27723"/>
    <cellStyle name="差_行政（人员）_不含人员经费系数_华东" xfId="27724"/>
    <cellStyle name="差_行政（人员）_不含人员经费系数_隋心对账单定稿0514" xfId="27725"/>
    <cellStyle name="差_农林水和城市维护标准支出20080505－县区合计_县市旗测算-新科目（含人口规模效应） 3 2" xfId="27726"/>
    <cellStyle name="差_行政（人员）_财力性转移支付2010年预算参考数 2" xfId="27727"/>
    <cellStyle name="差_汇总表_财力性转移支付2010年预算参考数 4 2" xfId="27728"/>
    <cellStyle name="差_农林水和城市维护标准支出20080505－县区合计_县市旗测算-新科目（含人口规模效应） 3 3" xfId="27729"/>
    <cellStyle name="差_行政（人员）_财力性转移支付2010年预算参考数 3" xfId="27730"/>
    <cellStyle name="差_行政（人员）_财力性转移支付2010年预算参考数 3 2" xfId="27731"/>
    <cellStyle name="汇总 4 8 5 2" xfId="27732"/>
    <cellStyle name="差_行政（人员）_财力性转移支付2010年预算参考数 3 3" xfId="27733"/>
    <cellStyle name="差_缺口县区测算 2" xfId="27734"/>
    <cellStyle name="差_行政（人员）_财力性转移支付2010年预算参考数 4" xfId="27735"/>
    <cellStyle name="差_缺口县区测算 2 2" xfId="27736"/>
    <cellStyle name="差_行政（人员）_财力性转移支付2010年预算参考数 4 2" xfId="27737"/>
    <cellStyle name="差_缺口县区测算 3" xfId="27738"/>
    <cellStyle name="差_行政（人员）_财力性转移支付2010年预算参考数 5" xfId="27739"/>
    <cellStyle name="差_行政（人员）_财力性转移支付2010年预算参考数 6" xfId="27740"/>
    <cellStyle name="差_文体广播事业(按照总人口测算）—20080416_不含人员经费系数_12.25-发教育厅-2016年高职生均年初预算控制数分配表" xfId="27741"/>
    <cellStyle name="注释 6 2 5 2" xfId="27742"/>
    <cellStyle name="差_缺口县区测算 4" xfId="27743"/>
    <cellStyle name="差_行政（人员）_财力性转移支付2010年预算参考数_03_2010年各地区一般预算平衡表" xfId="27744"/>
    <cellStyle name="差_行政（人员）_财力性转移支付2010年预算参考数_12.25-发教育厅-2016年高职生均年初预算控制数分配表" xfId="27745"/>
    <cellStyle name="差_行政（人员）_财力性转移支付2010年预算参考数_华东" xfId="27746"/>
    <cellStyle name="差_县区合并测算20080421_合并" xfId="27747"/>
    <cellStyle name="差_行政（人员）_华东" xfId="27748"/>
    <cellStyle name="差_行政（人员）_民生政策最低支出需求" xfId="27749"/>
    <cellStyle name="好_人员工资和公用经费 5" xfId="27750"/>
    <cellStyle name="差_行政（人员）_民生政策最低支出需求 2 2" xfId="27751"/>
    <cellStyle name="差_行政（人员）_民生政策最低支出需求 2 2 2" xfId="27752"/>
    <cellStyle name="好_人员工资和公用经费 6" xfId="27753"/>
    <cellStyle name="差_行政（人员）_民生政策最低支出需求 2 3" xfId="27754"/>
    <cellStyle name="差_行政（人员）_民生政策最低支出需求 3 2" xfId="27755"/>
    <cellStyle name="差_同德 4 3" xfId="27756"/>
    <cellStyle name="差_行政（人员）_民生政策最低支出需求 3 2 2" xfId="27757"/>
    <cellStyle name="差_行政（人员）_民生政策最低支出需求 3 3" xfId="27758"/>
    <cellStyle name="注释 7 2 4 2 5" xfId="27759"/>
    <cellStyle name="计算 10 2 4 3 2 2" xfId="27760"/>
    <cellStyle name="差_行政（人员）_民生政策最低支出需求 4 2" xfId="27761"/>
    <cellStyle name="差_行政（人员）_民生政策最低支出需求 4 2 2" xfId="27762"/>
    <cellStyle name="差_行政（人员）_民生政策最低支出需求 4 3" xfId="27763"/>
    <cellStyle name="好_汇总表4_03_2010年各地区一般预算平衡表" xfId="27764"/>
    <cellStyle name="注释 7 2 4 3 5" xfId="27765"/>
    <cellStyle name="计算 10 2 4 3 3 2" xfId="27766"/>
    <cellStyle name="差_行政（人员）_民生政策最低支出需求 5 2" xfId="27767"/>
    <cellStyle name="计算 10 2 4 3 4" xfId="27768"/>
    <cellStyle name="差_行政（人员）_民生政策最低支出需求 6" xfId="27769"/>
    <cellStyle name="计算 10 2 4 3 5" xfId="27770"/>
    <cellStyle name="差_行政（人员）_民生政策最低支出需求 7" xfId="27771"/>
    <cellStyle name="输入 6 7 2 2 2 2" xfId="27772"/>
    <cellStyle name="差_行政（人员）_民生政策最低支出需求_03_2010年各地区一般预算平衡表_2010年地方财政一般预算分级平衡情况表（汇总）0524" xfId="27773"/>
    <cellStyle name="差_行政（人员）_民生政策最低支出需求_财力性转移支付2010年预算参考数 2 2" xfId="27774"/>
    <cellStyle name="差_县区合并测算20080423(按照各省比重）_县市旗测算-新科目（含人口规模效应） 3" xfId="27775"/>
    <cellStyle name="差_行政（人员）_民生政策最低支出需求_财力性转移支付2010年预算参考数 2 2 2" xfId="27776"/>
    <cellStyle name="差_行政（人员）_民生政策最低支出需求_财力性转移支付2010年预算参考数 2 3" xfId="27777"/>
    <cellStyle name="输出 9 5" xfId="27778"/>
    <cellStyle name="差_行政（人员）_民生政策最低支出需求_财力性转移支付2010年预算参考数 7" xfId="27779"/>
    <cellStyle name="差_行政（人员）_民生政策最低支出需求_财力性转移支付2010年预算参考数_03_2010年各地区一般预算平衡表" xfId="27780"/>
    <cellStyle name="差_行政（人员）_民生政策最低支出需求_财力性转移支付2010年预算参考数_03_2010年各地区一般预算平衡表_2010年地方财政一般预算分级平衡情况表（汇总）0524" xfId="27781"/>
    <cellStyle name="差_行政（人员）_民生政策最低支出需求_合并" xfId="27782"/>
    <cellStyle name="差_行政（人员）_民生政策最低支出需求_华东" xfId="27783"/>
    <cellStyle name="差_行政（人员）_隋心对账单定稿0514" xfId="27784"/>
    <cellStyle name="差_行政（人员）_县市旗测算-新科目（含人口规模效应）" xfId="27785"/>
    <cellStyle name="差_行政（人员）_县市旗测算-新科目（含人口规模效应） 2 2" xfId="27786"/>
    <cellStyle name="差_行政（人员）_县市旗测算-新科目（含人口规模效应） 2 3" xfId="27787"/>
    <cellStyle name="差_行政（人员）_县市旗测算-新科目（含人口规模效应） 3" xfId="27788"/>
    <cellStyle name="差_行政（人员）_县市旗测算-新科目（含人口规模效应） 3 3" xfId="27789"/>
    <cellStyle name="差_行政（人员）_县市旗测算-新科目（含人口规模效应） 4" xfId="27790"/>
    <cellStyle name="差_行政（人员）_县市旗测算-新科目（含人口规模效应） 4 2" xfId="27791"/>
    <cellStyle name="差_行政（人员）_县市旗测算-新科目（含人口规模效应） 4 3" xfId="27792"/>
    <cellStyle name="差_行政（人员）_县市旗测算-新科目（含人口规模效应） 5" xfId="27793"/>
    <cellStyle name="差_行政（人员）_县市旗测算-新科目（含人口规模效应） 5 2" xfId="27794"/>
    <cellStyle name="差_行政（人员）_县市旗测算-新科目（含人口规模效应） 6" xfId="27795"/>
    <cellStyle name="差_行政（人员）_县市旗测算-新科目（含人口规模效应） 7" xfId="27796"/>
    <cellStyle name="差_行政（人员）_县市旗测算-新科目（含人口规模效应）_03_2010年各地区一般预算平衡表" xfId="27797"/>
    <cellStyle name="常规 13 2 9" xfId="27798"/>
    <cellStyle name="差_行政（人员）_县市旗测算-新科目（含人口规模效应）_03_2010年各地区一般预算平衡表_2010年地方财政一般预算分级平衡情况表（汇总）0524" xfId="27799"/>
    <cellStyle name="差_行政（人员）_县市旗测算-新科目（含人口规模效应）_财力性转移支付2010年预算参考数 3 2" xfId="27800"/>
    <cellStyle name="差_行政（人员）_县市旗测算-新科目（含人口规模效应）_财力性转移支付2010年预算参考数 3 3" xfId="27801"/>
    <cellStyle name="计算 2 5 11" xfId="27802"/>
    <cellStyle name="差_湘桂铁路I标一项目部红线成本(最新) 8_间接费" xfId="27803"/>
    <cellStyle name="差_行政（人员）_县市旗测算-新科目（含人口规模效应）_财力性转移支付2010年预算参考数 5 2" xfId="27804"/>
    <cellStyle name="好_行政(燃修费)_不含人员经费系数 3" xfId="27805"/>
    <cellStyle name="差_行政（人员）_县市旗测算-新科目（含人口规模效应）_财力性转移支付2010年预算参考数 7" xfId="27806"/>
    <cellStyle name="差_行政（人员）_县市旗测算-新科目（含人口规模效应）_财力性转移支付2010年预算参考数_12.25-发教育厅-2016年高职生均年初预算控制数分配表" xfId="27807"/>
    <cellStyle name="差_行政（人员）_县市旗测算-新科目（含人口规模效应）_财力性转移支付2010年预算参考数_合并" xfId="27808"/>
    <cellStyle name="差_行政（人员）_县市旗测算-新科目（含人口规模效应）_华东" xfId="27809"/>
    <cellStyle name="差_行政（人员）_县市旗测算-新科目（含人口规模效应）_隋心对账单定稿0514" xfId="27810"/>
    <cellStyle name="输出 2 5 3 2 4 2" xfId="27811"/>
    <cellStyle name="好_I标三项目部红线成本分析样表 （黄杰报局指） 7_四队计价6月25日前(7月1日更新)备用" xfId="27812"/>
    <cellStyle name="差_行政公检法测算 2 2" xfId="27813"/>
    <cellStyle name="差_行政公检法测算 2 2 2" xfId="27814"/>
    <cellStyle name="差_行政公检法测算 2 3" xfId="27815"/>
    <cellStyle name="差_行政公检法测算 3 3" xfId="27816"/>
    <cellStyle name="常规 26 5 2 2" xfId="27817"/>
    <cellStyle name="常规 31 5 2 2" xfId="27818"/>
    <cellStyle name="差_行政公检法测算 4 2" xfId="27819"/>
    <cellStyle name="差_行政公检法测算 4 2 2" xfId="27820"/>
    <cellStyle name="好_卫生(按照总人口测算）—20080416_不含人员经费系数_财力性转移支付2010年预算参考数 6" xfId="27821"/>
    <cellStyle name="差_行政公检法测算_03_2010年各地区一般预算平衡表" xfId="27822"/>
    <cellStyle name="常规 6 2 4 4" xfId="27823"/>
    <cellStyle name="常规 10 3" xfId="27824"/>
    <cellStyle name="差_行政公检法测算_12.25-发教育厅-2016年高职生均年初预算控制数分配表" xfId="27825"/>
    <cellStyle name="常规 11 12 2" xfId="27826"/>
    <cellStyle name="差_行政公检法测算_不含人员经费系数" xfId="27827"/>
    <cellStyle name="差_行政公检法测算_不含人员经费系数 2" xfId="27828"/>
    <cellStyle name="差_行政公检法测算_不含人员经费系数 2 2 2" xfId="27829"/>
    <cellStyle name="注释 3 3 2 4" xfId="27830"/>
    <cellStyle name="输入 7 2 3 2 4" xfId="27831"/>
    <cellStyle name="好_市本级 10" xfId="27832"/>
    <cellStyle name="差_县市旗测算-新科目（20080626）_民生政策最低支出需求_03_2010年各地区一般预算平衡表_2010年地方财政一般预算分级平衡情况表（汇总）0524" xfId="27833"/>
    <cellStyle name="差_行政公检法测算_不含人员经费系数 3" xfId="27834"/>
    <cellStyle name="差_行政公检法测算_不含人员经费系数 3 2" xfId="27835"/>
    <cellStyle name="差_行政公检法测算_不含人员经费系数 3 2 2" xfId="27836"/>
    <cellStyle name="好_缺口县区测算(财政部标准)_财力性转移支付2010年预算参考数 2" xfId="27837"/>
    <cellStyle name="差_行政公检法测算_不含人员经费系数 3 3" xfId="27838"/>
    <cellStyle name="常规 2 8 5" xfId="27839"/>
    <cellStyle name="差_行政公检法测算_不含人员经费系数 4 2 2" xfId="27840"/>
    <cellStyle name="差_行政公检法测算_不含人员经费系数 4 3" xfId="27841"/>
    <cellStyle name="差_行政公检法测算_不含人员经费系数 5 2" xfId="27842"/>
    <cellStyle name="注释 3 3 2 7" xfId="27843"/>
    <cellStyle name="注释 10 3 2 3 2" xfId="27844"/>
    <cellStyle name="好_市本级 13" xfId="27845"/>
    <cellStyle name="差_行政公检法测算_不含人员经费系数 6" xfId="27846"/>
    <cellStyle name="注释 3 3 2 8" xfId="27847"/>
    <cellStyle name="注释 10 3 2 3 3" xfId="27848"/>
    <cellStyle name="好_市本级 14" xfId="27849"/>
    <cellStyle name="差_行政公检法测算_不含人员经费系数 7" xfId="27850"/>
    <cellStyle name="差_行政公检法测算_不含人员经费系数_03_2010年各地区一般预算平衡表_2010年地方财政一般预算分级平衡情况表（汇总）0524" xfId="27851"/>
    <cellStyle name="差_行政公检法测算_不含人员经费系数_12.25-发教育厅-2016年高职生均年初预算控制数分配表" xfId="27852"/>
    <cellStyle name="差_行政公检法测算_不含人员经费系数_财力性转移支付2010年预算参考数" xfId="27853"/>
    <cellStyle name="好_2015年改善中等职业学校办学条件中央资金分配表（分发）9月27日修订" xfId="27854"/>
    <cellStyle name="差_行政公检法测算_不含人员经费系数_财力性转移支付2010年预算参考数 2" xfId="27855"/>
    <cellStyle name="好_行政（人员）_不含人员经费系数_财力性转移支付2010年预算参考数_12.25-发教育厅-2016年高职生均年初预算控制数分配表" xfId="27856"/>
    <cellStyle name="差_行政公检法测算_不含人员经费系数_财力性转移支付2010年预算参考数 2 2" xfId="27857"/>
    <cellStyle name="差_行政公检法测算_不含人员经费系数_财力性转移支付2010年预算参考数 2 2 2" xfId="27858"/>
    <cellStyle name="差_行政公检法测算_不含人员经费系数_财力性转移支付2010年预算参考数 2 3" xfId="27859"/>
    <cellStyle name="差_行政公检法测算_不含人员经费系数_财力性转移支付2010年预算参考数 3 2" xfId="27860"/>
    <cellStyle name="差_行政公检法测算_不含人员经费系数_财力性转移支付2010年预算参考数 3 2 2" xfId="27861"/>
    <cellStyle name="差_行政公检法测算_不含人员经费系数_财力性转移支付2010年预算参考数 3 3" xfId="27862"/>
    <cellStyle name="差_行政公检法测算_不含人员经费系数_财力性转移支付2010年预算参考数 4" xfId="27863"/>
    <cellStyle name="小数 7 2 2 3 2" xfId="27864"/>
    <cellStyle name="差_行政公检法测算_不含人员经费系数_财力性转移支付2010年预算参考数 4 2 2" xfId="27865"/>
    <cellStyle name="常规 3 9 4" xfId="27866"/>
    <cellStyle name="差_行政公检法测算_不含人员经费系数_财力性转移支付2010年预算参考数_03_2010年各地区一般预算平衡表_2010年地方财政一般预算分级平衡情况表（汇总）0524" xfId="27867"/>
    <cellStyle name="常规 7 3 4 2" xfId="27868"/>
    <cellStyle name="输出 7 4 6 2" xfId="27869"/>
    <cellStyle name="差_行政公检法测算_不含人员经费系数_财力性转移支付2010年预算参考数_合并" xfId="27870"/>
    <cellStyle name="差_行政公检法测算_不含人员经费系数_合并" xfId="27871"/>
    <cellStyle name="差_行政公检法测算_不含人员经费系数_隋心对账单定稿0514" xfId="27872"/>
    <cellStyle name="差_行政公检法测算_财力性转移支付2010年预算参考数" xfId="27873"/>
    <cellStyle name="差_行政公检法测算_财力性转移支付2010年预算参考数 2" xfId="27874"/>
    <cellStyle name="注释 3 5 5 4 2" xfId="27875"/>
    <cellStyle name="输出 10 5 6" xfId="27876"/>
    <cellStyle name="差_行政公检法测算_财力性转移支付2010年预算参考数 2 2 2" xfId="27877"/>
    <cellStyle name="注释 3 5 6 5" xfId="27878"/>
    <cellStyle name="差_行政公检法测算_财力性转移支付2010年预算参考数 3 3" xfId="27879"/>
    <cellStyle name="差_行政公检法测算_财力性转移支付2010年预算参考数 4 2" xfId="27880"/>
    <cellStyle name="差_行政公检法测算_财力性转移支付2010年预算参考数 4 2 2" xfId="27881"/>
    <cellStyle name="差_山东省民生支出标准 2 2" xfId="27882"/>
    <cellStyle name="差_行政公检法测算_财力性转移支付2010年预算参考数 6" xfId="27883"/>
    <cellStyle name="差_行政公检法测算_财力性转移支付2010年预算参考数_03_2010年各地区一般预算平衡表" xfId="27884"/>
    <cellStyle name="差_行政公检法测算_财力性转移支付2010年预算参考数_03_2010年各地区一般预算平衡表_2010年地方财政一般预算分级平衡情况表（汇总）0524" xfId="27885"/>
    <cellStyle name="好_行政公检法测算_民生政策最低支出需求_财力性转移支付2010年预算参考数_03_2010年各地区一般预算平衡表" xfId="27886"/>
    <cellStyle name="差_行政公检法测算_财力性转移支付2010年预算参考数_合并" xfId="27887"/>
    <cellStyle name="差_人员工资和公用经费2_合并" xfId="27888"/>
    <cellStyle name="差_行政公检法测算_财力性转移支付2010年预算参考数_隋心对账单定稿0514" xfId="27889"/>
    <cellStyle name="差_行政公检法测算_合并" xfId="27890"/>
    <cellStyle name="差_行政公检法测算_民生政策最低支出需求 2" xfId="27891"/>
    <cellStyle name="差_行政公检法测算_民生政策最低支出需求 2 3" xfId="27892"/>
    <cellStyle name="差_行政公检法测算_民生政策最低支出需求 3" xfId="27893"/>
    <cellStyle name="差_行政公检法测算_民生政策最低支出需求 3 2" xfId="27894"/>
    <cellStyle name="差_行政公检法测算_民生政策最低支出需求 3 3" xfId="27895"/>
    <cellStyle name="差_行政公检法测算_民生政策最低支出需求 4" xfId="27896"/>
    <cellStyle name="好_市辖区测算-新科目（20080626）_县市旗测算-新科目（含人口规模效应）_财力性转移支付2010年预算参考数" xfId="27897"/>
    <cellStyle name="差_行政公检法测算_民生政策最低支出需求 5" xfId="27898"/>
    <cellStyle name="差_文体广播事业(按照总人口测算）—20080416_财力性转移支付2010年预算参考数_华东" xfId="27899"/>
    <cellStyle name="差_行政公检法测算_民生政策最低支出需求_03_2010年各地区一般预算平衡表" xfId="27900"/>
    <cellStyle name="差_行政公检法测算_民生政策最低支出需求_12.25-发教育厅-2016年高职生均年初预算控制数分配表" xfId="27901"/>
    <cellStyle name="差_行政公检法测算_民生政策最低支出需求_财力性转移支付2010年预算参考数" xfId="27902"/>
    <cellStyle name="差_行政公检法测算_民生政策最低支出需求_财力性转移支付2010年预算参考数 2" xfId="27903"/>
    <cellStyle name="差_行政公检法测算_民生政策最低支出需求_财力性转移支付2010年预算参考数 3" xfId="27904"/>
    <cellStyle name="差_行政公检法测算_民生政策最低支出需求_财力性转移支付2010年预算参考数 4" xfId="27905"/>
    <cellStyle name="好_汇总 2" xfId="27906"/>
    <cellStyle name="差_行政公检法测算_民生政策最低支出需求_财力性转移支付2010年预算参考数 4 2" xfId="27907"/>
    <cellStyle name="常规 3 2 8 2" xfId="27908"/>
    <cellStyle name="小数 5 5 4 2" xfId="27909"/>
    <cellStyle name="差_农林水和城市维护标准支出20080505－县区合计_民生政策最低支出需求_财力性转移支付2010年预算参考数_03_2010年各地区一般预算平衡表_2010年地方财政一般预算分级平衡情况表（汇总）0524" xfId="27910"/>
    <cellStyle name="差_行政公检法测算_民生政策最低支出需求_财力性转移支付2010年预算参考数 4 3" xfId="27911"/>
    <cellStyle name="差_行政公检法测算_民生政策最低支出需求_财力性转移支付2010年预算参考数 5 2" xfId="27912"/>
    <cellStyle name="数字 5 3 5 2 5 2" xfId="27913"/>
    <cellStyle name="差_行政公检法测算_民生政策最低支出需求_财力性转移支付2010年预算参考数_03_2010年各地区一般预算平衡表_2010年地方财政一般预算分级平衡情况表（汇总）0524" xfId="27914"/>
    <cellStyle name="差_行政公检法测算_民生政策最低支出需求_财力性转移支付2010年预算参考数_12.25-发教育厅-2016年高职生均年初预算控制数分配表" xfId="27915"/>
    <cellStyle name="差_行政公检法测算_民生政策最低支出需求_合并" xfId="27916"/>
    <cellStyle name="差_行政公检法测算_民生政策最低支出需求_华东" xfId="27917"/>
    <cellStyle name="差_行政公检法测算_县市旗测算-新科目（含人口规模效应） 2 2" xfId="27918"/>
    <cellStyle name="差_行政公检法测算_县市旗测算-新科目（含人口规模效应） 2 2 2" xfId="27919"/>
    <cellStyle name="差_行政公检法测算_县市旗测算-新科目（含人口规模效应） 3" xfId="27920"/>
    <cellStyle name="注释 10 4 2 3" xfId="27921"/>
    <cellStyle name="差_行政公检法测算_县市旗测算-新科目（含人口规模效应） 4 2" xfId="27922"/>
    <cellStyle name="注释 10 4 2 3 2" xfId="27923"/>
    <cellStyle name="差_行政公检法测算_县市旗测算-新科目（含人口规模效应） 4 2 2" xfId="27924"/>
    <cellStyle name="差_县市旗测算-新科目（20080626）_不含人员经费系数_财力性转移支付2010年预算参考数 3 2" xfId="27925"/>
    <cellStyle name="注释 10 4 2 4" xfId="27926"/>
    <cellStyle name="差_行政公检法测算_县市旗测算-新科目（含人口规模效应） 4 3" xfId="27927"/>
    <cellStyle name="常规 14 4 2 2 2" xfId="27928"/>
    <cellStyle name="注释 6 3 4 3 3 2" xfId="27929"/>
    <cellStyle name="差_行政公检法测算_县市旗测算-新科目（含人口规模效应） 5" xfId="27930"/>
    <cellStyle name="注释 10 4 3 3" xfId="27931"/>
    <cellStyle name="差_行政公检法测算_县市旗测算-新科目（含人口规模效应） 5 2" xfId="27932"/>
    <cellStyle name="差_行政公检法测算_县市旗测算-新科目（含人口规模效应） 6" xfId="27933"/>
    <cellStyle name="差_行政公检法测算_县市旗测算-新科目（含人口规模效应） 7" xfId="27934"/>
    <cellStyle name="差_行政公检法测算_县市旗测算-新科目（含人口规模效应）_12.25-发教育厅-2016年高职生均年初预算控制数分配表" xfId="27935"/>
    <cellStyle name="差_行政公检法测算_县市旗测算-新科目（含人口规模效应）_财力性转移支付2010年预算参考数" xfId="27936"/>
    <cellStyle name="差_行政公检法测算_县市旗测算-新科目（含人口规模效应）_财力性转移支付2010年预算参考数 2" xfId="27937"/>
    <cellStyle name="差_行政公检法测算_县市旗测算-新科目（含人口规模效应）_财力性转移支付2010年预算参考数 2 2" xfId="27938"/>
    <cellStyle name="差_行政公检法测算_县市旗测算-新科目（含人口规模效应）_财力性转移支付2010年预算参考数 2 2 2" xfId="27939"/>
    <cellStyle name="差_行政公检法测算_县市旗测算-新科目（含人口规模效应）_财力性转移支付2010年预算参考数 2 3" xfId="27940"/>
    <cellStyle name="好_2009年一般性转移支付标准工资_奖励补助测算5.22测试" xfId="27941"/>
    <cellStyle name="好_总人口_财力性转移支付2010年预算参考数_合并" xfId="27942"/>
    <cellStyle name="差_行政公检法测算_县市旗测算-新科目（含人口规模效应）_财力性转移支付2010年预算参考数 3" xfId="27943"/>
    <cellStyle name="差_行政公检法测算_县市旗测算-新科目（含人口规模效应）_财力性转移支付2010年预算参考数 3 2" xfId="27944"/>
    <cellStyle name="差_行政公检法测算_县市旗测算-新科目（含人口规模效应）_财力性转移支付2010年预算参考数 4 2" xfId="27945"/>
    <cellStyle name="好_卫生部门 4" xfId="27946"/>
    <cellStyle name="差_行政公检法测算_县市旗测算-新科目（含人口规模效应）_财力性转移支付2010年预算参考数 4 2 2" xfId="27947"/>
    <cellStyle name="差_行政公检法测算_县市旗测算-新科目（含人口规模效应）_财力性转移支付2010年预算参考数 4 3" xfId="27948"/>
    <cellStyle name="差_行政公检法测算_县市旗测算-新科目（含人口规模效应）_财力性转移支付2010年预算参考数 5" xfId="27949"/>
    <cellStyle name="输出 3 6 2 5" xfId="27950"/>
    <cellStyle name="差_行政公检法测算_县市旗测算-新科目（含人口规模效应）_财力性转移支付2010年预算参考数 5 2" xfId="27951"/>
    <cellStyle name="输入 10 2 5 2 4 2" xfId="27952"/>
    <cellStyle name="汇总 3 3 2 2 2 4 2" xfId="27953"/>
    <cellStyle name="差_行政公检法测算_县市旗测算-新科目（含人口规模效应）_财力性转移支付2010年预算参考数 6" xfId="27954"/>
    <cellStyle name="差_行政公检法测算_县市旗测算-新科目（含人口规模效应）_财力性转移支付2010年预算参考数_03_2010年各地区一般预算平衡表" xfId="27955"/>
    <cellStyle name="差_行政公检法测算_县市旗测算-新科目（含人口规模效应）_财力性转移支付2010年预算参考数_合并" xfId="27956"/>
    <cellStyle name="差_行政公检法测算_县市旗测算-新科目（含人口规模效应）_财力性转移支付2010年预算参考数_华东" xfId="27957"/>
    <cellStyle name="差_应征入伍（定）" xfId="27958"/>
    <cellStyle name="差_行政公检法测算_县市旗测算-新科目（含人口规模效应）_华东" xfId="27959"/>
    <cellStyle name="差_合并" xfId="27960"/>
    <cellStyle name="好_测算结果汇总 4" xfId="27961"/>
    <cellStyle name="差_河南 缺口县区测算(地方填报) 2" xfId="27962"/>
    <cellStyle name="差_河南 缺口县区测算(地方填报) 2 2" xfId="27963"/>
    <cellStyle name="好_卫生部门_隋心对账单定稿0514" xfId="27964"/>
    <cellStyle name="差_河南 缺口县区测算(地方填报) 2 3" xfId="27965"/>
    <cellStyle name="差_河南 缺口县区测算(地方填报) 3" xfId="27966"/>
    <cellStyle name="差_河南 缺口县区测算(地方填报) 3 2" xfId="27967"/>
    <cellStyle name="差_河南 缺口县区测算(地方填报) 3 3" xfId="27968"/>
    <cellStyle name="差_农林水和城市维护标准支出20080505－县区合计_民生政策最低支出需求_03_2010年各地区一般预算平衡表" xfId="27969"/>
    <cellStyle name="差_河南 缺口县区测算(地方填报) 4 2" xfId="27970"/>
    <cellStyle name="差_河南 缺口县区测算(地方填报) 4 2 2" xfId="27971"/>
    <cellStyle name="差_河南 缺口县区测算(地方填报)_03_2010年各地区一般预算平衡表_2010年地方财政一般预算分级平衡情况表（汇总）0524" xfId="27972"/>
    <cellStyle name="差_河南 缺口县区测算(地方填报)_12.25-发教育厅-2016年高职生均年初预算控制数分配表" xfId="27973"/>
    <cellStyle name="注释 4 5 4 2 2 4 2" xfId="27974"/>
    <cellStyle name="常规 58 2 2" xfId="27975"/>
    <cellStyle name="常规 63 2 2" xfId="27976"/>
    <cellStyle name="差_河南 缺口县区测算(地方填报)_财力性转移支付2010年预算参考数" xfId="27977"/>
    <cellStyle name="常规 58 2 2 2" xfId="27978"/>
    <cellStyle name="差_河南 缺口县区测算(地方填报)_财力性转移支付2010年预算参考数 2" xfId="27979"/>
    <cellStyle name="常规 2 7 3 2 3" xfId="27980"/>
    <cellStyle name="差_河南 缺口县区测算(地方填报)_财力性转移支付2010年预算参考数 2 2" xfId="27981"/>
    <cellStyle name="好_市辖区测算-新科目（20080626）_民生政策最低支出需求 2" xfId="27982"/>
    <cellStyle name="常规 58 2 2 3" xfId="27983"/>
    <cellStyle name="差_河南 缺口县区测算(地方填报)_财力性转移支付2010年预算参考数 3" xfId="27984"/>
    <cellStyle name="差_河南 缺口县区测算(地方填报)_财力性转移支付2010年预算参考数 3 2" xfId="27985"/>
    <cellStyle name="差_云南 缺口县区测算(地方填报)_财力性转移支付2010年预算参考数" xfId="27986"/>
    <cellStyle name="差_河南 缺口县区测算(地方填报)_财力性转移支付2010年预算参考数 3 3" xfId="27987"/>
    <cellStyle name="好_市辖区测算-新科目（20080626）_民生政策最低支出需求 3" xfId="27988"/>
    <cellStyle name="差_河南 缺口县区测算(地方填报)_财力性转移支付2010年预算参考数 4" xfId="27989"/>
    <cellStyle name="好_2009年一般性转移支付标准工资_~5676413 2" xfId="27990"/>
    <cellStyle name="差_河南 缺口县区测算(地方填报)_财力性转移支付2010年预算参考数 4 2" xfId="27991"/>
    <cellStyle name="好_市辖区测算-新科目（20080626）_民生政策最低支出需求 4" xfId="27992"/>
    <cellStyle name="常规 2 2 3 2 3 2 4" xfId="27993"/>
    <cellStyle name="差_河南 缺口县区测算(地方填报)_财力性转移支付2010年预算参考数 5" xfId="27994"/>
    <cellStyle name="好_市辖区测算-新科目（20080626）_民生政策最低支出需求 5" xfId="27995"/>
    <cellStyle name="差_河南 缺口县区测算(地方填报)_财力性转移支付2010年预算参考数 6" xfId="27996"/>
    <cellStyle name="好_市辖区测算-新科目（20080626）_民生政策最低支出需求 6" xfId="27997"/>
    <cellStyle name="差_河南 缺口县区测算(地方填报)_财力性转移支付2010年预算参考数 7" xfId="27998"/>
    <cellStyle name="差_河南 缺口县区测算(地方填报)_财力性转移支付2010年预算参考数_03_2010年各地区一般预算平衡表_2010年地方财政一般预算分级平衡情况表（汇总）0524" xfId="27999"/>
    <cellStyle name="差_河南 缺口县区测算(地方填报)_财力性转移支付2010年预算参考数_隋心对账单定稿0514" xfId="28000"/>
    <cellStyle name="差_河南 缺口县区测算(地方填报)_华东" xfId="28001"/>
    <cellStyle name="差_县区合并测算20080423(按照各省比重）_不含人员经费系数_财力性转移支付2010年预算参考数 2 2" xfId="28002"/>
    <cellStyle name="汇总 2 3 3 2 2 6" xfId="28003"/>
    <cellStyle name="差_市辖区测算20080510_民生政策最低支出需求_财力性转移支付2010年预算参考数 3 3" xfId="28004"/>
    <cellStyle name="差_河南 缺口县区测算(地方填报白) 2 2 2" xfId="28005"/>
    <cellStyle name="差_河南 缺口县区测算(地方填报白)_03_2010年各地区一般预算平衡表" xfId="28006"/>
    <cellStyle name="好_22湖南_财力性转移支付2010年预算参考数 2" xfId="28007"/>
    <cellStyle name="差_河南 缺口县区测算(地方填报白)_03_2010年各地区一般预算平衡表_2010年地方财政一般预算分级平衡情况表（汇总）0524" xfId="28008"/>
    <cellStyle name="差_岳阳楼区11年地方财政预算表 3" xfId="28009"/>
    <cellStyle name="差_河南 缺口县区测算(地方填报白)_12.25-发教育厅-2016年高职生均年初预算控制数分配表" xfId="28010"/>
    <cellStyle name="差_河南 缺口县区测算(地方填报白)_财力性转移支付2010年预算参考数" xfId="28011"/>
    <cellStyle name="差_河南 缺口县区测算(地方填报白)_财力性转移支付2010年预算参考数 2 2" xfId="28012"/>
    <cellStyle name="差_河南 缺口县区测算(地方填报白)_财力性转移支付2010年预算参考数 4 2" xfId="28013"/>
    <cellStyle name="好_汇总表4_财力性转移支付2010年预算参考数_华东" xfId="28014"/>
    <cellStyle name="差_河南 缺口县区测算(地方填报白)_财力性转移支付2010年预算参考数_03_2010年各地区一般预算平衡表_2010年地方财政一般预算分级平衡情况表（汇总）0524" xfId="28015"/>
    <cellStyle name="常规 4 11 5" xfId="28016"/>
    <cellStyle name="差_河南 缺口县区测算(地方填报白)_财力性转移支付2010年预算参考数_12.25-发教育厅-2016年高职生均年初预算控制数分配表" xfId="28017"/>
    <cellStyle name="常规 2 4 5" xfId="28018"/>
    <cellStyle name="汇总 4 5 3 2 3" xfId="28019"/>
    <cellStyle name="差_河南 缺口县区测算(地方填报白)_财力性转移支付2010年预算参考数_合并" xfId="28020"/>
    <cellStyle name="差_河南 缺口县区测算(地方填报白)_财力性转移支付2010年预算参考数_华东" xfId="28021"/>
    <cellStyle name="差_河南 缺口县区测算(地方填报白)_财力性转移支付2010年预算参考数_隋心对账单定稿0514" xfId="28022"/>
    <cellStyle name="计算 8 3 4 5 2" xfId="28023"/>
    <cellStyle name="差_河南 缺口县区测算(地方填报白)_隋心对账单定稿0514" xfId="28024"/>
    <cellStyle name="常规 96 2" xfId="28025"/>
    <cellStyle name="输出 6 5 2 3" xfId="28026"/>
    <cellStyle name="差_核定人数对比 4 3" xfId="28027"/>
    <cellStyle name="输出 6 5 4" xfId="28028"/>
    <cellStyle name="差_核定人数对比 6" xfId="28029"/>
    <cellStyle name="好_33甘肃 3" xfId="28030"/>
    <cellStyle name="常规 6 4 2" xfId="28031"/>
    <cellStyle name="常规 4 102 8" xfId="28032"/>
    <cellStyle name="差_核定人数对比_03_2010年各地区一般预算平衡表_2010年地方财政一般预算分级平衡情况表（汇总）0524" xfId="28033"/>
    <cellStyle name="差_核定人数对比_12.25-发教育厅-2016年高职生均年初预算控制数分配表" xfId="28034"/>
    <cellStyle name="差_核定人数对比_财力性转移支付2010年预算参考数" xfId="28035"/>
    <cellStyle name="差_核定人数对比_财力性转移支付2010年预算参考数 2" xfId="28036"/>
    <cellStyle name="输出 5 2 3 2 2 5 2" xfId="28037"/>
    <cellStyle name="差_红线成本预算指导价格0324 9_间接费" xfId="28038"/>
    <cellStyle name="差_核定人数对比_财力性转移支付2010年预算参考数 2 2" xfId="28039"/>
    <cellStyle name="差_核定人数对比_财力性转移支付2010年预算参考数 2 3" xfId="28040"/>
    <cellStyle name="好_工程数量及综合单价（百安隧道） 11_四队计价2011-6" xfId="28041"/>
    <cellStyle name="差_核定人数对比_财力性转移支付2010年预算参考数 3" xfId="28042"/>
    <cellStyle name="差_核定人数对比_财力性转移支付2010年预算参考数 3 3" xfId="28043"/>
    <cellStyle name="差_核定人数对比_财力性转移支付2010年预算参考数 4" xfId="28044"/>
    <cellStyle name="好_2007年政法部门业务指标 2" xfId="28045"/>
    <cellStyle name="差_核定人数对比_财力性转移支付2010年预算参考数 6" xfId="28046"/>
    <cellStyle name="差_核定人数对比_财力性转移支付2010年预算参考数_03_2010年各地区一般预算平衡表" xfId="28047"/>
    <cellStyle name="常规 5 3 2 2 3" xfId="28048"/>
    <cellStyle name="差_核定人数对比_财力性转移支付2010年预算参考数_03_2010年各地区一般预算平衡表_2010年地方财政一般预算分级平衡情况表（汇总）0524" xfId="28049"/>
    <cellStyle name="常规 6 2 4 3" xfId="28050"/>
    <cellStyle name="常规 10 2" xfId="28051"/>
    <cellStyle name="差_核定人数对比_财力性转移支付2010年预算参考数_华东" xfId="28052"/>
    <cellStyle name="差_核定人数对比_财力性转移支付2010年预算参考数_隋心对账单定稿0514" xfId="28053"/>
    <cellStyle name="好 15" xfId="28054"/>
    <cellStyle name="好 20" xfId="28055"/>
    <cellStyle name="好_教育(按照总人口测算）—20080416_民生政策最低支出需求 3" xfId="28056"/>
    <cellStyle name="差_核定人数对比_华东" xfId="28057"/>
    <cellStyle name="差_核定人数下发表" xfId="28058"/>
    <cellStyle name="差_核定人数下发表 2" xfId="28059"/>
    <cellStyle name="差_核定人数下发表 2 2" xfId="28060"/>
    <cellStyle name="差_核定人数下发表 2 3" xfId="28061"/>
    <cellStyle name="差_核定人数下发表 3 2" xfId="28062"/>
    <cellStyle name="差_核定人数下发表 3 3" xfId="28063"/>
    <cellStyle name="输出 7 2 3 2 2" xfId="28064"/>
    <cellStyle name="差_核定人数下发表 4" xfId="28065"/>
    <cellStyle name="输出 7 2 3 2 2 3" xfId="28066"/>
    <cellStyle name="差_核定人数下发表 4 3" xfId="28067"/>
    <cellStyle name="输出 7 2 3 2 3" xfId="28068"/>
    <cellStyle name="差_核定人数下发表 5" xfId="28069"/>
    <cellStyle name="输出 7 2 3 2 4" xfId="28070"/>
    <cellStyle name="差_核定人数下发表 6" xfId="28071"/>
    <cellStyle name="输出 7 2 3 2 5" xfId="28072"/>
    <cellStyle name="差_核定人数下发表 7" xfId="28073"/>
    <cellStyle name="差_核定人数下发表_03_2010年各地区一般预算平衡表_2010年地方财政一般预算分级平衡情况表（汇总）0524" xfId="28074"/>
    <cellStyle name="注释 5 3 3 2 2 4" xfId="28075"/>
    <cellStyle name="差_核定人数下发表_财力性转移支付2010年预算参考数" xfId="28076"/>
    <cellStyle name="差_核定人数下发表_财力性转移支付2010年预算参考数 3 3" xfId="28077"/>
    <cellStyle name="差_核定人数下发表_财力性转移支付2010年预算参考数 4" xfId="28078"/>
    <cellStyle name="差_核定人数下发表_财力性转移支付2010年预算参考数 4 2" xfId="28079"/>
    <cellStyle name="差_核定人数下发表_财力性转移支付2010年预算参考数 4 3" xfId="28080"/>
    <cellStyle name="差_核定人数下发表_财力性转移支付2010年预算参考数 5" xfId="28081"/>
    <cellStyle name="差_核定人数下发表_财力性转移支付2010年预算参考数 5 2" xfId="28082"/>
    <cellStyle name="差_核定人数下发表_财力性转移支付2010年预算参考数 6" xfId="28083"/>
    <cellStyle name="差_核定人数下发表_财力性转移支付2010年预算参考数 7" xfId="28084"/>
    <cellStyle name="差_核定人数下发表_财力性转移支付2010年预算参考数_03_2010年各地区一般预算平衡表_2010年地方财政一般预算分级平衡情况表（汇总）0524" xfId="28085"/>
    <cellStyle name="差_核定人数下发表_财力性转移支付2010年预算参考数_12.25-发教育厅-2016年高职生均年初预算控制数分配表" xfId="28086"/>
    <cellStyle name="差_湘潭 16" xfId="28087"/>
    <cellStyle name="差_湘潭 21" xfId="28088"/>
    <cellStyle name="差_红线成本编制附表（局指样表）" xfId="28089"/>
    <cellStyle name="差_红线成本编制附表（局指样表） 10" xfId="28090"/>
    <cellStyle name="差_红线成本编制附表（局指样表） 10_间接费" xfId="28091"/>
    <cellStyle name="差_红线成本编制附表（局指样表） 10_间接费_四队计价2011-6" xfId="28092"/>
    <cellStyle name="差_红线成本编制附表（局指样表） 10_四队计价2011-6" xfId="28093"/>
    <cellStyle name="常规 2 2 4 2 10" xfId="28094"/>
    <cellStyle name="差_红线成本编制附表（局指样表） 10_四队计价6月25日前(7月1日更新)备用" xfId="28095"/>
    <cellStyle name="差_县区合并测算20080421_县市旗测算-新科目（含人口规模效应） 3 2" xfId="28096"/>
    <cellStyle name="差_红线成本编制附表（局指样表） 11" xfId="28097"/>
    <cellStyle name="差_红线成本编制附表（局指样表） 11_间接费_四队计价2011-6" xfId="28098"/>
    <cellStyle name="差_红线成本编制附表（局指样表） 11_间接费_四队计价6月25日前(7月1日更新)备用" xfId="28099"/>
    <cellStyle name="差_红线成本编制附表（局指样表） 11_四队计价6月25日前(7月1日更新)备用" xfId="28100"/>
    <cellStyle name="差_红线成本编制附表（局指样表） 2" xfId="28101"/>
    <cellStyle name="差_红线成本编制附表（局指样表） 2_间接费" xfId="28102"/>
    <cellStyle name="差_红线成本编制附表（局指样表） 2_间接费_四队计价2011-6" xfId="28103"/>
    <cellStyle name="差_红线成本编制附表（局指样表） 2_间接费_四队计价6月25日前(7月1日更新)备用" xfId="28104"/>
    <cellStyle name="差_红线成本编制附表（局指样表） 2_四队计价2011-6" xfId="28105"/>
    <cellStyle name="差_红线成本编制附表（局指样表） 3" xfId="28106"/>
    <cellStyle name="差_红线成本编制附表（局指样表） 3_间接费" xfId="28107"/>
    <cellStyle name="差_红线成本编制附表（局指样表） 3_间接费_四队计价2011-6" xfId="28108"/>
    <cellStyle name="差_红线成本编制附表（局指样表） 3_四队计价2011-6" xfId="28109"/>
    <cellStyle name="差_红线成本编制附表（局指样表） 4" xfId="28110"/>
    <cellStyle name="差_红线成本编制附表（局指样表） 4_间接费" xfId="28111"/>
    <cellStyle name="差_红线成本编制附表（局指样表） 4_间接费_四队计价6月25日前(7月1日更新)备用" xfId="28112"/>
    <cellStyle name="差_总人口_合并" xfId="28113"/>
    <cellStyle name="差_红线成本编制附表（局指样表） 4_四队计价6月25日前(7月1日更新)备用" xfId="28114"/>
    <cellStyle name="差_红线成本编制附表（局指样表） 5_四队计价2011-6" xfId="28115"/>
    <cellStyle name="差_红线成本编制附表（局指样表） 6_间接费" xfId="28116"/>
    <cellStyle name="输入 9 2 5 2 4 2" xfId="28117"/>
    <cellStyle name="好_缺口县区测算(财政部标准)_财力性转移支付2010年预算参考数 5" xfId="28118"/>
    <cellStyle name="好_京沪线成本状况表2.10 2_四队计价6月25日前(7月1日更新)备用" xfId="28119"/>
    <cellStyle name="货币 2 6" xfId="28120"/>
    <cellStyle name="差_红线成本编制附表（局指样表） 6_间接费_四队计价2011-6" xfId="28121"/>
    <cellStyle name="差_红线成本编制附表（局指样表） 6_四队计价2011-6" xfId="28122"/>
    <cellStyle name="差_红线成本编制附表（局指样表） 6_四队计价6月25日前(7月1日更新)备用" xfId="28123"/>
    <cellStyle name="常规 9 5 2" xfId="28124"/>
    <cellStyle name="好_1110洱源县_12.25-发教育厅-2016年高职生均年初预算控制数分配表" xfId="28125"/>
    <cellStyle name="差_红线成本编制附表（局指样表） 7" xfId="28126"/>
    <cellStyle name="差_红线成本编制附表（局指样表） 7_间接费" xfId="28127"/>
    <cellStyle name="常规 3 4 6" xfId="28128"/>
    <cellStyle name="强调文字颜色 1 2 4 3 2" xfId="28129"/>
    <cellStyle name="汇总 4 5 4 2 4" xfId="28130"/>
    <cellStyle name="差_红线成本编制附表（局指样表） 7_间接费_四队计价2011-6" xfId="28131"/>
    <cellStyle name="差_红线成本编制附表（局指样表） 7_间接费_四队计价6月25日前(7月1日更新)备用" xfId="28132"/>
    <cellStyle name="差_红线成本编制附表（局指样表） 7_四队计价6月25日前(7月1日更新)备用" xfId="28133"/>
    <cellStyle name="差_红线成本编制附表（局指样表） 8" xfId="28134"/>
    <cellStyle name="差_红线成本编制附表（局指样表） 8_间接费" xfId="28135"/>
    <cellStyle name="差_红线成本编制附表（局指样表） 8_间接费_四队计价2011-6" xfId="28136"/>
    <cellStyle name="好_红线成本编制附表（局指样表） 3" xfId="28137"/>
    <cellStyle name="好_28四川 5" xfId="28138"/>
    <cellStyle name="计算 3 3 4 3 2" xfId="28139"/>
    <cellStyle name="差_红线成本编制附表（局指样表） 8_间接费_四队计价6月25日前(7月1日更新)备用" xfId="28140"/>
    <cellStyle name="差_红线成本编制附表（局指样表） 8_四队计价2011-6" xfId="28141"/>
    <cellStyle name="好_农林水和城市维护标准支出20080505－县区合计_县市旗测算-新科目（含人口规模效应）_12.25-发教育厅-2016年高职生均年初预算控制数分配表" xfId="28142"/>
    <cellStyle name="差_红线成本编制附表（局指样表） 9_间接费_四队计价6月25日前(7月1日更新)备用" xfId="28143"/>
    <cellStyle name="小数 2 2 2 12" xfId="28144"/>
    <cellStyle name="好 3 3 18" xfId="28145"/>
    <cellStyle name="差_红线成本预算指导价格0324" xfId="28146"/>
    <cellStyle name="汇总 2 2 4 4 2 2 3" xfId="28147"/>
    <cellStyle name="好_34青海_合并" xfId="28148"/>
    <cellStyle name="差_红线成本预算指导价格0324 10" xfId="28149"/>
    <cellStyle name="差_红线成本预算指导价格0324 10_间接费_四队计价2011-6" xfId="28150"/>
    <cellStyle name="差_红线成本预算指导价格0324 10_间接费_四队计价6月25日前(7月1日更新)备用" xfId="28151"/>
    <cellStyle name="链接单元格 3 3 5" xfId="28152"/>
    <cellStyle name="常规 3 5 4 2" xfId="28153"/>
    <cellStyle name="差_红线成本预算指导价格0324 11" xfId="28154"/>
    <cellStyle name="差_红线成本预算指导价格0324 11_四队计价2011-6" xfId="28155"/>
    <cellStyle name="差_红线成本预算指导价格0324 11_四队计价6月25日前(7月1日更新)备用" xfId="28156"/>
    <cellStyle name="差_红线成本预算指导价格0324 2" xfId="28157"/>
    <cellStyle name="好_人员工资和公用经费3_财力性转移支付2010年预算参考数_合并" xfId="28158"/>
    <cellStyle name="输出 4 4 4 3 3" xfId="28159"/>
    <cellStyle name="差_红线成本预算指导价格0324 2_间接费_四队计价2011-6" xfId="28160"/>
    <cellStyle name="差_红线成本预算指导价格0324 2_间接费_四队计价6月25日前(7月1日更新)备用" xfId="28161"/>
    <cellStyle name="差_红线成本预算指导价格0324 2_四队计价6月25日前(7月1日更新)备用" xfId="28162"/>
    <cellStyle name="注释 7 3 4 3 2 2" xfId="28163"/>
    <cellStyle name="差_红线成本预算指导价格0324 3" xfId="28164"/>
    <cellStyle name="差_红线成本预算指导价格0324 3_间接费_四队计价2011-6" xfId="28165"/>
    <cellStyle name="差_红线成本预算指导价格0324 3_间接费_四队计价6月25日前(7月1日更新)备用" xfId="28166"/>
    <cellStyle name="差_红线成本预算指导价格0324 4" xfId="28167"/>
    <cellStyle name="差_青海 缺口县区测算(地方填报)_财力性转移支付2010年预算参考数_03_2010年各地区一般预算平衡表_2010年地方财政一般预算分级平衡情况表（汇总）0524" xfId="28168"/>
    <cellStyle name="差_红线成本预算指导价格0324 4_间接费" xfId="28169"/>
    <cellStyle name="差_红线成本预算指导价格0324 4_间接费_四队计价2011-6" xfId="28170"/>
    <cellStyle name="差_红线成本预算指导价格0324 4_间接费_四队计价6月25日前(7月1日更新)备用" xfId="28171"/>
    <cellStyle name="差_红线成本预算指导价格0324 5" xfId="28172"/>
    <cellStyle name="差_红线成本预算指导价格0324 5_间接费" xfId="28173"/>
    <cellStyle name="差_红线成本预算指导价格0324 5_间接费_四队计价6月25日前(7月1日更新)备用" xfId="28174"/>
    <cellStyle name="差_红线成本预算指导价格0324 6" xfId="28175"/>
    <cellStyle name="差_红线成本预算指导价格0324 6_间接费_四队计价2011-6" xfId="28176"/>
    <cellStyle name="输出 4 4 4 5 2" xfId="28177"/>
    <cellStyle name="差_红线成本预算指导价格0324 6_间接费_四队计价6月25日前(7月1日更新)备用" xfId="28178"/>
    <cellStyle name="差_红线成本预算指导价格0324 7" xfId="28179"/>
    <cellStyle name="差_红线成本预算指导价格0324 7_间接费_四队计价2011-6" xfId="28180"/>
    <cellStyle name="差_红线成本预算指导价格0324 8_间接费" xfId="28181"/>
    <cellStyle name="好_33甘肃_隋心对账单定稿0514" xfId="28182"/>
    <cellStyle name="差_红线成本预算指导价格0324 8_间接费_四队计价2011-6" xfId="28183"/>
    <cellStyle name="差_红线成本预算指导价格0324 8_四队计价6月25日前(7月1日更新)备用" xfId="28184"/>
    <cellStyle name="差_红线成本预算指导价格0324 9_四队计价6月25日前(7月1日更新)备用" xfId="28185"/>
    <cellStyle name="常规 6 2 2 6" xfId="28186"/>
    <cellStyle name="常规 3 45" xfId="28187"/>
    <cellStyle name="常规 3 50" xfId="28188"/>
    <cellStyle name="差_红线成本预算指导价格0324_四队计价2011-6" xfId="28189"/>
    <cellStyle name="差_汇总" xfId="28190"/>
    <cellStyle name="差_湘桂铁路工程I标红线成本分析样表 9_间接费" xfId="28191"/>
    <cellStyle name="差_卫生(按照总人口测算）—20080416 4" xfId="28192"/>
    <cellStyle name="常规 13 2 3 4" xfId="28193"/>
    <cellStyle name="差_卫生(按照总人口测算）—20080416 4 2" xfId="28194"/>
    <cellStyle name="差_汇总 2" xfId="28195"/>
    <cellStyle name="常规 13 2 3 5" xfId="28196"/>
    <cellStyle name="差_卫生(按照总人口测算）—20080416 4 3" xfId="28197"/>
    <cellStyle name="差_京沪线成本状况表2.10 11_间接费_四队计价6月25日前(7月1日更新)备用" xfId="28198"/>
    <cellStyle name="差_汇总 3" xfId="28199"/>
    <cellStyle name="差_汇总 3 2" xfId="28200"/>
    <cellStyle name="差_汇总 3 3" xfId="28201"/>
    <cellStyle name="差_汇总 4" xfId="28202"/>
    <cellStyle name="差_汇总 4 2" xfId="28203"/>
    <cellStyle name="差_汇总 4 3" xfId="28204"/>
    <cellStyle name="差_汇总 5 2" xfId="28205"/>
    <cellStyle name="差_汇总_03_2010年各地区一般预算平衡表" xfId="28206"/>
    <cellStyle name="差_汇总_12.25-发教育厅-2016年高职生均年初预算控制数分配表" xfId="28207"/>
    <cellStyle name="差_汇总_Book1" xfId="28208"/>
    <cellStyle name="输出 7 2 6 4" xfId="28209"/>
    <cellStyle name="差_汇总_Book1 2" xfId="28210"/>
    <cellStyle name="差_汇总_财力性转移支付2010年预算参考数" xfId="28211"/>
    <cellStyle name="好_10.13签呈表格用" xfId="28212"/>
    <cellStyle name="差_汇总_财力性转移支付2010年预算参考数 2" xfId="28213"/>
    <cellStyle name="差_汇总_财力性转移支付2010年预算参考数 2 2" xfId="28214"/>
    <cellStyle name="差_汇总_财力性转移支付2010年预算参考数 2 3" xfId="28215"/>
    <cellStyle name="差_汇总_财力性转移支付2010年预算参考数 3 2" xfId="28216"/>
    <cellStyle name="差_汇总_财力性转移支付2010年预算参考数 3 3" xfId="28217"/>
    <cellStyle name="差_汇总_财力性转移支付2010年预算参考数 4" xfId="28218"/>
    <cellStyle name="差_县市旗测算-新科目（20080627）_不含人员经费系数 4" xfId="28219"/>
    <cellStyle name="差_汇总_财力性转移支付2010年预算参考数 4 2" xfId="28220"/>
    <cellStyle name="差_县市旗测算-新科目（20080627）_不含人员经费系数 5" xfId="28221"/>
    <cellStyle name="差_汇总_财力性转移支付2010年预算参考数 4 3" xfId="28222"/>
    <cellStyle name="差_汇总_财力性转移支付2010年预算参考数 5" xfId="28223"/>
    <cellStyle name="差_汇总_财力性转移支付2010年预算参考数 6" xfId="28224"/>
    <cellStyle name="好_市辖区测算20080510_财力性转移支付2010年预算参考数_合并" xfId="28225"/>
    <cellStyle name="好_2009年一般性转移支付标准工资_地方配套按人均增幅控制8.30xl" xfId="28226"/>
    <cellStyle name="差_汇总_财力性转移支付2010年预算参考数 7" xfId="28227"/>
    <cellStyle name="注释 5 2 2 3 6" xfId="28228"/>
    <cellStyle name="计算 4 6 2 4" xfId="28229"/>
    <cellStyle name="差_汇总_财力性转移支付2010年预算参考数_03_2010年各地区一般预算平衡表" xfId="28230"/>
    <cellStyle name="差_汇总_财力性转移支付2010年预算参考数_12.25-发教育厅-2016年高职生均年初预算控制数分配表" xfId="28231"/>
    <cellStyle name="差_汇总_财力性转移支付2010年预算参考数_华东" xfId="28232"/>
    <cellStyle name="常规 57 5 2" xfId="28233"/>
    <cellStyle name="差_汇总_财力性转移支付2010年预算参考数_隋心对账单定稿0514" xfId="28234"/>
    <cellStyle name="差_汇总_华东" xfId="28235"/>
    <cellStyle name="计算 2 2 3 6 2" xfId="28236"/>
    <cellStyle name="差_汇总_隋心对账单定稿0514" xfId="28237"/>
    <cellStyle name="输入 4 3 4 2 2 2 2" xfId="28238"/>
    <cellStyle name="差_汇总表" xfId="28239"/>
    <cellStyle name="差_汇总表 2 2" xfId="28240"/>
    <cellStyle name="差_汇总表 2 2 2" xfId="28241"/>
    <cellStyle name="差_汇总表 2 3" xfId="28242"/>
    <cellStyle name="差_汇总表 3 2" xfId="28243"/>
    <cellStyle name="差_汇总表 3 3" xfId="28244"/>
    <cellStyle name="差_汇总表 5 2" xfId="28245"/>
    <cellStyle name="差_汇总表_12.25-发教育厅-2016年高职生均年初预算控制数分配表" xfId="28246"/>
    <cellStyle name="常规 13" xfId="28247"/>
    <cellStyle name="差_汇总表_财力性转移支付2010年预算参考数 2 3" xfId="28248"/>
    <cellStyle name="常规 57" xfId="28249"/>
    <cellStyle name="常规 62" xfId="28250"/>
    <cellStyle name="差_农林水和城市维护标准支出20080505－县区合计_县市旗测算-新科目（含人口规模效应） 2 2" xfId="28251"/>
    <cellStyle name="差_汇总表_财力性转移支付2010年预算参考数 3 2" xfId="28252"/>
    <cellStyle name="常规 58" xfId="28253"/>
    <cellStyle name="常规 63" xfId="28254"/>
    <cellStyle name="差_农林水和城市维护标准支出20080505－县区合计_县市旗测算-新科目（含人口规模效应） 2 3" xfId="28255"/>
    <cellStyle name="差_汇总表_财力性转移支付2010年预算参考数 3 3" xfId="28256"/>
    <cellStyle name="差_汇总表_财力性转移支付2010年预算参考数_03_2010年各地区一般预算平衡表_2010年地方财政一般预算分级平衡情况表（汇总）0524" xfId="28257"/>
    <cellStyle name="差_汇总表_财力性转移支付2010年预算参考数_12.25-发教育厅-2016年高职生均年初预算控制数分配表" xfId="28258"/>
    <cellStyle name="输入 5 3 2 4 2" xfId="28259"/>
    <cellStyle name="差_汇总表_财力性转移支付2010年预算参考数_华东" xfId="28260"/>
    <cellStyle name="差_汇总表_财力性转移支付2010年预算参考数_隋心对账单定稿0514" xfId="28261"/>
    <cellStyle name="差_汇总表_合并" xfId="28262"/>
    <cellStyle name="好_1_财力性转移支付2010年预算参考数 6" xfId="28263"/>
    <cellStyle name="差_汇总表_隋心对账单定稿0514" xfId="28264"/>
    <cellStyle name="差_汇总表4 2 2" xfId="28265"/>
    <cellStyle name="常规 15 4 3" xfId="28266"/>
    <cellStyle name="常规 20 4 3" xfId="28267"/>
    <cellStyle name="差_缺口县区测算(财政部标准)_财力性转移支付2010年预算参考数_03_2010年各地区一般预算平衡表" xfId="28268"/>
    <cellStyle name="差_汇总表4 2 2 2" xfId="28269"/>
    <cellStyle name="差_汇总表4 2 3" xfId="28270"/>
    <cellStyle name="差_汇总表4 3" xfId="28271"/>
    <cellStyle name="差_汇总表4 3 2" xfId="28272"/>
    <cellStyle name="常规 16 4 3" xfId="28273"/>
    <cellStyle name="常规 21 4 3" xfId="28274"/>
    <cellStyle name="差_汇总表4 3 2 2" xfId="28275"/>
    <cellStyle name="差_汇总表4 4" xfId="28276"/>
    <cellStyle name="差_汇总表4 5" xfId="28277"/>
    <cellStyle name="差_汇总表4 5 2" xfId="28278"/>
    <cellStyle name="差_汇总表4 7" xfId="28279"/>
    <cellStyle name="差_市辖区测算20080510_民生政策最低支出需求_财力性转移支付2010年预算参考数 2 2 2" xfId="28280"/>
    <cellStyle name="差_汇总表4_03_2010年各地区一般预算平衡表" xfId="28281"/>
    <cellStyle name="计算 7 3 4 2 4" xfId="28282"/>
    <cellStyle name="差_汇总表4_03_2010年各地区一般预算平衡表_2010年地方财政一般预算分级平衡情况表（汇总）0524" xfId="28283"/>
    <cellStyle name="差_汇总表4_12.25-发教育厅-2016年高职生均年初预算控制数分配表" xfId="28284"/>
    <cellStyle name="差_汇总表4_财力性转移支付2010年预算参考数" xfId="28285"/>
    <cellStyle name="差_汇总表4_财力性转移支付2010年预算参考数 3 2" xfId="28286"/>
    <cellStyle name="差_汇总表4_财力性转移支付2010年预算参考数 3 2 2" xfId="28287"/>
    <cellStyle name="差_汇总表4_财力性转移支付2010年预算参考数 4 2" xfId="28288"/>
    <cellStyle name="好_同德_财力性转移支付2010年预算参考数 4" xfId="28289"/>
    <cellStyle name="差_县市旗测算-新科目（20080627）_财力性转移支付2010年预算参考数 6" xfId="28290"/>
    <cellStyle name="差_汇总表4_财力性转移支付2010年预算参考数 4 2 2" xfId="28291"/>
    <cellStyle name="差_汇总表4_财力性转移支付2010年预算参考数_03_2010年各地区一般预算平衡表" xfId="28292"/>
    <cellStyle name="差_教育(按照总人口测算）—20080416_财力性转移支付2010年预算参考数 4" xfId="28293"/>
    <cellStyle name="差_汇总表4_财力性转移支付2010年预算参考数_12.25-发教育厅-2016年高职生均年初预算控制数分配表" xfId="28294"/>
    <cellStyle name="检查单元格 2 4 3 2" xfId="28295"/>
    <cellStyle name="差_汇总表4_财力性转移支付2010年预算参考数_华东" xfId="28296"/>
    <cellStyle name="差_汇总表4_合并" xfId="28297"/>
    <cellStyle name="差_市辖区测算20080510_县市旗测算-新科目（含人口规模效应） 2 2" xfId="28298"/>
    <cellStyle name="差_汇总表4_华东" xfId="28299"/>
    <cellStyle name="差_汇总表4_隋心对账单定稿0514" xfId="28300"/>
    <cellStyle name="好_人员工资和公用经费2 2" xfId="28301"/>
    <cellStyle name="常规 36 6" xfId="28302"/>
    <cellStyle name="常规 41 6" xfId="28303"/>
    <cellStyle name="差_汇总-县级财政报表附表 3 2" xfId="28304"/>
    <cellStyle name="差_汇总-县级财政报表附表 3 2 2" xfId="28305"/>
    <cellStyle name="好_危改资金测算_财力性转移支付2010年预算参考数_03_2010年各地区一般预算平衡表_2010年地方财政一般预算分级平衡情况表（汇总）0524" xfId="28306"/>
    <cellStyle name="差_汇总-县级财政报表附表 3 3" xfId="28307"/>
    <cellStyle name="差_汇总-县级财政报表附表 3 4" xfId="28308"/>
    <cellStyle name="差_汇总-县级财政报表附表 4 2" xfId="28309"/>
    <cellStyle name="好_行政（人员）_不含人员经费系数_财力性转移支付2010年预算参考数_合并" xfId="28310"/>
    <cellStyle name="差_汇总-县级财政报表附表 4 3" xfId="28311"/>
    <cellStyle name="输入 3 2 5 2 3" xfId="28312"/>
    <cellStyle name="差_汇总-县级财政报表附表 5 2" xfId="28313"/>
    <cellStyle name="差_汇总-县级财政报表附表 6" xfId="28314"/>
    <cellStyle name="好_民生政策最低支出需求_华东" xfId="28315"/>
    <cellStyle name="差_汇总-县级财政报表附表 7" xfId="28316"/>
    <cellStyle name="差_汇总-县级财政报表附表 8" xfId="28317"/>
    <cellStyle name="差_汇总-县级财政报表附表_12.25-发教育厅-2016年高职生均年初预算控制数分配表" xfId="28318"/>
    <cellStyle name="差_汇总-县级财政报表附表_合并" xfId="28319"/>
    <cellStyle name="差_汇总-县级财政报表附表_华东" xfId="28320"/>
    <cellStyle name="差_汇总-县级财政报表附表_隋心对账单定稿0514" xfId="28321"/>
    <cellStyle name="差_基础数据分析 2" xfId="28322"/>
    <cellStyle name="差_基础数据分析_Book1" xfId="28323"/>
    <cellStyle name="差_基础数据分析_Book1 2" xfId="28324"/>
    <cellStyle name="差_架子九队员工实名制花名册(2011年）_Book1" xfId="28325"/>
    <cellStyle name="差_检验表" xfId="28326"/>
    <cellStyle name="差_人员工资和公用经费3_12.25-发教育厅-2016年高职生均年初预算控制数分配表" xfId="28327"/>
    <cellStyle name="计算 6 3 2 2 2 3 2" xfId="28328"/>
    <cellStyle name="计算 2 2 8 2 4 2" xfId="28329"/>
    <cellStyle name="差_检验表 3" xfId="28330"/>
    <cellStyle name="汇总 2 5 4 2 4 2" xfId="28331"/>
    <cellStyle name="差_检验表 4" xfId="28332"/>
    <cellStyle name="差_检验表（调整后）_12.25-发教育厅-2016年高职生均年初预算控制数分配表" xfId="28333"/>
    <cellStyle name="差_检验表（调整后）_合并" xfId="28334"/>
    <cellStyle name="好_缺口县区测算(按核定人数) 6" xfId="28335"/>
    <cellStyle name="差_检验表（调整后）_华东" xfId="28336"/>
    <cellStyle name="输出 2 2 3 2 3 3 2" xfId="28337"/>
    <cellStyle name="差_检验表_12.25-发教育厅-2016年高职生均年初预算控制数分配表" xfId="28338"/>
    <cellStyle name="常规 13 6" xfId="28339"/>
    <cellStyle name="常规 4 46" xfId="28340"/>
    <cellStyle name="常规 4 51" xfId="28341"/>
    <cellStyle name="差_检验表_华东" xfId="28342"/>
    <cellStyle name="差_检验表_隋心对账单定稿0514" xfId="28343"/>
    <cellStyle name="差_建行" xfId="28344"/>
    <cellStyle name="差_建行 2" xfId="28345"/>
    <cellStyle name="常规 10 2 2 5" xfId="28346"/>
    <cellStyle name="差_建行_Book1" xfId="28347"/>
    <cellStyle name="差_浆砌片石单价分析_四队计价2011-6" xfId="28348"/>
    <cellStyle name="差_奖励补助测算5.22测试" xfId="28349"/>
    <cellStyle name="差_奖励补助测算5.22测试_Book1 2" xfId="28350"/>
    <cellStyle name="差_奖励补助测算5.23新" xfId="28351"/>
    <cellStyle name="差_奖励补助测算5.23新 2" xfId="28352"/>
    <cellStyle name="差_奖励补助测算5.23新_Book1 2" xfId="28353"/>
    <cellStyle name="好_2006年27重庆_03_2010年各地区一般预算平衡表" xfId="28354"/>
    <cellStyle name="差_奖励补助测算7.23" xfId="28355"/>
    <cellStyle name="差_奖励补助测算7.23 2" xfId="28356"/>
    <cellStyle name="差_奖励补助测算7.23_Book1 2" xfId="28357"/>
    <cellStyle name="差_奖励补助测算7.25" xfId="28358"/>
    <cellStyle name="差_奖励补助测算7.25 (version 1) (version 1)" xfId="28359"/>
    <cellStyle name="差_奖励补助测算7.25 (version 1) (version 1) 2" xfId="28360"/>
    <cellStyle name="差_人员工资和公用经费_财力性转移支付2010年预算参考数_合并" xfId="28361"/>
    <cellStyle name="差_奖励补助测算7.25 (version 1) (version 1)_Book1 2" xfId="28362"/>
    <cellStyle name="差_奖励补助测算7.25 4" xfId="28363"/>
    <cellStyle name="差_奖励补助测算7.25_Book1" xfId="28364"/>
    <cellStyle name="差_奖励补助测算7.25_Book1 2" xfId="28365"/>
    <cellStyle name="差_教师绩效工资测算表（离退休按各地上报数测算）2009年1月1日" xfId="28366"/>
    <cellStyle name="常规 7 3 3" xfId="28367"/>
    <cellStyle name="差_教师绩效工资测算表（离退休按各地上报数测算）2009年1月1日 2" xfId="28368"/>
    <cellStyle name="汇总 6 4 3 2 3" xfId="28369"/>
    <cellStyle name="差_教育(按照总人口测算）—20080416" xfId="28370"/>
    <cellStyle name="差_教育(按照总人口测算）—20080416 2 2 2" xfId="28371"/>
    <cellStyle name="差_教育(按照总人口测算）—20080416 2 3" xfId="28372"/>
    <cellStyle name="差_教育(按照总人口测算）—20080416 3 2 2 2" xfId="28373"/>
    <cellStyle name="差_教育(按照总人口测算）—20080416 4 2" xfId="28374"/>
    <cellStyle name="差_教育(按照总人口测算）—20080416 5 2" xfId="28375"/>
    <cellStyle name="差_教育(按照总人口测算）—20080416 7" xfId="28376"/>
    <cellStyle name="常规 6 3_9.6-债券明细账" xfId="28377"/>
    <cellStyle name="差_教育(按照总人口测算）—20080416_不含人员经费系数 2" xfId="28378"/>
    <cellStyle name="差_教育(按照总人口测算）—20080416_不含人员经费系数 2 2" xfId="28379"/>
    <cellStyle name="差_缺口县区测算(财政部标准)_财力性转移支付2010年预算参考数 4" xfId="28380"/>
    <cellStyle name="差_教育(按照总人口测算）—20080416_不含人员经费系数 2 3" xfId="28381"/>
    <cellStyle name="差_缺口县区测算(财政部标准)_财力性转移支付2010年预算参考数 5" xfId="28382"/>
    <cellStyle name="差_教育(按照总人口测算）—20080416_不含人员经费系数 3 2" xfId="28383"/>
    <cellStyle name="常规 13 2 4 2 2" xfId="28384"/>
    <cellStyle name="差_教育(按照总人口测算）—20080416_不含人员经费系数 3 3" xfId="28385"/>
    <cellStyle name="差_教育(按照总人口测算）—20080416_不含人员经费系数 4" xfId="28386"/>
    <cellStyle name="差_教育(按照总人口测算）—20080416_不含人员经费系数 4 2" xfId="28387"/>
    <cellStyle name="差_教育(按照总人口测算）—20080416_不含人员经费系数 5" xfId="28388"/>
    <cellStyle name="差_教育(按照总人口测算）—20080416_不含人员经费系数 6" xfId="28389"/>
    <cellStyle name="差_教育(按照总人口测算）—20080416_不含人员经费系数 7" xfId="28390"/>
    <cellStyle name="差_教育(按照总人口测算）—20080416_不含人员经费系数_03_2010年各地区一般预算平衡表" xfId="28391"/>
    <cellStyle name="差_教育(按照总人口测算）—20080416_不含人员经费系数_03_2010年各地区一般预算平衡表_2010年地方财政一般预算分级平衡情况表（汇总）0524" xfId="28392"/>
    <cellStyle name="差_教育(按照总人口测算）—20080416_不含人员经费系数_12.25-发教育厅-2016年高职生均年初预算控制数分配表" xfId="28393"/>
    <cellStyle name="差_文体广播事业(按照总人口测算）—20080416_民生政策最低支出需求_财力性转移支付2010年预算参考数_03_2010年各地区一般预算平衡表" xfId="28394"/>
    <cellStyle name="差_教育(按照总人口测算）—20080416_不含人员经费系数_财力性转移支付2010年预算参考数 2" xfId="28395"/>
    <cellStyle name="差_教育(按照总人口测算）—20080416_不含人员经费系数_财力性转移支付2010年预算参考数 2 2" xfId="28396"/>
    <cellStyle name="常规 12 2 4 2 2" xfId="28397"/>
    <cellStyle name="差_教育(按照总人口测算）—20080416_不含人员经费系数_财力性转移支付2010年预算参考数 2 3" xfId="28398"/>
    <cellStyle name="差_教育(按照总人口测算）—20080416_不含人员经费系数_财力性转移支付2010年预算参考数 3" xfId="28399"/>
    <cellStyle name="差_教育(按照总人口测算）—20080416_不含人员经费系数_财力性转移支付2010年预算参考数 3 2" xfId="28400"/>
    <cellStyle name="差_教育(按照总人口测算）—20080416_不含人员经费系数_财力性转移支付2010年预算参考数 3 2 2" xfId="28401"/>
    <cellStyle name="输出 10 3 2 3 2 2" xfId="28402"/>
    <cellStyle name="差_教育(按照总人口测算）—20080416_不含人员经费系数_财力性转移支付2010年预算参考数 3 3" xfId="28403"/>
    <cellStyle name="差_教育(按照总人口测算）—20080416_不含人员经费系数_财力性转移支付2010年预算参考数 4" xfId="28404"/>
    <cellStyle name="好_同德 2" xfId="28405"/>
    <cellStyle name="差_教育(按照总人口测算）—20080416_不含人员经费系数_财力性转移支付2010年预算参考数 5" xfId="28406"/>
    <cellStyle name="好_同德 3" xfId="28407"/>
    <cellStyle name="差_教育(按照总人口测算）—20080416_不含人员经费系数_财力性转移支付2010年预算参考数 6" xfId="28408"/>
    <cellStyle name="计算 5 2 2 3 5 2" xfId="28409"/>
    <cellStyle name="好_同德 4" xfId="28410"/>
    <cellStyle name="差_教育(按照总人口测算）—20080416_不含人员经费系数_财力性转移支付2010年预算参考数 7" xfId="28411"/>
    <cellStyle name="好_2007年收支情况及2008年收支预计表(汇总表) 2" xfId="28412"/>
    <cellStyle name="差_教育(按照总人口测算）—20080416_不含人员经费系数_财力性转移支付2010年预算参考数_12.25-发教育厅-2016年高职生均年初预算控制数分配表" xfId="28413"/>
    <cellStyle name="差_教育(按照总人口测算）—20080416_不含人员经费系数_财力性转移支付2010年预算参考数_合并" xfId="28414"/>
    <cellStyle name="差_教育(按照总人口测算）—20080416_不含人员经费系数_财力性转移支付2010年预算参考数_华东" xfId="28415"/>
    <cellStyle name="差_教育(按照总人口测算）—20080416_不含人员经费系数_隋心对账单定稿0514" xfId="28416"/>
    <cellStyle name="差_市本级 3 2 14" xfId="28417"/>
    <cellStyle name="差_教育(按照总人口测算）—20080416_财力性转移支付2010年预算参考数" xfId="28418"/>
    <cellStyle name="差_教育(按照总人口测算）—20080416_财力性转移支付2010年预算参考数 2" xfId="28419"/>
    <cellStyle name="差_教育(按照总人口测算）—20080416_财力性转移支付2010年预算参考数 2 2" xfId="28420"/>
    <cellStyle name="差_县市旗测算-新科目（20080627）_民生政策最低支出需求 5 2" xfId="28421"/>
    <cellStyle name="差_教育(按照总人口测算）—20080416_财力性转移支付2010年预算参考数 2 3" xfId="28422"/>
    <cellStyle name="差_教育(按照总人口测算）—20080416_财力性转移支付2010年预算参考数 3 2" xfId="28423"/>
    <cellStyle name="差_教育(按照总人口测算）—20080416_财力性转移支付2010年预算参考数 3 3" xfId="28424"/>
    <cellStyle name="好_表一 6" xfId="28425"/>
    <cellStyle name="好 2 2 5" xfId="28426"/>
    <cellStyle name="差_教育(按照总人口测算）—20080416_财力性转移支付2010年预算参考数 4 2" xfId="28427"/>
    <cellStyle name="好_农林水和城市维护标准支出20080505－县区合计_县市旗测算-新科目（含人口规模效应）_财力性转移支付2010年预算参考数_华东" xfId="28428"/>
    <cellStyle name="差_教育(按照总人口测算）—20080416_财力性转移支付2010年预算参考数 4 2 2" xfId="28429"/>
    <cellStyle name="差_青海 缺口县区测算(地方填报)_财力性转移支付2010年预算参考数" xfId="28430"/>
    <cellStyle name="好_表一 7" xfId="28431"/>
    <cellStyle name="好 2 2 6" xfId="28432"/>
    <cellStyle name="差_教育(按照总人口测算）—20080416_财力性转移支付2010年预算参考数 4 3" xfId="28433"/>
    <cellStyle name="差_教育(按照总人口测算）—20080416_财力性转移支付2010年预算参考数 5" xfId="28434"/>
    <cellStyle name="好 2 3 5" xfId="28435"/>
    <cellStyle name="差_教育(按照总人口测算）—20080416_财力性转移支付2010年预算参考数 5 2" xfId="28436"/>
    <cellStyle name="差_教育(按照总人口测算）—20080416_财力性转移支付2010年预算参考数 6" xfId="28437"/>
    <cellStyle name="输出 8 2 4 2 4 2" xfId="28438"/>
    <cellStyle name="差_教育(按照总人口测算）—20080416_财力性转移支付2010年预算参考数 7" xfId="28439"/>
    <cellStyle name="输出 4 3 4 3 6" xfId="28440"/>
    <cellStyle name="差_教育(按照总人口测算）—20080416_财力性转移支付2010年预算参考数_03_2010年各地区一般预算平衡表" xfId="28441"/>
    <cellStyle name="常规 4 2 3 4" xfId="28442"/>
    <cellStyle name="差_教育(按照总人口测算）—20080416_财力性转移支付2010年预算参考数_03_2010年各地区一般预算平衡表_2010年地方财政一般预算分级平衡情况表（汇总）0524" xfId="28443"/>
    <cellStyle name="差_缺口县区测算(按2007支出增长25%测算)_财力性转移支付2010年预算参考数" xfId="28444"/>
    <cellStyle name="差_教育(按照总人口测算）—20080416_财力性转移支付2010年预算参考数_隋心对账单定稿0514" xfId="28445"/>
    <cellStyle name="差_教育(按照总人口测算）—20080416_合并" xfId="28446"/>
    <cellStyle name="差_教育(按照总人口测算）—20080416_民生政策最低支出需求 2" xfId="28447"/>
    <cellStyle name="差_教育(按照总人口测算）—20080416_民生政策最低支出需求 2 2" xfId="28448"/>
    <cellStyle name="差_教育(按照总人口测算）—20080416_民生政策最低支出需求 2 3" xfId="28449"/>
    <cellStyle name="差_教育(按照总人口测算）—20080416_民生政策最低支出需求 4" xfId="28450"/>
    <cellStyle name="差_缺口县区测算(按核定人数)_财力性转移支付2010年预算参考数 4" xfId="28451"/>
    <cellStyle name="差_教育(按照总人口测算）—20080416_民生政策最低支出需求 4 2" xfId="28452"/>
    <cellStyle name="差_缺口县区测算(按核定人数)_财力性转移支付2010年预算参考数 4 2" xfId="28453"/>
    <cellStyle name="差_教育(按照总人口测算）—20080416_民生政策最低支出需求 4 2 2" xfId="28454"/>
    <cellStyle name="差_教育(按照总人口测算）—20080416_民生政策最低支出需求 5" xfId="28455"/>
    <cellStyle name="好_Book2_财力性转移支付2010年预算参考数_03_2010年各地区一般预算平衡表_2010年地方财政一般预算分级平衡情况表（汇总）0524" xfId="28456"/>
    <cellStyle name="差_教育(按照总人口测算）—20080416_民生政策最低支出需求 5 2" xfId="28457"/>
    <cellStyle name="差_教育(按照总人口测算）—20080416_民生政策最低支出需求 6" xfId="28458"/>
    <cellStyle name="差_教育(按照总人口测算）—20080416_民生政策最低支出需求_03_2010年各地区一般预算平衡表_2010年地方财政一般预算分级平衡情况表（汇总）0524" xfId="28459"/>
    <cellStyle name="差_教育(按照总人口测算）—20080416_民生政策最低支出需求_财力性转移支付2010年预算参考数" xfId="28460"/>
    <cellStyle name="差_教育(按照总人口测算）—20080416_民生政策最低支出需求_财力性转移支付2010年预算参考数 2" xfId="28461"/>
    <cellStyle name="差_教育(按照总人口测算）—20080416_民生政策最低支出需求_财力性转移支付2010年预算参考数 2 2" xfId="28462"/>
    <cellStyle name="好_表一 1 3 2" xfId="28463"/>
    <cellStyle name="差_教育(按照总人口测算）—20080416_民生政策最低支出需求_财力性转移支付2010年预算参考数 2 3" xfId="28464"/>
    <cellStyle name="汇总 7 2 4 2 2 3 2" xfId="28465"/>
    <cellStyle name="差_教育(按照总人口测算）—20080416_民生政策最低支出需求_财力性转移支付2010年预算参考数 3" xfId="28466"/>
    <cellStyle name="注释 3 6 2 3 6" xfId="28467"/>
    <cellStyle name="差_教育(按照总人口测算）—20080416_民生政策最低支出需求_财力性转移支付2010年预算参考数 3 2" xfId="28468"/>
    <cellStyle name="差_教育(按照总人口测算）—20080416_民生政策最低支出需求_财力性转移支付2010年预算参考数 3 3" xfId="28469"/>
    <cellStyle name="差_教育(按照总人口测算）—20080416_民生政策最低支出需求_财力性转移支付2010年预算参考数 4" xfId="28470"/>
    <cellStyle name="好_表一 1 3 2 14" xfId="28471"/>
    <cellStyle name="差_教育(按照总人口测算）—20080416_民生政策最低支出需求_财力性转移支付2010年预算参考数 4 2" xfId="28472"/>
    <cellStyle name="汇总 2 2 4 6 5" xfId="28473"/>
    <cellStyle name="差_教育(按照总人口测算）—20080416_民生政策最低支出需求_财力性转移支付2010年预算参考数 4 2 2" xfId="28474"/>
    <cellStyle name="好_表一 1 3 2 15" xfId="28475"/>
    <cellStyle name="差_教育(按照总人口测算）—20080416_民生政策最低支出需求_财力性转移支付2010年预算参考数 4 3" xfId="28476"/>
    <cellStyle name="注释 9 7 2 2 2" xfId="28477"/>
    <cellStyle name="差_教育(按照总人口测算）—20080416_民生政策最低支出需求_财力性转移支付2010年预算参考数 5 2" xfId="28478"/>
    <cellStyle name="注释 9 7 2 4" xfId="28479"/>
    <cellStyle name="差_教育(按照总人口测算）—20080416_民生政策最低支出需求_财力性转移支付2010年预算参考数 7" xfId="28480"/>
    <cellStyle name="常规 62 2 4" xfId="28481"/>
    <cellStyle name="差_教育(按照总人口测算）—20080416_民生政策最低支出需求_财力性转移支付2010年预算参考数_合并" xfId="28482"/>
    <cellStyle name="常规 2 9 2" xfId="28483"/>
    <cellStyle name="计算 9 3 3 2 2 2" xfId="28484"/>
    <cellStyle name="差_教育(按照总人口测算）—20080416_民生政策最低支出需求_财力性转移支付2010年预算参考数_隋心对账单定稿0514" xfId="28485"/>
    <cellStyle name="常规 3 19" xfId="28486"/>
    <cellStyle name="常规 3 24" xfId="28487"/>
    <cellStyle name="差_教育(按照总人口测算）—20080416_民生政策最低支出需求_隋心对账单定稿0514" xfId="28488"/>
    <cellStyle name="好_教育(按照总人口测算）—20080416_县市旗测算-新科目（含人口规模效应）_华东" xfId="28489"/>
    <cellStyle name="输入 2 4 3 2 2 4 2" xfId="28490"/>
    <cellStyle name="强调文字颜色 5 3 2 8" xfId="28491"/>
    <cellStyle name="差_教育(按照总人口测算）—20080416_县市旗测算-新科目（含人口规模效应）" xfId="28492"/>
    <cellStyle name="强调文字颜色 1 2 5 13" xfId="28493"/>
    <cellStyle name="差_教育(按照总人口测算）—20080416_县市旗测算-新科目（含人口规模效应） 2" xfId="28494"/>
    <cellStyle name="差_教育(按照总人口测算）—20080416_县市旗测算-新科目（含人口规模效应） 2 2" xfId="28495"/>
    <cellStyle name="差_市辖区测算20080510_隋心对账单定稿0514" xfId="28496"/>
    <cellStyle name="差_教育(按照总人口测算）—20080416_县市旗测算-新科目（含人口规模效应） 2 2 2" xfId="28497"/>
    <cellStyle name="强调文字颜色 1 2 5 14" xfId="28498"/>
    <cellStyle name="差_教育(按照总人口测算）—20080416_县市旗测算-新科目（含人口规模效应） 3" xfId="28499"/>
    <cellStyle name="差_教育(按照总人口测算）—20080416_县市旗测算-新科目（含人口规模效应） 3 2" xfId="28500"/>
    <cellStyle name="差_教育(按照总人口测算）—20080416_县市旗测算-新科目（含人口规模效应） 3 2 2" xfId="28501"/>
    <cellStyle name="差_教育(按照总人口测算）—20080416_县市旗测算-新科目（含人口规模效应） 3 3" xfId="28502"/>
    <cellStyle name="差_教育(按照总人口测算）—20080416_县市旗测算-新科目（含人口规模效应） 4 2" xfId="28503"/>
    <cellStyle name="强调文字颜色 1 2 5 18" xfId="28504"/>
    <cellStyle name="差_教育(按照总人口测算）—20080416_县市旗测算-新科目（含人口规模效应） 7" xfId="28505"/>
    <cellStyle name="差_教育(按照总人口测算）—20080416_县市旗测算-新科目（含人口规模效应）_03_2010年各地区一般预算平衡表" xfId="28506"/>
    <cellStyle name="好_市辖区测算-新科目（20080626）_财力性转移支付2010年预算参考数 3" xfId="28507"/>
    <cellStyle name="差_其他部门(按照总人口测算）—20080416_不含人员经费系数 5 2" xfId="28508"/>
    <cellStyle name="检查单元格 2 5 12" xfId="28509"/>
    <cellStyle name="差_教育(按照总人口测算）—20080416_县市旗测算-新科目（含人口规模效应）_财力性转移支付2010年预算参考数" xfId="28510"/>
    <cellStyle name="差_教育(按照总人口测算）—20080416_县市旗测算-新科目（含人口规模效应）_财力性转移支付2010年预算参考数 2" xfId="28511"/>
    <cellStyle name="好 2 3 2 2 5" xfId="28512"/>
    <cellStyle name="差_教育(按照总人口测算）—20080416_县市旗测算-新科目（含人口规模效应）_财力性转移支付2010年预算参考数 2 2" xfId="28513"/>
    <cellStyle name="好 2 3 2 2 6" xfId="28514"/>
    <cellStyle name="差_教育(按照总人口测算）—20080416_县市旗测算-新科目（含人口规模效应）_财力性转移支付2010年预算参考数 2 3" xfId="28515"/>
    <cellStyle name="差_教育(按照总人口测算）—20080416_县市旗测算-新科目（含人口规模效应）_财力性转移支付2010年预算参考数 3" xfId="28516"/>
    <cellStyle name="差_教育(按照总人口测算）—20080416_县市旗测算-新科目（含人口规模效应）_财力性转移支付2010年预算参考数 3 2" xfId="28517"/>
    <cellStyle name="差_教育(按照总人口测算）—20080416_县市旗测算-新科目（含人口规模效应）_财力性转移支付2010年预算参考数 3 3" xfId="28518"/>
    <cellStyle name="差_京沪线成本状况表2.10 7_间接费_四队计价6月25日前(7月1日更新)备用" xfId="28519"/>
    <cellStyle name="差_教育(按照总人口测算）—20080416_县市旗测算-新科目（含人口规模效应）_财力性转移支付2010年预算参考数 4" xfId="28520"/>
    <cellStyle name="差_教育(按照总人口测算）—20080416_县市旗测算-新科目（含人口规模效应）_财力性转移支付2010年预算参考数 4 2" xfId="28521"/>
    <cellStyle name="差_教育(按照总人口测算）—20080416_县市旗测算-新科目（含人口规模效应）_财力性转移支付2010年预算参考数 5" xfId="28522"/>
    <cellStyle name="差_教育(按照总人口测算）—20080416_县市旗测算-新科目（含人口规模效应）_财力性转移支付2010年预算参考数 5 2" xfId="28523"/>
    <cellStyle name="差_教育(按照总人口测算）—20080416_县市旗测算-新科目（含人口规模效应）_财力性转移支付2010年预算参考数 6" xfId="28524"/>
    <cellStyle name="差_教育(按照总人口测算）—20080416_县市旗测算-新科目（含人口规模效应）_财力性转移支付2010年预算参考数_03_2010年各地区一般预算平衡表" xfId="28525"/>
    <cellStyle name="差_教育(按照总人口测算）—20080416_县市旗测算-新科目（含人口规模效应）_财力性转移支付2010年预算参考数_03_2010年各地区一般预算平衡表_2010年地方财政一般预算分级平衡情况表（汇总）0524" xfId="28526"/>
    <cellStyle name="好_红线成本预算指导价格0324 9" xfId="28527"/>
    <cellStyle name="差_教育(按照总人口测算）—20080416_县市旗测算-新科目（含人口规模效应）_财力性转移支付2010年预算参考数_合并" xfId="28528"/>
    <cellStyle name="差_教育(按照总人口测算）—20080416_县市旗测算-新科目（含人口规模效应）_财力性转移支付2010年预算参考数_华东" xfId="28529"/>
    <cellStyle name="差_教育(按照总人口测算）—20080416_县市旗测算-新科目（含人口规模效应）_财力性转移支付2010年预算参考数_隋心对账单定稿0514" xfId="28530"/>
    <cellStyle name="汇总 3 5 4 3 3" xfId="28531"/>
    <cellStyle name="差_教育(按照总人口测算）—20080416_县市旗测算-新科目（含人口规模效应）_合并" xfId="28532"/>
    <cellStyle name="差_教育(按照总人口测算）—20080416_县市旗测算-新科目（含人口规模效应）_华东" xfId="28533"/>
    <cellStyle name="差_教育厅提供义务教育及高中教师人数（2009年1月6日）" xfId="28534"/>
    <cellStyle name="常规 15 2 3 4" xfId="28535"/>
    <cellStyle name="差_县区合并测算20080421_县市旗测算-新科目（含人口规模效应）_合并" xfId="28536"/>
    <cellStyle name="差_教育厅提供义务教育及高中教师人数（2009年1月6日）_Book1" xfId="28537"/>
    <cellStyle name="差_教育厅提供义务教育及高中教师人数（2009年1月6日）_Book1 2" xfId="28538"/>
    <cellStyle name="差_京沪线成本状况表1.15 10" xfId="28539"/>
    <cellStyle name="差_京沪线成本状况表1.15 11" xfId="28540"/>
    <cellStyle name="差_京沪线成本状况表1.15 2" xfId="28541"/>
    <cellStyle name="差_京沪线成本状况表1.15 2_间接费" xfId="28542"/>
    <cellStyle name="差_京沪线成本状况表1.15 3" xfId="28543"/>
    <cellStyle name="差_京沪线成本状况表1.15 3_间接费" xfId="28544"/>
    <cellStyle name="差_京沪线成本状况表1.15 4" xfId="28545"/>
    <cellStyle name="差_京沪线成本状况表1.15 4_间接费" xfId="28546"/>
    <cellStyle name="差_京沪线成本状况表1.15 5" xfId="28547"/>
    <cellStyle name="差_京沪线成本状况表1.15 5_间接费" xfId="28548"/>
    <cellStyle name="差_京沪线成本状况表1.15 6" xfId="28549"/>
    <cellStyle name="差_京沪线成本状况表1.15 6_间接费" xfId="28550"/>
    <cellStyle name="差_京沪线成本状况表1.15 7" xfId="28551"/>
    <cellStyle name="差_京沪线成本状况表1.15 7_间接费" xfId="28552"/>
    <cellStyle name="强调文字颜色 5 3 2 2 14" xfId="28553"/>
    <cellStyle name="差_总人口 3 2" xfId="28554"/>
    <cellStyle name="差_京沪线成本状况表1.15 8" xfId="28555"/>
    <cellStyle name="强调文字颜色 5 3 2 2 15" xfId="28556"/>
    <cellStyle name="差_总人口 3 3" xfId="28557"/>
    <cellStyle name="差_京沪线成本状况表1.15 9" xfId="28558"/>
    <cellStyle name="差_京沪线成本状况表2.10 10" xfId="28559"/>
    <cellStyle name="差_京沪线成本状况表2.10 10_间接费" xfId="28560"/>
    <cellStyle name="差_京沪线成本状况表2.10 10_四队计价2011-6" xfId="28561"/>
    <cellStyle name="常规 11 3 7" xfId="28562"/>
    <cellStyle name="差_文体广播事业(按照总人口测算）—20080416_县市旗测算-新科目（含人口规模效应）_财力性转移支付2010年预算参考数 3 2" xfId="28563"/>
    <cellStyle name="差_京沪线成本状况表2.10 10_四队计价6月25日前(7月1日更新)备用" xfId="28564"/>
    <cellStyle name="差_京沪线成本状况表2.10 11" xfId="28565"/>
    <cellStyle name="差_京沪线成本状况表2.10 11_间接费_四队计价2011-6" xfId="28566"/>
    <cellStyle name="差_京沪线成本状况表2.10 11_四队计价6月25日前(7月1日更新)备用" xfId="28567"/>
    <cellStyle name="差_京沪线成本状况表2.10 2" xfId="28568"/>
    <cellStyle name="差_京沪线成本状况表2.10 2_间接费" xfId="28569"/>
    <cellStyle name="輸入 2 2 4" xfId="28570"/>
    <cellStyle name="差_京沪线成本状况表2.10 2_间接费_四队计价2011-6" xfId="28571"/>
    <cellStyle name="常规 4 3 4 3" xfId="28572"/>
    <cellStyle name="输出 4 4 6 3" xfId="28573"/>
    <cellStyle name="差_京沪线成本状况表2.10 2_间接费_四队计价6月25日前(7月1日更新)备用" xfId="28574"/>
    <cellStyle name="差_市辖区测算-新科目（20080626）_民生政策最低支出需求_财力性转移支付2010年预算参考数_03_2010年各地区一般预算平衡表" xfId="28575"/>
    <cellStyle name="差_京沪线成本状况表2.10 2_四队计价2011-6" xfId="28576"/>
    <cellStyle name="差_京沪线成本状况表2.10 2_四队计价6月25日前(7月1日更新)备用" xfId="28577"/>
    <cellStyle name="差_京沪线成本状况表2.10 3" xfId="28578"/>
    <cellStyle name="差_市辖区测算-新科目（20080626） 2 2" xfId="28579"/>
    <cellStyle name="差_京沪线成本状况表2.10 3_间接费" xfId="28580"/>
    <cellStyle name="差_京沪线成本状况表2.10 3_间接费_四队计价6月25日前(7月1日更新)备用" xfId="28581"/>
    <cellStyle name="差_京沪线成本状况表2.10 3_四队计价6月25日前(7月1日更新)备用" xfId="28582"/>
    <cellStyle name="差_京沪线成本状况表2.10 4" xfId="28583"/>
    <cellStyle name="差_京沪线成本状况表2.10 4_间接费" xfId="28584"/>
    <cellStyle name="差_京沪线成本状况表2.10 4_间接费_四队计价2011-6" xfId="28585"/>
    <cellStyle name="常规 2 3 4 2 2 2" xfId="28586"/>
    <cellStyle name="差_京沪线成本状况表2.10 5" xfId="28587"/>
    <cellStyle name="差_京沪线成本状况表2.10 5_间接费_四队计价2011-6" xfId="28588"/>
    <cellStyle name="差_京沪线成本状况表2.10 5_四队计价2011-6" xfId="28589"/>
    <cellStyle name="差_京沪线成本状况表2.10 6" xfId="28590"/>
    <cellStyle name="好_前期试验费用 12" xfId="28591"/>
    <cellStyle name="好_2008年一般预算支出预计 2" xfId="28592"/>
    <cellStyle name="差_京沪线成本状况表2.10 6_间接费_四队计价2011-6" xfId="28593"/>
    <cellStyle name="差_京沪线成本状况表2.10 6_间接费_四队计价6月25日前(7月1日更新)备用" xfId="28594"/>
    <cellStyle name="差_京沪线成本状况表2.10 6_四队计价2011-6" xfId="28595"/>
    <cellStyle name="差_京沪线成本状况表2.10 7" xfId="28596"/>
    <cellStyle name="差_京沪线成本状况表2.10 7_间接费_四队计价2011-6" xfId="28597"/>
    <cellStyle name="好_危改资金测算_财力性转移支付2010年预算参考数" xfId="28598"/>
    <cellStyle name="好_Book1_财力性转移支付2010年预算参考数_03_2010年各地区一般预算平衡表" xfId="28599"/>
    <cellStyle name="差_京沪线成本状况表2.10 7_四队计价2011-6" xfId="28600"/>
    <cellStyle name="好_2008年支出调整_财力性转移支付2010年预算参考数 5" xfId="28601"/>
    <cellStyle name="差_京沪线成本状况表2.10 8_间接费_四队计价2011-6" xfId="28602"/>
    <cellStyle name="差_京沪线成本状况表2.10 8_间接费_四队计价6月25日前(7月1日更新)备用" xfId="28603"/>
    <cellStyle name="差_京沪线成本状况表2.10 8_四队计价2011-6" xfId="28604"/>
    <cellStyle name="输入 2 2 3 2 4 2" xfId="28605"/>
    <cellStyle name="差_京沪线成本状况表2.10 8_四队计价6月25日前(7月1日更新)备用" xfId="28606"/>
    <cellStyle name="差_京沪线成本状况表2.10 9" xfId="28607"/>
    <cellStyle name="输出 7 6 2 3" xfId="28608"/>
    <cellStyle name="差_京沪线成本状况表2.10 9_四队计价2011-6" xfId="28609"/>
    <cellStyle name="差_京沪线成本状况表2.10 9_四队计价6月25日前(7月1日更新)备用" xfId="28610"/>
    <cellStyle name="常规 19 2 2" xfId="28611"/>
    <cellStyle name="常规 24 2 2" xfId="28612"/>
    <cellStyle name="差_京沪线成本状况表2.10_四队计价2011-6" xfId="28613"/>
    <cellStyle name="好_地方配套按人均增幅控制8.30一般预算平均增幅、人均可用财力平均增幅两次控制、社会治安系数调整、案件数调整xl_Book1 2" xfId="28614"/>
    <cellStyle name="差_京沪线成本状况表2.10_四队计价6月25日前(7月1日更新)备用" xfId="28615"/>
    <cellStyle name="差_敬老院" xfId="28616"/>
    <cellStyle name="常规 4 3 3 4" xfId="28617"/>
    <cellStyle name="差_劳务费用清单（路基附属10-3）_四队计价6月25日前(7月1日更新)备用" xfId="28618"/>
    <cellStyle name="常规 3 26 2" xfId="28619"/>
    <cellStyle name="常规 3 31 2" xfId="28620"/>
    <cellStyle name="差_丽江汇总 2" xfId="28621"/>
    <cellStyle name="差_丽江汇总 3" xfId="28622"/>
    <cellStyle name="差_丽江汇总_12.25-发教育厅-2016年高职生均年初预算控制数分配表" xfId="28623"/>
    <cellStyle name="常规 59 5" xfId="28624"/>
    <cellStyle name="常规 64 5" xfId="28625"/>
    <cellStyle name="差_丽江汇总_隋心对账单定稿0514" xfId="28626"/>
    <cellStyle name="差_岳阳楼区11年地方财政预算表 3 17" xfId="28627"/>
    <cellStyle name="差_岳阳楼区11年地方财政预算表 3 22" xfId="28628"/>
    <cellStyle name="常规 17 6" xfId="28629"/>
    <cellStyle name="常规 22 6" xfId="28630"/>
    <cellStyle name="差_密涿支线3标成本测算09-6-15（项目部修改）" xfId="28631"/>
    <cellStyle name="差_民生政策最低支出需求 2 2 2" xfId="28632"/>
    <cellStyle name="差_民生政策最低支出需求 3 3" xfId="28633"/>
    <cellStyle name="差_民生政策最低支出需求 4 2 2" xfId="28634"/>
    <cellStyle name="差_民生政策最低支出需求 4 3" xfId="28635"/>
    <cellStyle name="好_河南 缺口县区测算(地方填报)_财力性转移支付2010年预算参考数_隋心对账单定稿0514" xfId="28636"/>
    <cellStyle name="差_民生政策最低支出需求_03_2010年各地区一般预算平衡表" xfId="28637"/>
    <cellStyle name="差_民生政策最低支出需求_03_2010年各地区一般预算平衡表_2010年地方财政一般预算分级平衡情况表（汇总）0524" xfId="28638"/>
    <cellStyle name="差_民生政策最低支出需求_财力性转移支付2010年预算参考数 2" xfId="28639"/>
    <cellStyle name="差_民生政策最低支出需求_财力性转移支付2010年预算参考数 3" xfId="28640"/>
    <cellStyle name="差_民生政策最低支出需求_财力性转移支付2010年预算参考数 3 3" xfId="28641"/>
    <cellStyle name="好_测算结果 3" xfId="28642"/>
    <cellStyle name="差_民生政策最低支出需求_财力性转移支付2010年预算参考数 5" xfId="28643"/>
    <cellStyle name="差_民生政策最低支出需求_财力性转移支付2010年预算参考数 5 2" xfId="28644"/>
    <cellStyle name="好_测算结果 4" xfId="28645"/>
    <cellStyle name="差_民生政策最低支出需求_财力性转移支付2010年预算参考数 6" xfId="28646"/>
    <cellStyle name="好_测算结果 5" xfId="28647"/>
    <cellStyle name="差_民生政策最低支出需求_财力性转移支付2010年预算参考数 7" xfId="28648"/>
    <cellStyle name="汇总 2 2 4 2 2 2 2 2" xfId="28649"/>
    <cellStyle name="差_民生政策最低支出需求_财力性转移支付2010年预算参考数_03_2010年各地区一般预算平衡表_2010年地方财政一般预算分级平衡情况表（汇总）0524" xfId="28650"/>
    <cellStyle name="差_云南省2008年转移支付测算——州市本级考核部分及政策性测算" xfId="28651"/>
    <cellStyle name="差_民生政策最低支出需求_财力性转移支付2010年预算参考数_合并" xfId="28652"/>
    <cellStyle name="差_民生政策最低支出需求_财力性转移支付2010年预算参考数_华东" xfId="28653"/>
    <cellStyle name="差_民生政策最低支出需求_财力性转移支付2010年预算参考数_隋心对账单定稿0514" xfId="28654"/>
    <cellStyle name="差_民生政策最低支出需求_合并" xfId="28655"/>
    <cellStyle name="差_民生政策最低支出需求_华东" xfId="28656"/>
    <cellStyle name="好_县市旗测算20080508_财力性转移支付2010年预算参考数 2" xfId="28657"/>
    <cellStyle name="差_民生政策最低支出需求_隋心对账单定稿0514" xfId="28658"/>
    <cellStyle name="好_河南 缺口县区测算(地方填报)_财力性转移支付2010年预算参考数 2" xfId="28659"/>
    <cellStyle name="差_农村" xfId="28660"/>
    <cellStyle name="输出 4 4 3 2 2 5" xfId="28661"/>
    <cellStyle name="好_汇总表4_财力性转移支付2010年预算参考数 3" xfId="28662"/>
    <cellStyle name="常规 29 2 4" xfId="28663"/>
    <cellStyle name="常规 34 2 4" xfId="28664"/>
    <cellStyle name="差_农林水和城市维护标准支出20080505－县区合计" xfId="28665"/>
    <cellStyle name="差_农林水和城市维护标准支出20080505－县区合计 4 2" xfId="28666"/>
    <cellStyle name="差_农林水和城市维护标准支出20080505－县区合计 4 3" xfId="28667"/>
    <cellStyle name="汇总 5 4 3 2 2 4 2" xfId="28668"/>
    <cellStyle name="好_卫生(按照总人口测算）—20080416_县市旗测算-新科目（含人口规模效应）_财力性转移支付2010年预算参考数 3" xfId="28669"/>
    <cellStyle name="常规 2 6" xfId="28670"/>
    <cellStyle name="注释 9 5 6 6" xfId="28671"/>
    <cellStyle name="差_农林水和城市维护标准支出20080505－县区合计 5 2" xfId="28672"/>
    <cellStyle name="数字 5 3 5 2 3 2" xfId="28673"/>
    <cellStyle name="差_农林水和城市维护标准支出20080505－县区合计 6" xfId="28674"/>
    <cellStyle name="汇总 7 4 5 2 2 2" xfId="28675"/>
    <cellStyle name="差_农林水和城市维护标准支出20080505－县区合计 7" xfId="28676"/>
    <cellStyle name="差_农林水和城市维护标准支出20080505－县区合计_03_2010年各地区一般预算平衡表" xfId="28677"/>
    <cellStyle name="差_农林水和城市维护标准支出20080505－县区合计_不含人员经费系数" xfId="28678"/>
    <cellStyle name="常规 2 4 2 3 3" xfId="28679"/>
    <cellStyle name="差_农林水和城市维护标准支出20080505－县区合计_不含人员经费系数_03_2010年各地区一般预算平衡表" xfId="28680"/>
    <cellStyle name="差_农林水和城市维护标准支出20080505－县区合计_不含人员经费系数_12.25-发教育厅-2016年高职生均年初预算控制数分配表" xfId="28681"/>
    <cellStyle name="输入 2 3 4 2 2 2" xfId="28682"/>
    <cellStyle name="差_农林水和城市维护标准支出20080505－县区合计_不含人员经费系数_财力性转移支付2010年预算参考数 2" xfId="28683"/>
    <cellStyle name="输入 2 3 4 2 2 2 2" xfId="28684"/>
    <cellStyle name="差_农林水和城市维护标准支出20080505－县区合计_不含人员经费系数_财力性转移支付2010年预算参考数 2 2" xfId="28685"/>
    <cellStyle name="差_农林水和城市维护标准支出20080505－县区合计_不含人员经费系数_财力性转移支付2010年预算参考数 2 2 2" xfId="28686"/>
    <cellStyle name="差_农林水和城市维护标准支出20080505－县区合计_不含人员经费系数_财力性转移支付2010年预算参考数 2 3" xfId="28687"/>
    <cellStyle name="输入 2 3 4 2 2 3" xfId="28688"/>
    <cellStyle name="差_农林水和城市维护标准支出20080505－县区合计_不含人员经费系数_财力性转移支付2010年预算参考数 3" xfId="28689"/>
    <cellStyle name="输入 2 3 4 2 2 3 2" xfId="28690"/>
    <cellStyle name="差_农林水和城市维护标准支出20080505－县区合计_不含人员经费系数_财力性转移支付2010年预算参考数 3 2" xfId="28691"/>
    <cellStyle name="差_农林水和城市维护标准支出20080505－县区合计_不含人员经费系数_财力性转移支付2010年预算参考数 3 2 2" xfId="28692"/>
    <cellStyle name="差_农林水和城市维护标准支出20080505－县区合计_不含人员经费系数_财力性转移支付2010年预算参考数 3 3" xfId="28693"/>
    <cellStyle name="输入 2 3 4 2 2 4 2" xfId="28694"/>
    <cellStyle name="差_农林水和城市维护标准支出20080505－县区合计_不含人员经费系数_财力性转移支付2010年预算参考数 4 2" xfId="28695"/>
    <cellStyle name="差_农林水和城市维护标准支出20080505－县区合计_不含人员经费系数_财力性转移支付2010年预算参考数 4 2 2" xfId="28696"/>
    <cellStyle name="差_农林水和城市维护标准支出20080505－县区合计_不含人员经费系数_财力性转移支付2010年预算参考数 4 3" xfId="28697"/>
    <cellStyle name="好_14安徽_财力性转移支付2010年预算参考数 5" xfId="28698"/>
    <cellStyle name="输入 2 3 4 2 2 5 2" xfId="28699"/>
    <cellStyle name="差_农林水和城市维护标准支出20080505－县区合计_不含人员经费系数_财力性转移支付2010年预算参考数 5 2" xfId="28700"/>
    <cellStyle name="差_农林水和城市维护标准支出20080505－县区合计_不含人员经费系数_财力性转移支付2010年预算参考数_03_2010年各地区一般预算平衡表" xfId="28701"/>
    <cellStyle name="差_农林水和城市维护标准支出20080505－县区合计_不含人员经费系数_财力性转移支付2010年预算参考数_12.25-发教育厅-2016年高职生均年初预算控制数分配表" xfId="28702"/>
    <cellStyle name="差_市辖区测算-新科目（20080626）_县市旗测算-新科目（含人口规模效应）_合并" xfId="28703"/>
    <cellStyle name="注释 5 4 6 3 2" xfId="28704"/>
    <cellStyle name="差_农林水和城市维护标准支出20080505－县区合计_不含人员经费系数_财力性转移支付2010年预算参考数_华东" xfId="28705"/>
    <cellStyle name="差_农林水和城市维护标准支出20080505－县区合计_不含人员经费系数_华东" xfId="28706"/>
    <cellStyle name="好_行政公检法测算 4" xfId="28707"/>
    <cellStyle name="差_农林水和城市维护标准支出20080505－县区合计_财力性转移支付2010年预算参考数 3 2" xfId="28708"/>
    <cellStyle name="好_行政公检法测算 5" xfId="28709"/>
    <cellStyle name="差_农林水和城市维护标准支出20080505－县区合计_财力性转移支付2010年预算参考数 3 3" xfId="28710"/>
    <cellStyle name="差_农林水和城市维护标准支出20080505－县区合计_财力性转移支付2010年预算参考数 4 2" xfId="28711"/>
    <cellStyle name="好_5334_2006年迪庆县级财政报表附表_隋心对账单定稿0514" xfId="28712"/>
    <cellStyle name="差_农林水和城市维护标准支出20080505－县区合计_财力性转移支付2010年预算参考数_03_2010年各地区一般预算平衡表_2010年地方财政一般预算分级平衡情况表（汇总）0524" xfId="28713"/>
    <cellStyle name="好_12滨州_华东" xfId="28714"/>
    <cellStyle name="差_农林水和城市维护标准支出20080505－县区合计_财力性转移支付2010年预算参考数_12.25-发教育厅-2016年高职生均年初预算控制数分配表" xfId="28715"/>
    <cellStyle name="输出 2 5 2 2 2" xfId="28716"/>
    <cellStyle name="差_农林水和城市维护标准支出20080505－县区合计_财力性转移支付2010年预算参考数_合并" xfId="28717"/>
    <cellStyle name="差_农林水和城市维护标准支出20080505－县区合计_财力性转移支付2010年预算参考数_隋心对账单定稿0514" xfId="28718"/>
    <cellStyle name="差_农林水和城市维护标准支出20080505－县区合计_合并" xfId="28719"/>
    <cellStyle name="差_农林水和城市维护标准支出20080505－县区合计_华东" xfId="28720"/>
    <cellStyle name="差_新增PC" xfId="28721"/>
    <cellStyle name="差_农林水和城市维护标准支出20080505－县区合计_民生政策最低支出需求 2 2" xfId="28722"/>
    <cellStyle name="差_农林水和城市维护标准支出20080505－县区合计_民生政策最低支出需求 2 3" xfId="28723"/>
    <cellStyle name="差_农林水和城市维护标准支出20080505－县区合计_民生政策最低支出需求 3" xfId="28724"/>
    <cellStyle name="差_农林水和城市维护标准支出20080505－县区合计_民生政策最低支出需求 3 2" xfId="28725"/>
    <cellStyle name="好_核定人数下发表 5" xfId="28726"/>
    <cellStyle name="差_农林水和城市维护标准支出20080505－县区合计_民生政策最低支出需求 3 2 2" xfId="28727"/>
    <cellStyle name="差_农林水和城市维护标准支出20080505－县区合计_民生政策最低支出需求 3 3" xfId="28728"/>
    <cellStyle name="差_农林水和城市维护标准支出20080505－县区合计_民生政策最低支出需求 4" xfId="28729"/>
    <cellStyle name="差_市辖区测算20080510_合并" xfId="28730"/>
    <cellStyle name="差_农林水和城市维护标准支出20080505－县区合计_民生政策最低支出需求 5" xfId="28731"/>
    <cellStyle name="差_农林水和城市维护标准支出20080505－县区合计_民生政策最低支出需求 6" xfId="28732"/>
    <cellStyle name="差_农林水和城市维护标准支出20080505－县区合计_民生政策最低支出需求_03_2010年各地区一般预算平衡表_2010年地方财政一般预算分级平衡情况表（汇总）0524" xfId="28733"/>
    <cellStyle name="常规 46 2" xfId="28734"/>
    <cellStyle name="常规 51 2" xfId="28735"/>
    <cellStyle name="差_农林水和城市维护标准支出20080505－县区合计_民生政策最低支出需求_财力性转移支付2010年预算参考数 3 3" xfId="28736"/>
    <cellStyle name="好_教育(按照总人口测算）—20080416_民生政策最低支出需求_财力性转移支付2010年预算参考数_03_2010年各地区一般预算平衡表_2010年地方财政一般预算分级平衡情况表（汇总）0524" xfId="28737"/>
    <cellStyle name="常规 47 2" xfId="28738"/>
    <cellStyle name="常规 52 2" xfId="28739"/>
    <cellStyle name="差_农林水和城市维护标准支出20080505－县区合计_民生政策最低支出需求_财力性转移支付2010年预算参考数 4 3" xfId="28740"/>
    <cellStyle name="输出 6 4 4 2" xfId="28741"/>
    <cellStyle name="好_市辖区测算-新科目（20080626） 4" xfId="28742"/>
    <cellStyle name="差_县区合并测算20080423(按照各省比重）_不含人员经费系数_03_2010年各地区一般预算平衡表" xfId="28743"/>
    <cellStyle name="常规 6 3 2 2" xfId="28744"/>
    <cellStyle name="差_农林水和城市维护标准支出20080505－县区合计_民生政策最低支出需求_财力性转移支付2010年预算参考数 5 2" xfId="28745"/>
    <cellStyle name="常规 6 3 3" xfId="28746"/>
    <cellStyle name="差_农林水和城市维护标准支出20080505－县区合计_民生政策最低支出需求_财力性转移支付2010年预算参考数 6" xfId="28747"/>
    <cellStyle name="常规 6 3 4" xfId="28748"/>
    <cellStyle name="差_农林水和城市维护标准支出20080505－县区合计_民生政策最低支出需求_财力性转移支付2010年预算参考数 7" xfId="28749"/>
    <cellStyle name="差_农林水和城市维护标准支出20080505－县区合计_民生政策最低支出需求_财力性转移支付2010年预算参考数_华东" xfId="28750"/>
    <cellStyle name="常规 101 2 2" xfId="28751"/>
    <cellStyle name="常规 4 6 2 2" xfId="28752"/>
    <cellStyle name="差_农林水和城市维护标准支出20080505－县区合计_民生政策最低支出需求_财力性转移支付2010年预算参考数_隋心对账单定稿0514" xfId="28753"/>
    <cellStyle name="差_农林水和城市维护标准支出20080505－县区合计_民生政策最低支出需求_华东" xfId="28754"/>
    <cellStyle name="常规 10 10" xfId="28755"/>
    <cellStyle name="差_农林水和城市维护标准支出20080505－县区合计_民生政策最低支出需求_隋心对账单定稿0514" xfId="28756"/>
    <cellStyle name="差_农林水和城市维护标准支出20080505－县区合计_隋心对账单定稿0514" xfId="28757"/>
    <cellStyle name="差_农林水和城市维护标准支出20080505－县区合计_县市旗测算-新科目（含人口规模效应）" xfId="28758"/>
    <cellStyle name="差_农林水和城市维护标准支出20080505－县区合计_县市旗测算-新科目（含人口规模效应） 4 2" xfId="28759"/>
    <cellStyle name="差_农林水和城市维护标准支出20080505－县区合计_县市旗测算-新科目（含人口规模效应）_03_2010年各地区一般预算平衡表" xfId="28760"/>
    <cellStyle name="好_Book1_财力性转移支付2010年预算参考数_03_2010年各地区一般预算平衡表_2010年地方财政一般预算分级平衡情况表（汇总）0524" xfId="28761"/>
    <cellStyle name="差_农林水和城市维护标准支出20080505－县区合计_县市旗测算-新科目（含人口规模效应）_财力性转移支付2010年预算参考数 2 3" xfId="28762"/>
    <cellStyle name="差_农林水和城市维护标准支出20080505－县区合计_县市旗测算-新科目（含人口规模效应）_财力性转移支付2010年预算参考数 3 2 2" xfId="28763"/>
    <cellStyle name="差_农林水和城市维护标准支出20080505－县区合计_县市旗测算-新科目（含人口规模效应）_财力性转移支付2010年预算参考数 3 3" xfId="28764"/>
    <cellStyle name="差_农林水和城市维护标准支出20080505－县区合计_县市旗测算-新科目（含人口规模效应）_财力性转移支付2010年预算参考数 4 2 2" xfId="28765"/>
    <cellStyle name="差_农林水和城市维护标准支出20080505－县区合计_县市旗测算-新科目（含人口规模效应）_财力性转移支付2010年预算参考数 5" xfId="28766"/>
    <cellStyle name="差_农林水和城市维护标准支出20080505－县区合计_县市旗测算-新科目（含人口规模效应）_财力性转移支付2010年预算参考数 5 2" xfId="28767"/>
    <cellStyle name="差_农林水和城市维护标准支出20080505－县区合计_县市旗测算-新科目（含人口规模效应）_财力性转移支付2010年预算参考数 6" xfId="28768"/>
    <cellStyle name="差_农林水和城市维护标准支出20080505－县区合计_县市旗测算-新科目（含人口规模效应）_财力性转移支付2010年预算参考数 7" xfId="28769"/>
    <cellStyle name="差_农林水和城市维护标准支出20080505－县区合计_县市旗测算-新科目（含人口规模效应）_财力性转移支付2010年预算参考数_03_2010年各地区一般预算平衡表" xfId="28770"/>
    <cellStyle name="差_农林水和城市维护标准支出20080505－县区合计_县市旗测算-新科目（含人口规模效应）_财力性转移支付2010年预算参考数_03_2010年各地区一般预算平衡表_2010年地方财政一般预算分级平衡情况表（汇总）0524" xfId="28771"/>
    <cellStyle name="差_山东省民生支出标准" xfId="28772"/>
    <cellStyle name="汇总 10 7 2 3 2" xfId="28773"/>
    <cellStyle name="差_农林水和城市维护标准支出20080505－县区合计_县市旗测算-新科目（含人口规模效应）_财力性转移支付2010年预算参考数_12.25-发教育厅-2016年高职生均年初预算控制数分配表" xfId="28774"/>
    <cellStyle name="差_农林水和城市维护标准支出20080505－县区合计_县市旗测算-新科目（含人口规模效应）_财力性转移支付2010年预算参考数_合并" xfId="28775"/>
    <cellStyle name="差_农林水和城市维护标准支出20080505－县区合计_县市旗测算-新科目（含人口规模效应）_财力性转移支付2010年预算参考数_华东" xfId="28776"/>
    <cellStyle name="差_农林水和城市维护标准支出20080505－县区合计_县市旗测算-新科目（含人口规模效应）_隋心对账单定稿0514" xfId="28777"/>
    <cellStyle name="差_平邑" xfId="28778"/>
    <cellStyle name="差_平邑 2" xfId="28779"/>
    <cellStyle name="差_平邑 2 2" xfId="28780"/>
    <cellStyle name="输入 8 3 3 2 2 2 2" xfId="28781"/>
    <cellStyle name="差_平邑 2 3" xfId="28782"/>
    <cellStyle name="差_平邑 3" xfId="28783"/>
    <cellStyle name="好_27重庆_财力性转移支付2010年预算参考数" xfId="28784"/>
    <cellStyle name="差_平邑 3 2" xfId="28785"/>
    <cellStyle name="好_27重庆_财力性转移支付2010年预算参考数 2" xfId="28786"/>
    <cellStyle name="差_湘桂铁路工程I标红线成本分析样表 9_四队计价2011-6" xfId="28787"/>
    <cellStyle name="差_平邑 3 2 2" xfId="28788"/>
    <cellStyle name="输入 8 3 3 2 2 3 2" xfId="28789"/>
    <cellStyle name="差_平邑 3 3" xfId="28790"/>
    <cellStyle name="好_27重庆_财力性转移支付2010年预算参考数 3" xfId="28791"/>
    <cellStyle name="差_平邑 4" xfId="28792"/>
    <cellStyle name="差_平邑 4 2" xfId="28793"/>
    <cellStyle name="差_平邑 5" xfId="28794"/>
    <cellStyle name="差_平邑_03_2010年各地区一般预算平衡表" xfId="28795"/>
    <cellStyle name="差_平邑_03_2010年各地区一般预算平衡表_2010年地方财政一般预算分级平衡情况表（汇总）0524" xfId="28796"/>
    <cellStyle name="差_云南 缺口县区测算(地方填报) 2 2" xfId="28797"/>
    <cellStyle name="好_行政(燃修费)_财力性转移支付2010年预算参考数_12.25-发教育厅-2016年高职生均年初预算控制数分配表" xfId="28798"/>
    <cellStyle name="差_平邑_财力性转移支付2010年预算参考数 4 2" xfId="28799"/>
    <cellStyle name="差_云南 缺口县区测算(地方填报) 2 2 2" xfId="28800"/>
    <cellStyle name="差_平邑_财力性转移支付2010年预算参考数 4 2 2" xfId="28801"/>
    <cellStyle name="差_云南 缺口县区测算(地方填报) 2 3" xfId="28802"/>
    <cellStyle name="差_平邑_财力性转移支付2010年预算参考数 4 3" xfId="28803"/>
    <cellStyle name="差_云南 缺口县区测算(地方填报) 3" xfId="28804"/>
    <cellStyle name="差_平邑_财力性转移支付2010年预算参考数 5" xfId="28805"/>
    <cellStyle name="差_云南 缺口县区测算(地方填报) 3 2" xfId="28806"/>
    <cellStyle name="差_平邑_财力性转移支付2010年预算参考数 5 2" xfId="28807"/>
    <cellStyle name="好_表一_1 2" xfId="28808"/>
    <cellStyle name="差_平邑_财力性转移支付2010年预算参考数_03_2010年各地区一般预算平衡表" xfId="28809"/>
    <cellStyle name="注释 6 8 6" xfId="28810"/>
    <cellStyle name="差_平邑_财力性转移支付2010年预算参考数_03_2010年各地区一般预算平衡表_2010年地方财政一般预算分级平衡情况表（汇总）0524" xfId="28811"/>
    <cellStyle name="差_平邑_财力性转移支付2010年预算参考数_12.25-发教育厅-2016年高职生均年初预算控制数分配表" xfId="28812"/>
    <cellStyle name="差_平邑_财力性转移支付2010年预算参考数_合并" xfId="28813"/>
    <cellStyle name="差_平邑_财力性转移支付2010年预算参考数_华东" xfId="28814"/>
    <cellStyle name="差_平邑_财力性转移支付2010年预算参考数_隋心对账单定稿0514" xfId="28815"/>
    <cellStyle name="差_平邑_华东" xfId="28816"/>
    <cellStyle name="差_其他部门(按照总人口测算）—20080416" xfId="28817"/>
    <cellStyle name="差_其他部门(按照总人口测算）—20080416 2" xfId="28818"/>
    <cellStyle name="差_其他部门(按照总人口测算）—20080416 2 2" xfId="28819"/>
    <cellStyle name="差_其他部门(按照总人口测算）—20080416 2 2 2" xfId="28820"/>
    <cellStyle name="差_其他部门(按照总人口测算）—20080416 3" xfId="28821"/>
    <cellStyle name="差_县市旗测算-新科目（20080626）_民生政策最低支出需求_财力性转移支付2010年预算参考数_12.25-发教育厅-2016年高职生均年初预算控制数分配表" xfId="28822"/>
    <cellStyle name="差_其他部门(按照总人口测算）—20080416 3 2" xfId="28823"/>
    <cellStyle name="差_其他部门(按照总人口测算）—20080416 3 2 2" xfId="28824"/>
    <cellStyle name="差_其他部门(按照总人口测算）—20080416 3 3" xfId="28825"/>
    <cellStyle name="差_其他部门(按照总人口测算）—20080416 4" xfId="28826"/>
    <cellStyle name="常规 5 2 8" xfId="28827"/>
    <cellStyle name="差_其他部门(按照总人口测算）—20080416 4 2" xfId="28828"/>
    <cellStyle name="常规 5 2 8 2" xfId="28829"/>
    <cellStyle name="差_市辖区测算20080510_民生政策最低支出需求 3" xfId="28830"/>
    <cellStyle name="小数 7 5 4 2" xfId="28831"/>
    <cellStyle name="差_其他部门(按照总人口测算）—20080416_不含人员经费系数_财力性转移支付2010年预算参考数 4" xfId="28832"/>
    <cellStyle name="差_其他部门(按照总人口测算）—20080416 4 2 2" xfId="28833"/>
    <cellStyle name="常规 5 2 9" xfId="28834"/>
    <cellStyle name="好_09黑龙江 2" xfId="28835"/>
    <cellStyle name="差_其他部门(按照总人口测算）—20080416 4 3" xfId="28836"/>
    <cellStyle name="差_其他部门(按照总人口测算）—20080416 5" xfId="28837"/>
    <cellStyle name="差_卫生(按照总人口测算）—20080416 7" xfId="28838"/>
    <cellStyle name="差_其他部门(按照总人口测算）—20080416_03_2010年各地区一般预算平衡表" xfId="28839"/>
    <cellStyle name="差_其他部门(按照总人口测算）—20080416_不含人员经费系数 2" xfId="28840"/>
    <cellStyle name="差_其他部门(按照总人口测算）—20080416_不含人员经费系数 2 2" xfId="28841"/>
    <cellStyle name="差_县市旗测算-新科目（20080626）_不含人员经费系数_财力性转移支付2010年预算参考数_12.25-发教育厅-2016年高职生均年初预算控制数分配表" xfId="28842"/>
    <cellStyle name="差_其他部门(按照总人口测算）—20080416_不含人员经费系数 2 3" xfId="28843"/>
    <cellStyle name="差_其他部门(按照总人口测算）—20080416_不含人员经费系数 3" xfId="28844"/>
    <cellStyle name="差_其他部门(按照总人口测算）—20080416_不含人员经费系数 3 2" xfId="28845"/>
    <cellStyle name="差_其他部门(按照总人口测算）—20080416_不含人员经费系数 3 3" xfId="28846"/>
    <cellStyle name="好_其他部门(按照总人口测算）—20080416_财力性转移支付2010年预算参考数_合并" xfId="28847"/>
    <cellStyle name="差_其他部门(按照总人口测算）—20080416_不含人员经费系数 4" xfId="28848"/>
    <cellStyle name="差_其他部门(按照总人口测算）—20080416_不含人员经费系数 4 2" xfId="28849"/>
    <cellStyle name="差_其他部门(按照总人口测算）—20080416_不含人员经费系数 4 2 2" xfId="28850"/>
    <cellStyle name="差_其他部门(按照总人口测算）—20080416_不含人员经费系数 5" xfId="28851"/>
    <cellStyle name="差_其他部门(按照总人口测算）—20080416_不含人员经费系数 6" xfId="28852"/>
    <cellStyle name="差_其他部门(按照总人口测算）—20080416_不含人员经费系数 7" xfId="28853"/>
    <cellStyle name="差_其他部门(按照总人口测算）—20080416_不含人员经费系数_12.25-发教育厅-2016年高职生均年初预算控制数分配表" xfId="28854"/>
    <cellStyle name="差_人员工资和公用经费_12.25-发教育厅-2016年高职生均年初预算控制数分配表" xfId="28855"/>
    <cellStyle name="差_其他部门(按照总人口测算）—20080416_不含人员经费系数_财力性转移支付2010年预算参考数" xfId="28856"/>
    <cellStyle name="差_其他部门(按照总人口测算）—20080416_不含人员经费系数_财力性转移支付2010年预算参考数 2 2 2" xfId="28857"/>
    <cellStyle name="差_其他部门(按照总人口测算）—20080416_不含人员经费系数_财力性转移支付2010年预算参考数 2 3" xfId="28858"/>
    <cellStyle name="好_红线成本预算指导价格0324 10" xfId="28859"/>
    <cellStyle name="差_市辖区测算20080510_民生政策最低支出需求 2 2 2" xfId="28860"/>
    <cellStyle name="输出 5 5 4 2 2 5" xfId="28861"/>
    <cellStyle name="差_其他部门(按照总人口测算）—20080416_不含人员经费系数_财力性转移支付2010年预算参考数 3 2 2" xfId="28862"/>
    <cellStyle name="差_市辖区测算20080510_民生政策最低支出需求 3 2" xfId="28863"/>
    <cellStyle name="差_其他部门(按照总人口测算）—20080416_不含人员经费系数_财力性转移支付2010年预算参考数 4 2" xfId="28864"/>
    <cellStyle name="差_市辖区测算20080510_民生政策最低支出需求 3 2 2" xfId="28865"/>
    <cellStyle name="差_其他部门(按照总人口测算）—20080416_不含人员经费系数_财力性转移支付2010年预算参考数 4 2 2" xfId="28866"/>
    <cellStyle name="差_市辖区测算20080510_民生政策最低支出需求 4" xfId="28867"/>
    <cellStyle name="差_其他部门(按照总人口测算）—20080416_不含人员经费系数_财力性转移支付2010年预算参考数 5" xfId="28868"/>
    <cellStyle name="差_市辖区测算20080510_民生政策最低支出需求 5" xfId="28869"/>
    <cellStyle name="差_其他部门(按照总人口测算）—20080416_不含人员经费系数_财力性转移支付2010年预算参考数 6" xfId="28870"/>
    <cellStyle name="差_市辖区测算20080510_民生政策最低支出需求 6" xfId="28871"/>
    <cellStyle name="差_其他部门(按照总人口测算）—20080416_不含人员经费系数_财力性转移支付2010年预算参考数 7" xfId="28872"/>
    <cellStyle name="差_其他部门(按照总人口测算）—20080416_不含人员经费系数_财力性转移支付2010年预算参考数_03_2010年各地区一般预算平衡表" xfId="28873"/>
    <cellStyle name="差_湘桂铁路工程I标红线成本分析样表 9" xfId="28874"/>
    <cellStyle name="差_其他部门(按照总人口测算）—20080416_不含人员经费系数_财力性转移支付2010年预算参考数_03_2010年各地区一般预算平衡表_2010年地方财政一般预算分级平衡情况表（汇总）0524" xfId="28875"/>
    <cellStyle name="差_其他部门(按照总人口测算）—20080416_不含人员经费系数_财力性转移支付2010年预算参考数_华东" xfId="28876"/>
    <cellStyle name="常规 27 5 2 2" xfId="28877"/>
    <cellStyle name="常规 32 5 2 2" xfId="28878"/>
    <cellStyle name="差_青海 缺口县区测算(地方填报)_财力性转移支付2010年预算参考数 3 3" xfId="28879"/>
    <cellStyle name="差_其他部门(按照总人口测算）—20080416_不含人员经费系数_华东" xfId="28880"/>
    <cellStyle name="差_其他部门(按照总人口测算）—20080416_不含人员经费系数_隋心对账单定稿0514" xfId="28881"/>
    <cellStyle name="差_前期试验费用 2_四队计价2011-6" xfId="28882"/>
    <cellStyle name="差_其他部门(按照总人口测算）—20080416_财力性转移支付2010年预算参考数" xfId="28883"/>
    <cellStyle name="差_其他部门(按照总人口测算）—20080416_财力性转移支付2010年预算参考数 2 2 2" xfId="28884"/>
    <cellStyle name="差_其他部门(按照总人口测算）—20080416_财力性转移支付2010年预算参考数 2 3" xfId="28885"/>
    <cellStyle name="差_其他部门(按照总人口测算）—20080416_财力性转移支付2010年预算参考数 3 2 2" xfId="28886"/>
    <cellStyle name="好_民生政策最低支出需求_03_2010年各地区一般预算平衡表_2010年地方财政一般预算分级平衡情况表（汇总）0524" xfId="28887"/>
    <cellStyle name="差_其他部门(按照总人口测算）—20080416_财力性转移支付2010年预算参考数 3 3" xfId="28888"/>
    <cellStyle name="好_2008年支出核定 6" xfId="28889"/>
    <cellStyle name="常规 21 11 2" xfId="28890"/>
    <cellStyle name="差_其他部门(按照总人口测算）—20080416_财力性转移支付2010年预算参考数 4 2" xfId="28891"/>
    <cellStyle name="差_其他部门(按照总人口测算）—20080416_财力性转移支付2010年预算参考数 4 2 2" xfId="28892"/>
    <cellStyle name="好_市辖区测算20080510_县市旗测算-新科目（含人口规模效应）_03_2010年各地区一般预算平衡表_2010年地方财政一般预算分级平衡情况表（汇总）0524" xfId="28893"/>
    <cellStyle name="差_其他部门(按照总人口测算）—20080416_财力性转移支付2010年预算参考数 4 3" xfId="28894"/>
    <cellStyle name="常规 16 12" xfId="28895"/>
    <cellStyle name="常规 21 12" xfId="28896"/>
    <cellStyle name="差_其他部门(按照总人口测算）—20080416_财力性转移支付2010年预算参考数 5" xfId="28897"/>
    <cellStyle name="常规 16 13" xfId="28898"/>
    <cellStyle name="常规 21 13" xfId="28899"/>
    <cellStyle name="差_其他部门(按照总人口测算）—20080416_财力性转移支付2010年预算参考数 6" xfId="28900"/>
    <cellStyle name="差_其他部门(按照总人口测算）—20080416_财力性转移支付2010年预算参考数_03_2010年各地区一般预算平衡表" xfId="28901"/>
    <cellStyle name="差_其他部门(按照总人口测算）—20080416_财力性转移支付2010年预算参考数_合并" xfId="28902"/>
    <cellStyle name="常规 3 13 3" xfId="28903"/>
    <cellStyle name="差_其他部门(按照总人口测算）—20080416_合并" xfId="28904"/>
    <cellStyle name="强调文字颜色 3 3 4 3" xfId="28905"/>
    <cellStyle name="差_其他部门(按照总人口测算）—20080416_民生政策最低支出需求" xfId="28906"/>
    <cellStyle name="差_其他部门(按照总人口测算）—20080416_民生政策最低支出需求 2" xfId="28907"/>
    <cellStyle name="差_其他部门(按照总人口测算）—20080416_民生政策最低支出需求 2 2" xfId="28908"/>
    <cellStyle name="差_其他部门(按照总人口测算）—20080416_民生政策最低支出需求 2 2 2" xfId="28909"/>
    <cellStyle name="差_其他部门(按照总人口测算）—20080416_民生政策最低支出需求 2 3" xfId="28910"/>
    <cellStyle name="差_其他部门(按照总人口测算）—20080416_民生政策最低支出需求 3" xfId="28911"/>
    <cellStyle name="差_其他部门(按照总人口测算）—20080416_民生政策最低支出需求 3 2" xfId="28912"/>
    <cellStyle name="差_其他部门(按照总人口测算）—20080416_民生政策最低支出需求 3 3" xfId="28913"/>
    <cellStyle name="差_其他部门(按照总人口测算）—20080416_民生政策最低支出需求 4" xfId="28914"/>
    <cellStyle name="差_其他部门(按照总人口测算）—20080416_民生政策最低支出需求 4 2 2" xfId="28915"/>
    <cellStyle name="差_其他部门(按照总人口测算）—20080416_民生政策最低支出需求 5" xfId="28916"/>
    <cellStyle name="差_其他部门(按照总人口测算）—20080416_民生政策最低支出需求 5 2" xfId="28917"/>
    <cellStyle name="注释 5 3 4 2" xfId="28918"/>
    <cellStyle name="输入 7 4 3 4 2" xfId="28919"/>
    <cellStyle name="差_其他部门(按照总人口测算）—20080416_民生政策最低支出需求 6" xfId="28920"/>
    <cellStyle name="差_其他部门(按照总人口测算）—20080416_民生政策最低支出需求_财力性转移支付2010年预算参考数 2 2" xfId="28921"/>
    <cellStyle name="差_其他部门(按照总人口测算）—20080416_民生政策最低支出需求_财力性转移支付2010年预算参考数 2 2 2" xfId="28922"/>
    <cellStyle name="差_其他部门(按照总人口测算）—20080416_民生政策最低支出需求_财力性转移支付2010年预算参考数 2 3" xfId="28923"/>
    <cellStyle name="差_其他部门(按照总人口测算）—20080416_民生政策最低支出需求_财力性转移支付2010年预算参考数 3" xfId="28924"/>
    <cellStyle name="计算 2 4 4 3 6" xfId="28925"/>
    <cellStyle name="差_其他部门(按照总人口测算）—20080416_民生政策最低支出需求_财力性转移支付2010年预算参考数 3 2" xfId="28926"/>
    <cellStyle name="常规 8 2 6 2" xfId="28927"/>
    <cellStyle name="差_其他部门(按照总人口测算）—20080416_民生政策最低支出需求_财力性转移支付2010年预算参考数 4" xfId="28928"/>
    <cellStyle name="差_其他部门(按照总人口测算）—20080416_民生政策最低支出需求_财力性转移支付2010年预算参考数 4 2" xfId="28929"/>
    <cellStyle name="差_其他部门(按照总人口测算）—20080416_民生政策最低支出需求_财力性转移支付2010年预算参考数 4 2 2" xfId="28930"/>
    <cellStyle name="差_自行调整差异系数顺序_华东" xfId="28931"/>
    <cellStyle name="输出 2 3 2 5 2" xfId="28932"/>
    <cellStyle name="差_前期试验费用 11_间接费_四队计价6月25日前(7月1日更新)备用" xfId="28933"/>
    <cellStyle name="计算 8 5 4 2" xfId="28934"/>
    <cellStyle name="差_其他部门(按照总人口测算）—20080416_民生政策最低支出需求_财力性转移支付2010年预算参考数 5" xfId="28935"/>
    <cellStyle name="差_其他部门(按照总人口测算）—20080416_民生政策最低支出需求_财力性转移支付2010年预算参考数 5 2" xfId="28936"/>
    <cellStyle name="差_其他部门(按照总人口测算）—20080416_民生政策最低支出需求_财力性转移支付2010年预算参考数 6" xfId="28937"/>
    <cellStyle name="差_县市旗测算-新科目（20080626）_不含人员经费系数_合并" xfId="28938"/>
    <cellStyle name="差_其他部门(按照总人口测算）—20080416_民生政策最低支出需求_财力性转移支付2010年预算参考数 7" xfId="28939"/>
    <cellStyle name="差_其他部门(按照总人口测算）—20080416_民生政策最低支出需求_财力性转移支付2010年预算参考数_03_2010年各地区一般预算平衡表" xfId="28940"/>
    <cellStyle name="差_其他部门(按照总人口测算）—20080416_民生政策最低支出需求_财力性转移支付2010年预算参考数_合并" xfId="28941"/>
    <cellStyle name="好_危改资金测算_财力性转移支付2010年预算参考数_合并" xfId="28942"/>
    <cellStyle name="常规 2 8 4" xfId="28943"/>
    <cellStyle name="差_其他部门(按照总人口测算）—20080416_民生政策最低支出需求_财力性转移支付2010年预算参考数_隋心对账单定稿0514" xfId="28944"/>
    <cellStyle name="差_其他部门(按照总人口测算）—20080416_民生政策最低支出需求_合并" xfId="28945"/>
    <cellStyle name="差_其他部门(按照总人口测算）—20080416_民生政策最低支出需求_华东" xfId="28946"/>
    <cellStyle name="差_其他部门(按照总人口测算）—20080416_民生政策最低支出需求_隋心对账单定稿0514" xfId="28947"/>
    <cellStyle name="差_其他部门(按照总人口测算）—20080416_隋心对账单定稿0514" xfId="28948"/>
    <cellStyle name="差_其他部门(按照总人口测算）—20080416_县市旗测算-新科目（含人口规模效应） 2" xfId="28949"/>
    <cellStyle name="差_其他部门(按照总人口测算）—20080416_县市旗测算-新科目（含人口规模效应） 3" xfId="28950"/>
    <cellStyle name="差_其他部门(按照总人口测算）—20080416_县市旗测算-新科目（含人口规模效应） 3 2" xfId="28951"/>
    <cellStyle name="差_其他部门(按照总人口测算）—20080416_县市旗测算-新科目（含人口规模效应） 3 2 2" xfId="28952"/>
    <cellStyle name="差_其他部门(按照总人口测算）—20080416_县市旗测算-新科目（含人口规模效应） 3 3" xfId="28953"/>
    <cellStyle name="差_其他部门(按照总人口测算）—20080416_县市旗测算-新科目（含人口规模效应） 4" xfId="28954"/>
    <cellStyle name="差_其他部门(按照总人口测算）—20080416_县市旗测算-新科目（含人口规模效应） 4 2" xfId="28955"/>
    <cellStyle name="差_其他部门(按照总人口测算）—20080416_县市旗测算-新科目（含人口规模效应） 4 2 2" xfId="28956"/>
    <cellStyle name="差_其他部门(按照总人口测算）—20080416_县市旗测算-新科目（含人口规模效应） 5" xfId="28957"/>
    <cellStyle name="好_岳阳楼区11年地方财政预算表 2 10" xfId="28958"/>
    <cellStyle name="差_其他部门(按照总人口测算）—20080416_县市旗测算-新科目（含人口规模效应） 6" xfId="28959"/>
    <cellStyle name="好_岳阳楼区11年地方财政预算表 2 11" xfId="28960"/>
    <cellStyle name="差_其他部门(按照总人口测算）—20080416_县市旗测算-新科目（含人口规模效应） 7" xfId="28961"/>
    <cellStyle name="差_其他部门(按照总人口测算）—20080416_县市旗测算-新科目（含人口规模效应）_03_2010年各地区一般预算平衡表" xfId="28962"/>
    <cellStyle name="常规 35 2_Book1" xfId="28963"/>
    <cellStyle name="常规 40 2_Book1" xfId="28964"/>
    <cellStyle name="差_其他部门(按照总人口测算）—20080416_县市旗测算-新科目（含人口规模效应）_12.25-发教育厅-2016年高职生均年初预算控制数分配表" xfId="28965"/>
    <cellStyle name="差_其他部门(按照总人口测算）—20080416_县市旗测算-新科目（含人口规模效应）_财力性转移支付2010年预算参考数" xfId="28966"/>
    <cellStyle name="差_其他部门(按照总人口测算）—20080416_县市旗测算-新科目（含人口规模效应）_财力性转移支付2010年预算参考数 2 2" xfId="28967"/>
    <cellStyle name="差_其他部门(按照总人口测算）—20080416_县市旗测算-新科目（含人口规模效应）_财力性转移支付2010年预算参考数 2 3" xfId="28968"/>
    <cellStyle name="好 2 3 2 2 7" xfId="28969"/>
    <cellStyle name="差_其他部门(按照总人口测算）—20080416_县市旗测算-新科目（含人口规模效应）_财力性转移支付2010年预算参考数 3 2" xfId="28970"/>
    <cellStyle name="好 2 3 2 2 8" xfId="28971"/>
    <cellStyle name="差_其他部门(按照总人口测算）—20080416_县市旗测算-新科目（含人口规模效应）_财力性转移支付2010年预算参考数 3 3" xfId="28972"/>
    <cellStyle name="差_其他部门(按照总人口测算）—20080416_县市旗测算-新科目（含人口规模效应）_财力性转移支付2010年预算参考数 4 2" xfId="28973"/>
    <cellStyle name="差_其他部门(按照总人口测算）—20080416_县市旗测算-新科目（含人口规模效应）_财力性转移支付2010年预算参考数 5" xfId="28974"/>
    <cellStyle name="差_其他部门(按照总人口测算）—20080416_县市旗测算-新科目（含人口规模效应）_财力性转移支付2010年预算参考数_03_2010年各地区一般预算平衡表" xfId="28975"/>
    <cellStyle name="差_其他部门(按照总人口测算）—20080416_县市旗测算-新科目（含人口规模效应）_财力性转移支付2010年预算参考数_03_2010年各地区一般预算平衡表_2010年地方财政一般预算分级平衡情况表（汇总）0524" xfId="28976"/>
    <cellStyle name="差_其他部门(按照总人口测算）—20080416_县市旗测算-新科目（含人口规模效应）_财力性转移支付2010年预算参考数_12.25-发教育厅-2016年高职生均年初预算控制数分配表" xfId="28977"/>
    <cellStyle name="差_其他部门(按照总人口测算）—20080416_县市旗测算-新科目（含人口规模效应）_合并" xfId="28978"/>
    <cellStyle name="常规 12 2 3" xfId="28979"/>
    <cellStyle name="差_其他部门(按照总人口测算）—20080416_县市旗测算-新科目（含人口规模效应）_隋心对账单定稿0514" xfId="28980"/>
    <cellStyle name="差_前期试验费用 10_间接费" xfId="28981"/>
    <cellStyle name="差_县市旗测算-新科目（20080627）_民生政策最低支出需求_财力性转移支付2010年预算参考数 4 3" xfId="28982"/>
    <cellStyle name="输出 2 2 5 4 5 2" xfId="28983"/>
    <cellStyle name="差_前期试验费用 10_间接费_四队计价2011-6" xfId="28984"/>
    <cellStyle name="差_前期试验费用 10_间接费_四队计价6月25日前(7月1日更新)备用" xfId="28985"/>
    <cellStyle name="差_前期试验费用 10_四队计价2011-6" xfId="28986"/>
    <cellStyle name="差_前期试验费用 10_四队计价6月25日前(7月1日更新)备用" xfId="28987"/>
    <cellStyle name="差_前期试验费用 11_间接费" xfId="28988"/>
    <cellStyle name="差_前期试验费用 11_间接费_四队计价2011-6" xfId="28989"/>
    <cellStyle name="差_前期试验费用 11_四队计价2011-6" xfId="28990"/>
    <cellStyle name="差_前期试验费用 11_四队计价6月25日前(7月1日更新)备用" xfId="28991"/>
    <cellStyle name="差_前期试验费用 12_间接费" xfId="28992"/>
    <cellStyle name="差_前期试验费用 12_四队计价6月25日前(7月1日更新)备用" xfId="28993"/>
    <cellStyle name="汇总 10 5 4 3 4" xfId="28994"/>
    <cellStyle name="差_前期试验费用 13" xfId="28995"/>
    <cellStyle name="差_前期试验费用 13_间接费_四队计价6月25日前(7月1日更新)备用" xfId="28996"/>
    <cellStyle name="差_前期试验费用 13_四队计价2011-6" xfId="28997"/>
    <cellStyle name="汇总 10 5 4 3 5" xfId="28998"/>
    <cellStyle name="差_前期试验费用 14" xfId="28999"/>
    <cellStyle name="差_前期试验费用 14_四队计价2011-6" xfId="29000"/>
    <cellStyle name="差_前期试验费用 14_四队计价6月25日前(7月1日更新)备用" xfId="29001"/>
    <cellStyle name="汇总 10 5 4 3 6" xfId="29002"/>
    <cellStyle name="差_前期试验费用 15" xfId="29003"/>
    <cellStyle name="差_前期试验费用 15_间接费" xfId="29004"/>
    <cellStyle name="差_前期试验费用 15_四队计价2011-6" xfId="29005"/>
    <cellStyle name="差_前期试验费用 16" xfId="29006"/>
    <cellStyle name="差_前期试验费用 16_间接费_四队计价2011-6" xfId="29007"/>
    <cellStyle name="差_前期试验费用 16_间接费_四队计价6月25日前(7月1日更新)备用" xfId="29008"/>
    <cellStyle name="差_前期试验费用 16_四队计价2011-6" xfId="29009"/>
    <cellStyle name="常规 7 2 2 7" xfId="29010"/>
    <cellStyle name="差_前期试验费用 17" xfId="29011"/>
    <cellStyle name="差_前期试验费用 17_间接费" xfId="29012"/>
    <cellStyle name="差_前期试验费用 17_间接费_四队计价2011-6" xfId="29013"/>
    <cellStyle name="差_前期试验费用 17_间接费_四队计价6月25日前(7月1日更新)备用" xfId="29014"/>
    <cellStyle name="差_前期试验费用 17_四队计价6月25日前(7月1日更新)备用" xfId="29015"/>
    <cellStyle name="差_前期试验费用 2_间接费" xfId="29016"/>
    <cellStyle name="常规 37 2 2 2 2" xfId="29017"/>
    <cellStyle name="常规 42 2 2 2 2" xfId="29018"/>
    <cellStyle name="差_前期试验费用 2_间接费_四队计价2011-6" xfId="29019"/>
    <cellStyle name="差_前期试验费用 2_间接费_四队计价6月25日前(7月1日更新)备用" xfId="29020"/>
    <cellStyle name="差_前期试验费用 3_间接费_四队计价2011-6" xfId="29021"/>
    <cellStyle name="差_岳塘区 17" xfId="29022"/>
    <cellStyle name="差_前期试验费用 3_四队计价2011-6" xfId="29023"/>
    <cellStyle name="差_前期试验费用 4" xfId="29024"/>
    <cellStyle name="差_前期试验费用 4_四队计价2011-6" xfId="29025"/>
    <cellStyle name="差_前期试验费用 4_四队计价6月25日前(7月1日更新)备用" xfId="29026"/>
    <cellStyle name="差_前期试验费用 5_间接费" xfId="29027"/>
    <cellStyle name="常规 2 4 2 13" xfId="29028"/>
    <cellStyle name="差_前期试验费用 5_四队计价2011-6" xfId="29029"/>
    <cellStyle name="汇总 4 4 3 3 3 2" xfId="29030"/>
    <cellStyle name="差_前期试验费用 5_四队计价6月25日前(7月1日更新)备用" xfId="29031"/>
    <cellStyle name="差_县区合并测算20080423(按照各省比重）_民生政策最低支出需求_财力性转移支付2010年预算参考数 4 2" xfId="29032"/>
    <cellStyle name="差_前期试验费用 6_间接费_四队计价6月25日前(7月1日更新)备用" xfId="29033"/>
    <cellStyle name="常规 2 2 5 2 2" xfId="29034"/>
    <cellStyle name="差_前期试验费用 6_四队计价2011-6" xfId="29035"/>
    <cellStyle name="计算 10 2 3 2 2 2 2" xfId="29036"/>
    <cellStyle name="差_前期试验费用 7" xfId="29037"/>
    <cellStyle name="差_前期试验费用 7_四队计价2011-6" xfId="29038"/>
    <cellStyle name="差_前期试验费用 8" xfId="29039"/>
    <cellStyle name="差_前期试验费用 8_间接费_四队计价2011-6" xfId="29040"/>
    <cellStyle name="差_前期试验费用 8_间接费_四队计价6月25日前(7月1日更新)备用" xfId="29041"/>
    <cellStyle name="计算 10 2 6 2" xfId="29042"/>
    <cellStyle name="差_前期试验费用 8_四队计价2011-6" xfId="29043"/>
    <cellStyle name="好_2009年一般性转移支付标准工资_地方配套按人均增幅控制8.30xl_Book1" xfId="29044"/>
    <cellStyle name="差_文体广播事业(按照总人口测算）—20080416_不含人员经费系数_隋心对账单定稿0514" xfId="29045"/>
    <cellStyle name="差_前期试验费用 9" xfId="29046"/>
    <cellStyle name="差_前期试验费用 9_间接费_四队计价2011-6" xfId="29047"/>
    <cellStyle name="差_前期试验费用 9_间接费_四队计价6月25日前(7月1日更新)备用" xfId="29048"/>
    <cellStyle name="差_前期试验费用 9_四队计价2011-6" xfId="29049"/>
    <cellStyle name="差_前期试验费用 9_四队计价6月25日前(7月1日更新)备用" xfId="29050"/>
    <cellStyle name="差_武陵 3" xfId="29051"/>
    <cellStyle name="差_前期试验费用_四队计价2011-6" xfId="29052"/>
    <cellStyle name="常规 2 2 19 2" xfId="29053"/>
    <cellStyle name="差_前期试验费用_四队计价6月25日前(7月1日更新)备用" xfId="29054"/>
    <cellStyle name="差_青海 缺口县区测算(地方填报) 3 2" xfId="29055"/>
    <cellStyle name="差_青海 缺口县区测算(地方填报) 3 2 2" xfId="29056"/>
    <cellStyle name="差_青海 缺口县区测算(地方填报) 4 2" xfId="29057"/>
    <cellStyle name="差_青海 缺口县区测算(地方填报) 4 2 2" xfId="29058"/>
    <cellStyle name="差_青海 缺口县区测算(地方填报) 5 2" xfId="29059"/>
    <cellStyle name="差_青海 缺口县区测算(地方填报) 7" xfId="29060"/>
    <cellStyle name="差_青海 缺口县区测算(地方填报)_12.25-发教育厅-2016年高职生均年初预算控制数分配表" xfId="29061"/>
    <cellStyle name="差_青海 缺口县区测算(地方填报)_财力性转移支付2010年预算参考数 2" xfId="29062"/>
    <cellStyle name="差_青海 缺口县区测算(地方填报)_财力性转移支付2010年预算参考数 2 2 2" xfId="29063"/>
    <cellStyle name="差_青海 缺口县区测算(地方填报)_财力性转移支付2010年预算参考数 3 2" xfId="29064"/>
    <cellStyle name="差_青海 缺口县区测算(地方填报)_财力性转移支付2010年预算参考数 3 2 2" xfId="29065"/>
    <cellStyle name="差_青海 缺口县区测算(地方填报)_财力性转移支付2010年预算参考数 4" xfId="29066"/>
    <cellStyle name="差_青海 缺口县区测算(地方填报)_财力性转移支付2010年预算参考数 4 2" xfId="29067"/>
    <cellStyle name="差_青海 缺口县区测算(地方填报)_财力性转移支付2010年预算参考数 4 2 2" xfId="29068"/>
    <cellStyle name="差_青海 缺口县区测算(地方填报)_财力性转移支付2010年预算参考数 4 3" xfId="29069"/>
    <cellStyle name="差_县市旗测算-新科目（20080627）_民生政策最低支出需求 3 2 2" xfId="29070"/>
    <cellStyle name="差_青海 缺口县区测算(地方填报)_财力性转移支付2010年预算参考数 5" xfId="29071"/>
    <cellStyle name="差_青海 缺口县区测算(地方填报)_财力性转移支付2010年预算参考数 5 2" xfId="29072"/>
    <cellStyle name="差_青海 缺口县区测算(地方填报)_财力性转移支付2010年预算参考数_03_2010年各地区一般预算平衡表" xfId="29073"/>
    <cellStyle name="差_岳塘区 2 9" xfId="29074"/>
    <cellStyle name="差_青海 缺口县区测算(地方填报)_财力性转移支付2010年预算参考数_12.25-发教育厅-2016年高职生均年初预算控制数分配表" xfId="29075"/>
    <cellStyle name="差_青海 缺口县区测算(地方填报)_财力性转移支付2010年预算参考数_合并" xfId="29076"/>
    <cellStyle name="输出 10 5 2 2 4 2" xfId="29077"/>
    <cellStyle name="差_青海 缺口县区测算(地方填报)_财力性转移支付2010年预算参考数_华东" xfId="29078"/>
    <cellStyle name="输出 10 5 5 4" xfId="29079"/>
    <cellStyle name="差_青海 缺口县区测算(地方填报)_财力性转移支付2010年预算参考数_隋心对账单定稿0514" xfId="29080"/>
    <cellStyle name="好_河南 缺口县区测算(地方填报白)" xfId="29081"/>
    <cellStyle name="差_青海 缺口县区测算(地方填报)_合并" xfId="29082"/>
    <cellStyle name="好_2006年22湖南 4" xfId="29083"/>
    <cellStyle name="常规 2 6 3 2" xfId="29084"/>
    <cellStyle name="差_青海 缺口县区测算(地方填报)_华东" xfId="29085"/>
    <cellStyle name="差_青海 缺口县区测算(地方填报)_隋心对账单定稿0514" xfId="29086"/>
    <cellStyle name="差_缺口县区测算" xfId="29087"/>
    <cellStyle name="差_缺口县区测算 2 3" xfId="29088"/>
    <cellStyle name="差_缺口县区测算 3 2" xfId="29089"/>
    <cellStyle name="差_缺口县区测算 3 3" xfId="29090"/>
    <cellStyle name="注释 6 2 5 2 2" xfId="29091"/>
    <cellStyle name="差_缺口县区测算 4 2" xfId="29092"/>
    <cellStyle name="注释 6 2 5 3" xfId="29093"/>
    <cellStyle name="差_缺口县区测算 5" xfId="29094"/>
    <cellStyle name="常规 11 3 4 2" xfId="29095"/>
    <cellStyle name="注释 6 2 5 4" xfId="29096"/>
    <cellStyle name="差_缺口县区测算 6" xfId="29097"/>
    <cellStyle name="常规 11 3 4 3" xfId="29098"/>
    <cellStyle name="注释 6 2 5 5" xfId="29099"/>
    <cellStyle name="差_缺口县区测算 7" xfId="29100"/>
    <cellStyle name="输出 5 5 4 2 5" xfId="29101"/>
    <cellStyle name="差_缺口县区测算（11.13）" xfId="29102"/>
    <cellStyle name="差_缺口县区测算（11.13） 2" xfId="29103"/>
    <cellStyle name="差_缺口县区测算（11.13） 2 2" xfId="29104"/>
    <cellStyle name="差_缺口县区测算（11.13） 2 2 2" xfId="29105"/>
    <cellStyle name="差_缺口县区测算（11.13） 2 3" xfId="29106"/>
    <cellStyle name="差_缺口县区测算（11.13） 3" xfId="29107"/>
    <cellStyle name="差_缺口县区测算（11.13） 3 2" xfId="29108"/>
    <cellStyle name="差_缺口县区测算（11.13） 3 2 2" xfId="29109"/>
    <cellStyle name="差_缺口县区测算（11.13） 3 3" xfId="29110"/>
    <cellStyle name="差_缺口县区测算（11.13） 4" xfId="29111"/>
    <cellStyle name="汇总 9 7 3 2" xfId="29112"/>
    <cellStyle name="差_缺口县区测算（11.13） 5" xfId="29113"/>
    <cellStyle name="好_行政(燃修费)_财力性转移支付2010年预算参考数 2" xfId="29114"/>
    <cellStyle name="差_缺口县区测算（11.13） 6" xfId="29115"/>
    <cellStyle name="好_行政(燃修费)_财力性转移支付2010年预算参考数 3" xfId="29116"/>
    <cellStyle name="差_缺口县区测算（11.13） 7" xfId="29117"/>
    <cellStyle name="差_缺口县区测算（11.13）_财力性转移支付2010年预算参考数" xfId="29118"/>
    <cellStyle name="差_缺口县区测算（11.13）_财力性转移支付2010年预算参考数 2 2" xfId="29119"/>
    <cellStyle name="差_市辖区测算20080510_12.25-发教育厅-2016年高职生均年初预算控制数分配表" xfId="29120"/>
    <cellStyle name="差_缺口县区测算（11.13）_财力性转移支付2010年预算参考数 2 2 2" xfId="29121"/>
    <cellStyle name="常规 4 3 6 2" xfId="29122"/>
    <cellStyle name="差_缺口县区测算（11.13）_财力性转移支付2010年预算参考数 2 3" xfId="29123"/>
    <cellStyle name="差_缺口县区测算（11.13）_财力性转移支付2010年预算参考数 3 2" xfId="29124"/>
    <cellStyle name="差_缺口县区测算（11.13）_财力性转移支付2010年预算参考数 3 2 2" xfId="29125"/>
    <cellStyle name="常规 4 3 7 2" xfId="29126"/>
    <cellStyle name="差_缺口县区测算（11.13）_财力性转移支付2010年预算参考数 3 3" xfId="29127"/>
    <cellStyle name="差_缺口县区测算（11.13）_财力性转移支付2010年预算参考数 7" xfId="29128"/>
    <cellStyle name="差_缺口县区测算（11.13）_财力性转移支付2010年预算参考数_03_2010年各地区一般预算平衡表" xfId="29129"/>
    <cellStyle name="差_缺口县区测算（11.13）_财力性转移支付2010年预算参考数_03_2010年各地区一般预算平衡表_2010年地方财政一般预算分级平衡情况表（汇总）0524" xfId="29130"/>
    <cellStyle name="差_缺口县区测算（11.13）_财力性转移支付2010年预算参考数_12.25-发教育厅-2016年高职生均年初预算控制数分配表" xfId="29131"/>
    <cellStyle name="差_缺口县区测算（11.13）_财力性转移支付2010年预算参考数_华东" xfId="29132"/>
    <cellStyle name="汇总 9 5 2 5" xfId="29133"/>
    <cellStyle name="差_缺口县区测算（11.13）_合并" xfId="29134"/>
    <cellStyle name="输入 9 3 2 5" xfId="29135"/>
    <cellStyle name="差_缺口县区测算（11.13）_华东" xfId="29136"/>
    <cellStyle name="差_缺口县区测算(按2007支出增长25%测算)" xfId="29137"/>
    <cellStyle name="强调文字颜色 5 2 11" xfId="29138"/>
    <cellStyle name="差_缺口县区测算(按2007支出增长25%测算) 2" xfId="29139"/>
    <cellStyle name="常规 2 4 3 2 2 2" xfId="29140"/>
    <cellStyle name="强调文字颜色 5 2 12" xfId="29141"/>
    <cellStyle name="差_缺口县区测算(按2007支出增长25%测算) 3" xfId="29142"/>
    <cellStyle name="好_京沪线成本状况表1.15 5" xfId="29143"/>
    <cellStyle name="差_缺口县区测算(按2007支出增长25%测算) 4 2" xfId="29144"/>
    <cellStyle name="差_缺口县区测算(按2007支出增长25%测算) 4 2 2" xfId="29145"/>
    <cellStyle name="好_京沪线成本状况表1.15 6" xfId="29146"/>
    <cellStyle name="差_缺口县区测算(按2007支出增长25%测算) 4 3" xfId="29147"/>
    <cellStyle name="强调文字颜色 5 2 14" xfId="29148"/>
    <cellStyle name="差_缺口县区测算(按2007支出增长25%测算) 5" xfId="29149"/>
    <cellStyle name="差_缺口县区测算(按2007支出增长25%测算) 5 2" xfId="29150"/>
    <cellStyle name="强调文字颜色 5 2 20" xfId="29151"/>
    <cellStyle name="强调文字颜色 5 2 15" xfId="29152"/>
    <cellStyle name="差_缺口县区测算(按2007支出增长25%测算) 6" xfId="29153"/>
    <cellStyle name="强调文字颜色 5 2 21" xfId="29154"/>
    <cellStyle name="强调文字颜色 5 2 16" xfId="29155"/>
    <cellStyle name="差_缺口县区测算(按2007支出增长25%测算) 7" xfId="29156"/>
    <cellStyle name="好_岳塘区 3 5" xfId="29157"/>
    <cellStyle name="差_缺口县区测算(按2007支出增长25%测算)_03_2010年各地区一般预算平衡表" xfId="29158"/>
    <cellStyle name="汇总 10 4 5 2 3" xfId="29159"/>
    <cellStyle name="差_缺口县区测算(按2007支出增长25%测算)_03_2010年各地区一般预算平衡表_2010年地方财政一般预算分级平衡情况表（汇总）0524" xfId="29160"/>
    <cellStyle name="差_湘桂铁路工程I标红线成本分析样表 8_四队计价6月25日前(7月1日更新)备用" xfId="29161"/>
    <cellStyle name="差_缺口县区测算(按2007支出增长25%测算)_财力性转移支付2010年预算参考数 2" xfId="29162"/>
    <cellStyle name="计算 3 3 2 3 5" xfId="29163"/>
    <cellStyle name="常规 3 14" xfId="29164"/>
    <cellStyle name="差_缺口县区测算(按2007支出增长25%测算)_财力性转移支付2010年预算参考数 2 2" xfId="29165"/>
    <cellStyle name="计算 3 3 2 3 6" xfId="29166"/>
    <cellStyle name="汇总 10 5 4 2 2 3 2" xfId="29167"/>
    <cellStyle name="常规 3 15" xfId="29168"/>
    <cellStyle name="常规 3 20" xfId="29169"/>
    <cellStyle name="差_缺口县区测算(按2007支出增长25%测算)_财力性转移支付2010年预算参考数 2 3" xfId="29170"/>
    <cellStyle name="差_缺口县区测算(按2007支出增长25%测算)_财力性转移支付2010年预算参考数 3" xfId="29171"/>
    <cellStyle name="常规 3 59" xfId="29172"/>
    <cellStyle name="常规 3 64" xfId="29173"/>
    <cellStyle name="差_缺口县区测算(按2007支出增长25%测算)_财力性转移支付2010年预算参考数 3 2" xfId="29174"/>
    <cellStyle name="汇总 10 5 4 2 2 4 2" xfId="29175"/>
    <cellStyle name="常规 3 65" xfId="29176"/>
    <cellStyle name="常规 3 70" xfId="29177"/>
    <cellStyle name="差_缺口县区测算(按2007支出增长25%测算)_财力性转移支付2010年预算参考数 3 3" xfId="29178"/>
    <cellStyle name="差_缺口县区测算(按2007支出增长25%测算)_财力性转移支付2010年预算参考数 4 2" xfId="29179"/>
    <cellStyle name="差_缺口县区测算(按2007支出增长25%测算)_财力性转移支付2010年预算参考数 4 2 2" xfId="29180"/>
    <cellStyle name="差_缺口县区测算(按2007支出增长25%测算)_财力性转移支付2010年预算参考数 4 3" xfId="29181"/>
    <cellStyle name="差_缺口县区测算(按2007支出增长25%测算)_财力性转移支付2010年预算参考数 5" xfId="29182"/>
    <cellStyle name="差_缺口县区测算(按2007支出增长25%测算)_财力性转移支付2010年预算参考数 5 2" xfId="29183"/>
    <cellStyle name="差_缺口县区测算(按2007支出增长25%测算)_财力性转移支付2010年预算参考数 7" xfId="29184"/>
    <cellStyle name="差_缺口县区测算(按2007支出增长25%测算)_财力性转移支付2010年预算参考数_03_2010年各地区一般预算平衡表" xfId="29185"/>
    <cellStyle name="差_缺口县区测算(按2007支出增长25%测算)_财力性转移支付2010年预算参考数_03_2010年各地区一般预算平衡表_2010年地方财政一般预算分级平衡情况表（汇总）0524" xfId="29186"/>
    <cellStyle name="差_岳阳楼区11年地方财政预算表 3 6" xfId="29187"/>
    <cellStyle name="差_缺口县区测算(按2007支出增长25%测算)_财力性转移支付2010年预算参考数_合并" xfId="29188"/>
    <cellStyle name="强调文字颜色 4 3 4 14" xfId="29189"/>
    <cellStyle name="差_缺口县区测算(按2007支出增长25%测算)_财力性转移支付2010年预算参考数_华东" xfId="29190"/>
    <cellStyle name="常规 9 3 5" xfId="29191"/>
    <cellStyle name="差_县市旗测算-新科目（20080626）_12.25-发教育厅-2016年高职生均年初预算控制数分配表" xfId="29192"/>
    <cellStyle name="输出 9 4 7" xfId="29193"/>
    <cellStyle name="差_缺口县区测算(按2007支出增长25%测算)_合并" xfId="29194"/>
    <cellStyle name="好_卫生(按照总人口测算）—20080416_民生政策最低支出需求_财力性转移支付2010年预算参考数 5" xfId="29195"/>
    <cellStyle name="常规 31 3 9" xfId="29196"/>
    <cellStyle name="差_缺口县区测算(按2007支出增长25%测算)_隋心对账单定稿0514" xfId="29197"/>
    <cellStyle name="差_缺口县区测算(按核定人数) 2 2 2" xfId="29198"/>
    <cellStyle name="汇总 2 4 5 2 3 2" xfId="29199"/>
    <cellStyle name="差_缺口县区测算(按核定人数) 2 3" xfId="29200"/>
    <cellStyle name="差_缺口县区测算(按核定人数) 3 2" xfId="29201"/>
    <cellStyle name="差_缺口县区测算(按核定人数) 3 2 2" xfId="29202"/>
    <cellStyle name="汇总 2 4 5 2 4 2" xfId="29203"/>
    <cellStyle name="差_缺口县区测算(按核定人数) 3 3" xfId="29204"/>
    <cellStyle name="好 3 3 2 11" xfId="29205"/>
    <cellStyle name="注释 2 4 2 3 2" xfId="29206"/>
    <cellStyle name="差_缺口县区测算(按核定人数) 4" xfId="29207"/>
    <cellStyle name="汇总 2 4 5 2 5 2" xfId="29208"/>
    <cellStyle name="差_缺口县区测算(按核定人数) 4 3" xfId="29209"/>
    <cellStyle name="差_缺口县区测算(按核定人数)_03_2010年各地区一般预算平衡表" xfId="29210"/>
    <cellStyle name="差_缺口县区测算(按核定人数)_03_2010年各地区一般预算平衡表_2010年地方财政一般预算分级平衡情况表（汇总）0524" xfId="29211"/>
    <cellStyle name="汇总 6 3 7 2" xfId="29212"/>
    <cellStyle name="差_缺口县区测算(按核定人数)_12.25-发教育厅-2016年高职生均年初预算控制数分配表" xfId="29213"/>
    <cellStyle name="差_缺口县区测算(按核定人数)_财力性转移支付2010年预算参考数 2 2 2" xfId="29214"/>
    <cellStyle name="差_缺口县区测算(按核定人数)_财力性转移支付2010年预算参考数 2 3" xfId="29215"/>
    <cellStyle name="差_缺口县区测算(按核定人数)_财力性转移支付2010年预算参考数 3" xfId="29216"/>
    <cellStyle name="差_缺口县区测算(按核定人数)_财力性转移支付2010年预算参考数 3 2" xfId="29217"/>
    <cellStyle name="差_缺口县区测算(按核定人数)_财力性转移支付2010年预算参考数 3 3" xfId="29218"/>
    <cellStyle name="差_缺口县区测算(按核定人数)_财力性转移支付2010年预算参考数 4 3" xfId="29219"/>
    <cellStyle name="差_县区合并测算20080423(按照各省比重）_民生政策最低支出需求_12.25-发教育厅-2016年高职生均年初预算控制数分配表" xfId="29220"/>
    <cellStyle name="适中 2 2 7" xfId="29221"/>
    <cellStyle name="差_缺口县区测算(按核定人数)_财力性转移支付2010年预算参考数 5 2" xfId="29222"/>
    <cellStyle name="差_缺口县区测算(按核定人数)_财力性转移支付2010年预算参考数_03_2010年各地区一般预算平衡表" xfId="29223"/>
    <cellStyle name="差_县市旗测算-新科目（20080626）_不含人员经费系数" xfId="29224"/>
    <cellStyle name="好_11大理_财力性转移支付2010年预算参考数_12.25-发教育厅-2016年高职生均年初预算控制数分配表" xfId="29225"/>
    <cellStyle name="差_缺口县区测算(按核定人数)_财力性转移支付2010年预算参考数_03_2010年各地区一般预算平衡表_2010年地方财政一般预算分级平衡情况表（汇总）0524" xfId="29226"/>
    <cellStyle name="差_缺口县区测算(按核定人数)_财力性转移支付2010年预算参考数_华东" xfId="29227"/>
    <cellStyle name="差_缺口县区测算(按核定人数)_财力性转移支付2010年预算参考数_隋心对账单定稿0514" xfId="29228"/>
    <cellStyle name="差_缺口县区测算(按核定人数)_合并" xfId="29229"/>
    <cellStyle name="差_缺口县区测算(按核定人数)_华东" xfId="29230"/>
    <cellStyle name="差_缺口县区测算(按核定人数)_隋心对账单定稿0514" xfId="29231"/>
    <cellStyle name="差_缺口县区测算(财政部标准) 2" xfId="29232"/>
    <cellStyle name="好_Sheet1" xfId="29233"/>
    <cellStyle name="常规 5 3 3 5" xfId="29234"/>
    <cellStyle name="输出 5 4 5 5" xfId="29235"/>
    <cellStyle name="差_缺口县区测算(财政部标准) 2 2" xfId="29236"/>
    <cellStyle name="差_缺口县区测算(财政部标准) 2 3" xfId="29237"/>
    <cellStyle name="差_缺口县区测算(财政部标准) 3" xfId="29238"/>
    <cellStyle name="好_青海 缺口县区测算(地方填报)_财力性转移支付2010年预算参考数 6" xfId="29239"/>
    <cellStyle name="注释 5 3 2 3 6" xfId="29240"/>
    <cellStyle name="计算 5 6 2 4" xfId="29241"/>
    <cellStyle name="好_前期试验费用 7_四队计价2011-6" xfId="29242"/>
    <cellStyle name="输出 5 4 6 5" xfId="29243"/>
    <cellStyle name="差_缺口县区测算(财政部标准) 3 2" xfId="29244"/>
    <cellStyle name="输出 5 4 6 6" xfId="29245"/>
    <cellStyle name="差_缺口县区测算(财政部标准) 3 3" xfId="29246"/>
    <cellStyle name="差_缺口县区测算(财政部标准) 4" xfId="29247"/>
    <cellStyle name="差_缺口县区测算(财政部标准) 4 2" xfId="29248"/>
    <cellStyle name="好_前期试验费用 10" xfId="29249"/>
    <cellStyle name="差_缺口县区测算(财政部标准) 4 3" xfId="29250"/>
    <cellStyle name="差_缺口县区测算(财政部标准) 5" xfId="29251"/>
    <cellStyle name="常规 128" xfId="29252"/>
    <cellStyle name="常规 133" xfId="29253"/>
    <cellStyle name="差_县市旗测算20080508_不含人员经费系数_财力性转移支付2010年预算参考数_华东" xfId="29254"/>
    <cellStyle name="差_缺口县区测算(财政部标准) 5 2" xfId="29255"/>
    <cellStyle name="差_缺口县区测算(财政部标准) 6" xfId="29256"/>
    <cellStyle name="差_缺口县区测算(财政部标准) 7" xfId="29257"/>
    <cellStyle name="差_缺口县区测算(财政部标准)_03_2010年各地区一般预算平衡表" xfId="29258"/>
    <cellStyle name="差_缺口县区测算(财政部标准)_03_2010年各地区一般预算平衡表_2010年地方财政一般预算分级平衡情况表（汇总）0524" xfId="29259"/>
    <cellStyle name="差_缺口县区测算(财政部标准)_财力性转移支付2010年预算参考数 2" xfId="29260"/>
    <cellStyle name="差_县区合并测算20080421_民生政策最低支出需求_隋心对账单定稿0514" xfId="29261"/>
    <cellStyle name="差_缺口县区测算(财政部标准)_财力性转移支付2010年预算参考数 2 2" xfId="29262"/>
    <cellStyle name="差_缺口县区测算(财政部标准)_财力性转移支付2010年预算参考数 2 3" xfId="29263"/>
    <cellStyle name="差_缺口县区测算(财政部标准)_财力性转移支付2010年预算参考数 3" xfId="29264"/>
    <cellStyle name="差_缺口县区测算(财政部标准)_财力性转移支付2010年预算参考数 3 2" xfId="29265"/>
    <cellStyle name="差_缺口县区测算(财政部标准)_财力性转移支付2010年预算参考数 3 3" xfId="29266"/>
    <cellStyle name="差_缺口县区测算(财政部标准)_财力性转移支付2010年预算参考数 7" xfId="29267"/>
    <cellStyle name="差_缺口县区测算(财政部标准)_财力性转移支付2010年预算参考数_03_2010年各地区一般预算平衡表_2010年地方财政一般预算分级平衡情况表（汇总）0524" xfId="29268"/>
    <cellStyle name="差_总人口_财力性转移支付2010年预算参考数 8" xfId="29269"/>
    <cellStyle name="差_缺口县区测算(财政部标准)_财力性转移支付2010年预算参考数_华东" xfId="29270"/>
    <cellStyle name="差_缺口县区测算(财政部标准)_财力性转移支付2010年预算参考数_隋心对账单定稿0514" xfId="29271"/>
    <cellStyle name="差_缺口县区测算(财政部标准)_合并" xfId="29272"/>
    <cellStyle name="差_缺口县区测算(财政部标准)_隋心对账单定稿0514" xfId="29273"/>
    <cellStyle name="差_文体广播事业(按照总人口测算）—20080416_民生政策最低支出需求 4 3" xfId="29274"/>
    <cellStyle name="差_市辖区测算-新科目（20080626）_民生政策最低支出需求 3 2 2" xfId="29275"/>
    <cellStyle name="差_缺口县区测算_03_2010年各地区一般预算平衡表_2010年地方财政一般预算分级平衡情况表（汇总）0524" xfId="29276"/>
    <cellStyle name="差_缺口县区测算_12.25-发教育厅-2016年高职生均年初预算控制数分配表" xfId="29277"/>
    <cellStyle name="差_缺口县区测算_财力性转移支付2010年预算参考数" xfId="29278"/>
    <cellStyle name="常规 31 10" xfId="29279"/>
    <cellStyle name="差_县市旗测算-新科目（20080627）_县市旗测算-新科目（含人口规模效应）_财力性转移支付2010年预算参考数 5" xfId="29280"/>
    <cellStyle name="差_缺口县区测算_财力性转移支付2010年预算参考数 2 2" xfId="29281"/>
    <cellStyle name="常规 31 10 2" xfId="29282"/>
    <cellStyle name="差_县市旗测算-新科目（20080627）_县市旗测算-新科目（含人口规模效应）_财力性转移支付2010年预算参考数 5 2" xfId="29283"/>
    <cellStyle name="差_缺口县区测算_财力性转移支付2010年预算参考数 2 2 2" xfId="29284"/>
    <cellStyle name="常规 31 11" xfId="29285"/>
    <cellStyle name="差_县市旗测算-新科目（20080627）_县市旗测算-新科目（含人口规模效应）_财力性转移支付2010年预算参考数 6" xfId="29286"/>
    <cellStyle name="差_缺口县区测算_财力性转移支付2010年预算参考数 2 3" xfId="29287"/>
    <cellStyle name="差_缺口县区测算_财力性转移支付2010年预算参考数 3" xfId="29288"/>
    <cellStyle name="好_Book2_财力性转移支付2010年预算参考数_华东" xfId="29289"/>
    <cellStyle name="差_缺口县区测算_财力性转移支付2010年预算参考数 3 2" xfId="29290"/>
    <cellStyle name="汇总 9 3 2 2 2 4" xfId="29291"/>
    <cellStyle name="差_缺口县区测算_财力性转移支付2010年预算参考数 3 2 2" xfId="29292"/>
    <cellStyle name="差_县区合并测算20080421_不含人员经费系数_隋心对账单定稿0514" xfId="29293"/>
    <cellStyle name="差_缺口县区测算_财力性转移支付2010年预算参考数 3 3" xfId="29294"/>
    <cellStyle name="差_缺口县区测算_财力性转移支付2010年预算参考数 4" xfId="29295"/>
    <cellStyle name="差_缺口县区测算_财力性转移支付2010年预算参考数 4 2" xfId="29296"/>
    <cellStyle name="差_缺口县区测算_财力性转移支付2010年预算参考数 4 2 2" xfId="29297"/>
    <cellStyle name="差_缺口县区测算_财力性转移支付2010年预算参考数 4 3" xfId="29298"/>
    <cellStyle name="差_缺口县区测算_财力性转移支付2010年预算参考数 5" xfId="29299"/>
    <cellStyle name="好_2006年水利统计指标统计表_财力性转移支付2010年预算参考数 5" xfId="29300"/>
    <cellStyle name="差_缺口县区测算_财力性转移支付2010年预算参考数 5 2" xfId="29301"/>
    <cellStyle name="常规 117 2" xfId="29302"/>
    <cellStyle name="差_缺口县区测算_财力性转移支付2010年预算参考数 6" xfId="29303"/>
    <cellStyle name="差_缺口县区测算_财力性转移支付2010年预算参考数_华东" xfId="29304"/>
    <cellStyle name="差_缺口县区测算_华东" xfId="29305"/>
    <cellStyle name="差_缺口县区测算_隋心对账单定稿0514" xfId="29306"/>
    <cellStyle name="差_缺口消化情况 2" xfId="29307"/>
    <cellStyle name="差_缺口消化情况 2 2" xfId="29308"/>
    <cellStyle name="差_缺口消化情况 2 2 2" xfId="29309"/>
    <cellStyle name="差_缺口消化情况 2 3" xfId="29310"/>
    <cellStyle name="差_缺口消化情况 3" xfId="29311"/>
    <cellStyle name="差_缺口消化情况 3 2" xfId="29312"/>
    <cellStyle name="差_缺口消化情况 3 2 2" xfId="29313"/>
    <cellStyle name="差_山东省民生支出标准_03_2010年各地区一般预算平衡表" xfId="29314"/>
    <cellStyle name="差_缺口消化情况 4" xfId="29315"/>
    <cellStyle name="差_缺口消化情况 4 2" xfId="29316"/>
    <cellStyle name="好_城建部门_合并" xfId="29317"/>
    <cellStyle name="差_缺口消化情况 4 3" xfId="29318"/>
    <cellStyle name="常规 7 2 4 2" xfId="29319"/>
    <cellStyle name="差_缺口消化情况 5" xfId="29320"/>
    <cellStyle name="常规 7 2 4 2 2" xfId="29321"/>
    <cellStyle name="差_缺口消化情况 5 2" xfId="29322"/>
    <cellStyle name="常规 7 2 4 3" xfId="29323"/>
    <cellStyle name="输出 2 2 2 3 2" xfId="29324"/>
    <cellStyle name="差_缺口消化情况 6" xfId="29325"/>
    <cellStyle name="差_人员工资和公用经费" xfId="29326"/>
    <cellStyle name="差_人员工资和公用经费 2 2 2" xfId="29327"/>
    <cellStyle name="差_人员工资和公用经费 3 2" xfId="29328"/>
    <cellStyle name="差_人员工资和公用经费 3 3" xfId="29329"/>
    <cellStyle name="差_人员工资和公用经费 4" xfId="29330"/>
    <cellStyle name="差_人员工资和公用经费 4 2" xfId="29331"/>
    <cellStyle name="差_人员工资和公用经费 5" xfId="29332"/>
    <cellStyle name="好_文体广播事业(按照总人口测算）—20080416 6" xfId="29333"/>
    <cellStyle name="差_人员工资和公用经费_03_2010年各地区一般预算平衡表_2010年地方财政一般预算分级平衡情况表（汇总）0524" xfId="29334"/>
    <cellStyle name="好 3 3 5" xfId="29335"/>
    <cellStyle name="差_人员工资和公用经费_财力性转移支付2010年预算参考数" xfId="29336"/>
    <cellStyle name="差_人员工资和公用经费_财力性转移支付2010年预算参考数 2" xfId="29337"/>
    <cellStyle name="差_人员工资和公用经费_财力性转移支付2010年预算参考数 2 2" xfId="29338"/>
    <cellStyle name="差_人员工资和公用经费_财力性转移支付2010年预算参考数 2 3" xfId="29339"/>
    <cellStyle name="好_22湖南 2" xfId="29340"/>
    <cellStyle name="差_人员工资和公用经费_财力性转移支付2010年预算参考数 3" xfId="29341"/>
    <cellStyle name="差_人员工资和公用经费_财力性转移支付2010年预算参考数 3 2" xfId="29342"/>
    <cellStyle name="常规 13 16" xfId="29343"/>
    <cellStyle name="常规 13 21" xfId="29344"/>
    <cellStyle name="差_人员工资和公用经费_财力性转移支付2010年预算参考数 3 2 2" xfId="29345"/>
    <cellStyle name="差_人员工资和公用经费_财力性转移支付2010年预算参考数 3 3" xfId="29346"/>
    <cellStyle name="好_22湖南 3" xfId="29347"/>
    <cellStyle name="差_人员工资和公用经费_财力性转移支付2010年预算参考数 4" xfId="29348"/>
    <cellStyle name="差_人员工资和公用经费_财力性转移支付2010年预算参考数 4 2" xfId="29349"/>
    <cellStyle name="常规 23 16" xfId="29350"/>
    <cellStyle name="差_人员工资和公用经费_财力性转移支付2010年预算参考数 4 2 2" xfId="29351"/>
    <cellStyle name="好_22湖南 4" xfId="29352"/>
    <cellStyle name="差_人员工资和公用经费_财力性转移支付2010年预算参考数 5" xfId="29353"/>
    <cellStyle name="好_22湖南 5" xfId="29354"/>
    <cellStyle name="差_人员工资和公用经费_财力性转移支付2010年预算参考数 6" xfId="29355"/>
    <cellStyle name="好_22湖南 6" xfId="29356"/>
    <cellStyle name="差_人员工资和公用经费_财力性转移支付2010年预算参考数 7" xfId="29357"/>
    <cellStyle name="差_人员工资和公用经费_财力性转移支付2010年预算参考数_03_2010年各地区一般预算平衡表" xfId="29358"/>
    <cellStyle name="输入 6 2 4 3 6" xfId="29359"/>
    <cellStyle name="差_人员工资和公用经费_财力性转移支付2010年预算参考数_12.25-发教育厅-2016年高职生均年初预算控制数分配表" xfId="29360"/>
    <cellStyle name="差_人员工资和公用经费_财力性转移支付2010年预算参考数_隋心对账单定稿0514" xfId="29361"/>
    <cellStyle name="差_人员工资和公用经费_合并" xfId="29362"/>
    <cellStyle name="汇总 2 6 5 2 3 2" xfId="29363"/>
    <cellStyle name="差_人员工资和公用经费2" xfId="29364"/>
    <cellStyle name="差_人员工资和公用经费2 2 2" xfId="29365"/>
    <cellStyle name="差_人员工资和公用经费2 2 2 2" xfId="29366"/>
    <cellStyle name="差_人员工资和公用经费2 2 3" xfId="29367"/>
    <cellStyle name="差_人员工资和公用经费2 3 2" xfId="29368"/>
    <cellStyle name="差_人员工资和公用经费2 3 2 2" xfId="29369"/>
    <cellStyle name="差_人员工资和公用经费2 3 3" xfId="29370"/>
    <cellStyle name="好_成本差异系数（含人口规模）_12.25-发教育厅-2016年高职生均年初预算控制数分配表" xfId="29371"/>
    <cellStyle name="好 3 4 15" xfId="29372"/>
    <cellStyle name="差_人员工资和公用经费2 4" xfId="29373"/>
    <cellStyle name="好 3 4 17" xfId="29374"/>
    <cellStyle name="差_人员工资和公用经费2 6" xfId="29375"/>
    <cellStyle name="好 3 4 18" xfId="29376"/>
    <cellStyle name="差_人员工资和公用经费2 7" xfId="29377"/>
    <cellStyle name="差_卫生(按照总人口测算）—20080416_民生政策最低支出需求 3" xfId="29378"/>
    <cellStyle name="计算 4 5 2 2 6" xfId="29379"/>
    <cellStyle name="差_人员工资和公用经费2_03_2010年各地区一般预算平衡表" xfId="29380"/>
    <cellStyle name="输入 3 5 5 2" xfId="29381"/>
    <cellStyle name="差_人员工资和公用经费2_12.25-发教育厅-2016年高职生均年初预算控制数分配表" xfId="29382"/>
    <cellStyle name="差_人员工资和公用经费2_财力性转移支付2010年预算参考数 3 2" xfId="29383"/>
    <cellStyle name="差_湘桂铁路I标一项目部红线成本(最新) 2_间接费" xfId="29384"/>
    <cellStyle name="好_28四川_财力性转移支付2010年预算参考数 2" xfId="29385"/>
    <cellStyle name="差_人员工资和公用经费2_财力性转移支付2010年预算参考数 4 2" xfId="29386"/>
    <cellStyle name="差_人员工资和公用经费2_财力性转移支付2010年预算参考数_03_2010年各地区一般预算平衡表" xfId="29387"/>
    <cellStyle name="差_人员工资和公用经费2_财力性转移支付2010年预算参考数_03_2010年各地区一般预算平衡表_2010年地方财政一般预算分级平衡情况表（汇总）0524" xfId="29388"/>
    <cellStyle name="好_2008年支出调整_03_2010年各地区一般预算平衡表_2010年地方财政一般预算分级平衡情况表（汇总）0524" xfId="29389"/>
    <cellStyle name="差_人员工资和公用经费2_财力性转移支付2010年预算参考数_合并" xfId="29390"/>
    <cellStyle name="好_行政(燃修费)_不含人员经费系数_财力性转移支付2010年预算参考数_12.25-发教育厅-2016年高职生均年初预算控制数分配表" xfId="29391"/>
    <cellStyle name="常规 2 3 2" xfId="29392"/>
    <cellStyle name="差_人员工资和公用经费2_财力性转移支付2010年预算参考数_华东" xfId="29393"/>
    <cellStyle name="差_人员工资和公用经费3" xfId="29394"/>
    <cellStyle name="差_人员工资和公用经费3 2" xfId="29395"/>
    <cellStyle name="差_人员工资和公用经费3 2 2" xfId="29396"/>
    <cellStyle name="汇总 2 2 3 5 2 3 2" xfId="29397"/>
    <cellStyle name="好_其他部门(按照总人口测算）—20080416_华东" xfId="29398"/>
    <cellStyle name="注释 2 4 4 5" xfId="29399"/>
    <cellStyle name="差_人员工资和公用经费3 2 2 2" xfId="29400"/>
    <cellStyle name="好_11大理_03_2010年各地区一般预算平衡表_2010年地方财政一般预算分级平衡情况表（汇总）0524" xfId="29401"/>
    <cellStyle name="输入 5 7 3 5" xfId="29402"/>
    <cellStyle name="差_文体广播事业(按照总人口测算）—20080416_不含人员经费系数_财力性转移支付2010年预算参考数" xfId="29403"/>
    <cellStyle name="差_人员工资和公用经费3 2 3" xfId="29404"/>
    <cellStyle name="差_人员工资和公用经费3 4 2" xfId="29405"/>
    <cellStyle name="注释 2 6 4 5" xfId="29406"/>
    <cellStyle name="差_人员工资和公用经费3 4 2 2" xfId="29407"/>
    <cellStyle name="差_人员工资和公用经费3 4 3" xfId="29408"/>
    <cellStyle name="差_人员工资和公用经费3_财力性转移支付2010年预算参考数" xfId="29409"/>
    <cellStyle name="差_人员工资和公用经费3_财力性转移支付2010年预算参考数 2" xfId="29410"/>
    <cellStyle name="差_人员工资和公用经费3_财力性转移支付2010年预算参考数 3" xfId="29411"/>
    <cellStyle name="差_人员工资和公用经费3_财力性转移支付2010年预算参考数 3 2 2" xfId="29412"/>
    <cellStyle name="差_人员工资和公用经费3_财力性转移支付2010年预算参考数 4" xfId="29413"/>
    <cellStyle name="差_人员工资和公用经费3_财力性转移支付2010年预算参考数 5" xfId="29414"/>
    <cellStyle name="差_人员工资和公用经费3_财力性转移支付2010年预算参考数 6" xfId="29415"/>
    <cellStyle name="差_人员工资和公用经费3_财力性转移支付2010年预算参考数_03_2010年各地区一般预算平衡表" xfId="29416"/>
    <cellStyle name="差_人员工资和公用经费3_财力性转移支付2010年预算参考数_12.25-发教育厅-2016年高职生均年初预算控制数分配表" xfId="29417"/>
    <cellStyle name="差_人员工资和公用经费3_财力性转移支付2010年预算参考数_合并" xfId="29418"/>
    <cellStyle name="差_人员工资和公用经费3_华东" xfId="29419"/>
    <cellStyle name="资产 2 2 2 2" xfId="29420"/>
    <cellStyle name="差_三季度－表二_Book1" xfId="29421"/>
    <cellStyle name="资产 2 2 2 2 2" xfId="29422"/>
    <cellStyle name="差_三季度－表二_Book1 2" xfId="29423"/>
    <cellStyle name="好_2_12.25-发教育厅-2016年高职生均年初预算控制数分配表" xfId="29424"/>
    <cellStyle name="差_山东省民生支出标准 2" xfId="29425"/>
    <cellStyle name="好_缺口县区测算（11.13）_财力性转移支付2010年预算参考数_合并" xfId="29426"/>
    <cellStyle name="差_山东省民生支出标准 3 2" xfId="29427"/>
    <cellStyle name="差_山东省民生支出标准 3 3" xfId="29428"/>
    <cellStyle name="差_山东省民生支出标准 4 2" xfId="29429"/>
    <cellStyle name="注释 9 4 3 2 5" xfId="29430"/>
    <cellStyle name="好_卫生(按照总人口测算）—20080416_县市旗测算-新科目（含人口规模效应）_隋心对账单定稿0514" xfId="29431"/>
    <cellStyle name="差_山东省民生支出标准 4 2 2" xfId="29432"/>
    <cellStyle name="差_山东省民生支出标准 4 3" xfId="29433"/>
    <cellStyle name="差_山东省民生支出标准 5 2" xfId="29434"/>
    <cellStyle name="常规 2 79" xfId="29435"/>
    <cellStyle name="输入 24" xfId="29436"/>
    <cellStyle name="输入 19" xfId="29437"/>
    <cellStyle name="差_山东省民生支出标准_03_2010年各地区一般预算平衡表_2010年地方财政一般预算分级平衡情况表（汇总）0524" xfId="29438"/>
    <cellStyle name="好_2008年支出调整_财力性转移支付2010年预算参考数_华东" xfId="29439"/>
    <cellStyle name="差_山东省民生支出标准_财力性转移支付2010年预算参考数 3 3" xfId="29440"/>
    <cellStyle name="差_山东省民生支出标准_财力性转移支付2010年预算参考数 4 3" xfId="29441"/>
    <cellStyle name="差_山东省民生支出标准_财力性转移支付2010年预算参考数 5 2" xfId="29442"/>
    <cellStyle name="差_山东省民生支出标准_财力性转移支付2010年预算参考数 6" xfId="29443"/>
    <cellStyle name="差_山东省民生支出标准_财力性转移支付2010年预算参考数 7" xfId="29444"/>
    <cellStyle name="好_其他部门(按照总人口测算）—20080416_民生政策最低支出需求_03_2010年各地区一般预算平衡表" xfId="29445"/>
    <cellStyle name="差_山东省民生支出标准_财力性转移支付2010年预算参考数_03_2010年各地区一般预算平衡表_2010年地方财政一般预算分级平衡情况表（汇总）0524" xfId="29446"/>
    <cellStyle name="好_行政(燃修费)_县市旗测算-新科目（含人口规模效应）_财力性转移支付2010年预算参考数" xfId="29447"/>
    <cellStyle name="常规 5 2 3 3" xfId="29448"/>
    <cellStyle name="输出 5 3 5 3" xfId="29449"/>
    <cellStyle name="差_山东省民生支出标准_财力性转移支付2010年预算参考数_隋心对账单定稿0514" xfId="29450"/>
    <cellStyle name="差_山东省民生支出标准_隋心对账单定稿0514" xfId="29451"/>
    <cellStyle name="差_上报集团公司机构信息（表1）" xfId="29452"/>
    <cellStyle name="差_市本级" xfId="29453"/>
    <cellStyle name="差_湘桂铁路工程I标红线成本分析样表 6_四队计价2011-6" xfId="29454"/>
    <cellStyle name="差_市本级 10" xfId="29455"/>
    <cellStyle name="差_市本级 11" xfId="29456"/>
    <cellStyle name="差_市本级 12" xfId="29457"/>
    <cellStyle name="差_市本级 13" xfId="29458"/>
    <cellStyle name="差_市本级 14" xfId="29459"/>
    <cellStyle name="差_市本级 2 12" xfId="29460"/>
    <cellStyle name="差_市本级 2 13" xfId="29461"/>
    <cellStyle name="差_市本级 3 2 15" xfId="29462"/>
    <cellStyle name="差_市本级 3 2 16" xfId="29463"/>
    <cellStyle name="差_市本级 3 2 17" xfId="29464"/>
    <cellStyle name="差_市本级 3 2 18" xfId="29465"/>
    <cellStyle name="差_市本级 3 2 2" xfId="29466"/>
    <cellStyle name="差_市本级 3 2 5" xfId="29467"/>
    <cellStyle name="常规 36 2 2 3" xfId="29468"/>
    <cellStyle name="常规 41 2 2 3" xfId="29469"/>
    <cellStyle name="差_市本级 3 2 6" xfId="29470"/>
    <cellStyle name="差_市本级 3 2 8" xfId="29471"/>
    <cellStyle name="差_市本级 3 8" xfId="29472"/>
    <cellStyle name="差_市本级 3 9" xfId="29473"/>
    <cellStyle name="差_市本级 7" xfId="29474"/>
    <cellStyle name="输出 2 2 2 3 2 3" xfId="29475"/>
    <cellStyle name="差_市合计 (2)" xfId="29476"/>
    <cellStyle name="输出 2 2 2 3 2 3 2" xfId="29477"/>
    <cellStyle name="差_市合计 (2) 2" xfId="29478"/>
    <cellStyle name="差_市辖区测算20080510 2 2 2" xfId="29479"/>
    <cellStyle name="差_市辖区测算20080510 3 2" xfId="29480"/>
    <cellStyle name="差_市辖区测算20080510 3 2 2" xfId="29481"/>
    <cellStyle name="差_市辖区测算20080510 3 3" xfId="29482"/>
    <cellStyle name="差_市辖区测算20080510 4 2" xfId="29483"/>
    <cellStyle name="差_市辖区测算20080510 4 2 2" xfId="29484"/>
    <cellStyle name="差_市辖区测算20080510 4 3" xfId="29485"/>
    <cellStyle name="差_重点民生支出需求测算表社保（农村低保）081112 5" xfId="29486"/>
    <cellStyle name="差_市辖区测算20080510_03_2010年各地区一般预算平衡表_2010年地方财政一般预算分级平衡情况表（汇总）0524" xfId="29487"/>
    <cellStyle name="差_市辖区测算20080510_不含人员经费系数" xfId="29488"/>
    <cellStyle name="差_市辖区测算20080510_不含人员经费系数 2" xfId="29489"/>
    <cellStyle name="差_市辖区测算20080510_不含人员经费系数 2 2 2" xfId="29490"/>
    <cellStyle name="差_市辖区测算20080510_不含人员经费系数 3" xfId="29491"/>
    <cellStyle name="差_市辖区测算20080510_不含人员经费系数 3 2" xfId="29492"/>
    <cellStyle name="差_市辖区测算20080510_不含人员经费系数 4" xfId="29493"/>
    <cellStyle name="差_市辖区测算20080510_不含人员经费系数 4 2" xfId="29494"/>
    <cellStyle name="差_市辖区测算20080510_不含人员经费系数 4 2 2" xfId="29495"/>
    <cellStyle name="差_市辖区测算20080510_不含人员经费系数 5" xfId="29496"/>
    <cellStyle name="差_市辖区测算20080510_不含人员经费系数 5 2" xfId="29497"/>
    <cellStyle name="差_市辖区测算20080510_不含人员经费系数 6" xfId="29498"/>
    <cellStyle name="差_市辖区测算20080510_不含人员经费系数 7" xfId="29499"/>
    <cellStyle name="差_市辖区测算20080510_不含人员经费系数_03_2010年各地区一般预算平衡表_2010年地方财政一般预算分级平衡情况表（汇总）0524" xfId="29500"/>
    <cellStyle name="好_市辖区测算-新科目（20080626）_财力性转移支付2010年预算参考数 4" xfId="29501"/>
    <cellStyle name="差_市辖区测算20080510_不含人员经费系数_财力性转移支付2010年预算参考数" xfId="29502"/>
    <cellStyle name="差_市辖区测算20080510_不含人员经费系数_财力性转移支付2010年预算参考数 3" xfId="29503"/>
    <cellStyle name="差_市辖区测算20080510_不含人员经费系数_财力性转移支付2010年预算参考数 3 2" xfId="29504"/>
    <cellStyle name="差_市辖区测算20080510_不含人员经费系数_财力性转移支付2010年预算参考数 3 3" xfId="29505"/>
    <cellStyle name="差_市辖区测算20080510_不含人员经费系数_财力性转移支付2010年预算参考数 4" xfId="29506"/>
    <cellStyle name="差_市辖区测算20080510_不含人员经费系数_财力性转移支付2010年预算参考数 4 3" xfId="29507"/>
    <cellStyle name="差_市辖区测算20080510_不含人员经费系数_财力性转移支付2010年预算参考数 5" xfId="29508"/>
    <cellStyle name="差_市辖区测算20080510_不含人员经费系数_财力性转移支付2010年预算参考数 5 2" xfId="29509"/>
    <cellStyle name="常规 4 2 2 2 2" xfId="29510"/>
    <cellStyle name="差_市辖区测算20080510_不含人员经费系数_财力性转移支付2010年预算参考数 7" xfId="29511"/>
    <cellStyle name="差_市辖区测算20080510_不含人员经费系数_财力性转移支付2010年预算参考数_03_2010年各地区一般预算平衡表" xfId="29512"/>
    <cellStyle name="差_市辖区测算20080510_不含人员经费系数_财力性转移支付2010年预算参考数_03_2010年各地区一般预算平衡表_2010年地方财政一般预算分级平衡情况表（汇总）0524" xfId="29513"/>
    <cellStyle name="差_市辖区测算20080510_不含人员经费系数_财力性转移支付2010年预算参考数_12.25-发教育厅-2016年高职生均年初预算控制数分配表" xfId="29514"/>
    <cellStyle name="差_市辖区测算20080510_不含人员经费系数_财力性转移支付2010年预算参考数_合并" xfId="29515"/>
    <cellStyle name="差_市辖区测算20080510_不含人员经费系数_财力性转移支付2010年预算参考数_隋心对账单定稿0514" xfId="29516"/>
    <cellStyle name="差_市辖区测算20080510_不含人员经费系数_合并" xfId="29517"/>
    <cellStyle name="好_三季度－表二_Book1" xfId="29518"/>
    <cellStyle name="差_市辖区测算20080510_不含人员经费系数_华东" xfId="29519"/>
    <cellStyle name="差_市辖区测算20080510_不含人员经费系数_隋心对账单定稿0514" xfId="29520"/>
    <cellStyle name="计算 4 4 2 3" xfId="29521"/>
    <cellStyle name="差_市辖区测算20080510_财力性转移支付2010年预算参考数 2 2" xfId="29522"/>
    <cellStyle name="计算 4 4 2 4" xfId="29523"/>
    <cellStyle name="差_市辖区测算20080510_财力性转移支付2010年预算参考数 2 3" xfId="29524"/>
    <cellStyle name="计算 4 4 3 3" xfId="29525"/>
    <cellStyle name="差_市辖区测算20080510_财力性转移支付2010年预算参考数 3 2" xfId="29526"/>
    <cellStyle name="计算 4 4 3 4" xfId="29527"/>
    <cellStyle name="差_市辖区测算20080510_财力性转移支付2010年预算参考数 3 3" xfId="29528"/>
    <cellStyle name="差_市辖区测算20080510_财力性转移支付2010年预算参考数 4 2" xfId="29529"/>
    <cellStyle name="差_市辖区测算20080510_财力性转移支付2010年预算参考数 4 3" xfId="29530"/>
    <cellStyle name="差_市辖区测算20080510_财力性转移支付2010年预算参考数 5 2" xfId="29531"/>
    <cellStyle name="差_市辖区测算20080510_财力性转移支付2010年预算参考数 7" xfId="29532"/>
    <cellStyle name="差_市辖区测算20080510_财力性转移支付2010年预算参考数_03_2010年各地区一般预算平衡表" xfId="29533"/>
    <cellStyle name="差_市辖区测算20080510_财力性转移支付2010年预算参考数_03_2010年各地区一般预算平衡表_2010年地方财政一般预算分级平衡情况表（汇总）0524" xfId="29534"/>
    <cellStyle name="差_县市旗测算20080508_不含人员经费系数_财力性转移支付2010年预算参考数 2 2" xfId="29535"/>
    <cellStyle name="差_市辖区测算20080510_财力性转移支付2010年预算参考数_12.25-发教育厅-2016年高职生均年初预算控制数分配表" xfId="29536"/>
    <cellStyle name="常规 4 2 3 2 3" xfId="29537"/>
    <cellStyle name="输出 4 3 5 2 3" xfId="29538"/>
    <cellStyle name="差_市辖区测算20080510_财力性转移支付2010年预算参考数_华东" xfId="29539"/>
    <cellStyle name="差_市辖区测算20080510_华东" xfId="29540"/>
    <cellStyle name="差_市辖区测算20080510_民生政策最低支出需求" xfId="29541"/>
    <cellStyle name="差_市辖区测算20080510_民生政策最低支出需求 3 3" xfId="29542"/>
    <cellStyle name="差_市辖区测算20080510_民生政策最低支出需求 4 2" xfId="29543"/>
    <cellStyle name="差_市辖区测算20080510_民生政策最低支出需求 4 2 2" xfId="29544"/>
    <cellStyle name="差_市辖区测算20080510_民生政策最低支出需求 7" xfId="29545"/>
    <cellStyle name="差_市辖区测算20080510_民生政策最低支出需求_03_2010年各地区一般预算平衡表" xfId="29546"/>
    <cellStyle name="差_市辖区测算20080510_民生政策最低支出需求_03_2010年各地区一般预算平衡表_2010年地方财政一般预算分级平衡情况表（汇总）0524" xfId="29547"/>
    <cellStyle name="注释 3 2 3" xfId="29548"/>
    <cellStyle name="输入 7 2 2 3" xfId="29549"/>
    <cellStyle name="常规 9 12 2" xfId="29550"/>
    <cellStyle name="差_市辖区测算20080510_民生政策最低支出需求_财力性转移支付2010年预算参考数" xfId="29551"/>
    <cellStyle name="差_市辖区测算20080510_民生政策最低支出需求_财力性转移支付2010年预算参考数 2 2" xfId="29552"/>
    <cellStyle name="差_市辖区测算20080510_民生政策最低支出需求_财力性转移支付2010年预算参考数 2 3" xfId="29553"/>
    <cellStyle name="汇总 2 3 3 2 2 5" xfId="29554"/>
    <cellStyle name="差_市辖区测算20080510_民生政策最低支出需求_财力性转移支付2010年预算参考数 3 2" xfId="29555"/>
    <cellStyle name="汇总 2 3 3 2 2 5 2" xfId="29556"/>
    <cellStyle name="差_市辖区测算20080510_民生政策最低支出需求_财力性转移支付2010年预算参考数 3 2 2" xfId="29557"/>
    <cellStyle name="差_市辖区测算20080510_民生政策最低支出需求_财力性转移支付2010年预算参考数 4" xfId="29558"/>
    <cellStyle name="差_市辖区测算20080510_民生政策最低支出需求_财力性转移支付2010年预算参考数 4 2" xfId="29559"/>
    <cellStyle name="差_市辖区测算20080510_民生政策最低支出需求_财力性转移支付2010年预算参考数 4 2 2" xfId="29560"/>
    <cellStyle name="差_县区合并测算20080423(按照各省比重）_不含人员经费系数_财力性转移支付2010年预算参考数 3 2" xfId="29561"/>
    <cellStyle name="差_市辖区测算20080510_民生政策最低支出需求_财力性转移支付2010年预算参考数 4 3" xfId="29562"/>
    <cellStyle name="差_市辖区测算20080510_民生政策最低支出需求_财力性转移支付2010年预算参考数 5" xfId="29563"/>
    <cellStyle name="差_市辖区测算20080510_民生政策最低支出需求_财力性转移支付2010年预算参考数 5 2" xfId="29564"/>
    <cellStyle name="差_市辖区测算20080510_民生政策最低支出需求_财力性转移支付2010年预算参考数 7" xfId="29565"/>
    <cellStyle name="差_市辖区测算20080510_民生政策最低支出需求_财力性转移支付2010年预算参考数_03_2010年各地区一般预算平衡表" xfId="29566"/>
    <cellStyle name="差_市辖区测算20080510_民生政策最低支出需求_财力性转移支付2010年预算参考数_03_2010年各地区一般预算平衡表_2010年地方财政一般预算分级平衡情况表（汇总）0524" xfId="29567"/>
    <cellStyle name="差_市辖区测算20080510_民生政策最低支出需求_隋心对账单定稿0514" xfId="29568"/>
    <cellStyle name="差_市辖区测算20080510_县市旗测算-新科目（含人口规模效应）" xfId="29569"/>
    <cellStyle name="好_行政公检法测算_不含人员经费系数 4" xfId="29570"/>
    <cellStyle name="差_市辖区测算20080510_县市旗测算-新科目（含人口规模效应） 2" xfId="29571"/>
    <cellStyle name="差_市辖区测算20080510_县市旗测算-新科目（含人口规模效应） 2 2 2" xfId="29572"/>
    <cellStyle name="差_市辖区测算20080510_县市旗测算-新科目（含人口规模效应） 2 3" xfId="29573"/>
    <cellStyle name="好_行政公检法测算_不含人员经费系数 5" xfId="29574"/>
    <cellStyle name="差_市辖区测算20080510_县市旗测算-新科目（含人口规模效应） 3" xfId="29575"/>
    <cellStyle name="差_市辖区测算20080510_县市旗测算-新科目（含人口规模效应） 3 2" xfId="29576"/>
    <cellStyle name="差_市辖区测算20080510_县市旗测算-新科目（含人口规模效应） 3 3" xfId="29577"/>
    <cellStyle name="常规_8月财政收入测算表1" xfId="29578"/>
    <cellStyle name="差_市辖区测算20080510_县市旗测算-新科目（含人口规模效应） 4 2" xfId="29579"/>
    <cellStyle name="差_市辖区测算20080510_县市旗测算-新科目（含人口规模效应） 4 2 2" xfId="29580"/>
    <cellStyle name="差_市辖区测算20080510_县市旗测算-新科目（含人口规模效应） 4 3" xfId="29581"/>
    <cellStyle name="差_市辖区测算20080510_县市旗测算-新科目（含人口规模效应） 5" xfId="29582"/>
    <cellStyle name="差_市辖区测算20080510_县市旗测算-新科目（含人口规模效应） 5 2" xfId="29583"/>
    <cellStyle name="差_市辖区测算20080510_县市旗测算-新科目（含人口规模效应） 6" xfId="29584"/>
    <cellStyle name="差_市辖区测算20080510_县市旗测算-新科目（含人口规模效应） 7" xfId="29585"/>
    <cellStyle name="差_市辖区测算20080510_县市旗测算-新科目（含人口规模效应）_03_2010年各地区一般预算平衡表_2010年地方财政一般预算分级平衡情况表（汇总）0524" xfId="29586"/>
    <cellStyle name="差_市辖区测算20080510_县市旗测算-新科目（含人口规模效应）_12.25-发教育厅-2016年高职生均年初预算控制数分配表" xfId="29587"/>
    <cellStyle name="差_市辖区测算20080510_县市旗测算-新科目（含人口规模效应）_财力性转移支付2010年预算参考数 2 2" xfId="29588"/>
    <cellStyle name="差_市辖区测算20080510_县市旗测算-新科目（含人口规模效应）_财力性转移支付2010年预算参考数 2 2 2" xfId="29589"/>
    <cellStyle name="计算 4 2 4 5 2" xfId="29590"/>
    <cellStyle name="差_市辖区测算20080510_县市旗测算-新科目（含人口规模效应）_财力性转移支付2010年预算参考数 2 3" xfId="29591"/>
    <cellStyle name="差_市辖区测算20080510_县市旗测算-新科目（含人口规模效应）_财力性转移支付2010年预算参考数 3 2 2" xfId="29592"/>
    <cellStyle name="注释 3 3 2 17" xfId="29593"/>
    <cellStyle name="好 3 3 3" xfId="29594"/>
    <cellStyle name="差_市辖区测算20080510_县市旗测算-新科目（含人口规模效应）_财力性转移支付2010年预算参考数 4 2" xfId="29595"/>
    <cellStyle name="差_市辖区测算20080510_县市旗测算-新科目（含人口规模效应）_财力性转移支付2010年预算参考数 4 2 2" xfId="29596"/>
    <cellStyle name="差_市辖区测算20080510_县市旗测算-新科目（含人口规模效应）_财力性转移支付2010年预算参考数_华东" xfId="29597"/>
    <cellStyle name="差_县市旗测算-新科目（20080626）_县市旗测算-新科目（含人口规模效应） 3 2" xfId="29598"/>
    <cellStyle name="差_市辖区测算20080510_县市旗测算-新科目（含人口规模效应）_财力性转移支付2010年预算参考数_隋心对账单定稿0514" xfId="29599"/>
    <cellStyle name="差_市辖区测算-新科目（20080626） 2 3" xfId="29600"/>
    <cellStyle name="差_市辖区测算-新科目（20080626） 3 2" xfId="29601"/>
    <cellStyle name="差_市辖区测算-新科目（20080626） 3 3" xfId="29602"/>
    <cellStyle name="差_市辖区测算-新科目（20080626） 4 2" xfId="29603"/>
    <cellStyle name="差_市辖区测算-新科目（20080626） 4 3" xfId="29604"/>
    <cellStyle name="差_市辖区测算-新科目（20080626） 5 2" xfId="29605"/>
    <cellStyle name="差_市辖区测算-新科目（20080626）_03_2010年各地区一般预算平衡表" xfId="29606"/>
    <cellStyle name="差_市辖区测算-新科目（20080626）_03_2010年各地区一般预算平衡表_2010年地方财政一般预算分级平衡情况表（汇总）0524" xfId="29607"/>
    <cellStyle name="输入 3 2 2 2 2 5" xfId="29608"/>
    <cellStyle name="差_市辖区测算-新科目（20080626）_不含人员经费系数 2 2 2" xfId="29609"/>
    <cellStyle name="差_市辖区测算-新科目（20080626）_不含人员经费系数 3 2" xfId="29610"/>
    <cellStyle name="差_市辖区测算-新科目（20080626）_不含人员经费系数 3 3" xfId="29611"/>
    <cellStyle name="常规 45 5 2" xfId="29612"/>
    <cellStyle name="差_市辖区测算-新科目（20080626）_不含人员经费系数 4 2" xfId="29613"/>
    <cellStyle name="差_市辖区测算-新科目（20080626）_不含人员经费系数 4 2 2" xfId="29614"/>
    <cellStyle name="差_市辖区测算-新科目（20080626）_不含人员经费系数 5" xfId="29615"/>
    <cellStyle name="差_市辖区测算-新科目（20080626）_不含人员经费系数 6" xfId="29616"/>
    <cellStyle name="好_表一 1 2 13" xfId="29617"/>
    <cellStyle name="差_市辖区测算-新科目（20080626）_不含人员经费系数_03_2010年各地区一般预算平衡表_2010年地方财政一般预算分级平衡情况表（汇总）0524" xfId="29618"/>
    <cellStyle name="差_市辖区测算-新科目（20080626）_不含人员经费系数_12.25-发教育厅-2016年高职生均年初预算控制数分配表" xfId="29619"/>
    <cellStyle name="差_市辖区测算-新科目（20080626）_不含人员经费系数_财力性转移支付2010年预算参考数" xfId="29620"/>
    <cellStyle name="差_市辖区测算-新科目（20080626）_不含人员经费系数_财力性转移支付2010年预算参考数 2 2" xfId="29621"/>
    <cellStyle name="好_2006年33甘肃_合并" xfId="29622"/>
    <cellStyle name="差_市辖区测算-新科目（20080626）_不含人员经费系数_财力性转移支付2010年预算参考数 2 2 2" xfId="29623"/>
    <cellStyle name="差_市辖区测算-新科目（20080626）_不含人员经费系数_财力性转移支付2010年预算参考数 2 3" xfId="29624"/>
    <cellStyle name="好_2009年一般性转移支付标准工资_地方配套按人均增幅控制8.31（调整结案率后）xl_Book1 2" xfId="29625"/>
    <cellStyle name="差_市辖区测算-新科目（20080626）_不含人员经费系数_财力性转移支付2010年预算参考数 3 2" xfId="29626"/>
    <cellStyle name="差_市辖区测算-新科目（20080626）_不含人员经费系数_财力性转移支付2010年预算参考数 3 3" xfId="29627"/>
    <cellStyle name="差_市辖区测算-新科目（20080626）_不含人员经费系数_财力性转移支付2010年预算参考数 4 2" xfId="29628"/>
    <cellStyle name="差_市辖区测算-新科目（20080626）_不含人员经费系数_财力性转移支付2010年预算参考数 4 2 2" xfId="29629"/>
    <cellStyle name="差_市辖区测算-新科目（20080626）_不含人员经费系数_财力性转移支付2010年预算参考数 4 3" xfId="29630"/>
    <cellStyle name="差_市辖区测算-新科目（20080626）_不含人员经费系数_财力性转移支付2010年预算参考数 5 2" xfId="29631"/>
    <cellStyle name="注释 4 2 16" xfId="29632"/>
    <cellStyle name="差_市辖区测算-新科目（20080626）_不含人员经费系数_财力性转移支付2010年预算参考数_03_2010年各地区一般预算平衡表" xfId="29633"/>
    <cellStyle name="差_市辖区测算-新科目（20080626）_不含人员经费系数_合并" xfId="29634"/>
    <cellStyle name="差_市辖区测算-新科目（20080626）_不含人员经费系数_华东" xfId="29635"/>
    <cellStyle name="差_市辖区测算-新科目（20080626）_财力性转移支付2010年预算参考数" xfId="29636"/>
    <cellStyle name="计算 4 3 5 2 4 2" xfId="29637"/>
    <cellStyle name="好_2008年预计支出与2007年对比_隋心对账单定稿0514" xfId="29638"/>
    <cellStyle name="差_市辖区测算-新科目（20080626）_财力性转移支付2010年预算参考数 2" xfId="29639"/>
    <cellStyle name="差_市辖区测算-新科目（20080626）_财力性转移支付2010年预算参考数 2 2 2" xfId="29640"/>
    <cellStyle name="好_市辖区测算-新科目（20080626）_不含人员经费系数 2" xfId="29641"/>
    <cellStyle name="差_市辖区测算-新科目（20080626）_财力性转移支付2010年预算参考数 2 3" xfId="29642"/>
    <cellStyle name="差_市辖区测算-新科目（20080626）_财力性转移支付2010年预算参考数 3" xfId="29643"/>
    <cellStyle name="差_市辖区测算-新科目（20080626）_财力性转移支付2010年预算参考数 3 2" xfId="29644"/>
    <cellStyle name="差_市辖区测算-新科目（20080626）_财力性转移支付2010年预算参考数 3 2 2" xfId="29645"/>
    <cellStyle name="差_市辖区测算-新科目（20080626）_财力性转移支付2010年预算参考数 4" xfId="29646"/>
    <cellStyle name="差_卫生(按照总人口测算）—20080416_民生政策最低支出需求_财力性转移支付2010年预算参考数" xfId="29647"/>
    <cellStyle name="差_市辖区测算-新科目（20080626）_财力性转移支付2010年预算参考数 4 2" xfId="29648"/>
    <cellStyle name="差_市辖区测算-新科目（20080626）_财力性转移支付2010年预算参考数 5" xfId="29649"/>
    <cellStyle name="差_市辖区测算-新科目（20080626）_财力性转移支付2010年预算参考数 6" xfId="29650"/>
    <cellStyle name="差_市辖区测算-新科目（20080626）_财力性转移支付2010年预算参考数 7" xfId="29651"/>
    <cellStyle name="差_市辖区测算-新科目（20080626）_财力性转移支付2010年预算参考数_03_2010年各地区一般预算平衡表" xfId="29652"/>
    <cellStyle name="差_市辖区测算-新科目（20080626）_财力性转移支付2010年预算参考数_12.25-发教育厅-2016年高职生均年初预算控制数分配表" xfId="29653"/>
    <cellStyle name="差_市辖区测算-新科目（20080626）_财力性转移支付2010年预算参考数_隋心对账单定稿0514" xfId="29654"/>
    <cellStyle name="差_市辖区测算-新科目（20080626）_华东" xfId="29655"/>
    <cellStyle name="差_市辖区测算-新科目（20080626）_民生政策最低支出需求 2" xfId="29656"/>
    <cellStyle name="差_县市旗测算20080508 2 3" xfId="29657"/>
    <cellStyle name="差_市辖区测算-新科目（20080626）_民生政策最低支出需求 2 2" xfId="29658"/>
    <cellStyle name="差_县市旗测算-新科目（20080626）_县市旗测算-新科目（含人口规模效应）_财力性转移支付2010年预算参考数_03_2010年各地区一般预算平衡表_2010年地方财政一般预算分级平衡情况表（汇总）0524" xfId="29659"/>
    <cellStyle name="差_市辖区测算-新科目（20080626）_民生政策最低支出需求 2 3" xfId="29660"/>
    <cellStyle name="差_市辖区测算-新科目（20080626）_民生政策最低支出需求 3" xfId="29661"/>
    <cellStyle name="差_县市旗测算20080508 3 3" xfId="29662"/>
    <cellStyle name="差_市辖区测算-新科目（20080626）_民生政策最低支出需求 3 2" xfId="29663"/>
    <cellStyle name="差_市辖区测算-新科目（20080626）_民生政策最低支出需求 3 3" xfId="29664"/>
    <cellStyle name="差_市辖区测算-新科目（20080626）_民生政策最低支出需求 4" xfId="29665"/>
    <cellStyle name="好_表一 1 2 11" xfId="29666"/>
    <cellStyle name="差_市辖区测算-新科目（20080626）_民生政策最低支出需求 4 2" xfId="29667"/>
    <cellStyle name="差_市辖区测算-新科目（20080626）_民生政策最低支出需求 4 2 2" xfId="29668"/>
    <cellStyle name="好_表一 1 2 12" xfId="29669"/>
    <cellStyle name="差_市辖区测算-新科目（20080626）_民生政策最低支出需求 4 3" xfId="29670"/>
    <cellStyle name="好_前期试验费用 15_四队计价2011-6" xfId="29671"/>
    <cellStyle name="差_市辖区测算-新科目（20080626）_民生政策最低支出需求 5" xfId="29672"/>
    <cellStyle name="差_市辖区测算-新科目（20080626）_民生政策最低支出需求 6" xfId="29673"/>
    <cellStyle name="好_530623_2006年县级财政报表附表 2" xfId="29674"/>
    <cellStyle name="差_市辖区测算-新科目（20080626）_民生政策最低支出需求_03_2010年各地区一般预算平衡表" xfId="29675"/>
    <cellStyle name="强调文字颜色 5 2 4 2 15" xfId="29676"/>
    <cellStyle name="差_县市旗测算20080508_民生政策最低支出需求_财力性转移支付2010年预算参考数 2 3" xfId="29677"/>
    <cellStyle name="差_市辖区测算-新科目（20080626）_民生政策最低支出需求_12.25-发教育厅-2016年高职生均年初预算控制数分配表" xfId="29678"/>
    <cellStyle name="差_市辖区测算-新科目（20080626）_民生政策最低支出需求_财力性转移支付2010年预算参考数" xfId="29679"/>
    <cellStyle name="差_市辖区测算-新科目（20080626）_民生政策最低支出需求_财力性转移支付2010年预算参考数 2 2" xfId="29680"/>
    <cellStyle name="差_市辖区测算-新科目（20080626）_民生政策最低支出需求_财力性转移支付2010年预算参考数 2 3" xfId="29681"/>
    <cellStyle name="差_湘桂铁路工程I标红线成本分析样表 11_四队计价6月25日前(7月1日更新)备用" xfId="29682"/>
    <cellStyle name="差_市辖区测算-新科目（20080626）_民生政策最低支出需求_财力性转移支付2010年预算参考数 3 2" xfId="29683"/>
    <cellStyle name="差_市辖区测算-新科目（20080626）_民生政策最低支出需求_财力性转移支付2010年预算参考数 3 2 2" xfId="29684"/>
    <cellStyle name="差_市辖区测算-新科目（20080626）_民生政策最低支出需求_财力性转移支付2010年预算参考数 3 3" xfId="29685"/>
    <cellStyle name="差_市辖区测算-新科目（20080626）_民生政策最低支出需求_财力性转移支付2010年预算参考数 5 2" xfId="29686"/>
    <cellStyle name="差_市辖区测算-新科目（20080626）_民生政策最低支出需求_财力性转移支付2010年预算参考数 7" xfId="29687"/>
    <cellStyle name="差_市辖区测算-新科目（20080626）_民生政策最低支出需求_财力性转移支付2010年预算参考数_03_2010年各地区一般预算平衡表_2010年地方财政一般预算分级平衡情况表（汇总）0524" xfId="29688"/>
    <cellStyle name="差_市辖区测算-新科目（20080626）_民生政策最低支出需求_财力性转移支付2010年预算参考数_合并" xfId="29689"/>
    <cellStyle name="差_市辖区测算-新科目（20080626）_民生政策最低支出需求_财力性转移支付2010年预算参考数_华东" xfId="29690"/>
    <cellStyle name="差_湘潭 2" xfId="29691"/>
    <cellStyle name="差_市辖区测算-新科目（20080626）_民生政策最低支出需求_财力性转移支付2010年预算参考数_隋心对账单定稿0514" xfId="29692"/>
    <cellStyle name="强调文字颜色 6 2 3 2 11" xfId="29693"/>
    <cellStyle name="差_市辖区测算-新科目（20080626）_民生政策最低支出需求_合并" xfId="29694"/>
    <cellStyle name="好_14安徽_03_2010年各地区一般预算平衡表_2010年地方财政一般预算分级平衡情况表（汇总）0524" xfId="29695"/>
    <cellStyle name="差_市辖区测算-新科目（20080626）_民生政策最低支出需求_华东" xfId="29696"/>
    <cellStyle name="注释 10 4 5 4 2" xfId="29697"/>
    <cellStyle name="差_市辖区测算-新科目（20080626）_隋心对账单定稿0514" xfId="29698"/>
    <cellStyle name="差_市辖区测算-新科目（20080626）_县市旗测算-新科目（含人口规模效应） 2 2" xfId="29699"/>
    <cellStyle name="差_市辖区测算-新科目（20080626）_县市旗测算-新科目（含人口规模效应） 2 3" xfId="29700"/>
    <cellStyle name="差_市辖区测算-新科目（20080626）_县市旗测算-新科目（含人口规模效应） 3" xfId="29701"/>
    <cellStyle name="差_市辖区测算-新科目（20080626）_县市旗测算-新科目（含人口规模效应） 3 2" xfId="29702"/>
    <cellStyle name="差_市辖区测算-新科目（20080626）_县市旗测算-新科目（含人口规模效应） 3 3" xfId="29703"/>
    <cellStyle name="差_市辖区测算-新科目（20080626）_县市旗测算-新科目（含人口规模效应） 4 2" xfId="29704"/>
    <cellStyle name="差_市辖区测算-新科目（20080626）_县市旗测算-新科目（含人口规模效应） 4 2 2" xfId="29705"/>
    <cellStyle name="差_市辖区测算-新科目（20080626）_县市旗测算-新科目（含人口规模效应） 4 3" xfId="29706"/>
    <cellStyle name="差_市辖区测算-新科目（20080626）_县市旗测算-新科目（含人口规模效应） 5" xfId="29707"/>
    <cellStyle name="差_市辖区测算-新科目（20080626）_县市旗测算-新科目（含人口规模效应） 6" xfId="29708"/>
    <cellStyle name="差_市辖区测算-新科目（20080626）_县市旗测算-新科目（含人口规模效应）_03_2010年各地区一般预算平衡表" xfId="29709"/>
    <cellStyle name="差_市辖区测算-新科目（20080626）_县市旗测算-新科目（含人口规模效应）_03_2010年各地区一般预算平衡表_2010年地方财政一般预算分级平衡情况表（汇总）0524" xfId="29710"/>
    <cellStyle name="输出 3 3 2 3 5 2" xfId="29711"/>
    <cellStyle name="差_市辖区测算-新科目（20080626）_县市旗测算-新科目（含人口规模效应）_财力性转移支付2010年预算参考数 2 2 2" xfId="29712"/>
    <cellStyle name="差_县市旗测算-新科目（20080626）_财力性转移支付2010年预算参考数 6" xfId="29713"/>
    <cellStyle name="差_市辖区测算-新科目（20080626）_县市旗测算-新科目（含人口规模效应）_财力性转移支付2010年预算参考数 3 2" xfId="29714"/>
    <cellStyle name="差_县市旗测算-新科目（20080627）_不含人员经费系数_财力性转移支付2010年预算参考数 2 2 2" xfId="29715"/>
    <cellStyle name="好_云南 缺口县区测算(地方填报) 5" xfId="29716"/>
    <cellStyle name="差_县区合并测算20080423(按照各省比重） 3 2 2" xfId="29717"/>
    <cellStyle name="差_市辖区测算-新科目（20080626）_县市旗测算-新科目（含人口规模效应）_财力性转移支付2010年预算参考数 4 2" xfId="29718"/>
    <cellStyle name="差_市辖区测算-新科目（20080626）_县市旗测算-新科目（含人口规模效应）_财力性转移支付2010年预算参考数 4 2 2" xfId="29719"/>
    <cellStyle name="输出 9 4 2 2 2" xfId="29720"/>
    <cellStyle name="差_市辖区测算-新科目（20080626）_县市旗测算-新科目（含人口规模效应）_财力性转移支付2010年预算参考数 4 3" xfId="29721"/>
    <cellStyle name="差_市辖区测算-新科目（20080626）_县市旗测算-新科目（含人口规模效应）_财力性转移支付2010年预算参考数 5 2" xfId="29722"/>
    <cellStyle name="好 2 3 2 2 13" xfId="29723"/>
    <cellStyle name="输入 4 3 12" xfId="29724"/>
    <cellStyle name="差_市辖区测算-新科目（20080626）_县市旗测算-新科目（含人口规模效应）_财力性转移支付2010年预算参考数_03_2010年各地区一般预算平衡表" xfId="29725"/>
    <cellStyle name="差_市辖区测算-新科目（20080626）_县市旗测算-新科目（含人口规模效应）_财力性转移支付2010年预算参考数_03_2010年各地区一般预算平衡表_2010年地方财政一般预算分级平衡情况表（汇总）0524" xfId="29726"/>
    <cellStyle name="差_市辖区测算-新科目（20080626）_县市旗测算-新科目（含人口规模效应）_财力性转移支付2010年预算参考数_华东" xfId="29727"/>
    <cellStyle name="差_市辖区测算-新科目（20080626）_县市旗测算-新科目（含人口规模效应）_财力性转移支付2010年预算参考数_隋心对账单定稿0514" xfId="29728"/>
    <cellStyle name="差_一般预算支出口径剔除表 6" xfId="29729"/>
    <cellStyle name="差_市辖区测算-新科目（20080626）_县市旗测算-新科目（含人口规模效应）_华东" xfId="29730"/>
    <cellStyle name="差_市辖区测算-新科目（20080626）_县市旗测算-新科目（含人口规模效应）_隋心对账单定稿0514" xfId="29731"/>
    <cellStyle name="差_四队计价2011-6" xfId="29732"/>
    <cellStyle name="差_四队计价6月25日前(7月1日更新)备用" xfId="29733"/>
    <cellStyle name="差_隋心对账单定稿0514" xfId="29734"/>
    <cellStyle name="差_同德 2 2" xfId="29735"/>
    <cellStyle name="差_同德 2 2 2" xfId="29736"/>
    <cellStyle name="差_同德 2 3" xfId="29737"/>
    <cellStyle name="差_同德 3" xfId="29738"/>
    <cellStyle name="差_同德 3 2" xfId="29739"/>
    <cellStyle name="差_同德 3 3" xfId="29740"/>
    <cellStyle name="差_同德 4" xfId="29741"/>
    <cellStyle name="差_同德 4 2" xfId="29742"/>
    <cellStyle name="差_同德 4 2 2" xfId="29743"/>
    <cellStyle name="差_同德 5 2" xfId="29744"/>
    <cellStyle name="计算 7 2 3 3 3" xfId="29745"/>
    <cellStyle name="差_湘桂铁路工程I标红线成本分析样表 4_四队计价6月25日前(7月1日更新)备用" xfId="29746"/>
    <cellStyle name="差_同德 6" xfId="29747"/>
    <cellStyle name="好_农林水和城市维护标准支出20080505－县区合计_民生政策最低支出需求_财力性转移支付2010年预算参考数 2" xfId="29748"/>
    <cellStyle name="差_同德 7" xfId="29749"/>
    <cellStyle name="差_同德_03_2010年各地区一般预算平衡表" xfId="29750"/>
    <cellStyle name="差_同德_财力性转移支付2010年预算参考数" xfId="29751"/>
    <cellStyle name="常规 46 3 2 3" xfId="29752"/>
    <cellStyle name="差_同德_财力性转移支付2010年预算参考数 2 2 2" xfId="29753"/>
    <cellStyle name="差_同德_财力性转移支付2010年预算参考数 2 3" xfId="29754"/>
    <cellStyle name="差_同德_财力性转移支付2010年预算参考数 3 3" xfId="29755"/>
    <cellStyle name="差_同德_财力性转移支付2010年预算参考数 4 2 2" xfId="29756"/>
    <cellStyle name="差_卫生(按照总人口测算）—20080416_民生政策最低支出需求 3 2" xfId="29757"/>
    <cellStyle name="差_同德_财力性转移支付2010年预算参考数_03_2010年各地区一般预算平衡表_2010年地方财政一般预算分级平衡情况表（汇总）0524" xfId="29758"/>
    <cellStyle name="常规 49 2 2 2 2" xfId="29759"/>
    <cellStyle name="差_同德_财力性转移支付2010年预算参考数_12.25-发教育厅-2016年高职生均年初预算控制数分配表" xfId="29760"/>
    <cellStyle name="常规 14 2 4 2" xfId="29761"/>
    <cellStyle name="差_同德_合并" xfId="29762"/>
    <cellStyle name="差_同德_华东" xfId="29763"/>
    <cellStyle name="好_表一 1 16" xfId="29764"/>
    <cellStyle name="好_表一 1 21" xfId="29765"/>
    <cellStyle name="差_同德_隋心对账单定稿0514" xfId="29766"/>
    <cellStyle name="差_危改资金测算_03_2010年各地区一般预算平衡表" xfId="29767"/>
    <cellStyle name="差_自行调整差异系数顺序_合并" xfId="29768"/>
    <cellStyle name="差_危改资金测算_03_2010年各地区一般预算平衡表_2010年地方财政一般预算分级平衡情况表（汇总）0524" xfId="29769"/>
    <cellStyle name="差_卫生(按照总人口测算）—20080416_县市旗测算-新科目（含人口规模效应）_财力性转移支付2010年预算参考数_03_2010年各地区一般预算平衡表" xfId="29770"/>
    <cellStyle name="计算 4 4 2 2 5 2" xfId="29771"/>
    <cellStyle name="差_危改资金测算_12.25-发教育厅-2016年高职生均年初预算控制数分配表" xfId="29772"/>
    <cellStyle name="输入 10 2 6 5" xfId="29773"/>
    <cellStyle name="汇总 3 3 2 3 5" xfId="29774"/>
    <cellStyle name="差_危改资金测算_财力性转移支付2010年预算参考数" xfId="29775"/>
    <cellStyle name="差_危改资金测算_财力性转移支付2010年预算参考数 2 2 2" xfId="29776"/>
    <cellStyle name="差_县市旗测算-新科目（20080626）_县市旗测算-新科目（含人口规模效应）_财力性转移支付2010年预算参考数_隋心对账单定稿0514" xfId="29777"/>
    <cellStyle name="差_危改资金测算_财力性转移支付2010年预算参考数 2 3" xfId="29778"/>
    <cellStyle name="差_危改资金测算_财力性转移支付2010年预算参考数 3 3" xfId="29779"/>
    <cellStyle name="差_危改资金测算_财力性转移支付2010年预算参考数_03_2010年各地区一般预算平衡表_2010年地方财政一般预算分级平衡情况表（汇总）0524" xfId="29780"/>
    <cellStyle name="差_危改资金测算_财力性转移支付2010年预算参考数_12.25-发教育厅-2016年高职生均年初预算控制数分配表" xfId="29781"/>
    <cellStyle name="差_危改资金测算_财力性转移支付2010年预算参考数_合并" xfId="29782"/>
    <cellStyle name="输出 2 4 4 2 2 5 2" xfId="29783"/>
    <cellStyle name="差_危改资金测算_财力性转移支付2010年预算参考数_隋心对账单定稿0514" xfId="29784"/>
    <cellStyle name="差_危改资金测算_合并" xfId="29785"/>
    <cellStyle name="差_危改资金测算_华东" xfId="29786"/>
    <cellStyle name="差_危改资金测算_隋心对账单定稿0514" xfId="29787"/>
    <cellStyle name="差_卫生(按照总人口测算）—20080416" xfId="29788"/>
    <cellStyle name="差_卫生(按照总人口测算）—20080416 2" xfId="29789"/>
    <cellStyle name="差_卫生(按照总人口测算）—20080416 2 2" xfId="29790"/>
    <cellStyle name="差_卫生(按照总人口测算）—20080416 2 2 2" xfId="29791"/>
    <cellStyle name="好_工程数量及综合单价（百安隧道） 5_四队计价2011-6" xfId="29792"/>
    <cellStyle name="差_卫生(按照总人口测算）—20080416 2 3" xfId="29793"/>
    <cellStyle name="差_卫生(按照总人口测算）—20080416 3" xfId="29794"/>
    <cellStyle name="输入 4 3 4 2 5" xfId="29795"/>
    <cellStyle name="常规 8 6 4" xfId="29796"/>
    <cellStyle name="常规 13 2 2 4 2" xfId="29797"/>
    <cellStyle name="差_卫生(按照总人口测算）—20080416 3 2 2" xfId="29798"/>
    <cellStyle name="差_卫生(按照总人口测算）—20080416 5" xfId="29799"/>
    <cellStyle name="差_卫生(按照总人口测算）—20080416_03_2010年各地区一般预算平衡表" xfId="29800"/>
    <cellStyle name="差_卫生(按照总人口测算）—20080416_03_2010年各地区一般预算平衡表_2010年地方财政一般预算分级平衡情况表（汇总）0524" xfId="29801"/>
    <cellStyle name="差_卫生(按照总人口测算）—20080416_12.25-发教育厅-2016年高职生均年初预算控制数分配表" xfId="29802"/>
    <cellStyle name="好_市辖区测算20080510_县市旗测算-新科目（含人口规模效应）_合并" xfId="29803"/>
    <cellStyle name="差_卫生(按照总人口测算）—20080416_不含人员经费系数" xfId="29804"/>
    <cellStyle name="好_财政供养人员_财力性转移支付2010年预算参考数_隋心对账单定稿0514" xfId="29805"/>
    <cellStyle name="差_卫生(按照总人口测算）—20080416_不含人员经费系数 2" xfId="29806"/>
    <cellStyle name="差_卫生(按照总人口测算）—20080416_不含人员经费系数 2 2" xfId="29807"/>
    <cellStyle name="差_卫生(按照总人口测算）—20080416_不含人员经费系数 2 2 2" xfId="29808"/>
    <cellStyle name="差_卫生(按照总人口测算）—20080416_不含人员经费系数 2 3" xfId="29809"/>
    <cellStyle name="差_卫生(按照总人口测算）—20080416_不含人员经费系数 3" xfId="29810"/>
    <cellStyle name="差_卫生(按照总人口测算）—20080416_不含人员经费系数 3 2" xfId="29811"/>
    <cellStyle name="差_卫生(按照总人口测算）—20080416_不含人员经费系数 3 3" xfId="29812"/>
    <cellStyle name="差_县市旗测算-新科目（20080626）_县市旗测算-新科目（含人口规模效应） 2 2" xfId="29813"/>
    <cellStyle name="差_卫生(按照总人口测算）—20080416_不含人员经费系数 4" xfId="29814"/>
    <cellStyle name="差_县市旗测算-新科目（20080626）_县市旗测算-新科目（含人口规模效应） 2 2 2" xfId="29815"/>
    <cellStyle name="差_卫生(按照总人口测算）—20080416_不含人员经费系数 4 2" xfId="29816"/>
    <cellStyle name="差_卫生(按照总人口测算）—20080416_不含人员经费系数 4 2 2" xfId="29817"/>
    <cellStyle name="差_卫生(按照总人口测算）—20080416_不含人员经费系数 4 3" xfId="29818"/>
    <cellStyle name="差_县市旗测算-新科目（20080626）_县市旗测算-新科目（含人口规模效应） 2 3" xfId="29819"/>
    <cellStyle name="差_卫生(按照总人口测算）—20080416_不含人员经费系数 5" xfId="29820"/>
    <cellStyle name="差_卫生(按照总人口测算）—20080416_不含人员经费系数 5 2" xfId="29821"/>
    <cellStyle name="差_卫生(按照总人口测算）—20080416_不含人员经费系数 6" xfId="29822"/>
    <cellStyle name="差_卫生(按照总人口测算）—20080416_不含人员经费系数_03_2010年各地区一般预算平衡表_2010年地方财政一般预算分级平衡情况表（汇总）0524" xfId="29823"/>
    <cellStyle name="差_卫生(按照总人口测算）—20080416_不含人员经费系数_12.25-发教育厅-2016年高职生均年初预算控制数分配表" xfId="29824"/>
    <cellStyle name="好_03昭通 5" xfId="29825"/>
    <cellStyle name="差_卫生(按照总人口测算）—20080416_民生政策最低支出需求 3 2 2" xfId="29826"/>
    <cellStyle name="差_卫生(按照总人口测算）—20080416_不含人员经费系数_财力性转移支付2010年预算参考数" xfId="29827"/>
    <cellStyle name="差_卫生(按照总人口测算）—20080416_不含人员经费系数_财力性转移支付2010年预算参考数 2 2" xfId="29828"/>
    <cellStyle name="好_11大理_财力性转移支付2010年预算参考数_03_2010年各地区一般预算平衡表" xfId="29829"/>
    <cellStyle name="差_卫生(按照总人口测算）—20080416_不含人员经费系数_财力性转移支付2010年预算参考数 2 3" xfId="29830"/>
    <cellStyle name="好_平邑_财力性转移支付2010年预算参考数 2" xfId="29831"/>
    <cellStyle name="好_民生政策最低支出需求" xfId="29832"/>
    <cellStyle name="好_2_财力性转移支付2010年预算参考数_隋心对账单定稿0514" xfId="29833"/>
    <cellStyle name="差_卫生(按照总人口测算）—20080416_不含人员经费系数_财力性转移支付2010年预算参考数 3 2 2" xfId="29834"/>
    <cellStyle name="差_卫生(按照总人口测算）—20080416_民生政策最低支出需求_合并" xfId="29835"/>
    <cellStyle name="差_卫生(按照总人口测算）—20080416_不含人员经费系数_财力性转移支付2010年预算参考数 3 3" xfId="29836"/>
    <cellStyle name="差_卫生(按照总人口测算）—20080416_不含人员经费系数_财力性转移支付2010年预算参考数 5" xfId="29837"/>
    <cellStyle name="差_卫生(按照总人口测算）—20080416_不含人员经费系数_财力性转移支付2010年预算参考数 6" xfId="29838"/>
    <cellStyle name="差_卫生(按照总人口测算）—20080416_不含人员经费系数_财力性转移支付2010年预算参考数_03_2010年各地区一般预算平衡表" xfId="29839"/>
    <cellStyle name="差_卫生(按照总人口测算）—20080416_不含人员经费系数_财力性转移支付2010年预算参考数_合并" xfId="29840"/>
    <cellStyle name="强调文字颜色 1 2 2 11" xfId="29841"/>
    <cellStyle name="差_卫生(按照总人口测算）—20080416_不含人员经费系数_华东" xfId="29842"/>
    <cellStyle name="差_卫生(按照总人口测算）—20080416_不含人员经费系数_隋心对账单定稿0514" xfId="29843"/>
    <cellStyle name="输出 7 3 2 2" xfId="29844"/>
    <cellStyle name="差_卫生(按照总人口测算）—20080416_财力性转移支付2010年预算参考数" xfId="29845"/>
    <cellStyle name="输出 7 3 2 2 2" xfId="29846"/>
    <cellStyle name="差_卫生(按照总人口测算）—20080416_财力性转移支付2010年预算参考数 2" xfId="29847"/>
    <cellStyle name="好_卫生(按照总人口测算）—20080416_隋心对账单定稿0514" xfId="29848"/>
    <cellStyle name="输出 7 3 2 2 3" xfId="29849"/>
    <cellStyle name="差_卫生(按照总人口测算）—20080416_财力性转移支付2010年预算参考数 3" xfId="29850"/>
    <cellStyle name="输出 7 3 2 2 3 2" xfId="29851"/>
    <cellStyle name="差_卫生(按照总人口测算）—20080416_财力性转移支付2010年预算参考数 3 2" xfId="29852"/>
    <cellStyle name="差_卫生(按照总人口测算）—20080416_财力性转移支付2010年预算参考数 3 3" xfId="29853"/>
    <cellStyle name="输出 7 3 2 2 4" xfId="29854"/>
    <cellStyle name="差_卫生(按照总人口测算）—20080416_财力性转移支付2010年预算参考数 4" xfId="29855"/>
    <cellStyle name="汇总 6 5 4 2 2 5" xfId="29856"/>
    <cellStyle name="差_卫生(按照总人口测算）—20080416_财力性转移支付2010年预算参考数 4 3" xfId="29857"/>
    <cellStyle name="输出 7 3 2 2 5" xfId="29858"/>
    <cellStyle name="差_卫生(按照总人口测算）—20080416_财力性转移支付2010年预算参考数 5" xfId="29859"/>
    <cellStyle name="差_卫生(按照总人口测算）—20080416_财力性转移支付2010年预算参考数 5 2" xfId="29860"/>
    <cellStyle name="差_卫生(按照总人口测算）—20080416_财力性转移支付2010年预算参考数 7" xfId="29861"/>
    <cellStyle name="差_卫生(按照总人口测算）—20080416_财力性转移支付2010年预算参考数_合并" xfId="29862"/>
    <cellStyle name="差_卫生(按照总人口测算）—20080416_财力性转移支付2010年预算参考数_隋心对账单定稿0514" xfId="29863"/>
    <cellStyle name="差_卫生(按照总人口测算）—20080416_合并" xfId="29864"/>
    <cellStyle name="差_卫生(按照总人口测算）—20080416_华东" xfId="29865"/>
    <cellStyle name="常规 2 8 3 3" xfId="29866"/>
    <cellStyle name="差_卫生(按照总人口测算）—20080416_民生政策最低支出需求" xfId="29867"/>
    <cellStyle name="差_卫生(按照总人口测算）—20080416_民生政策最低支出需求 2" xfId="29868"/>
    <cellStyle name="差_卫生(按照总人口测算）—20080416_民生政策最低支出需求 2 2 2" xfId="29869"/>
    <cellStyle name="差_卫生(按照总人口测算）—20080416_民生政策最低支出需求 3 3" xfId="29870"/>
    <cellStyle name="差_卫生(按照总人口测算）—20080416_民生政策最低支出需求 4 2" xfId="29871"/>
    <cellStyle name="常规 3 5" xfId="29872"/>
    <cellStyle name="好_缺口县区测算(按2007支出增长25%测算)_财力性转移支付2010年预算参考数_合并" xfId="29873"/>
    <cellStyle name="差_卫生(按照总人口测算）—20080416_民生政策最低支出需求 4 2 2" xfId="29874"/>
    <cellStyle name="差_卫生(按照总人口测算）—20080416_民生政策最低支出需求 4 3" xfId="29875"/>
    <cellStyle name="好 2 3 2 10" xfId="29876"/>
    <cellStyle name="差_卫生(按照总人口测算）—20080416_民生政策最低支出需求 5" xfId="29877"/>
    <cellStyle name="差_卫生(按照总人口测算）—20080416_民生政策最低支出需求 5 2" xfId="29878"/>
    <cellStyle name="好_平邑_财力性转移支付2010年预算参考数_12.25-发教育厅-2016年高职生均年初预算控制数分配表" xfId="29879"/>
    <cellStyle name="常规 29 6 2 2" xfId="29880"/>
    <cellStyle name="差_卫生(按照总人口测算）—20080416_民生政策最低支出需求_03_2010年各地区一般预算平衡表" xfId="29881"/>
    <cellStyle name="好_农林水和城市维护标准支出20080505－县区合计_不含人员经费系数_财力性转移支付2010年预算参考数_华东" xfId="29882"/>
    <cellStyle name="差_卫生(按照总人口测算）—20080416_民生政策最低支出需求_12.25-发教育厅-2016年高职生均年初预算控制数分配表" xfId="29883"/>
    <cellStyle name="差_卫生(按照总人口测算）—20080416_民生政策最低支出需求_财力性转移支付2010年预算参考数 6" xfId="29884"/>
    <cellStyle name="差_卫生(按照总人口测算）—20080416_民生政策最低支出需求_财力性转移支付2010年预算参考数_03_2010年各地区一般预算平衡表_2010年地方财政一般预算分级平衡情况表（汇总）0524" xfId="29885"/>
    <cellStyle name="输入 4 3 3 3 4" xfId="29886"/>
    <cellStyle name="输出 10 5 4 2 2 4 2" xfId="29887"/>
    <cellStyle name="汇总 7 2 2 4" xfId="29888"/>
    <cellStyle name="常规 7 7 3" xfId="29889"/>
    <cellStyle name="差_卫生(按照总人口测算）—20080416_民生政策最低支出需求_财力性转移支付2010年预算参考数_12.25-发教育厅-2016年高职生均年初预算控制数分配表" xfId="29890"/>
    <cellStyle name="差_卫生(按照总人口测算）—20080416_民生政策最低支出需求_财力性转移支付2010年预算参考数_合并" xfId="29891"/>
    <cellStyle name="常规 46 2 2 2" xfId="29892"/>
    <cellStyle name="常规 51 2 2 2" xfId="29893"/>
    <cellStyle name="差_湘潭 3 2 14" xfId="29894"/>
    <cellStyle name="输出 6 4 2 3 2 2" xfId="29895"/>
    <cellStyle name="差_卫生(按照总人口测算）—20080416_民生政策最低支出需求_财力性转移支付2010年预算参考数_隋心对账单定稿0514" xfId="29896"/>
    <cellStyle name="差_卫生(按照总人口测算）—20080416_民生政策最低支出需求_华东" xfId="29897"/>
    <cellStyle name="差_卫生(按照总人口测算）—20080416_民生政策最低支出需求_隋心对账单定稿0514" xfId="29898"/>
    <cellStyle name="差_卫生(按照总人口测算）—20080416_县市旗测算-新科目（含人口规模效应）" xfId="29899"/>
    <cellStyle name="差_卫生(按照总人口测算）—20080416_县市旗测算-新科目（含人口规模效应） 2" xfId="29900"/>
    <cellStyle name="差_卫生(按照总人口测算）—20080416_县市旗测算-新科目（含人口规模效应） 2 2 2" xfId="29901"/>
    <cellStyle name="差_卫生(按照总人口测算）—20080416_县市旗测算-新科目（含人口规模效应） 3" xfId="29902"/>
    <cellStyle name="差_卫生(按照总人口测算）—20080416_县市旗测算-新科目（含人口规模效应） 3 2" xfId="29903"/>
    <cellStyle name="差_卫生(按照总人口测算）—20080416_县市旗测算-新科目（含人口规模效应） 3 2 2" xfId="29904"/>
    <cellStyle name="差_卫生(按照总人口测算）—20080416_县市旗测算-新科目（含人口规模效应） 3 3" xfId="29905"/>
    <cellStyle name="计算 4 3 4 3 2 2" xfId="29906"/>
    <cellStyle name="差_县区合并测算20080421_民生政策最低支出需求_财力性转移支付2010年预算参考数 2" xfId="29907"/>
    <cellStyle name="差_卫生(按照总人口测算）—20080416_县市旗测算-新科目（含人口规模效应） 4" xfId="29908"/>
    <cellStyle name="输入 6 2 3 3 6" xfId="29909"/>
    <cellStyle name="差_县区合并测算20080421_民生政策最低支出需求_财力性转移支付2010年预算参考数 2 2" xfId="29910"/>
    <cellStyle name="差_卫生(按照总人口测算）—20080416_县市旗测算-新科目（含人口规模效应） 4 2" xfId="29911"/>
    <cellStyle name="差_县区合并测算20080421_民生政策最低支出需求_财力性转移支付2010年预算参考数 2 2 2" xfId="29912"/>
    <cellStyle name="差_卫生(按照总人口测算）—20080416_县市旗测算-新科目（含人口规模效应） 4 2 2" xfId="29913"/>
    <cellStyle name="计算 3 2 4 2 2 4 2" xfId="29914"/>
    <cellStyle name="差_县区合并测算20080421_民生政策最低支出需求_财力性转移支付2010年预算参考数 3" xfId="29915"/>
    <cellStyle name="差_卫生(按照总人口测算）—20080416_县市旗测算-新科目（含人口规模效应） 5" xfId="29916"/>
    <cellStyle name="差_县区合并测算20080421_民生政策最低支出需求_财力性转移支付2010年预算参考数 4" xfId="29917"/>
    <cellStyle name="差_卫生(按照总人口测算）—20080416_县市旗测算-新科目（含人口规模效应） 6" xfId="29918"/>
    <cellStyle name="差_卫生(按照总人口测算）—20080416_县市旗测算-新科目（含人口规模效应）_03_2010年各地区一般预算平衡表" xfId="29919"/>
    <cellStyle name="差_卫生(按照总人口测算）—20080416_县市旗测算-新科目（含人口规模效应）_12.25-发教育厅-2016年高职生均年初预算控制数分配表" xfId="29920"/>
    <cellStyle name="差_卫生(按照总人口测算）—20080416_县市旗测算-新科目（含人口规模效应）_财力性转移支付2010年预算参考数 2 2" xfId="29921"/>
    <cellStyle name="好 2 9" xfId="29922"/>
    <cellStyle name="差_卫生(按照总人口测算）—20080416_县市旗测算-新科目（含人口规模效应）_财力性转移支付2010年预算参考数 2 2 2" xfId="29923"/>
    <cellStyle name="差_卫生(按照总人口测算）—20080416_县市旗测算-新科目（含人口规模效应）_财力性转移支付2010年预算参考数 2 3" xfId="29924"/>
    <cellStyle name="差_湘潭 3 2 11" xfId="29925"/>
    <cellStyle name="输出 2 2 4 2 2 4" xfId="29926"/>
    <cellStyle name="差_卫生(按照总人口测算）—20080416_县市旗测算-新科目（含人口规模效应）_财力性转移支付2010年预算参考数 3 2 2" xfId="29927"/>
    <cellStyle name="好_县市旗测算-新科目（20080626）_县市旗测算-新科目（含人口规模效应） 2" xfId="29928"/>
    <cellStyle name="差_卫生(按照总人口测算）—20080416_县市旗测算-新科目（含人口规模效应）_财力性转移支付2010年预算参考数 4 2" xfId="29929"/>
    <cellStyle name="输出 2 2 4 3 2 4" xfId="29930"/>
    <cellStyle name="差_卫生(按照总人口测算）—20080416_县市旗测算-新科目（含人口规模效应）_财力性转移支付2010年预算参考数 4 2 2" xfId="29931"/>
    <cellStyle name="差_卫生(按照总人口测算）—20080416_县市旗测算-新科目（含人口规模效应）_财力性转移支付2010年预算参考数_03_2010年各地区一般预算平衡表_2010年地方财政一般预算分级平衡情况表（汇总）0524" xfId="29932"/>
    <cellStyle name="差_卫生(按照总人口测算）—20080416_县市旗测算-新科目（含人口规模效应）_财力性转移支付2010年预算参考数_合并" xfId="29933"/>
    <cellStyle name="差_卫生(按照总人口测算）—20080416_县市旗测算-新科目（含人口规模效应）_财力性转移支付2010年预算参考数_隋心对账单定稿0514" xfId="29934"/>
    <cellStyle name="差_卫生(按照总人口测算）—20080416_县市旗测算-新科目（含人口规模效应）_合并" xfId="29935"/>
    <cellStyle name="好_德山 3" xfId="29936"/>
    <cellStyle name="常规 8 3" xfId="29937"/>
    <cellStyle name="常规 9 4 2" xfId="29938"/>
    <cellStyle name="输出 9 5 4" xfId="29939"/>
    <cellStyle name="差_卫生(按照总人口测算）—20080416_县市旗测算-新科目（含人口规模效应）_华东" xfId="29940"/>
    <cellStyle name="常规 3 3 5 3" xfId="29941"/>
    <cellStyle name="计算 3 6 3 2" xfId="29942"/>
    <cellStyle name="常规 2 59 2" xfId="29943"/>
    <cellStyle name="常规 2 64 2" xfId="29944"/>
    <cellStyle name="差_卫生(按照总人口测算）—20080416_县市旗测算-新科目（含人口规模效应）_隋心对账单定稿0514" xfId="29945"/>
    <cellStyle name="差_卫生部门 3 2 2" xfId="29946"/>
    <cellStyle name="差_卫生部门_03_2010年各地区一般预算平衡表" xfId="29947"/>
    <cellStyle name="差_卫生部门_12.25-发教育厅-2016年高职生均年初预算控制数分配表" xfId="29948"/>
    <cellStyle name="差_卫生部门_Book1" xfId="29949"/>
    <cellStyle name="注释 4 3 4 3 4" xfId="29950"/>
    <cellStyle name="差_卫生部门_Book1 2" xfId="29951"/>
    <cellStyle name="差_卫生部门_财力性转移支付2010年预算参考数" xfId="29952"/>
    <cellStyle name="差_卫生部门_财力性转移支付2010年预算参考数 2" xfId="29953"/>
    <cellStyle name="好_卫生部门_03_2010年各地区一般预算平衡表_2010年地方财政一般预算分级平衡情况表（汇总）0524" xfId="29954"/>
    <cellStyle name="差_卫生部门_财力性转移支付2010年预算参考数 2 2" xfId="29955"/>
    <cellStyle name="差_卫生部门_财力性转移支付2010年预算参考数 2 2 2" xfId="29956"/>
    <cellStyle name="差_卫生部门_财力性转移支付2010年预算参考数 2 3" xfId="29957"/>
    <cellStyle name="差_卫生部门_财力性转移支付2010年预算参考数 3" xfId="29958"/>
    <cellStyle name="差_卫生部门_财力性转移支付2010年预算参考数 3 2" xfId="29959"/>
    <cellStyle name="强调文字颜色 3 3 2 2 3" xfId="29960"/>
    <cellStyle name="好_成本差异系数（含人口规模）_财力性转移支付2010年预算参考数_03_2010年各地区一般预算平衡表" xfId="29961"/>
    <cellStyle name="差_卫生部门_财力性转移支付2010年预算参考数 3 2 2" xfId="29962"/>
    <cellStyle name="差_卫生部门_财力性转移支付2010年预算参考数 3 3" xfId="29963"/>
    <cellStyle name="差_卫生部门_财力性转移支付2010年预算参考数 4" xfId="29964"/>
    <cellStyle name="差_卫生部门_财力性转移支付2010年预算参考数_03_2010年各地区一般预算平衡表" xfId="29965"/>
    <cellStyle name="注释 5 2 5 2 4" xfId="29966"/>
    <cellStyle name="计算 3 3 3 2 3 2" xfId="29967"/>
    <cellStyle name="差_卫生部门_财力性转移支付2010年预算参考数_03_2010年各地区一般预算平衡表_2010年地方财政一般预算分级平衡情况表（汇总）0524" xfId="29968"/>
    <cellStyle name="差_卫生部门_华东" xfId="29969"/>
    <cellStyle name="差_卫生部门_隋心对账单定稿0514" xfId="29970"/>
    <cellStyle name="好_教育厅提供义务教育及高中教师人数（2009年1月6日）_Book1" xfId="29971"/>
    <cellStyle name="差_文体广播部门 2" xfId="29972"/>
    <cellStyle name="好_教育厅提供义务教育及高中教师人数（2009年1月6日）_Book1 2" xfId="29973"/>
    <cellStyle name="差_文体广播部门 2 2" xfId="29974"/>
    <cellStyle name="差_文体广播部门 3" xfId="29975"/>
    <cellStyle name="差_文体广播部门 4" xfId="29976"/>
    <cellStyle name="差_文体广播部门_12.25-发教育厅-2016年高职生均年初预算控制数分配表" xfId="29977"/>
    <cellStyle name="差_文体广播部门_华东" xfId="29978"/>
    <cellStyle name="差_文体广播事业(按照总人口测算）—20080416" xfId="29979"/>
    <cellStyle name="差_文体广播事业(按照总人口测算）—20080416 2 2" xfId="29980"/>
    <cellStyle name="差_文体广播事业(按照总人口测算）—20080416 3 2" xfId="29981"/>
    <cellStyle name="差_专项发文 2 2" xfId="29982"/>
    <cellStyle name="差_文体广播事业(按照总人口测算）—20080416_03_2010年各地区一般预算平衡表" xfId="29983"/>
    <cellStyle name="差_县市旗测算-新科目（20080627）_县市旗测算-新科目（含人口规模效应）_财力性转移支付2010年预算参考数 3 2" xfId="29984"/>
    <cellStyle name="差_文体广播事业(按照总人口测算）—20080416_03_2010年各地区一般预算平衡表_2010年地方财政一般预算分级平衡情况表（汇总）0524" xfId="29985"/>
    <cellStyle name="输入 9 2 2 3 4" xfId="29986"/>
    <cellStyle name="差_文体广播事业(按照总人口测算）—20080416_不含人员经费系数" xfId="29987"/>
    <cellStyle name="常规 11 13 2" xfId="29988"/>
    <cellStyle name="差_文体广播事业(按照总人口测算）—20080416_不含人员经费系数 2 2" xfId="29989"/>
    <cellStyle name="差_文体广播事业(按照总人口测算）—20080416_不含人员经费系数 2 3" xfId="29990"/>
    <cellStyle name="常规 11 14" xfId="29991"/>
    <cellStyle name="差_文体广播事业(按照总人口测算）—20080416_不含人员经费系数 3" xfId="29992"/>
    <cellStyle name="好_河南 缺口县区测算(地方填报白)_隋心对账单定稿0514" xfId="29993"/>
    <cellStyle name="常规 11 14 2" xfId="29994"/>
    <cellStyle name="差_文体广播事业(按照总人口测算）—20080416_不含人员经费系数 3 2" xfId="29995"/>
    <cellStyle name="差_文体广播事业(按照总人口测算）—20080416_不含人员经费系数 3 2 2" xfId="29996"/>
    <cellStyle name="差_文体广播事业(按照总人口测算）—20080416_不含人员经费系数 3 3" xfId="29997"/>
    <cellStyle name="常规 11 15" xfId="29998"/>
    <cellStyle name="差_文体广播事业(按照总人口测算）—20080416_不含人员经费系数 4" xfId="29999"/>
    <cellStyle name="差_文体广播事业(按照总人口测算）—20080416_不含人员经费系数 4 2" xfId="30000"/>
    <cellStyle name="差_文体广播事业(按照总人口测算）—20080416_不含人员经费系数 5" xfId="30001"/>
    <cellStyle name="差_文体广播事业(按照总人口测算）—20080416_不含人员经费系数 6" xfId="30002"/>
    <cellStyle name="差_文体广播事业(按照总人口测算）—20080416_不含人员经费系数 7" xfId="30003"/>
    <cellStyle name="输入 5 7 3 5 2" xfId="30004"/>
    <cellStyle name="差_文体广播事业(按照总人口测算）—20080416_不含人员经费系数_财力性转移支付2010年预算参考数 2" xfId="30005"/>
    <cellStyle name="注释 7 5 6 2" xfId="30006"/>
    <cellStyle name="差_文体广播事业(按照总人口测算）—20080416_不含人员经费系数_财力性转移支付2010年预算参考数 2 2 2" xfId="30007"/>
    <cellStyle name="差_文体广播事业(按照总人口测算）—20080416_不含人员经费系数_财力性转移支付2010年预算参考数 3" xfId="30008"/>
    <cellStyle name="差_文体广播事业(按照总人口测算）—20080416_不含人员经费系数_财力性转移支付2010年预算参考数 4" xfId="30009"/>
    <cellStyle name="计算 10 4 3 6" xfId="30010"/>
    <cellStyle name="常规 3 4 2 18" xfId="30011"/>
    <cellStyle name="差_文体广播事业(按照总人口测算）—20080416_不含人员经费系数_财力性转移支付2010年预算参考数 4 2" xfId="30012"/>
    <cellStyle name="常规 23 14" xfId="30013"/>
    <cellStyle name="差_文体广播事业(按照总人口测算）—20080416_不含人员经费系数_财力性转移支付2010年预算参考数 4 2 2" xfId="30014"/>
    <cellStyle name="常规 23 14 2" xfId="30015"/>
    <cellStyle name="差_文体广播事业(按照总人口测算）—20080416_不含人员经费系数_财力性转移支付2010年预算参考数 4 3" xfId="30016"/>
    <cellStyle name="常规 23 15" xfId="30017"/>
    <cellStyle name="差_文体广播事业(按照总人口测算）—20080416_不含人员经费系数_财力性转移支付2010年预算参考数 5" xfId="30018"/>
    <cellStyle name="好 2 3 2 3" xfId="30019"/>
    <cellStyle name="注释 7 8 6" xfId="30020"/>
    <cellStyle name="差_文体广播事业(按照总人口测算）—20080416_不含人员经费系数_财力性转移支付2010年预算参考数 5 2" xfId="30021"/>
    <cellStyle name="差_文体广播事业(按照总人口测算）—20080416_不含人员经费系数_财力性转移支付2010年预算参考数 6" xfId="30022"/>
    <cellStyle name="好_工程数量及综合单价（百安隧道） 3_四队计价6月25日前(7月1日更新)备用" xfId="30023"/>
    <cellStyle name="差_文体广播事业(按照总人口测算）—20080416_不含人员经费系数_财力性转移支付2010年预算参考数 7" xfId="30024"/>
    <cellStyle name="差_文体广播事业(按照总人口测算）—20080416_不含人员经费系数_财力性转移支付2010年预算参考数_03_2010年各地区一般预算平衡表" xfId="30025"/>
    <cellStyle name="输出 5 4 2 2 3" xfId="30026"/>
    <cellStyle name="好_32陕西" xfId="30027"/>
    <cellStyle name="差_文体广播事业(按照总人口测算）—20080416_不含人员经费系数_财力性转移支付2010年预算参考数_12.25-发教育厅-2016年高职生均年初预算控制数分配表" xfId="30028"/>
    <cellStyle name="差_文体广播事业(按照总人口测算）—20080416_不含人员经费系数_财力性转移支付2010年预算参考数_合并" xfId="30029"/>
    <cellStyle name="差_文体广播事业(按照总人口测算）—20080416_不含人员经费系数_财力性转移支付2010年预算参考数_华东" xfId="30030"/>
    <cellStyle name="差_文体广播事业(按照总人口测算）—20080416_不含人员经费系数_财力性转移支付2010年预算参考数_隋心对账单定稿0514" xfId="30031"/>
    <cellStyle name="差_文体广播事业(按照总人口测算）—20080416_不含人员经费系数_华东" xfId="30032"/>
    <cellStyle name="好_卫生(按照总人口测算）—20080416_县市旗测算-新科目（含人口规模效应）_财力性转移支付2010年预算参考数_合并" xfId="30033"/>
    <cellStyle name="差_文体广播事业(按照总人口测算）—20080416_财力性转移支付2010年预算参考数 2" xfId="30034"/>
    <cellStyle name="差_文体广播事业(按照总人口测算）—20080416_财力性转移支付2010年预算参考数 2 2" xfId="30035"/>
    <cellStyle name="差_文体广播事业(按照总人口测算）—20080416_财力性转移支付2010年预算参考数 2 2 2" xfId="30036"/>
    <cellStyle name="差_文体广播事业(按照总人口测算）—20080416_财力性转移支付2010年预算参考数 2 3" xfId="30037"/>
    <cellStyle name="差_文体广播事业(按照总人口测算）—20080416_财力性转移支付2010年预算参考数 3" xfId="30038"/>
    <cellStyle name="差_文体广播事业(按照总人口测算）—20080416_财力性转移支付2010年预算参考数 3 2" xfId="30039"/>
    <cellStyle name="差_文体广播事业(按照总人口测算）—20080416_财力性转移支付2010年预算参考数 3 3" xfId="30040"/>
    <cellStyle name="差_文体广播事业(按照总人口测算）—20080416_财力性转移支付2010年预算参考数 4" xfId="30041"/>
    <cellStyle name="差_文体广播事业(按照总人口测算）—20080416_财力性转移支付2010年预算参考数 4 2" xfId="30042"/>
    <cellStyle name="差_文体广播事业(按照总人口测算）—20080416_财力性转移支付2010年预算参考数 4 2 2" xfId="30043"/>
    <cellStyle name="差_文体广播事业(按照总人口测算）—20080416_财力性转移支付2010年预算参考数 4 3" xfId="30044"/>
    <cellStyle name="差_文体广播事业(按照总人口测算）—20080416_财力性转移支付2010年预算参考数 5" xfId="30045"/>
    <cellStyle name="差_文体广播事业(按照总人口测算）—20080416_财力性转移支付2010年预算参考数 5 2" xfId="30046"/>
    <cellStyle name="差_文体广播事业(按照总人口测算）—20080416_财力性转移支付2010年预算参考数 6" xfId="30047"/>
    <cellStyle name="差_文体广播事业(按照总人口测算）—20080416_财力性转移支付2010年预算参考数_03_2010年各地区一般预算平衡表" xfId="30048"/>
    <cellStyle name="好 2 3 2 2 2" xfId="30049"/>
    <cellStyle name="注释 7 8 5 2" xfId="30050"/>
    <cellStyle name="差_文体广播事业(按照总人口测算）—20080416_财力性转移支付2010年预算参考数_隋心对账单定稿0514" xfId="30051"/>
    <cellStyle name="输出 2 2 2 4 2 2 2 2" xfId="30052"/>
    <cellStyle name="差_文体广播事业(按照总人口测算）—20080416_民生政策最低支出需求 2" xfId="30053"/>
    <cellStyle name="差_文体广播事业(按照总人口测算）—20080416_民生政策最低支出需求 2 2" xfId="30054"/>
    <cellStyle name="差_文体广播事业(按照总人口测算）—20080416_民生政策最低支出需求 2 3" xfId="30055"/>
    <cellStyle name="差_文体广播事业(按照总人口测算）—20080416_民生政策最低支出需求 3" xfId="30056"/>
    <cellStyle name="好_缺口县区测算(财政部标准)_华东" xfId="30057"/>
    <cellStyle name="好_自行调整差异系数顺序_财力性转移支付2010年预算参考数 5" xfId="30058"/>
    <cellStyle name="差_文体广播事业(按照总人口测算）—20080416_民生政策最低支出需求 3 2" xfId="30059"/>
    <cellStyle name="差_文体广播事业(按照总人口测算）—20080416_民生政策最低支出需求 3 2 2" xfId="30060"/>
    <cellStyle name="好_自行调整差异系数顺序_财力性转移支付2010年预算参考数 6" xfId="30061"/>
    <cellStyle name="差_文体广播事业(按照总人口测算）—20080416_民生政策最低支出需求 3 3" xfId="30062"/>
    <cellStyle name="注释 5 5 2 3 2 2" xfId="30063"/>
    <cellStyle name="差_文体广播事业(按照总人口测算）—20080416_民生政策最低支出需求 4" xfId="30064"/>
    <cellStyle name="差_文体广播事业(按照总人口测算）—20080416_民生政策最低支出需求 4 2" xfId="30065"/>
    <cellStyle name="差_文体广播事业(按照总人口测算）—20080416_民生政策最低支出需求 4 2 2" xfId="30066"/>
    <cellStyle name="汇总 5 5 5 2 5 2" xfId="30067"/>
    <cellStyle name="差_文体广播事业(按照总人口测算）—20080416_民生政策最低支出需求 5" xfId="30068"/>
    <cellStyle name="差_文体广播事业(按照总人口测算）—20080416_民生政策最低支出需求 6" xfId="30069"/>
    <cellStyle name="小数 3 17" xfId="30070"/>
    <cellStyle name="差_文体广播事业(按照总人口测算）—20080416_民生政策最低支出需求_03_2010年各地区一般预算平衡表_2010年地方财政一般预算分级平衡情况表（汇总）0524" xfId="30071"/>
    <cellStyle name="差_文体广播事业(按照总人口测算）—20080416_民生政策最低支出需求_12.25-发教育厅-2016年高职生均年初预算控制数分配表" xfId="30072"/>
    <cellStyle name="差_文体广播事业(按照总人口测算）—20080416_民生政策最低支出需求_财力性转移支付2010年预算参考数" xfId="30073"/>
    <cellStyle name="差_文体广播事业(按照总人口测算）—20080416_民生政策最低支出需求_财力性转移支付2010年预算参考数 2 2" xfId="30074"/>
    <cellStyle name="差_文体广播事业(按照总人口测算）—20080416_县市旗测算-新科目（含人口规模效应） 5 2" xfId="30075"/>
    <cellStyle name="差_文体广播事业(按照总人口测算）—20080416_民生政策最低支出需求_财力性转移支付2010年预算参考数 2 3" xfId="30076"/>
    <cellStyle name="输出 2 6 3 3 5" xfId="30077"/>
    <cellStyle name="差_县市旗测算-新科目（20080626）_民生政策最低支出需求_财力性转移支付2010年预算参考数 3 2 2" xfId="30078"/>
    <cellStyle name="差_文体广播事业(按照总人口测算）—20080416_民生政策最低支出需求_财力性转移支付2010年预算参考数 3" xfId="30079"/>
    <cellStyle name="差_文体广播事业(按照总人口测算）—20080416_民生政策最低支出需求_财力性转移支付2010年预算参考数 3 2" xfId="30080"/>
    <cellStyle name="差_文体广播事业(按照总人口测算）—20080416_民生政策最低支出需求_财力性转移支付2010年预算参考数 3 3" xfId="30081"/>
    <cellStyle name="差_文体广播事业(按照总人口测算）—20080416_民生政策最低支出需求_财力性转移支付2010年预算参考数 4" xfId="30082"/>
    <cellStyle name="差_文体广播事业(按照总人口测算）—20080416_民生政策最低支出需求_财力性转移支付2010年预算参考数 5" xfId="30083"/>
    <cellStyle name="差_文体广播事业(按照总人口测算）—20080416_民生政策最低支出需求_财力性转移支付2010年预算参考数 6" xfId="30084"/>
    <cellStyle name="差_云南省2008年转移支付测算——州市本级考核部分及政策性测算_隋心对账单定稿0514" xfId="30085"/>
    <cellStyle name="差_文体广播事业(按照总人口测算）—20080416_民生政策最低支出需求_财力性转移支付2010年预算参考数 7" xfId="30086"/>
    <cellStyle name="差_文体广播事业(按照总人口测算）—20080416_民生政策最低支出需求_财力性转移支付2010年预算参考数_隋心对账单定稿0514" xfId="30087"/>
    <cellStyle name="差_文体广播事业(按照总人口测算）—20080416_民生政策最低支出需求_合并" xfId="30088"/>
    <cellStyle name="差_文体广播事业(按照总人口测算）—20080416_民生政策最低支出需求_华东" xfId="30089"/>
    <cellStyle name="差_文体广播事业(按照总人口测算）—20080416_民生政策最低支出需求_隋心对账单定稿0514" xfId="30090"/>
    <cellStyle name="差_文体广播事业(按照总人口测算）—20080416_县市旗测算-新科目（含人口规模效应）" xfId="30091"/>
    <cellStyle name="差_文体广播事业(按照总人口测算）—20080416_县市旗测算-新科目（含人口规模效应） 2" xfId="30092"/>
    <cellStyle name="差_文体广播事业(按照总人口测算）—20080416_县市旗测算-新科目（含人口规模效应） 2 2" xfId="30093"/>
    <cellStyle name="差_文体广播事业(按照总人口测算）—20080416_县市旗测算-新科目（含人口规模效应） 3" xfId="30094"/>
    <cellStyle name="好_河南 缺口县区测算(地方填报) 4" xfId="30095"/>
    <cellStyle name="差_文体广播事业(按照总人口测算）—20080416_县市旗测算-新科目（含人口规模效应） 3 2" xfId="30096"/>
    <cellStyle name="好_河南 缺口县区测算(地方填报) 5" xfId="30097"/>
    <cellStyle name="差_文体广播事业(按照总人口测算）—20080416_县市旗测算-新科目（含人口规模效应） 3 3" xfId="30098"/>
    <cellStyle name="差_文体广播事业(按照总人口测算）—20080416_县市旗测算-新科目（含人口规模效应） 4" xfId="30099"/>
    <cellStyle name="差_文体广播事业(按照总人口测算）—20080416_县市旗测算-新科目（含人口规模效应） 4 2" xfId="30100"/>
    <cellStyle name="差_文体广播事业(按照总人口测算）—20080416_县市旗测算-新科目（含人口规模效应） 5" xfId="30101"/>
    <cellStyle name="差_文体广播事业(按照总人口测算）—20080416_县市旗测算-新科目（含人口规模效应） 6" xfId="30102"/>
    <cellStyle name="差_文体广播事业(按照总人口测算）—20080416_县市旗测算-新科目（含人口规模效应）_03_2010年各地区一般预算平衡表" xfId="30103"/>
    <cellStyle name="强调文字颜色 1 3 3 2 5" xfId="30104"/>
    <cellStyle name="好_卫生(按照总人口测算）—20080416_不含人员经费系数_财力性转移支付2010年预算参考数_12.25-发教育厅-2016年高职生均年初预算控制数分配表" xfId="30105"/>
    <cellStyle name="常规 11 2 7" xfId="30106"/>
    <cellStyle name="差_文体广播事业(按照总人口测算）—20080416_县市旗测算-新科目（含人口规模效应）_财力性转移支付2010年预算参考数 2 2" xfId="30107"/>
    <cellStyle name="常规 11 2 8" xfId="30108"/>
    <cellStyle name="差_文体广播事业(按照总人口测算）—20080416_县市旗测算-新科目（含人口规模效应）_财力性转移支付2010年预算参考数 2 3" xfId="30109"/>
    <cellStyle name="差_文体广播事业(按照总人口测算）—20080416_县市旗测算-新科目（含人口规模效应）_财力性转移支付2010年预算参考数 3" xfId="30110"/>
    <cellStyle name="差_文体广播事业(按照总人口测算）—20080416_县市旗测算-新科目（含人口规模效应）_财力性转移支付2010年预算参考数 3 2 2" xfId="30111"/>
    <cellStyle name="差_文体广播事业(按照总人口测算）—20080416_县市旗测算-新科目（含人口规模效应）_财力性转移支付2010年预算参考数 3 3" xfId="30112"/>
    <cellStyle name="差_文体广播事业(按照总人口测算）—20080416_县市旗测算-新科目（含人口规模效应）_财力性转移支付2010年预算参考数 4" xfId="30113"/>
    <cellStyle name="常规 11 4 7" xfId="30114"/>
    <cellStyle name="差_文体广播事业(按照总人口测算）—20080416_县市旗测算-新科目（含人口规模效应）_财力性转移支付2010年预算参考数 4 2" xfId="30115"/>
    <cellStyle name="常规 11 4 8" xfId="30116"/>
    <cellStyle name="差_文体广播事业(按照总人口测算）—20080416_县市旗测算-新科目（含人口规模效应）_财力性转移支付2010年预算参考数 4 3" xfId="30117"/>
    <cellStyle name="差_文体广播事业(按照总人口测算）—20080416_县市旗测算-新科目（含人口规模效应）_财力性转移支付2010年预算参考数 5" xfId="30118"/>
    <cellStyle name="差_文体广播事业(按照总人口测算）—20080416_县市旗测算-新科目（含人口规模效应）_财力性转移支付2010年预算参考数_03_2010年各地区一般预算平衡表" xfId="30119"/>
    <cellStyle name="常规 12 5 4" xfId="30120"/>
    <cellStyle name="差_文体广播事业(按照总人口测算）—20080416_县市旗测算-新科目（含人口规模效应）_财力性转移支付2010年预算参考数_12.25-发教育厅-2016年高职生均年初预算控制数分配表" xfId="30121"/>
    <cellStyle name="差_文体广播事业(按照总人口测算）—20080416_县市旗测算-新科目（含人口规模效应）_财力性转移支付2010年预算参考数_合并" xfId="30122"/>
    <cellStyle name="差_五保供养" xfId="30123"/>
    <cellStyle name="差_武陵" xfId="30124"/>
    <cellStyle name="差_武陵 10" xfId="30125"/>
    <cellStyle name="好_2006年水利统计指标统计表_Book1" xfId="30126"/>
    <cellStyle name="差_武陵 11" xfId="30127"/>
    <cellStyle name="差_武陵 12" xfId="30128"/>
    <cellStyle name="汇总 4 2 6 5 2" xfId="30129"/>
    <cellStyle name="差_武陵 14" xfId="30130"/>
    <cellStyle name="常规 2 6_2017年收入分国地税" xfId="30131"/>
    <cellStyle name="差_武陵 18" xfId="30132"/>
    <cellStyle name="差_武陵 19" xfId="30133"/>
    <cellStyle name="差_武陵 2" xfId="30134"/>
    <cellStyle name="差_武陵 2 16" xfId="30135"/>
    <cellStyle name="差_武陵 2 21" xfId="30136"/>
    <cellStyle name="差_武陵 2 17" xfId="30137"/>
    <cellStyle name="差_武陵 2 22" xfId="30138"/>
    <cellStyle name="差_武陵 2 18" xfId="30139"/>
    <cellStyle name="差_武陵 2 19" xfId="30140"/>
    <cellStyle name="差_武陵 2 2" xfId="30141"/>
    <cellStyle name="差_武陵 2 3" xfId="30142"/>
    <cellStyle name="好_2006年33甘肃_华东" xfId="30143"/>
    <cellStyle name="差_武陵 2 4" xfId="30144"/>
    <cellStyle name="好_530629_2006年县级财政报表附表" xfId="30145"/>
    <cellStyle name="数字 7 3 2 2 5 2" xfId="30146"/>
    <cellStyle name="差_武陵 3 10" xfId="30147"/>
    <cellStyle name="汇总 9 4 2 2 4 2" xfId="30148"/>
    <cellStyle name="差_武陵 3 11" xfId="30149"/>
    <cellStyle name="差_武陵 3 12" xfId="30150"/>
    <cellStyle name="差_武陵 3 13" xfId="30151"/>
    <cellStyle name="差_武陵 3 14" xfId="30152"/>
    <cellStyle name="差_武陵 3 15" xfId="30153"/>
    <cellStyle name="差_武陵 3 20" xfId="30154"/>
    <cellStyle name="好_2_隋心对账单定稿0514" xfId="30155"/>
    <cellStyle name="差_武陵 3 16" xfId="30156"/>
    <cellStyle name="差_武陵 3 21" xfId="30157"/>
    <cellStyle name="差_武陵 3 17" xfId="30158"/>
    <cellStyle name="差_武陵 3 22" xfId="30159"/>
    <cellStyle name="差_武陵 3 18" xfId="30160"/>
    <cellStyle name="差_武陵 3 23" xfId="30161"/>
    <cellStyle name="差_武陵 3 19" xfId="30162"/>
    <cellStyle name="强调文字颜色 6 3 3 2 12" xfId="30163"/>
    <cellStyle name="差_武陵 3 2 10" xfId="30164"/>
    <cellStyle name="强调文字颜色 6 3 3 2 13" xfId="30165"/>
    <cellStyle name="差_武陵 3 2 11" xfId="30166"/>
    <cellStyle name="好_京沪线成本状况表2.10 7_四队计价2011-6" xfId="30167"/>
    <cellStyle name="输出 7 4 3 2 2 3 2" xfId="30168"/>
    <cellStyle name="强调文字颜色 6 3 3 2 14" xfId="30169"/>
    <cellStyle name="差_武陵 3 2 12" xfId="30170"/>
    <cellStyle name="强调文字颜色 6 3 3 2 15" xfId="30171"/>
    <cellStyle name="差_武陵 3 2 13" xfId="30172"/>
    <cellStyle name="计算 6 2" xfId="30173"/>
    <cellStyle name="差_一般预算支出口径剔除表_财力性转移支付2010年预算参考数" xfId="30174"/>
    <cellStyle name="强调文字颜色 6 3 3 2 18" xfId="30175"/>
    <cellStyle name="差_武陵 3 2 16" xfId="30176"/>
    <cellStyle name="差_武陵 3 2 17" xfId="30177"/>
    <cellStyle name="常规 8 3 5 2" xfId="30178"/>
    <cellStyle name="差_武陵 3 2 18" xfId="30179"/>
    <cellStyle name="好_2009年一般性转移支付标准工资_~4190974_Book1" xfId="30180"/>
    <cellStyle name="差_武陵 3 2 3" xfId="30181"/>
    <cellStyle name="差_专项发文" xfId="30182"/>
    <cellStyle name="差_武陵 3 2 4" xfId="30183"/>
    <cellStyle name="好_重点民生支出需求测算表社保（农村低保）081112 2" xfId="30184"/>
    <cellStyle name="好_县市旗测算-新科目（20080627）_不含人员经费系数_财力性转移支付2010年预算参考数 2" xfId="30185"/>
    <cellStyle name="差_武陵 3 2 5" xfId="30186"/>
    <cellStyle name="好_重点民生支出需求测算表社保（农村低保）081112 3" xfId="30187"/>
    <cellStyle name="好_县市旗测算-新科目（20080627）_不含人员经费系数_财力性转移支付2010年预算参考数 3" xfId="30188"/>
    <cellStyle name="差_武陵 3 2 6" xfId="30189"/>
    <cellStyle name="好_重点民生支出需求测算表社保（农村低保）081112 4" xfId="30190"/>
    <cellStyle name="好_县市旗测算-新科目（20080627）_不含人员经费系数_财力性转移支付2010年预算参考数 4" xfId="30191"/>
    <cellStyle name="差_武陵 3 2 7" xfId="30192"/>
    <cellStyle name="差_武陵 3 3" xfId="30193"/>
    <cellStyle name="差_县市旗测算20080508_民生政策最低支出需求_隋心对账单定稿0514" xfId="30194"/>
    <cellStyle name="差_武陵 3 4" xfId="30195"/>
    <cellStyle name="差_武陵 4" xfId="30196"/>
    <cellStyle name="差_武陵 5" xfId="30197"/>
    <cellStyle name="差_武陵 6" xfId="30198"/>
    <cellStyle name="差_武陵 7" xfId="30199"/>
    <cellStyle name="差_武陵 8" xfId="30200"/>
    <cellStyle name="差_下半年禁毒办案经费分配2544.3万元" xfId="30201"/>
    <cellStyle name="差_下半年禁毒办案经费分配2544.3万元 2" xfId="30202"/>
    <cellStyle name="差_县公司" xfId="30203"/>
    <cellStyle name="汇总 6 4 3 3 5" xfId="30204"/>
    <cellStyle name="差_县公司_Book1" xfId="30205"/>
    <cellStyle name="差_县级公安机关公用经费标准奖励测算方案（定稿）" xfId="30206"/>
    <cellStyle name="常规 12 18" xfId="30207"/>
    <cellStyle name="常规 12 23" xfId="30208"/>
    <cellStyle name="差_县级公安机关公用经费标准奖励测算方案（定稿） 2" xfId="30209"/>
    <cellStyle name="强调文字颜色 1 2 2 7" xfId="30210"/>
    <cellStyle name="差_县级公安机关公用经费标准奖励测算方案（定稿）_Book1" xfId="30211"/>
    <cellStyle name="差_县级公安机关公用经费标准奖励测算方案（定稿）_Book1 2" xfId="30212"/>
    <cellStyle name="常规 35 5 2" xfId="30213"/>
    <cellStyle name="常规 40 5 2" xfId="30214"/>
    <cellStyle name="常规 4 25" xfId="30215"/>
    <cellStyle name="常规 4 30" xfId="30216"/>
    <cellStyle name="差_县级基础数据" xfId="30217"/>
    <cellStyle name="常规 4 25 2" xfId="30218"/>
    <cellStyle name="常规 4 30 2" xfId="30219"/>
    <cellStyle name="常规 35 5 2 2" xfId="30220"/>
    <cellStyle name="差_县级基础数据 2" xfId="30221"/>
    <cellStyle name="常规 3 17" xfId="30222"/>
    <cellStyle name="常规 3 22" xfId="30223"/>
    <cellStyle name="注释 3 5 4 2 2 5" xfId="30224"/>
    <cellStyle name="差_县区合并测算20080421" xfId="30225"/>
    <cellStyle name="常规 3 17 2" xfId="30226"/>
    <cellStyle name="常规 3 22 2" xfId="30227"/>
    <cellStyle name="注释 3 5 4 2 2 5 2" xfId="30228"/>
    <cellStyle name="差_县区合并测算20080421 2" xfId="30229"/>
    <cellStyle name="差_县区合并测算20080421 2 2" xfId="30230"/>
    <cellStyle name="差_县区合并测算20080421 2 3" xfId="30231"/>
    <cellStyle name="常规 3 17 3" xfId="30232"/>
    <cellStyle name="常规 3 22 3" xfId="30233"/>
    <cellStyle name="差_县区合并测算20080421 3" xfId="30234"/>
    <cellStyle name="差_县区合并测算20080421 3 2" xfId="30235"/>
    <cellStyle name="差_县区合并测算20080421 3 3" xfId="30236"/>
    <cellStyle name="差_县区合并测算20080421 4" xfId="30237"/>
    <cellStyle name="差_县区合并测算20080421 4 2" xfId="30238"/>
    <cellStyle name="好_30云南_1_合并" xfId="30239"/>
    <cellStyle name="差_县市旗测算20080508_县市旗测算-新科目（含人口规模效应）_财力性转移支付2010年预算参考数 3" xfId="30240"/>
    <cellStyle name="差_县区合并测算20080421_03_2010年各地区一般预算平衡表" xfId="30241"/>
    <cellStyle name="差_县区合并测算20080421_12.25-发教育厅-2016年高职生均年初预算控制数分配表" xfId="30242"/>
    <cellStyle name="差_县区合并测算20080421_不含人员经费系数" xfId="30243"/>
    <cellStyle name="差_县区合并测算20080421_不含人员经费系数 2" xfId="30244"/>
    <cellStyle name="差_县区合并测算20080421_不含人员经费系数 3" xfId="30245"/>
    <cellStyle name="差_县区合并测算20080421_不含人员经费系数 4" xfId="30246"/>
    <cellStyle name="差_县区合并测算20080421_不含人员经费系数 4 2 2" xfId="30247"/>
    <cellStyle name="好_汇总表_财力性转移支付2010年预算参考数 2" xfId="30248"/>
    <cellStyle name="差_县区合并测算20080421_不含人员经费系数 5" xfId="30249"/>
    <cellStyle name="差_县区合并测算20080421_不含人员经费系数_03_2010年各地区一般预算平衡表_2010年地方财政一般预算分级平衡情况表（汇总）0524" xfId="30250"/>
    <cellStyle name="差_县区合并测算20080421_不含人员经费系数_12.25-发教育厅-2016年高职生均年初预算控制数分配表" xfId="30251"/>
    <cellStyle name="差_县区合并测算20080421_不含人员经费系数_财力性转移支付2010年预算参考数" xfId="30252"/>
    <cellStyle name="差_县区合并测算20080421_不含人员经费系数_财力性转移支付2010年预算参考数 2" xfId="30253"/>
    <cellStyle name="差_县区合并测算20080421_不含人员经费系数_财力性转移支付2010年预算参考数 3" xfId="30254"/>
    <cellStyle name="好_缺口县区测算(按核定人数)_03_2010年各地区一般预算平衡表" xfId="30255"/>
    <cellStyle name="差_县区合并测算20080421_不含人员经费系数_财力性转移支付2010年预算参考数 4" xfId="30256"/>
    <cellStyle name="差_县区合并测算20080421_不含人员经费系数_财力性转移支付2010年预算参考数 4 2" xfId="30257"/>
    <cellStyle name="差_县区合并测算20080421_不含人员经费系数_财力性转移支付2010年预算参考数 5" xfId="30258"/>
    <cellStyle name="差_县区合并测算20080421_不含人员经费系数_财力性转移支付2010年预算参考数 6" xfId="30259"/>
    <cellStyle name="差_县区合并测算20080421_不含人员经费系数_财力性转移支付2010年预算参考数_03_2010年各地区一般预算平衡表" xfId="30260"/>
    <cellStyle name="好_测算结果_财力性转移支付2010年预算参考数 3" xfId="30261"/>
    <cellStyle name="差_县区合并测算20080421_不含人员经费系数_财力性转移支付2010年预算参考数_03_2010年各地区一般预算平衡表_2010年地方财政一般预算分级平衡情况表（汇总）0524" xfId="30262"/>
    <cellStyle name="差_县区合并测算20080421_不含人员经费系数_财力性转移支付2010年预算参考数_合并" xfId="30263"/>
    <cellStyle name="差_县区合并测算20080421_不含人员经费系数_财力性转移支付2010年预算参考数_华东" xfId="30264"/>
    <cellStyle name="差_县区合并测算20080421_不含人员经费系数_财力性转移支付2010年预算参考数_隋心对账单定稿0514" xfId="30265"/>
    <cellStyle name="差_湘潭 3 2 4" xfId="30266"/>
    <cellStyle name="差_岳阳楼区11年地方财政预算表 3 9" xfId="30267"/>
    <cellStyle name="差_县区合并测算20080421_不含人员经费系数_合并" xfId="30268"/>
    <cellStyle name="差_县区合并测算20080421_财力性转移支付2010年预算参考数" xfId="30269"/>
    <cellStyle name="差_县区合并测算20080421_财力性转移支付2010年预算参考数 2" xfId="30270"/>
    <cellStyle name="差_县区合并测算20080421_财力性转移支付2010年预算参考数 3" xfId="30271"/>
    <cellStyle name="差_云南省2008年转移支付测算——州市本级考核部分及政策性测算 4 2 2" xfId="30272"/>
    <cellStyle name="差_县区合并测算20080421_财力性转移支付2010年预算参考数_03_2010年各地区一般预算平衡表_2010年地方财政一般预算分级平衡情况表（汇总）0524" xfId="30273"/>
    <cellStyle name="差_县区合并测算20080421_民生政策最低支出需求" xfId="30274"/>
    <cellStyle name="差_县区合并测算20080421_民生政策最低支出需求 2" xfId="30275"/>
    <cellStyle name="差_县区合并测算20080421_民生政策最低支出需求 3" xfId="30276"/>
    <cellStyle name="差_县区合并测算20080421_民生政策最低支出需求 3 3" xfId="30277"/>
    <cellStyle name="差_县区合并测算20080421_民生政策最低支出需求 4" xfId="30278"/>
    <cellStyle name="差_县区合并测算20080421_民生政策最低支出需求 4 2" xfId="30279"/>
    <cellStyle name="差_县区合并测算20080421_民生政策最低支出需求 4 3" xfId="30280"/>
    <cellStyle name="差_县区合并测算20080421_民生政策最低支出需求 5" xfId="30281"/>
    <cellStyle name="差_县区合并测算20080421_民生政策最低支出需求 5 2" xfId="30282"/>
    <cellStyle name="差_县区合并测算20080421_民生政策最低支出需求 7" xfId="30283"/>
    <cellStyle name="差_县区合并测算20080421_民生政策最低支出需求_03_2010年各地区一般预算平衡表" xfId="30284"/>
    <cellStyle name="输出 4 5 5 2 4" xfId="30285"/>
    <cellStyle name="好_2007一般预算支出口径剔除表_合并" xfId="30286"/>
    <cellStyle name="差_县区合并测算20080421_民生政策最低支出需求_12.25-发教育厅-2016年高职生均年初预算控制数分配表" xfId="30287"/>
    <cellStyle name="差_县区合并测算20080421_民生政策最低支出需求_财力性转移支付2010年预算参考数 3 2 2" xfId="30288"/>
    <cellStyle name="差_县区合并测算20080421_民生政策最低支出需求_财力性转移支付2010年预算参考数 4 2" xfId="30289"/>
    <cellStyle name="差_县区合并测算20080421_民生政策最低支出需求_财力性转移支付2010年预算参考数 4 3" xfId="30290"/>
    <cellStyle name="差_县区合并测算20080421_民生政策最低支出需求_财力性转移支付2010年预算参考数 5" xfId="30291"/>
    <cellStyle name="差_县区合并测算20080421_民生政策最低支出需求_财力性转移支付2010年预算参考数_03_2010年各地区一般预算平衡表" xfId="30292"/>
    <cellStyle name="差_岳阳楼区11年地方财政预算表 3 2 17" xfId="30293"/>
    <cellStyle name="差_县区合并测算20080421_民生政策最低支出需求_财力性转移支付2010年预算参考数_03_2010年各地区一般预算平衡表_2010年地方财政一般预算分级平衡情况表（汇总）0524" xfId="30294"/>
    <cellStyle name="差_县区合并测算20080421_民生政策最低支出需求_财力性转移支付2010年预算参考数_华东" xfId="30295"/>
    <cellStyle name="差_县区合并测算20080421_民生政策最低支出需求_财力性转移支付2010年预算参考数_隋心对账单定稿0514" xfId="30296"/>
    <cellStyle name="差_县区合并测算20080421_民生政策最低支出需求_华东" xfId="30297"/>
    <cellStyle name="差_岳塘区 14" xfId="30298"/>
    <cellStyle name="差_县区合并测算20080421_隋心对账单定稿0514" xfId="30299"/>
    <cellStyle name="计算 2 7 3" xfId="30300"/>
    <cellStyle name="差_县区合并测算20080421_县市旗测算-新科目（含人口规模效应） 2 2 2" xfId="30301"/>
    <cellStyle name="计算 3 7 3" xfId="30302"/>
    <cellStyle name="差_县区合并测算20080421_县市旗测算-新科目（含人口规模效应） 3 2 2" xfId="30303"/>
    <cellStyle name="差_县区合并测算20080421_县市旗测算-新科目（含人口规模效应） 3 3" xfId="30304"/>
    <cellStyle name="差_县区合并测算20080421_县市旗测算-新科目（含人口规模效应） 4" xfId="30305"/>
    <cellStyle name="差_县区合并测算20080421_县市旗测算-新科目（含人口规模效应） 4 2" xfId="30306"/>
    <cellStyle name="差_县区合并测算20080421_县市旗测算-新科目（含人口规模效应） 5" xfId="30307"/>
    <cellStyle name="差_县区合并测算20080421_县市旗测算-新科目（含人口规模效应） 6" xfId="30308"/>
    <cellStyle name="汇总 7 4 3 2 2 5 2" xfId="30309"/>
    <cellStyle name="差_县区合并测算20080421_县市旗测算-新科目（含人口规模效应）_03_2010年各地区一般预算平衡表" xfId="30310"/>
    <cellStyle name="差_县区合并测算20080421_县市旗测算-新科目（含人口规模效应）_03_2010年各地区一般预算平衡表_2010年地方财政一般预算分级平衡情况表（汇总）0524" xfId="30311"/>
    <cellStyle name="好_县区合并测算20080421_县市旗测算-新科目（含人口规模效应）_财力性转移支付2010年预算参考数_合并" xfId="30312"/>
    <cellStyle name="好_行政(燃修费)_不含人员经费系数_隋心对账单定稿0514" xfId="30313"/>
    <cellStyle name="差_县区合并测算20080421_县市旗测算-新科目（含人口规模效应）_财力性转移支付2010年预算参考数" xfId="30314"/>
    <cellStyle name="好_分析缺口率" xfId="30315"/>
    <cellStyle name="常规 56 3" xfId="30316"/>
    <cellStyle name="常规 61 3" xfId="30317"/>
    <cellStyle name="差_县区合并测算20080421_县市旗测算-新科目（含人口规模效应）_财力性转移支付2010年预算参考数 2 2" xfId="30318"/>
    <cellStyle name="常规 61 4" xfId="30319"/>
    <cellStyle name="差_县区合并测算20080421_县市旗测算-新科目（含人口规模效应）_财力性转移支付2010年预算参考数 2 3" xfId="30320"/>
    <cellStyle name="差_县区合并测算20080421_县市旗测算-新科目（含人口规模效应）_财力性转移支付2010年预算参考数 3" xfId="30321"/>
    <cellStyle name="常规 57 3" xfId="30322"/>
    <cellStyle name="常规 62 3" xfId="30323"/>
    <cellStyle name="差_县区合并测算20080421_县市旗测算-新科目（含人口规模效应）_财力性转移支付2010年预算参考数 3 2" xfId="30324"/>
    <cellStyle name="常规 57 4" xfId="30325"/>
    <cellStyle name="常规 62 4" xfId="30326"/>
    <cellStyle name="差_县区合并测算20080421_县市旗测算-新科目（含人口规模效应）_财力性转移支付2010年预算参考数 3 3" xfId="30327"/>
    <cellStyle name="差_县区合并测算20080421_县市旗测算-新科目（含人口规模效应）_财力性转移支付2010年预算参考数 4" xfId="30328"/>
    <cellStyle name="注释 4 5 4 2 2 5" xfId="30329"/>
    <cellStyle name="常规 58 3" xfId="30330"/>
    <cellStyle name="常规 63 3" xfId="30331"/>
    <cellStyle name="差_县区合并测算20080421_县市旗测算-新科目（含人口规模效应）_财力性转移支付2010年预算参考数 4 2" xfId="30332"/>
    <cellStyle name="差_县区合并测算20080421_县市旗测算-新科目（含人口规模效应）_财力性转移支付2010年预算参考数 5" xfId="30333"/>
    <cellStyle name="差_县区合并测算20080421_县市旗测算-新科目（含人口规模效应）_财力性转移支付2010年预算参考数 6" xfId="30334"/>
    <cellStyle name="差_县区合并测算20080421_县市旗测算-新科目（含人口规模效应）_财力性转移支付2010年预算参考数 7" xfId="30335"/>
    <cellStyle name="差_县区合并测算20080421_县市旗测算-新科目（含人口规模效应）_财力性转移支付2010年预算参考数_03_2010年各地区一般预算平衡表_2010年地方财政一般预算分级平衡情况表（汇总）0524" xfId="30336"/>
    <cellStyle name="差_县区合并测算20080421_县市旗测算-新科目（含人口规模效应）_财力性转移支付2010年预算参考数_合并" xfId="30337"/>
    <cellStyle name="差_县区合并测算20080421_县市旗测算-新科目（含人口规模效应）_财力性转移支付2010年预算参考数_华东" xfId="30338"/>
    <cellStyle name="输入 8 2 3 2 2 4 2" xfId="30339"/>
    <cellStyle name="差_县区合并测算20080421_县市旗测算-新科目（含人口规模效应）_华东" xfId="30340"/>
    <cellStyle name="差_县区合并测算20080423(按照各省比重）" xfId="30341"/>
    <cellStyle name="计算 5 2 4 2 5" xfId="30342"/>
    <cellStyle name="差_县区合并测算20080423(按照各省比重） 2" xfId="30343"/>
    <cellStyle name="差_县区合并测算20080423(按照各省比重） 2 2" xfId="30344"/>
    <cellStyle name="差_县区合并测算20080423(按照各省比重） 2 2 2" xfId="30345"/>
    <cellStyle name="差_县区合并测算20080423(按照各省比重） 2 3" xfId="30346"/>
    <cellStyle name="差_县市旗测算-新科目（20080627）_不含人员经费系数_财力性转移支付2010年预算参考数 3 2 2" xfId="30347"/>
    <cellStyle name="差_县区合并测算20080423(按照各省比重） 4 2 2" xfId="30348"/>
    <cellStyle name="差_县区合并测算20080423(按照各省比重）_不含人员经费系数" xfId="30349"/>
    <cellStyle name="差_县区合并测算20080423(按照各省比重）_不含人员经费系数 2" xfId="30350"/>
    <cellStyle name="差_县区合并测算20080423(按照各省比重）_不含人员经费系数 2 3" xfId="30351"/>
    <cellStyle name="差_县区合并测算20080423(按照各省比重）_不含人员经费系数 3 3" xfId="30352"/>
    <cellStyle name="差_县区合并测算20080423(按照各省比重）_不含人员经费系数 4" xfId="30353"/>
    <cellStyle name="差_县区合并测算20080423(按照各省比重）_不含人员经费系数 4 3" xfId="30354"/>
    <cellStyle name="差_县区合并测算20080423(按照各省比重）_不含人员经费系数 5" xfId="30355"/>
    <cellStyle name="差_县区合并测算20080423(按照各省比重）_不含人员经费系数 7" xfId="30356"/>
    <cellStyle name="差_县区合并测算20080423(按照各省比重）_不含人员经费系数_财力性转移支付2010年预算参考数 3 2 2" xfId="30357"/>
    <cellStyle name="差_县区合并测算20080423(按照各省比重）_不含人员经费系数_财力性转移支付2010年预算参考数 3 3" xfId="30358"/>
    <cellStyle name="差_县区合并测算20080423(按照各省比重）_不含人员经费系数_财力性转移支付2010年预算参考数 4 2" xfId="30359"/>
    <cellStyle name="差_县区合并测算20080423(按照各省比重）_不含人员经费系数_财力性转移支付2010年预算参考数 4 3" xfId="30360"/>
    <cellStyle name="好_卫生(按照总人口测算）—20080416_不含人员经费系数_财力性转移支付2010年预算参考数_03_2010年各地区一般预算平衡表_2010年地方财政一般预算分级平衡情况表（汇总）0524" xfId="30361"/>
    <cellStyle name="差_县区合并测算20080423(按照各省比重）_不含人员经费系数_财力性转移支付2010年预算参考数 5 2" xfId="30362"/>
    <cellStyle name="差_县区合并测算20080423(按照各省比重）_不含人员经费系数_财力性转移支付2010年预算参考数_03_2010年各地区一般预算平衡表" xfId="30363"/>
    <cellStyle name="好_第一部分：综合全_合并" xfId="30364"/>
    <cellStyle name="差_县区合并测算20080423(按照各省比重）_不含人员经费系数_财力性转移支付2010年预算参考数_03_2010年各地区一般预算平衡表_2010年地方财政一般预算分级平衡情况表（汇总）0524" xfId="30365"/>
    <cellStyle name="差_县区合并测算20080423(按照各省比重）_不含人员经费系数_财力性转移支付2010年预算参考数_12.25-发教育厅-2016年高职生均年初预算控制数分配表" xfId="30366"/>
    <cellStyle name="常规 11 6 2 3" xfId="30367"/>
    <cellStyle name="汇总 6 4 4 2 2 2 2" xfId="30368"/>
    <cellStyle name="差_县区合并测算20080423(按照各省比重）_不含人员经费系数_财力性转移支付2010年预算参考数_隋心对账单定稿0514" xfId="30369"/>
    <cellStyle name="差_县区合并测算20080423(按照各省比重）_不含人员经费系数_华东" xfId="30370"/>
    <cellStyle name="差_县区合并测算20080423(按照各省比重）_不含人员经费系数_隋心对账单定稿0514" xfId="30371"/>
    <cellStyle name="差_县区合并测算20080423(按照各省比重）_财力性转移支付2010年预算参考数" xfId="30372"/>
    <cellStyle name="差_县区合并测算20080423(按照各省比重）_财力性转移支付2010年预算参考数 2 2" xfId="30373"/>
    <cellStyle name="差_县区合并测算20080423(按照各省比重）_财力性转移支付2010年预算参考数 2 3" xfId="30374"/>
    <cellStyle name="差_县区合并测算20080423(按照各省比重）_财力性转移支付2010年预算参考数 3 2" xfId="30375"/>
    <cellStyle name="差_县区合并测算20080423(按照各省比重）_财力性转移支付2010年预算参考数 4" xfId="30376"/>
    <cellStyle name="差_县区合并测算20080423(按照各省比重）_财力性转移支付2010年预算参考数 4 2" xfId="30377"/>
    <cellStyle name="差_县区合并测算20080423(按照各省比重）_财力性转移支付2010年预算参考数 4 2 2" xfId="30378"/>
    <cellStyle name="差_县区合并测算20080423(按照各省比重）_财力性转移支付2010年预算参考数 5" xfId="30379"/>
    <cellStyle name="差_县区合并测算20080423(按照各省比重）_财力性转移支付2010年预算参考数 6" xfId="30380"/>
    <cellStyle name="好_农林水和城市维护标准支出20080505－县区合计_不含人员经费系数_合并" xfId="30381"/>
    <cellStyle name="计算 4 2 12" xfId="30382"/>
    <cellStyle name="差_县区合并测算20080423(按照各省比重）_财力性转移支付2010年预算参考数_03_2010年各地区一般预算平衡表" xfId="30383"/>
    <cellStyle name="好_表三 4" xfId="30384"/>
    <cellStyle name="差_县区合并测算20080423(按照各省比重）_财力性转移支付2010年预算参考数_03_2010年各地区一般预算平衡表_2010年地方财政一般预算分级平衡情况表（汇总）0524" xfId="30385"/>
    <cellStyle name="差_县区合并测算20080423(按照各省比重）_财力性转移支付2010年预算参考数_12.25-发教育厅-2016年高职生均年初预算控制数分配表" xfId="30386"/>
    <cellStyle name="差_县区合并测算20080423(按照各省比重）_财力性转移支付2010年预算参考数_华东" xfId="30387"/>
    <cellStyle name="差_湘桂铁路工程I标红线成本分析样表" xfId="30388"/>
    <cellStyle name="差_县区合并测算20080423(按照各省比重）_合并" xfId="30389"/>
    <cellStyle name="差_县区合并测算20080423(按照各省比重）_民生政策最低支出需求 2" xfId="30390"/>
    <cellStyle name="差_县区合并测算20080423(按照各省比重）_民生政策最低支出需求 2 2" xfId="30391"/>
    <cellStyle name="输出 6 5 2 2 3" xfId="30392"/>
    <cellStyle name="差_县区合并测算20080423(按照各省比重）_民生政策最低支出需求 2 2 2" xfId="30393"/>
    <cellStyle name="差_县区合并测算20080423(按照各省比重）_民生政策最低支出需求 2 3" xfId="30394"/>
    <cellStyle name="差_县区合并测算20080423(按照各省比重）_民生政策最低支出需求 3" xfId="30395"/>
    <cellStyle name="差_县区合并测算20080423(按照各省比重）_民生政策最低支出需求 3 2" xfId="30396"/>
    <cellStyle name="输出 6 5 3 2 3" xfId="30397"/>
    <cellStyle name="差_县区合并测算20080423(按照各省比重）_民生政策最低支出需求 3 2 2" xfId="30398"/>
    <cellStyle name="差_县区合并测算20080423(按照各省比重）_民生政策最低支出需求 3 3" xfId="30399"/>
    <cellStyle name="差_县区合并测算20080423(按照各省比重）_民生政策最低支出需求 4 2" xfId="30400"/>
    <cellStyle name="输出 6 5 4 2 3" xfId="30401"/>
    <cellStyle name="差_县区合并测算20080423(按照各省比重）_民生政策最低支出需求 4 2 2" xfId="30402"/>
    <cellStyle name="差_县区合并测算20080423(按照各省比重）_民生政策最低支出需求 4 3" xfId="30403"/>
    <cellStyle name="差_县区合并测算20080423(按照各省比重）_民生政策最低支出需求 5" xfId="30404"/>
    <cellStyle name="差_县区合并测算20080423(按照各省比重）_民生政策最低支出需求 5 2" xfId="30405"/>
    <cellStyle name="差_县区合并测算20080423(按照各省比重）_民生政策最低支出需求 7" xfId="30406"/>
    <cellStyle name="差_县区合并测算20080423(按照各省比重）_民生政策最低支出需求_财力性转移支付2010年预算参考数" xfId="30407"/>
    <cellStyle name="差_县区合并测算20080423(按照各省比重）_民生政策最低支出需求_财力性转移支付2010年预算参考数 2" xfId="30408"/>
    <cellStyle name="差_县区合并测算20080423(按照各省比重）_民生政策最低支出需求_财力性转移支付2010年预算参考数 2 2" xfId="30409"/>
    <cellStyle name="差_县区合并测算20080423(按照各省比重）_民生政策最低支出需求_财力性转移支付2010年预算参考数 3" xfId="30410"/>
    <cellStyle name="常规 11_01综合类2010" xfId="30411"/>
    <cellStyle name="好_2006年28四川" xfId="30412"/>
    <cellStyle name="差_县区合并测算20080423(按照各省比重）_民生政策最低支出需求_财力性转移支付2010年预算参考数 3 2" xfId="30413"/>
    <cellStyle name="好_2006年28四川 2" xfId="30414"/>
    <cellStyle name="差_县区合并测算20080423(按照各省比重）_民生政策最低支出需求_财力性转移支付2010年预算参考数 3 2 2" xfId="30415"/>
    <cellStyle name="差_县区合并测算20080423(按照各省比重）_民生政策最低支出需求_财力性转移支付2010年预算参考数 4" xfId="30416"/>
    <cellStyle name="检查单元格 2 2 8" xfId="30417"/>
    <cellStyle name="差_县区合并测算20080423(按照各省比重）_民生政策最低支出需求_财力性转移支付2010年预算参考数 4 2 2" xfId="30418"/>
    <cellStyle name="差_县区合并测算20080423(按照各省比重）_民生政策最低支出需求_财力性转移支付2010年预算参考数 5" xfId="30419"/>
    <cellStyle name="差_县区合并测算20080423(按照各省比重）_民生政策最低支出需求_财力性转移支付2010年预算参考数 6" xfId="30420"/>
    <cellStyle name="差_县区合并测算20080423(按照各省比重）_民生政策最低支出需求_财力性转移支付2010年预算参考数 7" xfId="30421"/>
    <cellStyle name="差_县区合并测算20080423(按照各省比重）_民生政策最低支出需求_财力性转移支付2010年预算参考数_12.25-发教育厅-2016年高职生均年初预算控制数分配表" xfId="30422"/>
    <cellStyle name="差_县区合并测算20080423(按照各省比重）_民生政策最低支出需求_财力性转移支付2010年预算参考数_华东" xfId="30423"/>
    <cellStyle name="常规 8 2 4 4" xfId="30424"/>
    <cellStyle name="输出 8 3 6 4" xfId="30425"/>
    <cellStyle name="差_县区合并测算20080423(按照各省比重）_民生政策最低支出需求_合并" xfId="30426"/>
    <cellStyle name="好_市辖区测算-新科目（20080626）_不含人员经费系数 4" xfId="30427"/>
    <cellStyle name="差_县区合并测算20080423(按照各省比重）_民生政策最低支出需求_隋心对账单定稿0514" xfId="30428"/>
    <cellStyle name="差_县区合并测算20080423(按照各省比重）_县市旗测算-新科目（含人口规模效应）" xfId="30429"/>
    <cellStyle name="差_县区合并测算20080423(按照各省比重）_县市旗测算-新科目（含人口规模效应） 2" xfId="30430"/>
    <cellStyle name="差_县区合并测算20080423(按照各省比重）_县市旗测算-新科目（含人口规模效应） 3 2" xfId="30431"/>
    <cellStyle name="差_县区合并测算20080423(按照各省比重）_县市旗测算-新科目（含人口规模效应） 3 2 2" xfId="30432"/>
    <cellStyle name="差_县区合并测算20080423(按照各省比重）_县市旗测算-新科目（含人口规模效应） 4" xfId="30433"/>
    <cellStyle name="差_县区合并测算20080423(按照各省比重）_县市旗测算-新科目（含人口规模效应） 4 2" xfId="30434"/>
    <cellStyle name="差_县区合并测算20080423(按照各省比重）_县市旗测算-新科目（含人口规模效应） 4 2 2" xfId="30435"/>
    <cellStyle name="差_县区合并测算20080423(按照各省比重）_县市旗测算-新科目（含人口规模效应） 4 3" xfId="30436"/>
    <cellStyle name="差_县区合并测算20080423(按照各省比重）_县市旗测算-新科目（含人口规模效应） 5" xfId="30437"/>
    <cellStyle name="计算 2 4" xfId="30438"/>
    <cellStyle name="差_县区合并测算20080423(按照各省比重）_县市旗测算-新科目（含人口规模效应） 5 2" xfId="30439"/>
    <cellStyle name="好_德山 3 2" xfId="30440"/>
    <cellStyle name="常规 8 3 2" xfId="30441"/>
    <cellStyle name="差_县区合并测算20080423(按照各省比重）_县市旗测算-新科目（含人口规模效应） 6" xfId="30442"/>
    <cellStyle name="输出 4 4 3 2 2 4" xfId="30443"/>
    <cellStyle name="好_汇总表4_财力性转移支付2010年预算参考数 2" xfId="30444"/>
    <cellStyle name="常规 29 2 3" xfId="30445"/>
    <cellStyle name="常规 34 2 3" xfId="30446"/>
    <cellStyle name="差_县区合并测算20080423(按照各省比重）_县市旗测算-新科目（含人口规模效应）_03_2010年各地区一般预算平衡表" xfId="30447"/>
    <cellStyle name="差_县区合并测算20080423(按照各省比重）_县市旗测算-新科目（含人口规模效应）_03_2010年各地区一般预算平衡表_2010年地方财政一般预算分级平衡情况表（汇总）0524" xfId="30448"/>
    <cellStyle name="差_县区合并测算20080423(按照各省比重）_县市旗测算-新科目（含人口规模效应）_12.25-发教育厅-2016年高职生均年初预算控制数分配表" xfId="30449"/>
    <cellStyle name="差_县区合并测算20080423(按照各省比重）_县市旗测算-新科目（含人口规模效应）_财力性转移支付2010年预算参考数 2 2" xfId="30450"/>
    <cellStyle name="差_县区合并测算20080423(按照各省比重）_县市旗测算-新科目（含人口规模效应）_财力性转移支付2010年预算参考数 2 3" xfId="30451"/>
    <cellStyle name="差_县区合并测算20080423(按照各省比重）_县市旗测算-新科目（含人口规模效应）_财力性转移支付2010年预算参考数 3" xfId="30452"/>
    <cellStyle name="差_县区合并测算20080423(按照各省比重）_县市旗测算-新科目（含人口规模效应）_财力性转移支付2010年预算参考数 3 2" xfId="30453"/>
    <cellStyle name="差_县区合并测算20080423(按照各省比重）_县市旗测算-新科目（含人口规模效应）_财力性转移支付2010年预算参考数 4" xfId="30454"/>
    <cellStyle name="差_县区合并测算20080423(按照各省比重）_县市旗测算-新科目（含人口规模效应）_财力性转移支付2010年预算参考数 4 2" xfId="30455"/>
    <cellStyle name="差_县区合并测算20080423(按照各省比重）_县市旗测算-新科目（含人口规模效应）_财力性转移支付2010年预算参考数 5" xfId="30456"/>
    <cellStyle name="差_县区合并测算20080423(按照各省比重）_县市旗测算-新科目（含人口规模效应）_财力性转移支付2010年预算参考数_03_2010年各地区一般预算平衡表_2010年地方财政一般预算分级平衡情况表（汇总）0524" xfId="30457"/>
    <cellStyle name="差_县区合并测算20080423(按照各省比重）_县市旗测算-新科目（含人口规模效应）_财力性转移支付2010年预算参考数_合并" xfId="30458"/>
    <cellStyle name="差_县区合并测算20080423(按照各省比重）_县市旗测算-新科目（含人口规模效应）_财力性转移支付2010年预算参考数_隋心对账单定稿0514" xfId="30459"/>
    <cellStyle name="差_县区合并测算20080423(按照各省比重）_县市旗测算-新科目（含人口规模效应）_隋心对账单定稿0514" xfId="30460"/>
    <cellStyle name="常规 15 6" xfId="30461"/>
    <cellStyle name="常规 20 6" xfId="30462"/>
    <cellStyle name="差_县市旗测算20080508 2 2 2" xfId="30463"/>
    <cellStyle name="注释 10 8 2 2" xfId="30464"/>
    <cellStyle name="差_县市旗测算20080508 3 2" xfId="30465"/>
    <cellStyle name="差_县市旗测算20080508 3 2 2" xfId="30466"/>
    <cellStyle name="差_县市旗测算20080508 4 2 2" xfId="30467"/>
    <cellStyle name="差_县市旗测算20080508_03_2010年各地区一般预算平衡表" xfId="30468"/>
    <cellStyle name="差_县市旗测算20080508_不含人员经费系数" xfId="30469"/>
    <cellStyle name="好_2006年27重庆" xfId="30470"/>
    <cellStyle name="好_1110洱源县 5" xfId="30471"/>
    <cellStyle name="计算 9 2 5 2 4 2" xfId="30472"/>
    <cellStyle name="差_县市旗测算20080508_不含人员经费系数 2 2 2" xfId="30473"/>
    <cellStyle name="差_县市旗测算20080508_不含人员经费系数 3 2" xfId="30474"/>
    <cellStyle name="差_县市旗测算20080508_不含人员经费系数 4" xfId="30475"/>
    <cellStyle name="差_县市旗测算20080508_不含人员经费系数 5" xfId="30476"/>
    <cellStyle name="差_县市旗测算20080508_不含人员经费系数 5 2" xfId="30477"/>
    <cellStyle name="差_岳塘区 3 2 11" xfId="30478"/>
    <cellStyle name="差_县市旗测算20080508_不含人员经费系数 7" xfId="30479"/>
    <cellStyle name="常规 3 35" xfId="30480"/>
    <cellStyle name="常规 3 40" xfId="30481"/>
    <cellStyle name="差_县市旗测算20080508_不含人员经费系数_03_2010年各地区一般预算平衡表_2010年地方财政一般预算分级平衡情况表（汇总）0524" xfId="30482"/>
    <cellStyle name="差_县市旗测算20080508_不含人员经费系数_财力性转移支付2010年预算参考数 2 3" xfId="30483"/>
    <cellStyle name="差_县市旗测算20080508_不含人员经费系数_财力性转移支付2010年预算参考数 3 2" xfId="30484"/>
    <cellStyle name="差_县市旗测算20080508_不含人员经费系数_财力性转移支付2010年预算参考数 3 3" xfId="30485"/>
    <cellStyle name="差_县市旗测算20080508_不含人员经费系数_财力性转移支付2010年预算参考数 4" xfId="30486"/>
    <cellStyle name="差_县市旗测算20080508_不含人员经费系数_财力性转移支付2010年预算参考数 5" xfId="30487"/>
    <cellStyle name="差_县市旗测算20080508_不含人员经费系数_财力性转移支付2010年预算参考数 6" xfId="30488"/>
    <cellStyle name="差_县市旗测算20080508_不含人员经费系数_财力性转移支付2010年预算参考数_03_2010年各地区一般预算平衡表" xfId="30489"/>
    <cellStyle name="差_县市旗测算20080508_不含人员经费系数_合并" xfId="30490"/>
    <cellStyle name="计算 2 3 4 2 2 5" xfId="30491"/>
    <cellStyle name="差_县市旗测算20080508_财力性转移支付2010年预算参考数" xfId="30492"/>
    <cellStyle name="输入 6 7 2 2 3" xfId="30493"/>
    <cellStyle name="强调文字颜色 5 2 4 3 14" xfId="30494"/>
    <cellStyle name="计算 2 3 4 2 2 5 2" xfId="30495"/>
    <cellStyle name="差_县市旗测算20080508_财力性转移支付2010年预算参考数 2" xfId="30496"/>
    <cellStyle name="输入 6 7 2 2 3 2" xfId="30497"/>
    <cellStyle name="差_县市旗测算20080508_财力性转移支付2010年预算参考数 2 2" xfId="30498"/>
    <cellStyle name="差_县市旗测算20080508_财力性转移支付2010年预算参考数 2 2 2" xfId="30499"/>
    <cellStyle name="差_县市旗测算20080508_财力性转移支付2010年预算参考数 2 3" xfId="30500"/>
    <cellStyle name="常规 4 4 3 2" xfId="30501"/>
    <cellStyle name="输入 6 7 2 2 4" xfId="30502"/>
    <cellStyle name="强调文字颜色 5 2 4 3 15" xfId="30503"/>
    <cellStyle name="差_县市旗测算20080508_财力性转移支付2010年预算参考数 3" xfId="30504"/>
    <cellStyle name="差_县市旗测算20080508_财力性转移支付2010年预算参考数 3 3" xfId="30505"/>
    <cellStyle name="输入 6 7 2 2 5" xfId="30506"/>
    <cellStyle name="强调文字颜色 5 2 4 3 16" xfId="30507"/>
    <cellStyle name="差_县市旗测算20080508_财力性转移支付2010年预算参考数 4" xfId="30508"/>
    <cellStyle name="输入 6 7 2 2 5 2" xfId="30509"/>
    <cellStyle name="差_县市旗测算20080508_财力性转移支付2010年预算参考数 4 2" xfId="30510"/>
    <cellStyle name="强调文字颜色 3 2 4 3 14" xfId="30511"/>
    <cellStyle name="差_县市旗测算20080508_财力性转移支付2010年预算参考数 4 2 2" xfId="30512"/>
    <cellStyle name="差_县市旗测算20080508_财力性转移支付2010年预算参考数 4 3" xfId="30513"/>
    <cellStyle name="输入 6 7 2 2 6" xfId="30514"/>
    <cellStyle name="强调文字颜色 5 2 4 3 17" xfId="30515"/>
    <cellStyle name="差_县市旗测算20080508_财力性转移支付2010年预算参考数 5" xfId="30516"/>
    <cellStyle name="好_27重庆_财力性转移支付2010年预算参考数 5" xfId="30517"/>
    <cellStyle name="差_县市旗测算20080508_财力性转移支付2010年预算参考数 5 2" xfId="30518"/>
    <cellStyle name="强调文字颜色 5 2 4 3 18" xfId="30519"/>
    <cellStyle name="差_县市旗测算20080508_财力性转移支付2010年预算参考数 6" xfId="30520"/>
    <cellStyle name="差_县市旗测算20080508_财力性转移支付2010年预算参考数 7" xfId="30521"/>
    <cellStyle name="差_县市旗测算20080508_财力性转移支付2010年预算参考数_12.25-发教育厅-2016年高职生均年初预算控制数分配表" xfId="30522"/>
    <cellStyle name="差_县市旗测算20080508_财力性转移支付2010年预算参考数_隋心对账单定稿0514" xfId="30523"/>
    <cellStyle name="差_县市旗测算20080508_民生政策最低支出需求" xfId="30524"/>
    <cellStyle name="常规 2 2 9 2" xfId="30525"/>
    <cellStyle name="差_县市旗测算20080508_民生政策最低支出需求 2 2" xfId="30526"/>
    <cellStyle name="差_县市旗测算20080508_民生政策最低支出需求 3 2" xfId="30527"/>
    <cellStyle name="计算 10 5" xfId="30528"/>
    <cellStyle name="差_县市旗测算20080508_民生政策最低支出需求 3 2 2" xfId="30529"/>
    <cellStyle name="差_县市旗测算20080508_民生政策最低支出需求 4 2" xfId="30530"/>
    <cellStyle name="差_县市旗测算20080508_民生政策最低支出需求 4 2 2" xfId="30531"/>
    <cellStyle name="差_县市旗测算20080508_民生政策最低支出需求 5" xfId="30532"/>
    <cellStyle name="差_县市旗测算20080508_民生政策最低支出需求 6" xfId="30533"/>
    <cellStyle name="差_县市旗测算20080508_民生政策最低支出需求 7" xfId="30534"/>
    <cellStyle name="汇总 3 4 4 2 3 2" xfId="30535"/>
    <cellStyle name="差_县市旗测算20080508_民生政策最低支出需求_03_2010年各地区一般预算平衡表" xfId="30536"/>
    <cellStyle name="输入 9 3 3 3 2" xfId="30537"/>
    <cellStyle name="强调文字颜色 5 2 4 2 6" xfId="30538"/>
    <cellStyle name="差_县市旗测算20080508_民生政策最低支出需求_03_2010年各地区一般预算平衡表_2010年地方财政一般预算分级平衡情况表（汇总）0524" xfId="30539"/>
    <cellStyle name="差_县市旗测算20080508_民生政策最低支出需求_财力性转移支付2010年预算参考数" xfId="30540"/>
    <cellStyle name="强调文字颜色 5 2 4 2 14" xfId="30541"/>
    <cellStyle name="差_县市旗测算20080508_民生政策最低支出需求_财力性转移支付2010年预算参考数 2 2" xfId="30542"/>
    <cellStyle name="差_县市旗测算20080508_民生政策最低支出需求_财力性转移支付2010年预算参考数 2 2 2" xfId="30543"/>
    <cellStyle name="差_县市旗测算20080508_民生政策最低支出需求_财力性转移支付2010年预算参考数 3 2" xfId="30544"/>
    <cellStyle name="差_县市旗测算20080508_民生政策最低支出需求_财力性转移支付2010年预算参考数 3 2 2" xfId="30545"/>
    <cellStyle name="差_县市旗测算20080508_民生政策最低支出需求_财力性转移支付2010年预算参考数 3 3" xfId="30546"/>
    <cellStyle name="计算 2 3 4 2 2 2 2" xfId="30547"/>
    <cellStyle name="差_县市旗测算20080508_民生政策最低支出需求_财力性转移支付2010年预算参考数 4 2" xfId="30548"/>
    <cellStyle name="好_教育(按照总人口测算）—20080416_县市旗测算-新科目（含人口规模效应）_03_2010年各地区一般预算平衡表_2010年地方财政一般预算分级平衡情况表（汇总）0524" xfId="30549"/>
    <cellStyle name="差_县市旗测算20080508_民生政策最低支出需求_财力性转移支付2010年预算参考数 4 2 2" xfId="30550"/>
    <cellStyle name="好_2006年27重庆 2" xfId="30551"/>
    <cellStyle name="差_县市旗测算20080508_民生政策最低支出需求_财力性转移支付2010年预算参考数 4 3" xfId="30552"/>
    <cellStyle name="计算 2 3 4 2 2 3" xfId="30553"/>
    <cellStyle name="差_县市旗测算20080508_民生政策最低支出需求_财力性转移支付2010年预算参考数 5" xfId="30554"/>
    <cellStyle name="计算 2 3 4 2 2 3 2" xfId="30555"/>
    <cellStyle name="差_县市旗测算20080508_民生政策最低支出需求_财力性转移支付2010年预算参考数 5 2" xfId="30556"/>
    <cellStyle name="计算 2 3 4 2 2 4" xfId="30557"/>
    <cellStyle name="差_县市旗测算20080508_民生政策最低支出需求_财力性转移支付2010年预算参考数 6" xfId="30558"/>
    <cellStyle name="差_县市旗测算20080508_民生政策最低支出需求_财力性转移支付2010年预算参考数_03_2010年各地区一般预算平衡表_2010年地方财政一般预算分级平衡情况表（汇总）0524" xfId="30559"/>
    <cellStyle name="差_县市旗测算20080508_民生政策最低支出需求_财力性转移支付2010年预算参考数_12.25-发教育厅-2016年高职生均年初预算控制数分配表" xfId="30560"/>
    <cellStyle name="警告文本 2 2 18" xfId="30561"/>
    <cellStyle name="差_县市旗测算20080508_民生政策最低支出需求_财力性转移支付2010年预算参考数_华东" xfId="30562"/>
    <cellStyle name="差_县市旗测算20080508_民生政策最低支出需求_华东" xfId="30563"/>
    <cellStyle name="常规 23 7 2 2" xfId="30564"/>
    <cellStyle name="差_县市旗测算20080508_隋心对账单定稿0514" xfId="30565"/>
    <cellStyle name="常规 59 7" xfId="30566"/>
    <cellStyle name="常规 64 7" xfId="30567"/>
    <cellStyle name="差_岳阳楼区11年地方财政预算表 3 19" xfId="30568"/>
    <cellStyle name="差_县市旗测算20080508_县市旗测算-新科目（含人口规模效应）" xfId="30569"/>
    <cellStyle name="差_县市旗测算20080508_县市旗测算-新科目（含人口规模效应） 2" xfId="30570"/>
    <cellStyle name="差_县市旗测算20080508_县市旗测算-新科目（含人口规模效应） 2 2 2" xfId="30571"/>
    <cellStyle name="差_县市旗测算20080508_县市旗测算-新科目（含人口规模效应） 2 3" xfId="30572"/>
    <cellStyle name="差_县市旗测算20080508_县市旗测算-新科目（含人口规模效应） 3 2 2" xfId="30573"/>
    <cellStyle name="差_县市旗测算20080508_县市旗测算-新科目（含人口规模效应） 4 2" xfId="30574"/>
    <cellStyle name="好_卫生(按照总人口测算）—20080416_县市旗测算-新科目（含人口规模效应）_12.25-发教育厅-2016年高职生均年初预算控制数分配表" xfId="30575"/>
    <cellStyle name="好_县市旗测算-新科目（20080627）_民生政策最低支出需求 5" xfId="30576"/>
    <cellStyle name="差_县市旗测算20080508_县市旗测算-新科目（含人口规模效应）_03_2010年各地区一般预算平衡表" xfId="30577"/>
    <cellStyle name="差_县市旗测算20080508_县市旗测算-新科目（含人口规模效应）_财力性转移支付2010年预算参考数" xfId="30578"/>
    <cellStyle name="差_县市旗测算20080508_县市旗测算-新科目（含人口规模效应）_财力性转移支付2010年预算参考数 2" xfId="30579"/>
    <cellStyle name="常规 2 3 5 4" xfId="30580"/>
    <cellStyle name="差_县市旗测算20080508_县市旗测算-新科目（含人口规模效应）_财力性转移支付2010年预算参考数 3 2" xfId="30581"/>
    <cellStyle name="差_县市旗测算20080508_县市旗测算-新科目（含人口规模效应）_财力性转移支付2010年预算参考数 3 2 2" xfId="30582"/>
    <cellStyle name="差_县市旗测算20080508_县市旗测算-新科目（含人口规模效应）_财力性转移支付2010年预算参考数 3 3" xfId="30583"/>
    <cellStyle name="好_其他部门(按照总人口测算）—20080416_12.25-发教育厅-2016年高职生均年初预算控制数分配表" xfId="30584"/>
    <cellStyle name="差_县市旗测算20080508_县市旗测算-新科目（含人口规模效应）_财力性转移支付2010年预算参考数 4" xfId="30585"/>
    <cellStyle name="常规 2 3 6 4" xfId="30586"/>
    <cellStyle name="差_县市旗测算20080508_县市旗测算-新科目（含人口规模效应）_财力性转移支付2010年预算参考数 4 2" xfId="30587"/>
    <cellStyle name="差_县市旗测算20080508_县市旗测算-新科目（含人口规模效应）_财力性转移支付2010年预算参考数 4 2 2" xfId="30588"/>
    <cellStyle name="差_县市旗测算20080508_县市旗测算-新科目（含人口规模效应）_财力性转移支付2010年预算参考数 4 3" xfId="30589"/>
    <cellStyle name="好_2006年28四川_财力性转移支付2010年预算参考数 2" xfId="30590"/>
    <cellStyle name="差_县市旗测算20080508_县市旗测算-新科目（含人口规模效应）_财力性转移支付2010年预算参考数 5 2" xfId="30591"/>
    <cellStyle name="计算 3 2 4 3 2 2" xfId="30592"/>
    <cellStyle name="差_县市旗测算20080508_县市旗测算-新科目（含人口规模效应）_财力性转移支付2010年预算参考数 7" xfId="30593"/>
    <cellStyle name="差_县市旗测算20080508_县市旗测算-新科目（含人口规模效应）_财力性转移支付2010年预算参考数_03_2010年各地区一般预算平衡表" xfId="30594"/>
    <cellStyle name="差_县市旗测算20080508_县市旗测算-新科目（含人口规模效应）_财力性转移支付2010年预算参考数_03_2010年各地区一般预算平衡表_2010年地方财政一般预算分级平衡情况表（汇总）0524" xfId="30595"/>
    <cellStyle name="好_分县成本差异系数_民生政策最低支出需求_财力性转移支付2010年预算参考数_12.25-发教育厅-2016年高职生均年初预算控制数分配表" xfId="30596"/>
    <cellStyle name="差_县市旗测算20080508_县市旗测算-新科目（含人口规模效应）_财力性转移支付2010年预算参考数_合并" xfId="30597"/>
    <cellStyle name="好_2008计算资料（8月5）_12.25-发教育厅-2016年高职生均年初预算控制数分配表" xfId="30598"/>
    <cellStyle name="差_县市旗测算20080508_县市旗测算-新科目（含人口规模效应）_合并" xfId="30599"/>
    <cellStyle name="常规 3 3" xfId="30600"/>
    <cellStyle name="差_县市旗测算20080508_县市旗测算-新科目（含人口规模效应）_华东" xfId="30601"/>
    <cellStyle name="差_县市旗测算20080508_县市旗测算-新科目（含人口规模效应）_隋心对账单定稿0514" xfId="30602"/>
    <cellStyle name="差_县市旗测算-新科目（20080626）" xfId="30603"/>
    <cellStyle name="差_县市旗测算-新科目（20080626） 2 3" xfId="30604"/>
    <cellStyle name="好_2007一般预算支出口径剔除表 2" xfId="30605"/>
    <cellStyle name="差_县市旗测算-新科目（20080626） 3 3" xfId="30606"/>
    <cellStyle name="差_县市旗测算-新科目（20080626） 4 3" xfId="30607"/>
    <cellStyle name="差_县市旗测算-新科目（20080626） 5 2" xfId="30608"/>
    <cellStyle name="好_其他部门(按照总人口测算）—20080416_不含人员经费系数 6" xfId="30609"/>
    <cellStyle name="差_县市旗测算-新科目（20080626）_不含人员经费系数 2" xfId="30610"/>
    <cellStyle name="差_县市旗测算-新科目（20080626）_不含人员经费系数 2 2 2" xfId="30611"/>
    <cellStyle name="差_县市旗测算-新科目（20080626）_不含人员经费系数 3" xfId="30612"/>
    <cellStyle name="差_县市旗测算-新科目（20080626）_不含人员经费系数 3 2" xfId="30613"/>
    <cellStyle name="差_县市旗测算-新科目（20080626）_不含人员经费系数 3 3" xfId="30614"/>
    <cellStyle name="差_县市旗测算-新科目（20080626）_不含人员经费系数 4" xfId="30615"/>
    <cellStyle name="差_县市旗测算-新科目（20080626）_不含人员经费系数 4 2 2" xfId="30616"/>
    <cellStyle name="差_县市旗测算-新科目（20080626）_不含人员经费系数 5" xfId="30617"/>
    <cellStyle name="差_县市旗测算-新科目（20080626）_不含人员经费系数 6" xfId="30618"/>
    <cellStyle name="差_县市旗测算-新科目（20080626）_不含人员经费系数 7" xfId="30619"/>
    <cellStyle name="常规 10 2 2 2 2 2" xfId="30620"/>
    <cellStyle name="常规 3 2" xfId="30621"/>
    <cellStyle name="好_缺口县区测算_12.25-发教育厅-2016年高职生均年初预算控制数分配表" xfId="30622"/>
    <cellStyle name="差_县市旗测算-新科目（20080626）_不含人员经费系数_03_2010年各地区一般预算平衡表" xfId="30623"/>
    <cellStyle name="差_县市旗测算-新科目（20080626）_不含人员经费系数_03_2010年各地区一般预算平衡表_2010年地方财政一般预算分级平衡情况表（汇总）0524" xfId="30624"/>
    <cellStyle name="差_县市旗测算-新科目（20080626）_不含人员经费系数_12.25-发教育厅-2016年高职生均年初预算控制数分配表" xfId="30625"/>
    <cellStyle name="好_汇总_合并" xfId="30626"/>
    <cellStyle name="注释 4 4 3 3 3" xfId="30627"/>
    <cellStyle name="差_县市旗测算-新科目（20080626）_不含人员经费系数_财力性转移支付2010年预算参考数 3 2 2" xfId="30628"/>
    <cellStyle name="差_县市旗测算-新科目（20080626）_不含人员经费系数_财力性转移支付2010年预算参考数 3 3" xfId="30629"/>
    <cellStyle name="差_县市旗测算-新科目（20080626）_不含人员经费系数_财力性转移支付2010年预算参考数 4 2" xfId="30630"/>
    <cellStyle name="注释 10 4 3 4 2" xfId="30631"/>
    <cellStyle name="好_其他部门(按照总人口测算）—20080416_县市旗测算-新科目（含人口规模效应） 5" xfId="30632"/>
    <cellStyle name="注释 4 4 4 3 3" xfId="30633"/>
    <cellStyle name="差_县市旗测算-新科目（20080626）_不含人员经费系数_财力性转移支付2010年预算参考数 4 2 2" xfId="30634"/>
    <cellStyle name="差_县市旗测算-新科目（20080626）_不含人员经费系数_财力性转移支付2010年预算参考数 4 3" xfId="30635"/>
    <cellStyle name="差_县市旗测算-新科目（20080626）_不含人员经费系数_财力性转移支付2010年预算参考数 6" xfId="30636"/>
    <cellStyle name="差_县市旗测算-新科目（20080626）_不含人员经费系数_财力性转移支付2010年预算参考数_03_2010年各地区一般预算平衡表" xfId="30637"/>
    <cellStyle name="差_云南省2008年转移支付测算——州市本级考核部分及政策性测算 3 2" xfId="30638"/>
    <cellStyle name="差_县市旗测算-新科目（20080626）_不含人员经费系数_财力性转移支付2010年预算参考数_03_2010年各地区一般预算平衡表_2010年地方财政一般预算分级平衡情况表（汇总）0524" xfId="30639"/>
    <cellStyle name="差_县市旗测算-新科目（20080626）_不含人员经费系数_华东" xfId="30640"/>
    <cellStyle name="注释 8 2 3 2 3" xfId="30641"/>
    <cellStyle name="差_县市旗测算-新科目（20080626）_财力性转移支付2010年预算参考数" xfId="30642"/>
    <cellStyle name="注释 8 2 3 2 3 2" xfId="30643"/>
    <cellStyle name="差_县市旗测算-新科目（20080626）_财力性转移支付2010年预算参考数 2" xfId="30644"/>
    <cellStyle name="差_县市旗测算-新科目（20080626）_财力性转移支付2010年预算参考数 2 2" xfId="30645"/>
    <cellStyle name="差_县市旗测算-新科目（20080626）_财力性转移支付2010年预算参考数 2 3" xfId="30646"/>
    <cellStyle name="差_县市旗测算-新科目（20080626）_财力性转移支付2010年预算参考数 3" xfId="30647"/>
    <cellStyle name="差_县市旗测算-新科目（20080626）_财力性转移支付2010年预算参考数 4" xfId="30648"/>
    <cellStyle name="注释 5 3 5 2 2" xfId="30649"/>
    <cellStyle name="差_县市旗测算-新科目（20080626）_财力性转移支付2010年预算参考数 4 3" xfId="30650"/>
    <cellStyle name="差_县市旗测算-新科目（20080626）_财力性转移支付2010年预算参考数 5" xfId="30651"/>
    <cellStyle name="差_县市旗测算-新科目（20080626）_财力性转移支付2010年预算参考数 5 2" xfId="30652"/>
    <cellStyle name="差_县市旗测算-新科目（20080626）_财力性转移支付2010年预算参考数_03_2010年各地区一般预算平衡表" xfId="30653"/>
    <cellStyle name="汇总 8 3 3 2 2 5" xfId="30654"/>
    <cellStyle name="差_县市旗测算-新科目（20080626）_财力性转移支付2010年预算参考数_03_2010年各地区一般预算平衡表_2010年地方财政一般预算分级平衡情况表（汇总）0524" xfId="30655"/>
    <cellStyle name="差_县市旗测算-新科目（20080626）_财力性转移支付2010年预算参考数_12.25-发教育厅-2016年高职生均年初预算控制数分配表" xfId="30656"/>
    <cellStyle name="差_县市旗测算-新科目（20080626）_财力性转移支付2010年预算参考数_合并" xfId="30657"/>
    <cellStyle name="好_30云南_1_财力性转移支付2010年预算参考数_华东" xfId="30658"/>
    <cellStyle name="差_县市旗测算-新科目（20080626）_财力性转移支付2010年预算参考数_隋心对账单定稿0514" xfId="30659"/>
    <cellStyle name="差_县市旗测算-新科目（20080626）_民生政策最低支出需求" xfId="30660"/>
    <cellStyle name="差_县市旗测算-新科目（20080626）_民生政策最低支出需求 2" xfId="30661"/>
    <cellStyle name="差_县市旗测算-新科目（20080626）_民生政策最低支出需求 2 2" xfId="30662"/>
    <cellStyle name="差_县市旗测算-新科目（20080626）_民生政策最低支出需求 2 3" xfId="30663"/>
    <cellStyle name="差_县市旗测算-新科目（20080626）_民生政策最低支出需求 3" xfId="30664"/>
    <cellStyle name="差_县市旗测算-新科目（20080626）_民生政策最低支出需求 3 2" xfId="30665"/>
    <cellStyle name="差_县市旗测算-新科目（20080626）_民生政策最低支出需求 3 2 2" xfId="30666"/>
    <cellStyle name="差_县市旗测算-新科目（20080626）_民生政策最低支出需求 3 3" xfId="30667"/>
    <cellStyle name="差_县市旗测算-新科目（20080626）_民生政策最低支出需求 4" xfId="30668"/>
    <cellStyle name="差_县市旗测算-新科目（20080626）_民生政策最低支出需求 4 2" xfId="30669"/>
    <cellStyle name="差_县市旗测算-新科目（20080626）_民生政策最低支出需求 4 2 2" xfId="30670"/>
    <cellStyle name="差_县市旗测算-新科目（20080626）_民生政策最低支出需求 5" xfId="30671"/>
    <cellStyle name="差_县市旗测算-新科目（20080626）_民生政策最低支出需求 6" xfId="30672"/>
    <cellStyle name="差_县市旗测算-新科目（20080626）_民生政策最低支出需求 7" xfId="30673"/>
    <cellStyle name="常规 10 5 2 2" xfId="30674"/>
    <cellStyle name="差_县市旗测算-新科目（20080626）_民生政策最低支出需求_12.25-发教育厅-2016年高职生均年初预算控制数分配表" xfId="30675"/>
    <cellStyle name="差_县市旗测算-新科目（20080626）_民生政策最低支出需求_财力性转移支付2010年预算参考数 3 2" xfId="30676"/>
    <cellStyle name="差_县市旗测算-新科目（20080626）_民生政策最低支出需求_财力性转移支付2010年预算参考数 3 3" xfId="30677"/>
    <cellStyle name="常规 15 2 7 2" xfId="30678"/>
    <cellStyle name="差_县市旗测算-新科目（20080626）_民生政策最低支出需求_财力性转移支付2010年预算参考数 4" xfId="30679"/>
    <cellStyle name="差_县市旗测算-新科目（20080626）_民生政策最低支出需求_财力性转移支付2010年预算参考数 4 2" xfId="30680"/>
    <cellStyle name="小数 5 5" xfId="30681"/>
    <cellStyle name="输出 2 6 4 3 5" xfId="30682"/>
    <cellStyle name="差_县市旗测算-新科目（20080626）_民生政策最低支出需求_财力性转移支付2010年预算参考数 4 2 2" xfId="30683"/>
    <cellStyle name="差_县市旗测算-新科目（20080626）_民生政策最低支出需求_财力性转移支付2010年预算参考数 4 3" xfId="30684"/>
    <cellStyle name="差_县市旗测算-新科目（20080626）_民生政策最低支出需求_财力性转移支付2010年预算参考数 5" xfId="30685"/>
    <cellStyle name="差_县市旗测算-新科目（20080626）_民生政策最低支出需求_财力性转移支付2010年预算参考数 5 2" xfId="30686"/>
    <cellStyle name="差_县市旗测算-新科目（20080626）_民生政策最低支出需求_财力性转移支付2010年预算参考数 6" xfId="30687"/>
    <cellStyle name="差_县市旗测算-新科目（20080626）_民生政策最低支出需求_财力性转移支付2010年预算参考数 7" xfId="30688"/>
    <cellStyle name="注释 8 5 4 3" xfId="30689"/>
    <cellStyle name="常规 11 3 5 2 2" xfId="30690"/>
    <cellStyle name="差_县市旗测算-新科目（20080627）_县市旗测算-新科目（含人口规模效应） 2" xfId="30691"/>
    <cellStyle name="差_县市旗测算-新科目（20080626）_民生政策最低支出需求_财力性转移支付2010年预算参考数_03_2010年各地区一般预算平衡表" xfId="30692"/>
    <cellStyle name="汇总 9 3 2 2 2 4 2" xfId="30693"/>
    <cellStyle name="差_县市旗测算-新科目（20080626）_民生政策最低支出需求_合并" xfId="30694"/>
    <cellStyle name="差_县市旗测算-新科目（20080626）_隋心对账单定稿0514" xfId="30695"/>
    <cellStyle name="差_县市旗测算-新科目（20080626）_县市旗测算-新科目（含人口规模效应）" xfId="30696"/>
    <cellStyle name="差_县市旗测算-新科目（20080626）_县市旗测算-新科目（含人口规模效应） 3 3" xfId="30697"/>
    <cellStyle name="差_县市旗测算-新科目（20080626）_县市旗测算-新科目（含人口规模效应） 4" xfId="30698"/>
    <cellStyle name="差_县市旗测算-新科目（20080626）_县市旗测算-新科目（含人口规模效应） 4 2" xfId="30699"/>
    <cellStyle name="好_2006年28四川_财力性转移支付2010年预算参考数_华东" xfId="30700"/>
    <cellStyle name="输入 6 2 2 5" xfId="30701"/>
    <cellStyle name="汇总 5 4 6 4 2" xfId="30702"/>
    <cellStyle name="常规 4 12 4" xfId="30703"/>
    <cellStyle name="差_县市旗测算-新科目（20080626）_县市旗测算-新科目（含人口规模效应） 4 2 2" xfId="30704"/>
    <cellStyle name="差_县市旗测算-新科目（20080626）_县市旗测算-新科目（含人口规模效应） 4 3" xfId="30705"/>
    <cellStyle name="差_县市旗测算-新科目（20080626）_县市旗测算-新科目（含人口规模效应） 5" xfId="30706"/>
    <cellStyle name="差_县市旗测算-新科目（20080626）_县市旗测算-新科目（含人口规模效应） 5 2" xfId="30707"/>
    <cellStyle name="差_县市旗测算-新科目（20080626）_县市旗测算-新科目（含人口规模效应） 7" xfId="30708"/>
    <cellStyle name="差_县市旗测算-新科目（20080626）_县市旗测算-新科目（含人口规模效应）_03_2010年各地区一般预算平衡表" xfId="30709"/>
    <cellStyle name="差_县市旗测算-新科目（20080626）_县市旗测算-新科目（含人口规模效应）_03_2010年各地区一般预算平衡表_2010年地方财政一般预算分级平衡情况表（汇总）0524" xfId="30710"/>
    <cellStyle name="好_34青海_1 4" xfId="30711"/>
    <cellStyle name="差_县市旗测算-新科目（20080626）_县市旗测算-新科目（含人口规模效应）_财力性转移支付2010年预算参考数" xfId="30712"/>
    <cellStyle name="差_县市旗测算-新科目（20080626）_县市旗测算-新科目（含人口规模效应）_财力性转移支付2010年预算参考数 2 2 2" xfId="30713"/>
    <cellStyle name="差_县市旗测算-新科目（20080626）_县市旗测算-新科目（含人口规模效应）_财力性转移支付2010年预算参考数 3 3" xfId="30714"/>
    <cellStyle name="差_县市旗测算-新科目（20080626）_县市旗测算-新科目（含人口规模效应）_财力性转移支付2010年预算参考数 4 2 2" xfId="30715"/>
    <cellStyle name="差_县市旗测算-新科目（20080626）_县市旗测算-新科目（含人口规模效应）_财力性转移支付2010年预算参考数 6" xfId="30716"/>
    <cellStyle name="差_县市旗测算-新科目（20080626）_县市旗测算-新科目（含人口规模效应）_财力性转移支付2010年预算参考数 7" xfId="30717"/>
    <cellStyle name="差_县市旗测算-新科目（20080626）_县市旗测算-新科目（含人口规模效应）_财力性转移支付2010年预算参考数_12.25-发教育厅-2016年高职生均年初预算控制数分配表" xfId="30718"/>
    <cellStyle name="差_县市旗测算-新科目（20080627）_03_2010年各地区一般预算平衡表_2010年地方财政一般预算分级平衡情况表（汇总）0524" xfId="30719"/>
    <cellStyle name="好_卫生(按照总人口测算）—20080416_不含人员经费系数_财力性转移支付2010年预算参考数" xfId="30720"/>
    <cellStyle name="差_县市旗测算-新科目（20080627）_12.25-发教育厅-2016年高职生均年初预算控制数分配表" xfId="30721"/>
    <cellStyle name="差_县市旗测算-新科目（20080627）_不含人员经费系数 2" xfId="30722"/>
    <cellStyle name="差_县市旗测算-新科目（20080627）_不含人员经费系数 2 3" xfId="30723"/>
    <cellStyle name="差_县市旗测算-新科目（20080627）_不含人员经费系数 3" xfId="30724"/>
    <cellStyle name="汇总 2 6 4 3 4 2" xfId="30725"/>
    <cellStyle name="差_县市旗测算-新科目（20080627）_不含人员经费系数 6" xfId="30726"/>
    <cellStyle name="差_县市旗测算-新科目（20080627）_不含人员经费系数_03_2010年各地区一般预算平衡表" xfId="30727"/>
    <cellStyle name="常规 2 2 4 2 8" xfId="30728"/>
    <cellStyle name="差_县市旗测算-新科目（20080627）_不含人员经费系数_财力性转移支付2010年预算参考数" xfId="30729"/>
    <cellStyle name="差_县市旗测算-新科目（20080627）_不含人员经费系数_财力性转移支付2010年预算参考数 4 2 2" xfId="30730"/>
    <cellStyle name="差_县市旗测算-新科目（20080627）_不含人员经费系数_财力性转移支付2010年预算参考数_03_2010年各地区一般预算平衡表" xfId="30731"/>
    <cellStyle name="差_县市旗测算-新科目（20080627）_不含人员经费系数_财力性转移支付2010年预算参考数_合并" xfId="30732"/>
    <cellStyle name="差_县市旗测算-新科目（20080627）_不含人员经费系数_合并" xfId="30733"/>
    <cellStyle name="差_县市旗测算-新科目（20080627）_财力性转移支付2010年预算参考数 2" xfId="30734"/>
    <cellStyle name="差_县市旗测算-新科目（20080627）_财力性转移支付2010年预算参考数 3" xfId="30735"/>
    <cellStyle name="好_表一 1 14" xfId="30736"/>
    <cellStyle name="差_县市旗测算-新科目（20080627）_财力性转移支付2010年预算参考数 3 2" xfId="30737"/>
    <cellStyle name="好_表一 1 15" xfId="30738"/>
    <cellStyle name="好_表一 1 20" xfId="30739"/>
    <cellStyle name="差_县市旗测算-新科目（20080627）_财力性转移支付2010年预算参考数 3 3" xfId="30740"/>
    <cellStyle name="好_同德_财力性转移支付2010年预算参考数 2" xfId="30741"/>
    <cellStyle name="差_县市旗测算-新科目（20080627）_财力性转移支付2010年预算参考数 4" xfId="30742"/>
    <cellStyle name="好_卫生(按照总人口测算）—20080416_不含人员经费系数_财力性转移支付2010年预算参考数_合并" xfId="30743"/>
    <cellStyle name="差_县市旗测算-新科目（20080627）_财力性转移支付2010年预算参考数 4 2" xfId="30744"/>
    <cellStyle name="差_县市旗测算-新科目（20080627）_财力性转移支付2010年预算参考数 4 3" xfId="30745"/>
    <cellStyle name="好_同德_财力性转移支付2010年预算参考数 3" xfId="30746"/>
    <cellStyle name="差_县市旗测算-新科目（20080627）_财力性转移支付2010年预算参考数 5" xfId="30747"/>
    <cellStyle name="输入 10 2 4 3 6" xfId="30748"/>
    <cellStyle name="差_县市旗测算-新科目（20080627）_财力性转移支付2010年预算参考数 5 2" xfId="30749"/>
    <cellStyle name="好_同德_财力性转移支付2010年预算参考数 5" xfId="30750"/>
    <cellStyle name="差_县市旗测算-新科目（20080627）_财力性转移支付2010年预算参考数 7" xfId="30751"/>
    <cellStyle name="好_分县成本差异系数_不含人员经费系数_财力性转移支付2010年预算参考数 2" xfId="30752"/>
    <cellStyle name="好_测算结果_财力性转移支付2010年预算参考数_合并" xfId="30753"/>
    <cellStyle name="差_县市旗测算-新科目（20080627）_财力性转移支付2010年预算参考数_03_2010年各地区一般预算平衡表" xfId="30754"/>
    <cellStyle name="差_县市旗测算-新科目（20080627）_财力性转移支付2010年预算参考数_合并" xfId="30755"/>
    <cellStyle name="差_县市旗测算-新科目（20080627）_财力性转移支付2010年预算参考数_华东" xfId="30756"/>
    <cellStyle name="好_市辖区测算20080510_民生政策最低支出需求_财力性转移支付2010年预算参考数_华东" xfId="30757"/>
    <cellStyle name="好_2006年分析表" xfId="30758"/>
    <cellStyle name="差_县市旗测算-新科目（20080627）_合并" xfId="30759"/>
    <cellStyle name="差_县市旗测算-新科目（20080627）_华东" xfId="30760"/>
    <cellStyle name="差_县市旗测算-新科目（20080627）_民生政策最低支出需求" xfId="30761"/>
    <cellStyle name="差_县市旗测算-新科目（20080627）_民生政策最低支出需求 2 2" xfId="30762"/>
    <cellStyle name="常规 2 5 4 2 2" xfId="30763"/>
    <cellStyle name="差_县市旗测算-新科目（20080627）_民生政策最低支出需求 2 3" xfId="30764"/>
    <cellStyle name="差_县市旗测算-新科目（20080627）_民生政策最低支出需求 3 2" xfId="30765"/>
    <cellStyle name="计算 4 2 3 2 5" xfId="30766"/>
    <cellStyle name="常规 2 5 4 3 2" xfId="30767"/>
    <cellStyle name="差_县市旗测算-新科目（20080627）_民生政策最低支出需求 3 3" xfId="30768"/>
    <cellStyle name="差_县市旗测算-新科目（20080627）_民生政策最低支出需求 4 2" xfId="30769"/>
    <cellStyle name="差_县市旗测算-新科目（20080627）_民生政策最低支出需求 4 2 2" xfId="30770"/>
    <cellStyle name="差_县市旗测算-新科目（20080627）_民生政策最低支出需求 4 3" xfId="30771"/>
    <cellStyle name="差_县市旗测算-新科目（20080627）_民生政策最低支出需求_03_2010年各地区一般预算平衡表" xfId="30772"/>
    <cellStyle name="差_县市旗测算-新科目（20080627）_民生政策最低支出需求_03_2010年各地区一般预算平衡表_2010年地方财政一般预算分级平衡情况表（汇总）0524" xfId="30773"/>
    <cellStyle name="差_县市旗测算-新科目（20080627）_民生政策最低支出需求_12.25-发教育厅-2016年高职生均年初预算控制数分配表" xfId="30774"/>
    <cellStyle name="差_县市旗测算-新科目（20080627）_民生政策最低支出需求_财力性转移支付2010年预算参考数 6" xfId="30775"/>
    <cellStyle name="差_县市旗测算-新科目（20080627）_民生政策最低支出需求_财力性转移支付2010年预算参考数 7" xfId="30776"/>
    <cellStyle name="好 3 4 3" xfId="30777"/>
    <cellStyle name="差_县市旗测算-新科目（20080627）_民生政策最低支出需求_财力性转移支付2010年预算参考数_03_2010年各地区一般预算平衡表_2010年地方财政一般预算分级平衡情况表（汇总）0524" xfId="30778"/>
    <cellStyle name="强调文字颜色 6 2 2 2 6" xfId="30779"/>
    <cellStyle name="差_县市旗测算-新科目（20080627）_民生政策最低支出需求_财力性转移支付2010年预算参考数_12.25-发教育厅-2016年高职生均年初预算控制数分配表" xfId="30780"/>
    <cellStyle name="计算 7 2 2 4" xfId="30781"/>
    <cellStyle name="差_县市旗测算-新科目（20080627）_民生政策最低支出需求_财力性转移支付2010年预算参考数_合并" xfId="30782"/>
    <cellStyle name="差_县市旗测算-新科目（20080627）_民生政策最低支出需求_财力性转移支付2010年预算参考数_华东" xfId="30783"/>
    <cellStyle name="强调文字颜色 2 2 14" xfId="30784"/>
    <cellStyle name="差_县市旗测算-新科目（20080627）_民生政策最低支出需求_财力性转移支付2010年预算参考数_隋心对账单定稿0514" xfId="30785"/>
    <cellStyle name="差_县市旗测算-新科目（20080627）_民生政策最低支出需求_隋心对账单定稿0514" xfId="30786"/>
    <cellStyle name="常规 11 3 5 2" xfId="30787"/>
    <cellStyle name="差_县市旗测算-新科目（20080627）_县市旗测算-新科目（含人口规模效应）" xfId="30788"/>
    <cellStyle name="好_表一 1 7" xfId="30789"/>
    <cellStyle name="差_县市旗测算-新科目（20080627）_县市旗测算-新科目（含人口规模效应） 2 2" xfId="30790"/>
    <cellStyle name="好_表一 1 8" xfId="30791"/>
    <cellStyle name="差_县市旗测算-新科目（20080627）_县市旗测算-新科目（含人口规模效应） 2 3" xfId="30792"/>
    <cellStyle name="差_县市旗测算-新科目（20080627）_县市旗测算-新科目（含人口规模效应） 4 3" xfId="30793"/>
    <cellStyle name="汇总 4 5 2 2 2 4 2" xfId="30794"/>
    <cellStyle name="差_县市旗测算-新科目（20080627）_县市旗测算-新科目（含人口规模效应） 7" xfId="30795"/>
    <cellStyle name="计算 4 7 2" xfId="30796"/>
    <cellStyle name="差_县市旗测算-新科目（20080627）_县市旗测算-新科目（含人口规模效应）_03_2010年各地区一般预算平衡表" xfId="30797"/>
    <cellStyle name="输出 5 5 6 2 2" xfId="30798"/>
    <cellStyle name="差_县市旗测算-新科目（20080627）_县市旗测算-新科目（含人口规模效应）_03_2010年各地区一般预算平衡表_2010年地方财政一般预算分级平衡情况表（汇总）0524" xfId="30799"/>
    <cellStyle name="差_县市旗测算-新科目（20080627）_县市旗测算-新科目（含人口规模效应）_12.25-发教育厅-2016年高职生均年初预算控制数分配表" xfId="30800"/>
    <cellStyle name="差_县市旗测算-新科目（20080627）_县市旗测算-新科目（含人口规模效应）_财力性转移支付2010年预算参考数 2" xfId="30801"/>
    <cellStyle name="差_县市旗测算-新科目（20080627）_县市旗测算-新科目（含人口规模效应）_财力性转移支付2010年预算参考数 2 2" xfId="30802"/>
    <cellStyle name="差_县市旗测算-新科目（20080627）_县市旗测算-新科目（含人口规模效应）_财力性转移支付2010年预算参考数 4" xfId="30803"/>
    <cellStyle name="差_县市旗测算-新科目（20080627）_县市旗测算-新科目（含人口规模效应）_财力性转移支付2010年预算参考数 4 2" xfId="30804"/>
    <cellStyle name="差_县市旗测算-新科目（20080627）_县市旗测算-新科目（含人口规模效应）_财力性转移支付2010年预算参考数_03_2010年各地区一般预算平衡表" xfId="30805"/>
    <cellStyle name="差_县市旗测算-新科目（20080627）_县市旗测算-新科目（含人口规模效应）_财力性转移支付2010年预算参考数_12.25-发教育厅-2016年高职生均年初预算控制数分配表" xfId="30806"/>
    <cellStyle name="好_市辖区测算-新科目（20080626）_不含人员经费系数_财力性转移支付2010年预算参考数 3" xfId="30807"/>
    <cellStyle name="好_红线成本预算指导价格0324 5" xfId="30808"/>
    <cellStyle name="汇总 7 4 2 3 4 2" xfId="30809"/>
    <cellStyle name="差_县市旗测算-新科目（20080627）_县市旗测算-新科目（含人口规模效应）_财力性转移支付2010年预算参考数_隋心对账单定稿0514" xfId="30810"/>
    <cellStyle name="差_县市旗测算-新科目（20080627）_县市旗测算-新科目（含人口规模效应）_隋心对账单定稿0514" xfId="30811"/>
    <cellStyle name="好_2012年消缺情况测算表（2013.2.28） 2" xfId="30812"/>
    <cellStyle name="常规 5 2 2 6" xfId="30813"/>
    <cellStyle name="好_09黑龙江_03_2010年各地区一般预算平衡表_2010年地方财政一般预算分级平衡情况表（汇总）0524" xfId="30814"/>
    <cellStyle name="差_湘财教指277" xfId="30815"/>
    <cellStyle name="差_湘桂铁路I标一项目部红线成本(最新)" xfId="30816"/>
    <cellStyle name="差_湘桂铁路I标一项目部红线成本(最新) 10_间接费" xfId="30817"/>
    <cellStyle name="差_湘桂铁路I标一项目部红线成本(最新) 2" xfId="30818"/>
    <cellStyle name="差_湘桂铁路I标一项目部红线成本(最新) 3" xfId="30819"/>
    <cellStyle name="好_行政（人员）_12.25-发教育厅-2016年高职生均年初预算控制数分配表" xfId="30820"/>
    <cellStyle name="烹拳 [0]_ +Foil &amp; -FOIL &amp; PAPER" xfId="30821"/>
    <cellStyle name="常规 23 8 4 2" xfId="30822"/>
    <cellStyle name="注释 6 5 3 2 2 2 2" xfId="30823"/>
    <cellStyle name="差_湘桂铁路I标一项目部红线成本(最新) 4" xfId="30824"/>
    <cellStyle name="差_湘桂铁路I标一项目部红线成本(最新) 4_间接费" xfId="30825"/>
    <cellStyle name="差_湘桂铁路I标一项目部红线成本(最新) 5" xfId="30826"/>
    <cellStyle name="差_湘桂铁路I标一项目部红线成本(最新) 6" xfId="30827"/>
    <cellStyle name="差_湘桂铁路I标一项目部红线成本(最新) 6_间接费" xfId="30828"/>
    <cellStyle name="差_湘桂铁路I标一项目部红线成本(最新) 7" xfId="30829"/>
    <cellStyle name="差_湘桂铁路I标一项目部红线成本(最新) 7_间接费" xfId="30830"/>
    <cellStyle name="輔色4 2" xfId="30831"/>
    <cellStyle name="差_湘桂铁路I标一项目部红线成本(最新) 8" xfId="30832"/>
    <cellStyle name="差_湘桂铁路I标一项目部红线成本(最新) 9" xfId="30833"/>
    <cellStyle name="差_湘桂铁路工程I标红线成本分析样表 （草）09.8.21修改" xfId="30834"/>
    <cellStyle name="差_湘桂铁路工程I标红线成本分析样表 10_间接费" xfId="30835"/>
    <cellStyle name="差_湘桂铁路工程I标红线成本分析样表 10_间接费_四队计价6月25日前(7月1日更新)备用" xfId="30836"/>
    <cellStyle name="差_湘桂铁路工程I标红线成本分析样表 10_四队计价2011-6" xfId="30837"/>
    <cellStyle name="差_湘桂铁路工程I标红线成本分析样表 10_四队计价6月25日前(7月1日更新)备用" xfId="30838"/>
    <cellStyle name="常规 8 5 2 2 2" xfId="30839"/>
    <cellStyle name="常规 32 8 2" xfId="30840"/>
    <cellStyle name="差_湘桂铁路工程I标红线成本分析样表 11_四队计价2011-6" xfId="30841"/>
    <cellStyle name="计算 3 5 3" xfId="30842"/>
    <cellStyle name="常规 2 14" xfId="30843"/>
    <cellStyle name="输出 8 4 4 3 3" xfId="30844"/>
    <cellStyle name="差_湘桂铁路工程I标红线成本分析样表 2_四队计价2011-6" xfId="30845"/>
    <cellStyle name="差_湘桂铁路工程I标红线成本分析样表 2_四队计价6月25日前(7月1日更新)备用" xfId="30846"/>
    <cellStyle name="常规 6 3 2_9.6-债券明细账" xfId="30847"/>
    <cellStyle name="常规 4 2 4 2 2 2" xfId="30848"/>
    <cellStyle name="差_湘桂铁路工程I标红线成本分析样表 3_间接费_四队计价2011-6" xfId="30849"/>
    <cellStyle name="差_湘桂铁路工程I标红线成本分析样表 3_四队计价6月25日前(7月1日更新)备用" xfId="30850"/>
    <cellStyle name="差_湘桂铁路工程I标红线成本分析样表 4_间接费_四队计价2011-6" xfId="30851"/>
    <cellStyle name="差_湘桂铁路工程I标红线成本分析样表 4_间接费_四队计价6月25日前(7月1日更新)备用" xfId="30852"/>
    <cellStyle name="常规 8 10 2" xfId="30853"/>
    <cellStyle name="差_湘桂铁路工程I标红线成本分析样表 5" xfId="30854"/>
    <cellStyle name="差_湘桂铁路工程I标红线成本分析样表 5_间接费_四队计价2011-6" xfId="30855"/>
    <cellStyle name="差_湘桂铁路工程I标红线成本分析样表 5_四队计价6月25日前(7月1日更新)备用" xfId="30856"/>
    <cellStyle name="差_湘桂铁路工程I标红线成本分析样表 6" xfId="30857"/>
    <cellStyle name="差_湘桂铁路工程I标红线成本分析样表 6_间接费_四队计价6月25日前(7月1日更新)备用" xfId="30858"/>
    <cellStyle name="差_湘桂铁路工程I标红线成本分析样表 6_四队计价6月25日前(7月1日更新)备用" xfId="30859"/>
    <cellStyle name="差_湘桂铁路工程I标红线成本分析样表 7" xfId="30860"/>
    <cellStyle name="差_湘桂铁路工程I标红线成本分析样表 7_间接费" xfId="30861"/>
    <cellStyle name="常规 2 25 3" xfId="30862"/>
    <cellStyle name="常规 10 3 2 2" xfId="30863"/>
    <cellStyle name="差_湘桂铁路工程I标红线成本分析样表 7_四队计价2011-6" xfId="30864"/>
    <cellStyle name="差_湘桂铁路工程I标红线成本分析样表 7_四队计价6月25日前(7月1日更新)备用" xfId="30865"/>
    <cellStyle name="差_湘桂铁路工程I标红线成本分析样表 8" xfId="30866"/>
    <cellStyle name="差_湘桂铁路工程I标红线成本分析样表 8_间接费_四队计价2011-6" xfId="30867"/>
    <cellStyle name="差_湘桂铁路工程I标红线成本分析样表 8_间接费_四队计价6月25日前(7月1日更新)备用" xfId="30868"/>
    <cellStyle name="差_湘桂铁路工程I标红线成本分析样表 9_间接费_四队计价2011-6" xfId="30869"/>
    <cellStyle name="差_湘桂铁路工程I标红线成本分析样表 9_四队计价6月25日前(7月1日更新)备用" xfId="30870"/>
    <cellStyle name="差_湘桂铁路工程I标红线成本分析样表_四队计价2011-6" xfId="30871"/>
    <cellStyle name="注释 4 5 4 2 2 5 2" xfId="30872"/>
    <cellStyle name="常规 58 3 2" xfId="30873"/>
    <cellStyle name="差_湘桂铁路工程I标红线成本分析样表_四队计价6月25日前(7月1日更新)备用" xfId="30874"/>
    <cellStyle name="差_湘潭" xfId="30875"/>
    <cellStyle name="常规 2 5 5 3" xfId="30876"/>
    <cellStyle name="差_湘潭 14" xfId="30877"/>
    <cellStyle name="差_湘潭 15" xfId="30878"/>
    <cellStyle name="差_湘潭 20" xfId="30879"/>
    <cellStyle name="差_湘潭 18" xfId="30880"/>
    <cellStyle name="差_湘潭 19" xfId="30881"/>
    <cellStyle name="差_湘潭 2 10" xfId="30882"/>
    <cellStyle name="差_湘潭 2 11" xfId="30883"/>
    <cellStyle name="输入 3 3 5 2 2" xfId="30884"/>
    <cellStyle name="差_湘潭 2 12" xfId="30885"/>
    <cellStyle name="输入 3 3 5 2 3" xfId="30886"/>
    <cellStyle name="差_湘潭 2 13" xfId="30887"/>
    <cellStyle name="输入 3 3 5 2 4" xfId="30888"/>
    <cellStyle name="差_湘潭 2 14" xfId="30889"/>
    <cellStyle name="常规 12 2 3 4 2" xfId="30890"/>
    <cellStyle name="输入 3 3 5 2 5" xfId="30891"/>
    <cellStyle name="差_湘潭 2 15" xfId="30892"/>
    <cellStyle name="差_湘潭 2 20" xfId="30893"/>
    <cellStyle name="好_教育(按照总人口测算）—20080416_不含人员经费系数_财力性转移支付2010年预算参考数_03_2010年各地区一般预算平衡表_2010年地方财政一般预算分级平衡情况表（汇总）0524" xfId="30894"/>
    <cellStyle name="輔色2" xfId="30895"/>
    <cellStyle name="差_湘潭 2 17" xfId="30896"/>
    <cellStyle name="差_湘潭 2 22" xfId="30897"/>
    <cellStyle name="輔色3" xfId="30898"/>
    <cellStyle name="差_湘潭 2 18" xfId="30899"/>
    <cellStyle name="輔色4" xfId="30900"/>
    <cellStyle name="差_湘潭 2 19" xfId="30901"/>
    <cellStyle name="差_湘潭 2 2" xfId="30902"/>
    <cellStyle name="差_湘潭 2 3" xfId="30903"/>
    <cellStyle name="差_湘潭 2 4" xfId="30904"/>
    <cellStyle name="差_湘潭 2 6" xfId="30905"/>
    <cellStyle name="差_湘潭 2 7" xfId="30906"/>
    <cellStyle name="差_湘潭 2 8" xfId="30907"/>
    <cellStyle name="好_市辖区测算20080510_不含人员经费系数_03_2010年各地区一般预算平衡表_2010年地方财政一般预算分级平衡情况表（汇总）0524" xfId="30908"/>
    <cellStyle name="差_湘潭 3" xfId="30909"/>
    <cellStyle name="差_湘潭 3 16" xfId="30910"/>
    <cellStyle name="差_湘潭 3 21" xfId="30911"/>
    <cellStyle name="差_湘潭 3 17" xfId="30912"/>
    <cellStyle name="差_湘潭 3 22" xfId="30913"/>
    <cellStyle name="差_湘潭 3 18" xfId="30914"/>
    <cellStyle name="差_湘潭 3 23" xfId="30915"/>
    <cellStyle name="差_湘潭 3 19" xfId="30916"/>
    <cellStyle name="差_湘潭 3 2" xfId="30917"/>
    <cellStyle name="差_湘潭 3 2 12" xfId="30918"/>
    <cellStyle name="差_湘潭 3 2 13" xfId="30919"/>
    <cellStyle name="差_湘潭 3 2 16" xfId="30920"/>
    <cellStyle name="常规 3 2 4 2" xfId="30921"/>
    <cellStyle name="差_湘潭 3 2 17" xfId="30922"/>
    <cellStyle name="常规 3 2 4 3" xfId="30923"/>
    <cellStyle name="计算 3 5 2 2" xfId="30924"/>
    <cellStyle name="常规 2 13 2" xfId="30925"/>
    <cellStyle name="差_湘潭 3 2 18" xfId="30926"/>
    <cellStyle name="差_湘潭 3 4" xfId="30927"/>
    <cellStyle name="差_湘潭 4" xfId="30928"/>
    <cellStyle name="差_湘潭 7" xfId="30929"/>
    <cellStyle name="差_湘潭 8" xfId="30930"/>
    <cellStyle name="差_湘潭 9" xfId="30931"/>
    <cellStyle name="差_一般预算支出口径剔除表" xfId="30932"/>
    <cellStyle name="输入 5 5 2 2 2 2" xfId="30933"/>
    <cellStyle name="好_农林水和城市维护标准支出20080505－县区合计_县市旗测算-新科目（含人口规模效应） 3" xfId="30934"/>
    <cellStyle name="差_一般预算支出口径剔除表 2" xfId="30935"/>
    <cellStyle name="好_行政（人员）_县市旗测算-新科目（含人口规模效应）_12.25-发教育厅-2016年高职生均年初预算控制数分配表" xfId="30936"/>
    <cellStyle name="差_一般预算支出口径剔除表 2 2 2" xfId="30937"/>
    <cellStyle name="好_农林水和城市维护标准支出20080505－县区合计_县市旗测算-新科目（含人口规模效应） 4" xfId="30938"/>
    <cellStyle name="差_一般预算支出口径剔除表 3" xfId="30939"/>
    <cellStyle name="差_一般预算支出口径剔除表 4 2 2" xfId="30940"/>
    <cellStyle name="好_农林水和城市维护标准支出20080505－县区合计_县市旗测算-新科目（含人口规模效应） 6" xfId="30941"/>
    <cellStyle name="输入 9 3 2 2 5" xfId="30942"/>
    <cellStyle name="常规 124 2 2 2" xfId="30943"/>
    <cellStyle name="差_一般预算支出口径剔除表 5" xfId="30944"/>
    <cellStyle name="差_一般预算支出口径剔除表 7" xfId="30945"/>
    <cellStyle name="差_一般预算支出口径剔除表_03_2010年各地区一般预算平衡表" xfId="30946"/>
    <cellStyle name="计算 6 2 2" xfId="30947"/>
    <cellStyle name="差_一般预算支出口径剔除表_财力性转移支付2010年预算参考数 2" xfId="30948"/>
    <cellStyle name="常规 32 2 9" xfId="30949"/>
    <cellStyle name="计算 6 2 2 2" xfId="30950"/>
    <cellStyle name="差_一般预算支出口径剔除表_财力性转移支付2010年预算参考数 2 2" xfId="30951"/>
    <cellStyle name="计算 6 2 2 3" xfId="30952"/>
    <cellStyle name="差_一般预算支出口径剔除表_财力性转移支付2010年预算参考数 2 3" xfId="30953"/>
    <cellStyle name="计算 6 2 3" xfId="30954"/>
    <cellStyle name="差_一般预算支出口径剔除表_财力性转移支付2010年预算参考数 3" xfId="30955"/>
    <cellStyle name="计算 6 2 4" xfId="30956"/>
    <cellStyle name="差_一般预算支出口径剔除表_财力性转移支付2010年预算参考数 4" xfId="30957"/>
    <cellStyle name="计算 6 2 4 2" xfId="30958"/>
    <cellStyle name="差_一般预算支出口径剔除表_财力性转移支付2010年预算参考数 4 2" xfId="30959"/>
    <cellStyle name="计算 6 2 4 2 2" xfId="30960"/>
    <cellStyle name="差_一般预算支出口径剔除表_财力性转移支付2010年预算参考数 4 2 2" xfId="30961"/>
    <cellStyle name="注释 2 5 5 2 5" xfId="30962"/>
    <cellStyle name="输入 10 2 5 3 2" xfId="30963"/>
    <cellStyle name="汇总 3 3 2 2 3 2" xfId="30964"/>
    <cellStyle name="好_1 4" xfId="30965"/>
    <cellStyle name="差_一般预算支出口径剔除表_财力性转移支付2010年预算参考数_12.25-发教育厅-2016年高职生均年初预算控制数分配表" xfId="30966"/>
    <cellStyle name="差_一般预算支出口径剔除表_财力性转移支付2010年预算参考数_隋心对账单定稿0514" xfId="30967"/>
    <cellStyle name="差_一般预算支出口径剔除表_华东" xfId="30968"/>
    <cellStyle name="差_医疗保险已改" xfId="30969"/>
    <cellStyle name="差_银行账户情况表_2010年12月_Book1 2" xfId="30970"/>
    <cellStyle name="差_岳塘区 10" xfId="30971"/>
    <cellStyle name="差_岳塘区 11" xfId="30972"/>
    <cellStyle name="差_岳塘区 12" xfId="30973"/>
    <cellStyle name="常规 9_2017年收入分国地税" xfId="30974"/>
    <cellStyle name="输出 9 3 2 2 3 2" xfId="30975"/>
    <cellStyle name="常规 21_Book1" xfId="30976"/>
    <cellStyle name="差_岳塘区 13" xfId="30977"/>
    <cellStyle name="计算 8 2 2 2 2 2 2" xfId="30978"/>
    <cellStyle name="差_岳塘区 15" xfId="30979"/>
    <cellStyle name="差_岳塘区 20" xfId="30980"/>
    <cellStyle name="差_岳塘区 16" xfId="30981"/>
    <cellStyle name="差_岳塘区 21" xfId="30982"/>
    <cellStyle name="注释 3 3 3 3 4 2" xfId="30983"/>
    <cellStyle name="差_岳塘区 19" xfId="30984"/>
    <cellStyle name="差_岳塘区 2 16" xfId="30985"/>
    <cellStyle name="差_岳塘区 2 21" xfId="30986"/>
    <cellStyle name="差_岳塘区 2 17" xfId="30987"/>
    <cellStyle name="差_岳塘区 2 22" xfId="30988"/>
    <cellStyle name="差_岳塘区 2 18" xfId="30989"/>
    <cellStyle name="好_危改资金测算_财力性转移支付2010年预算参考数_12.25-发教育厅-2016年高职生均年初预算控制数分配表" xfId="30990"/>
    <cellStyle name="差_岳塘区 2 19" xfId="30991"/>
    <cellStyle name="差_岳塘区 2 2" xfId="30992"/>
    <cellStyle name="好_卫生部门_合并" xfId="30993"/>
    <cellStyle name="差_岳塘区 2 3" xfId="30994"/>
    <cellStyle name="差_岳塘区 2 4" xfId="30995"/>
    <cellStyle name="差_岳塘区 2 6" xfId="30996"/>
    <cellStyle name="好_缺口县区测算_财力性转移支付2010年预算参考数_隋心对账单定稿0514" xfId="30997"/>
    <cellStyle name="常规 4 68 2" xfId="30998"/>
    <cellStyle name="常规 4 73 2" xfId="30999"/>
    <cellStyle name="差_岳塘区 2 8" xfId="31000"/>
    <cellStyle name="差_岳塘区 3" xfId="31001"/>
    <cellStyle name="差_岳塘区 3 12" xfId="31002"/>
    <cellStyle name="差_岳塘区 3 15" xfId="31003"/>
    <cellStyle name="差_岳塘区 3 20" xfId="31004"/>
    <cellStyle name="差_岳塘区 3 16" xfId="31005"/>
    <cellStyle name="差_岳塘区 3 21" xfId="31006"/>
    <cellStyle name="差_岳塘区 3 17" xfId="31007"/>
    <cellStyle name="差_岳塘区 3 22" xfId="31008"/>
    <cellStyle name="差_岳塘区 3 19" xfId="31009"/>
    <cellStyle name="好_卫生(按照总人口测算）—20080416_财力性转移支付2010年预算参考数_03_2010年各地区一般预算平衡表_2010年地方财政一般预算分级平衡情况表（汇总）0524" xfId="31010"/>
    <cellStyle name="差_岳塘区 3 2" xfId="31011"/>
    <cellStyle name="差_岳塘区 3 2 12" xfId="31012"/>
    <cellStyle name="差_岳塘区 3 2 13" xfId="31013"/>
    <cellStyle name="差_岳塘区 3 2 14" xfId="31014"/>
    <cellStyle name="差_岳塘区 3 2 15" xfId="31015"/>
    <cellStyle name="差_岳塘区 3 2 16" xfId="31016"/>
    <cellStyle name="差_岳塘区 3 2 17" xfId="31017"/>
    <cellStyle name="差_岳塘区 3 2 18" xfId="31018"/>
    <cellStyle name="差_岳塘区 3 2 2" xfId="31019"/>
    <cellStyle name="差_岳塘区 3 2 3" xfId="31020"/>
    <cellStyle name="差_岳塘区 3 2 4" xfId="31021"/>
    <cellStyle name="差_岳塘区 3 3" xfId="31022"/>
    <cellStyle name="差_岳塘区 3 4" xfId="31023"/>
    <cellStyle name="差_岳塘区 3 6" xfId="31024"/>
    <cellStyle name="差_岳塘区 3 7" xfId="31025"/>
    <cellStyle name="常规 4 69 2" xfId="31026"/>
    <cellStyle name="常规 4 74 2" xfId="31027"/>
    <cellStyle name="差_岳塘区 3 8" xfId="31028"/>
    <cellStyle name="数字 5 4 2 2 2 2 2" xfId="31029"/>
    <cellStyle name="差_岳塘区 3 9" xfId="31030"/>
    <cellStyle name="差_岳塘区 4" xfId="31031"/>
    <cellStyle name="差_岳塘区 5" xfId="31032"/>
    <cellStyle name="差_岳塘区 6" xfId="31033"/>
    <cellStyle name="差_岳阳楼区11年地方财政预算表 14" xfId="31034"/>
    <cellStyle name="差_岳阳楼区11年地方财政预算表 16" xfId="31035"/>
    <cellStyle name="差_岳阳楼区11年地方财政预算表 21" xfId="31036"/>
    <cellStyle name="常规 2 3 2 2 4 2" xfId="31037"/>
    <cellStyle name="差_岳阳楼区11年地方财政预算表 17" xfId="31038"/>
    <cellStyle name="差_岳阳楼区11年地方财政预算表 18" xfId="31039"/>
    <cellStyle name="差_岳阳楼区11年地方财政预算表 19" xfId="31040"/>
    <cellStyle name="差_岳阳楼区11年地方财政预算表 2" xfId="31041"/>
    <cellStyle name="差_岳阳楼区11年地方财政预算表 2 11" xfId="31042"/>
    <cellStyle name="差_岳阳楼区11年地方财政预算表 2 12" xfId="31043"/>
    <cellStyle name="常规 6 3 3 2" xfId="31044"/>
    <cellStyle name="差_岳阳楼区11年地方财政预算表 2 13" xfId="31045"/>
    <cellStyle name="常规 49 2" xfId="31046"/>
    <cellStyle name="常规 54 2" xfId="31047"/>
    <cellStyle name="差_岳阳楼区11年地方财政预算表 2 14" xfId="31048"/>
    <cellStyle name="常规 49 4" xfId="31049"/>
    <cellStyle name="常规 54 4" xfId="31050"/>
    <cellStyle name="差_岳阳楼区11年地方财政预算表 2 16" xfId="31051"/>
    <cellStyle name="差_岳阳楼区11年地方财政预算表 2 21" xfId="31052"/>
    <cellStyle name="常规 49 5" xfId="31053"/>
    <cellStyle name="常规 54 5" xfId="31054"/>
    <cellStyle name="差_岳阳楼区11年地方财政预算表 2 17" xfId="31055"/>
    <cellStyle name="差_岳阳楼区11年地方财政预算表 2 22" xfId="31056"/>
    <cellStyle name="常规 49 6" xfId="31057"/>
    <cellStyle name="常规 54 6" xfId="31058"/>
    <cellStyle name="差_岳阳楼区11年地方财政预算表 2 18" xfId="31059"/>
    <cellStyle name="好_工程数量及综合单价（百安隧道） 8_四队计价6月25日前(7月1日更新)备用" xfId="31060"/>
    <cellStyle name="常规 49 7" xfId="31061"/>
    <cellStyle name="常规 54 7" xfId="31062"/>
    <cellStyle name="差_岳阳楼区11年地方财政预算表 2 19" xfId="31063"/>
    <cellStyle name="差_岳阳楼区11年地方财政预算表 2 2" xfId="31064"/>
    <cellStyle name="差_岳阳楼区11年地方财政预算表 2 3" xfId="31065"/>
    <cellStyle name="差_岳阳楼区11年地方财政预算表 2 4" xfId="31066"/>
    <cellStyle name="好_人员工资和公用经费_财力性转移支付2010年预算参考数" xfId="31067"/>
    <cellStyle name="差_岳阳楼区11年地方财政预算表 2 5" xfId="31068"/>
    <cellStyle name="差_岳阳楼区11年地方财政预算表 2 6" xfId="31069"/>
    <cellStyle name="差_岳阳楼区11年地方财政预算表 2 7" xfId="31070"/>
    <cellStyle name="差_岳阳楼区11年地方财政预算表 2 8" xfId="31071"/>
    <cellStyle name="差_岳阳楼区11年地方财政预算表 2 9" xfId="31072"/>
    <cellStyle name="常规 59 3" xfId="31073"/>
    <cellStyle name="常规 64 3" xfId="31074"/>
    <cellStyle name="差_岳阳楼区11年地方财政预算表 3 15" xfId="31075"/>
    <cellStyle name="差_岳阳楼区11年地方财政预算表 3 20" xfId="31076"/>
    <cellStyle name="常规 59 4" xfId="31077"/>
    <cellStyle name="常规 64 4" xfId="31078"/>
    <cellStyle name="差_岳阳楼区11年地方财政预算表 3 16" xfId="31079"/>
    <cellStyle name="差_岳阳楼区11年地方财政预算表 3 21" xfId="31080"/>
    <cellStyle name="常规 59 6" xfId="31081"/>
    <cellStyle name="常规 64 6" xfId="31082"/>
    <cellStyle name="输出 8 2 3 4 2" xfId="31083"/>
    <cellStyle name="差_岳阳楼区11年地方财政预算表 3 18" xfId="31084"/>
    <cellStyle name="差_岳阳楼区11年地方财政预算表 3 23" xfId="31085"/>
    <cellStyle name="差_岳阳楼区11年地方财政预算表 3 2 10" xfId="31086"/>
    <cellStyle name="差_岳阳楼区11年地方财政预算表 3 2 11" xfId="31087"/>
    <cellStyle name="注释 2 8 2 2" xfId="31088"/>
    <cellStyle name="差_岳阳楼区11年地方财政预算表 3 2 12" xfId="31089"/>
    <cellStyle name="注释 2 8 2 3" xfId="31090"/>
    <cellStyle name="差_岳阳楼区11年地方财政预算表 3 2 13" xfId="31091"/>
    <cellStyle name="注释 2 8 2 6" xfId="31092"/>
    <cellStyle name="差_岳阳楼区11年地方财政预算表 3 2 16" xfId="31093"/>
    <cellStyle name="常规 2 6 2" xfId="31094"/>
    <cellStyle name="差_岳阳楼区11年地方财政预算表 3 2 18" xfId="31095"/>
    <cellStyle name="差_岳阳楼区11年地方财政预算表 3 2 2" xfId="31096"/>
    <cellStyle name="差_岳阳楼区11年地方财政预算表 3 2 3" xfId="31097"/>
    <cellStyle name="差_岳阳楼区11年地方财政预算表 3 2 4" xfId="31098"/>
    <cellStyle name="差_岳阳楼区11年地方财政预算表 3 2 5" xfId="31099"/>
    <cellStyle name="好_行政(燃修费)_不含人员经费系数_财力性转移支付2010年预算参考数_华东" xfId="31100"/>
    <cellStyle name="差_岳阳楼区11年地方财政预算表 3 2 6" xfId="31101"/>
    <cellStyle name="差_岳阳楼区11年地方财政预算表 3 2 7" xfId="31102"/>
    <cellStyle name="差_岳阳楼区11年地方财政预算表 3 2 8" xfId="31103"/>
    <cellStyle name="好_2006年30云南_合并" xfId="31104"/>
    <cellStyle name="差_岳阳楼区11年地方财政预算表 3 5" xfId="31105"/>
    <cellStyle name="差_岳阳楼区11年地方财政预算表 3 8" xfId="31106"/>
    <cellStyle name="常规 2 9 3 2" xfId="31107"/>
    <cellStyle name="差_岳阳楼区11年地方财政预算表 4" xfId="31108"/>
    <cellStyle name="差_岳阳楼区11年地方财政预算表 5" xfId="31109"/>
    <cellStyle name="输入 3 3 4" xfId="31110"/>
    <cellStyle name="好_22湖南_12.25-发教育厅-2016年高职生均年初预算控制数分配表" xfId="31111"/>
    <cellStyle name="差_岳阳楼区11年地方财政预算表 6" xfId="31112"/>
    <cellStyle name="差_岳阳楼区11年地方财政预算表 7" xfId="31113"/>
    <cellStyle name="差_岳阳楼区11年地方财政预算表 8" xfId="31114"/>
    <cellStyle name="差_岳阳楼区11年地方财政预算表 9" xfId="31115"/>
    <cellStyle name="差_云南 缺口县区测算(地方填报) 3 2 2" xfId="31116"/>
    <cellStyle name="差_云南 缺口县区测算(地方填报) 4 2 2" xfId="31117"/>
    <cellStyle name="差_云南 缺口县区测算(地方填报)_03_2010年各地区一般预算平衡表" xfId="31118"/>
    <cellStyle name="差_云南 缺口县区测算(地方填报)_12.25-发教育厅-2016年高职生均年初预算控制数分配表" xfId="31119"/>
    <cellStyle name="差_云南 缺口县区测算(地方填报)_财力性转移支付2010年预算参考数 2" xfId="31120"/>
    <cellStyle name="汇总 5 3 3 2 2 5 2" xfId="31121"/>
    <cellStyle name="差_云南 缺口县区测算(地方填报)_财力性转移支付2010年预算参考数 2 3" xfId="31122"/>
    <cellStyle name="差_云南省2008年转移支付测算——州市本级考核部分及政策性测算_财力性转移支付2010年预算参考数 2 3" xfId="31123"/>
    <cellStyle name="输出 5 3 2 2" xfId="31124"/>
    <cellStyle name="差_云南 缺口县区测算(地方填报)_财力性转移支付2010年预算参考数 3 3" xfId="31125"/>
    <cellStyle name="差_云南省2008年转移支付测算——州市本级考核部分及政策性测算_财力性转移支付2010年预算参考数 3" xfId="31126"/>
    <cellStyle name="差_云南 缺口县区测算(地方填报)_财力性转移支付2010年预算参考数 4" xfId="31127"/>
    <cellStyle name="差_云南省2008年转移支付测算——州市本级考核部分及政策性测算_财力性转移支付2010年预算参考数 4 2" xfId="31128"/>
    <cellStyle name="差_云南 缺口县区测算(地方填报)_财力性转移支付2010年预算参考数 5 2" xfId="31129"/>
    <cellStyle name="差_云南省2008年转移支付测算——州市本级考核部分及政策性测算_财力性转移支付2010年预算参考数 5" xfId="31130"/>
    <cellStyle name="差_云南 缺口县区测算(地方填报)_财力性转移支付2010年预算参考数 6" xfId="31131"/>
    <cellStyle name="差_云南 缺口县区测算(地方填报)_财力性转移支付2010年预算参考数_03_2010年各地区一般预算平衡表" xfId="31132"/>
    <cellStyle name="差_云南 缺口县区测算(地方填报)_财力性转移支付2010年预算参考数_03_2010年各地区一般预算平衡表_2010年地方财政一般预算分级平衡情况表（汇总）0524" xfId="31133"/>
    <cellStyle name="差_云南 缺口县区测算(地方填报)_财力性转移支付2010年预算参考数_华东" xfId="31134"/>
    <cellStyle name="差_云南 缺口县区测算(地方填报)_合并" xfId="31135"/>
    <cellStyle name="好_0605石屏县_财力性转移支付2010年预算参考数_隋心对账单定稿0514" xfId="31136"/>
    <cellStyle name="常规_2013年国有资本经营预算完成情况表" xfId="31137"/>
    <cellStyle name="差_云南 缺口县区测算(地方填报)_华东" xfId="31138"/>
    <cellStyle name="差_云南 缺口县区测算(地方填报)_隋心对账单定稿0514" xfId="31139"/>
    <cellStyle name="链接单元格 4 2 20" xfId="31140"/>
    <cellStyle name="链接单元格 4 2 15" xfId="31141"/>
    <cellStyle name="差_云南农村义务教育统计表" xfId="31142"/>
    <cellStyle name="强调文字颜色 1 2 5 5" xfId="31143"/>
    <cellStyle name="差_云南农村义务教育统计表_Book1" xfId="31144"/>
    <cellStyle name="差_云南省2008年中小学教师人数统计表 2" xfId="31145"/>
    <cellStyle name="好_05潍坊_隋心对账单定稿0514" xfId="31146"/>
    <cellStyle name="差_云南省2008年中小学教职工情况（教育厅提供20090101加工整理） 2" xfId="31147"/>
    <cellStyle name="差_云南省2008年中小学教职工情况（教育厅提供20090101加工整理）_Book1" xfId="31148"/>
    <cellStyle name="差_云南省2008年中小学教职工情况（教育厅提供20090101加工整理）_Book1 2" xfId="31149"/>
    <cellStyle name="差_云南省2008年转移支付测算——州市本级考核部分及政策性测算 2" xfId="31150"/>
    <cellStyle name="好_平邑 4" xfId="31151"/>
    <cellStyle name="分级显示行_1_13区汇总" xfId="31152"/>
    <cellStyle name="差_云南省2008年转移支付测算——州市本级考核部分及政策性测算 2 2" xfId="31153"/>
    <cellStyle name="输出 10 4 2 4 2" xfId="31154"/>
    <cellStyle name="常规 12 2_间接费" xfId="31155"/>
    <cellStyle name="差_云南省2008年转移支付测算——州市本级考核部分及政策性测算 2 2 2" xfId="31156"/>
    <cellStyle name="好_平邑 5" xfId="31157"/>
    <cellStyle name="差_云南省2008年转移支付测算——州市本级考核部分及政策性测算 2 3" xfId="31158"/>
    <cellStyle name="差_云南省2008年转移支付测算——州市本级考核部分及政策性测算 3" xfId="31159"/>
    <cellStyle name="输出 10 4 3 4 2" xfId="31160"/>
    <cellStyle name="常规 25 4" xfId="31161"/>
    <cellStyle name="常规 30 4" xfId="31162"/>
    <cellStyle name="差_云南省2008年转移支付测算——州市本级考核部分及政策性测算 3 2 2" xfId="31163"/>
    <cellStyle name="差_云南省2008年转移支付测算——州市本级考核部分及政策性测算 3 3" xfId="31164"/>
    <cellStyle name="差_云南省2008年转移支付测算——州市本级考核部分及政策性测算_03_2010年各地区一般预算平衡表_2010年地方财政一般预算分级平衡情况表（汇总）0524" xfId="31165"/>
    <cellStyle name="输出 4 4 2 2 2" xfId="31166"/>
    <cellStyle name="差_云南省2008年转移支付测算——州市本级考核部分及政策性测算_Book1" xfId="31167"/>
    <cellStyle name="输出 4 4 2 2 2 2" xfId="31168"/>
    <cellStyle name="差_云南省2008年转移支付测算——州市本级考核部分及政策性测算_Book1 2" xfId="31169"/>
    <cellStyle name="强调文字颜色 3 3 2 2 11" xfId="31170"/>
    <cellStyle name="常规 4 3 2 4" xfId="31171"/>
    <cellStyle name="差_云南省2008年转移支付测算——州市本级考核部分及政策性测算_财力性转移支付2010年预算参考数 3 2 2 2" xfId="31172"/>
    <cellStyle name="差_云南省2008年转移支付测算——州市本级考核部分及政策性测算_财力性转移支付2010年预算参考数 3 3 2" xfId="31173"/>
    <cellStyle name="常规 5 2 2 3" xfId="31174"/>
    <cellStyle name="差_云南省2008年转移支付测算——州市本级考核部分及政策性测算_财力性转移支付2010年预算参考数 4 4" xfId="31175"/>
    <cellStyle name="差_云南省2008年转移支付测算——州市本级考核部分及政策性测算_财力性转移支付2010年预算参考数 5 2" xfId="31176"/>
    <cellStyle name="常规 5 2 3 2" xfId="31177"/>
    <cellStyle name="差_云南省2008年转移支付测算——州市本级考核部分及政策性测算_财力性转移支付2010年预算参考数 5 3" xfId="31178"/>
    <cellStyle name="常规 2 68 2" xfId="31179"/>
    <cellStyle name="差_云南省2008年转移支付测算——州市本级考核部分及政策性测算_财力性转移支付2010年预算参考数 6" xfId="31180"/>
    <cellStyle name="差_云南省2008年转移支付测算——州市本级考核部分及政策性测算_财力性转移支付2010年预算参考数 7" xfId="31181"/>
    <cellStyle name="差_云南省2008年转移支付测算——州市本级考核部分及政策性测算_财力性转移支付2010年预算参考数_03_2010年各地区一般预算平衡表_2010年地方财政一般预算分级平衡情况表（汇总）0524" xfId="31182"/>
    <cellStyle name="常规 4 3 3 3" xfId="31183"/>
    <cellStyle name="差_云南省2008年转移支付测算——州市本级考核部分及政策性测算_财力性转移支付2010年预算参考数_12.25-发教育厅-2016年高职生均年初预算控制数分配表" xfId="31184"/>
    <cellStyle name="差_云南省2008年转移支付测算——州市本级考核部分及政策性测算_财力性转移支付2010年预算参考数_隋心对账单定稿0514" xfId="31185"/>
    <cellStyle name="常规 2 4 2 2 3" xfId="31186"/>
    <cellStyle name="输出 2 5 4 2 3" xfId="31187"/>
    <cellStyle name="差_云南省2008年转移支付测算——州市本级考核部分及政策性测算_华东" xfId="31188"/>
    <cellStyle name="常规 17 3 2" xfId="31189"/>
    <cellStyle name="常规 22 3 2" xfId="31190"/>
    <cellStyle name="常规 13 3 2 2 2" xfId="31191"/>
    <cellStyle name="注释 6 2 3 3 3 2" xfId="31192"/>
    <cellStyle name="差_云南水利电力有限公司 2" xfId="31193"/>
    <cellStyle name="差_指标四" xfId="31194"/>
    <cellStyle name="好 2 3 11" xfId="31195"/>
    <cellStyle name="差_指标四 2" xfId="31196"/>
    <cellStyle name="差_重点民生支出需求测算表社保（农村低保）081112 2" xfId="31197"/>
    <cellStyle name="差_重点民生支出需求测算表社保（农村低保）081112 2 2" xfId="31198"/>
    <cellStyle name="差_重点民生支出需求测算表社保（农村低保）081112 2 2 2" xfId="31199"/>
    <cellStyle name="常规 2 7 3 2 2 2" xfId="31200"/>
    <cellStyle name="差_重点民生支出需求测算表社保（农村低保）081112 2 3" xfId="31201"/>
    <cellStyle name="差_重点民生支出需求测算表社保（农村低保）081112 3" xfId="31202"/>
    <cellStyle name="好_不含人员经费系数 5" xfId="31203"/>
    <cellStyle name="差_重点民生支出需求测算表社保（农村低保）081112 3 2" xfId="31204"/>
    <cellStyle name="差_重点民生支出需求测算表社保（农村低保）081112 4 2" xfId="31205"/>
    <cellStyle name="差_重点民生支出需求测算表社保（农村低保）081112_合并" xfId="31206"/>
    <cellStyle name="差_重点民生支出需求测算表社保（农村低保）081112_华东" xfId="31207"/>
    <cellStyle name="小数 5 2 3 2 2" xfId="31208"/>
    <cellStyle name="差_重点民生支出需求测算表社保（农村低保）081112_隋心对账单定稿0514" xfId="31209"/>
    <cellStyle name="差_自行调整差异系数顺序" xfId="31210"/>
    <cellStyle name="好_前期试验费用 13" xfId="31211"/>
    <cellStyle name="好_2008年一般预算支出预计 3" xfId="31212"/>
    <cellStyle name="常规 4 2" xfId="31213"/>
    <cellStyle name="注释 9 5 8 2" xfId="31214"/>
    <cellStyle name="差_自行调整差异系数顺序 2 2" xfId="31215"/>
    <cellStyle name="常规 4 2 2" xfId="31216"/>
    <cellStyle name="差_自行调整差异系数顺序 2 2 2" xfId="31217"/>
    <cellStyle name="常规 4 2 3" xfId="31218"/>
    <cellStyle name="差_自行调整差异系数顺序 2 2 3" xfId="31219"/>
    <cellStyle name="好_前期试验费用 14" xfId="31220"/>
    <cellStyle name="好_2008年一般预算支出预计 4" xfId="31221"/>
    <cellStyle name="常规 4 3" xfId="31222"/>
    <cellStyle name="差_自行调整差异系数顺序 2 3" xfId="31223"/>
    <cellStyle name="常规 4 3 2" xfId="31224"/>
    <cellStyle name="差_自行调整差异系数顺序 2 3 2" xfId="31225"/>
    <cellStyle name="好_前期试验费用 15" xfId="31226"/>
    <cellStyle name="计算 8 2 4 2 2 4 2" xfId="31227"/>
    <cellStyle name="好_2008年一般预算支出预计 5" xfId="31228"/>
    <cellStyle name="常规 4 4" xfId="31229"/>
    <cellStyle name="差_自行调整差异系数顺序 2 4" xfId="31230"/>
    <cellStyle name="常规 4 4 2" xfId="31231"/>
    <cellStyle name="差_自行调整差异系数顺序 2 4 2" xfId="31232"/>
    <cellStyle name="好_前期试验费用 16" xfId="31233"/>
    <cellStyle name="好_2008年一般预算支出预计 6" xfId="31234"/>
    <cellStyle name="常规 100" xfId="31235"/>
    <cellStyle name="常规 4 5" xfId="31236"/>
    <cellStyle name="差_自行调整差异系数顺序 2 5" xfId="31237"/>
    <cellStyle name="常规 6 2" xfId="31238"/>
    <cellStyle name="差_自行调整差异系数顺序 4 2" xfId="31239"/>
    <cellStyle name="常规 6 2 2 2" xfId="31240"/>
    <cellStyle name="常规 3 36" xfId="31241"/>
    <cellStyle name="常规 3 41" xfId="31242"/>
    <cellStyle name="差_自行调整差异系数顺序 4 2 2 2" xfId="31243"/>
    <cellStyle name="常规 6 2 3" xfId="31244"/>
    <cellStyle name="差_自行调整差异系数顺序 4 2 3" xfId="31245"/>
    <cellStyle name="常规 7 2" xfId="31246"/>
    <cellStyle name="差_自行调整差异系数顺序 5 2" xfId="31247"/>
    <cellStyle name="常规 7 2 2" xfId="31248"/>
    <cellStyle name="差_自行调整差异系数顺序 5 2 2" xfId="31249"/>
    <cellStyle name="常规 7 3" xfId="31250"/>
    <cellStyle name="差_自行调整差异系数顺序 5 3" xfId="31251"/>
    <cellStyle name="好_德山 2" xfId="31252"/>
    <cellStyle name="常规 8 2" xfId="31253"/>
    <cellStyle name="差_自行调整差异系数顺序 6 2" xfId="31254"/>
    <cellStyle name="常规 9 2" xfId="31255"/>
    <cellStyle name="差_自行调整差异系数顺序 7 2" xfId="31256"/>
    <cellStyle name="差_自行调整差异系数顺序_03_2010年各地区一般预算平衡表" xfId="31257"/>
    <cellStyle name="汇总 2 2 8 5" xfId="31258"/>
    <cellStyle name="差_自行调整差异系数顺序_12.25-发教育厅-2016年高职生均年初预算控制数分配表" xfId="31259"/>
    <cellStyle name="差_自行调整差异系数顺序_财力性转移支付2010年预算参考数" xfId="31260"/>
    <cellStyle name="差_自行调整差异系数顺序_财力性转移支付2010年预算参考数 2" xfId="31261"/>
    <cellStyle name="差_自行调整差异系数顺序_财力性转移支付2010年预算参考数 2 2" xfId="31262"/>
    <cellStyle name="注释 2 4 3 2 4 2" xfId="31263"/>
    <cellStyle name="差_自行调整差异系数顺序_财力性转移支付2010年预算参考数 2 3" xfId="31264"/>
    <cellStyle name="常规 2 35 2" xfId="31265"/>
    <cellStyle name="常规 2 40 2" xfId="31266"/>
    <cellStyle name="差_自行调整差异系数顺序_财力性转移支付2010年预算参考数 2 4" xfId="31267"/>
    <cellStyle name="好_河南 缺口县区测算(地方填报)_03_2010年各地区一般预算平衡表_2010年地方财政一般预算分级平衡情况表（汇总）0524" xfId="31268"/>
    <cellStyle name="差_自行调整差异系数顺序_财力性转移支付2010年预算参考数 3" xfId="31269"/>
    <cellStyle name="差_自行调整差异系数顺序_财力性转移支付2010年预算参考数 3 2" xfId="31270"/>
    <cellStyle name="差_自行调整差异系数顺序_财力性转移支付2010年预算参考数 3 2 3" xfId="31271"/>
    <cellStyle name="常规 105 2 2" xfId="31272"/>
    <cellStyle name="常规 110 2 2" xfId="31273"/>
    <cellStyle name="差_自行调整差异系数顺序_财力性转移支付2010年预算参考数 3 3" xfId="31274"/>
    <cellStyle name="常规 2 36 2" xfId="31275"/>
    <cellStyle name="常规 2 41 2" xfId="31276"/>
    <cellStyle name="差_自行调整差异系数顺序_财力性转移支付2010年预算参考数 3 4" xfId="31277"/>
    <cellStyle name="计算 2 4 2 4 2" xfId="31278"/>
    <cellStyle name="差_自行调整差异系数顺序_财力性转移支付2010年预算参考数 4" xfId="31279"/>
    <cellStyle name="计算 9 3 5 2 5" xfId="31280"/>
    <cellStyle name="差_自行调整差异系数顺序_财力性转移支付2010年预算参考数 4 2" xfId="31281"/>
    <cellStyle name="差_自行调整差异系数顺序_财力性转移支付2010年预算参考数 4 2 3" xfId="31282"/>
    <cellStyle name="常规 106 2 2" xfId="31283"/>
    <cellStyle name="计算 9 3 5 2 6" xfId="31284"/>
    <cellStyle name="差_自行调整差异系数顺序_财力性转移支付2010年预算参考数 4 3" xfId="31285"/>
    <cellStyle name="常规 2 37 2" xfId="31286"/>
    <cellStyle name="常规 2 42 2" xfId="31287"/>
    <cellStyle name="差_自行调整差异系数顺序_财力性转移支付2010年预算参考数 4 4" xfId="31288"/>
    <cellStyle name="差_自行调整差异系数顺序_财力性转移支付2010年预算参考数 5" xfId="31289"/>
    <cellStyle name="差_自行调整差异系数顺序_财力性转移支付2010年预算参考数 5 2" xfId="31290"/>
    <cellStyle name="差_自行调整差异系数顺序_财力性转移支付2010年预算参考数 6" xfId="31291"/>
    <cellStyle name="差_自行调整差异系数顺序_财力性转移支付2010年预算参考数 6 2" xfId="31292"/>
    <cellStyle name="差_自行调整差异系数顺序_财力性转移支付2010年预算参考数 7" xfId="31293"/>
    <cellStyle name="解释性文本 2 24" xfId="31294"/>
    <cellStyle name="解释性文本 2 19" xfId="31295"/>
    <cellStyle name="差_自行调整差异系数顺序_财力性转移支付2010年预算参考数 7 2" xfId="31296"/>
    <cellStyle name="常规 8 2 4 2 2" xfId="31297"/>
    <cellStyle name="差_自行调整差异系数顺序_财力性转移支付2010年预算参考数 8" xfId="31298"/>
    <cellStyle name="差_自行调整差异系数顺序_财力性转移支付2010年预算参考数_03_2010年各地区一般预算平衡表" xfId="31299"/>
    <cellStyle name="差_自行调整差异系数顺序_财力性转移支付2010年预算参考数_03_2010年各地区一般预算平衡表_2010年地方财政一般预算分级平衡情况表（汇总）0524" xfId="31300"/>
    <cellStyle name="差_自行调整差异系数顺序_财力性转移支付2010年预算参考数_12.25-发教育厅-2016年高职生均年初预算控制数分配表" xfId="31301"/>
    <cellStyle name="注释 2 3 3 2 2 3 2" xfId="31302"/>
    <cellStyle name="差_自行调整差异系数顺序_财力性转移支付2010年预算参考数_合并" xfId="31303"/>
    <cellStyle name="差_自行调整差异系数顺序_财力性转移支付2010年预算参考数_华东" xfId="31304"/>
    <cellStyle name="差_自行调整差异系数顺序_财力性转移支付2010年预算参考数_隋心对账单定稿0514" xfId="31305"/>
    <cellStyle name="差_自行调整差异系数顺序_隋心对账单定稿0514" xfId="31306"/>
    <cellStyle name="差_总局机关 2" xfId="31307"/>
    <cellStyle name="注释 8 2 2 2 2 2" xfId="31308"/>
    <cellStyle name="好_同德_03_2010年各地区一般预算平衡表" xfId="31309"/>
    <cellStyle name="差_总局机关 3" xfId="31310"/>
    <cellStyle name="差_总人口" xfId="31311"/>
    <cellStyle name="差_总人口 2" xfId="31312"/>
    <cellStyle name="差_总人口 2 2" xfId="31313"/>
    <cellStyle name="差_总人口 2 2 2" xfId="31314"/>
    <cellStyle name="差_总人口 2 2 3" xfId="31315"/>
    <cellStyle name="差_总人口 2 3" xfId="31316"/>
    <cellStyle name="差_总人口 2 3 2" xfId="31317"/>
    <cellStyle name="差_总人口 2 5" xfId="31318"/>
    <cellStyle name="差_总人口 3" xfId="31319"/>
    <cellStyle name="好_1110洱源县_华东" xfId="31320"/>
    <cellStyle name="差_总人口 3 2 2" xfId="31321"/>
    <cellStyle name="差_总人口 3 2 2 2" xfId="31322"/>
    <cellStyle name="差_总人口 3 2 3" xfId="31323"/>
    <cellStyle name="强调文字颜色 5 3 2 2 16" xfId="31324"/>
    <cellStyle name="差_总人口 3 4" xfId="31325"/>
    <cellStyle name="差_总人口 3 4 2" xfId="31326"/>
    <cellStyle name="差_总人口 4" xfId="31327"/>
    <cellStyle name="差_总人口 4 2 2" xfId="31328"/>
    <cellStyle name="差_总人口 4 2 2 2" xfId="31329"/>
    <cellStyle name="差_总人口 4 2 3" xfId="31330"/>
    <cellStyle name="差_总人口 5" xfId="31331"/>
    <cellStyle name="差_总人口 5 2" xfId="31332"/>
    <cellStyle name="差_总人口 6" xfId="31333"/>
    <cellStyle name="差_总人口 6 2" xfId="31334"/>
    <cellStyle name="差_总人口 7" xfId="31335"/>
    <cellStyle name="差_总人口 7 2" xfId="31336"/>
    <cellStyle name="差_总人口 8" xfId="31337"/>
    <cellStyle name="差_总人口_财力性转移支付2010年预算参考数" xfId="31338"/>
    <cellStyle name="差_总人口_财力性转移支付2010年预算参考数 2" xfId="31339"/>
    <cellStyle name="好_其他部门(按照总人口测算）—20080416_03_2010年各地区一般预算平衡表_2010年地方财政一般预算分级平衡情况表（汇总）0524" xfId="31340"/>
    <cellStyle name="差_总人口_财力性转移支付2010年预算参考数 2 2 2 2" xfId="31341"/>
    <cellStyle name="差_总人口_财力性转移支付2010年预算参考数 2 4" xfId="31342"/>
    <cellStyle name="差_总人口_财力性转移支付2010年预算参考数 2 5" xfId="31343"/>
    <cellStyle name="差_总人口_财力性转移支付2010年预算参考数 3" xfId="31344"/>
    <cellStyle name="差_总人口_财力性转移支付2010年预算参考数 3 2 2 2" xfId="31345"/>
    <cellStyle name="好_地方配套按人均增幅控制8.30一般预算平均增幅、人均可用财力平均增幅两次控制、社会治安系数调整、案件数调整xl_Book1" xfId="31346"/>
    <cellStyle name="差_总人口_财力性转移支付2010年预算参考数 3 2 3" xfId="31347"/>
    <cellStyle name="输出 7 5 2 2 2 5 2" xfId="31348"/>
    <cellStyle name="计算 2 3 2 3 4" xfId="31349"/>
    <cellStyle name="差_总人口_财力性转移支付2010年预算参考数 3 4 2" xfId="31350"/>
    <cellStyle name="好_教育(按照总人口测算）—20080416 6" xfId="31351"/>
    <cellStyle name="输出 7 5 2 2 2 6" xfId="31352"/>
    <cellStyle name="差_总人口_财力性转移支付2010年预算参考数 3 5" xfId="31353"/>
    <cellStyle name="差_总人口_财力性转移支付2010年预算参考数 4 2" xfId="31354"/>
    <cellStyle name="差_总人口_财力性转移支付2010年预算参考数 4 2 2 2" xfId="31355"/>
    <cellStyle name="差_总人口_财力性转移支付2010年预算参考数 4 3" xfId="31356"/>
    <cellStyle name="计算 2 3 3 2 4" xfId="31357"/>
    <cellStyle name="差_总人口_财力性转移支付2010年预算参考数 4 3 2" xfId="31358"/>
    <cellStyle name="差_总人口_财力性转移支付2010年预算参考数 5 2" xfId="31359"/>
    <cellStyle name="差_总人口_财力性转移支付2010年预算参考数 5 2 2" xfId="31360"/>
    <cellStyle name="差_总人口_财力性转移支付2010年预算参考数 5 3" xfId="31361"/>
    <cellStyle name="差_总人口_财力性转移支付2010年预算参考数 6 2" xfId="31362"/>
    <cellStyle name="差_总人口_财力性转移支付2010年预算参考数 7 2" xfId="31363"/>
    <cellStyle name="常规 26 6" xfId="31364"/>
    <cellStyle name="常规 31 6" xfId="31365"/>
    <cellStyle name="常规 17 4 2 2 2" xfId="31366"/>
    <cellStyle name="常规 22 4 2 2 2" xfId="31367"/>
    <cellStyle name="差_总人口_财力性转移支付2010年预算参考数_03_2010年各地区一般预算平衡表" xfId="31368"/>
    <cellStyle name="差_总人口_财力性转移支付2010年预算参考数_03_2010年各地区一般预算平衡表_2010年地方财政一般预算分级平衡情况表（汇总）0524" xfId="31369"/>
    <cellStyle name="好_人员工资和公用经费 3" xfId="31370"/>
    <cellStyle name="差_总人口_财力性转移支付2010年预算参考数_12.25-发教育厅-2016年高职生均年初预算控制数分配表" xfId="31371"/>
    <cellStyle name="差_总人口_财力性转移支付2010年预算参考数_合并" xfId="31372"/>
    <cellStyle name="差_总人口_财力性转移支付2010年预算参考数_华东" xfId="31373"/>
    <cellStyle name="差_总人口_财力性转移支付2010年预算参考数_隋心对账单定稿0514" xfId="31374"/>
    <cellStyle name="差_总人口_华东" xfId="31375"/>
    <cellStyle name="好_其他部门(按照总人口测算）—20080416_财力性转移支付2010年预算参考数_华东" xfId="31376"/>
    <cellStyle name="差_总人口_隋心对账单定稿0514" xfId="31377"/>
    <cellStyle name="常规 10" xfId="31378"/>
    <cellStyle name="常规 10 11" xfId="31379"/>
    <cellStyle name="常规 10 2 10" xfId="31380"/>
    <cellStyle name="常规 4 30 4 2" xfId="31381"/>
    <cellStyle name="常规 10 2 11" xfId="31382"/>
    <cellStyle name="常规 10 2 12" xfId="31383"/>
    <cellStyle name="常规 10 2 14" xfId="31384"/>
    <cellStyle name="常规 10 2 16" xfId="31385"/>
    <cellStyle name="常规 10 2 18" xfId="31386"/>
    <cellStyle name="常规 6 2 4 3 2" xfId="31387"/>
    <cellStyle name="常规 10 2 2" xfId="31388"/>
    <cellStyle name="常规 10 2 2 2" xfId="31389"/>
    <cellStyle name="常规 10 2 2 2 2" xfId="31390"/>
    <cellStyle name="常规 10 2 2 2 2 3" xfId="31391"/>
    <cellStyle name="常规 3 4 5 2" xfId="31392"/>
    <cellStyle name="常规 10 2 2 2 3" xfId="31393"/>
    <cellStyle name="常规 10 2 2 3" xfId="31394"/>
    <cellStyle name="常规 10 2 2 4" xfId="31395"/>
    <cellStyle name="常规 10 2 4 2" xfId="31396"/>
    <cellStyle name="常规 10 2 4 3" xfId="31397"/>
    <cellStyle name="常规 10 2 5" xfId="31398"/>
    <cellStyle name="常规 10 2 5 2" xfId="31399"/>
    <cellStyle name="计算 2 2 8 2 2" xfId="31400"/>
    <cellStyle name="好_测算结果汇总_财力性转移支付2010年预算参考数_12.25-发教育厅-2016年高职生均年初预算控制数分配表" xfId="31401"/>
    <cellStyle name="常规 10 2 9" xfId="31402"/>
    <cellStyle name="汇总 6 2 4 2 2 4" xfId="31403"/>
    <cellStyle name="常规 10 2_Book1" xfId="31404"/>
    <cellStyle name="常规 10 3 3" xfId="31405"/>
    <cellStyle name="常规 2 26 3" xfId="31406"/>
    <cellStyle name="常规 10 3 3 2" xfId="31407"/>
    <cellStyle name="常规 10 4 2" xfId="31408"/>
    <cellStyle name="常规 10 4 2 2" xfId="31409"/>
    <cellStyle name="常规 10 4 3" xfId="31410"/>
    <cellStyle name="常规 10 5 2" xfId="31411"/>
    <cellStyle name="常规 10 5 3" xfId="31412"/>
    <cellStyle name="链接单元格 2 2 8" xfId="31413"/>
    <cellStyle name="常规 3 4 3 5" xfId="31414"/>
    <cellStyle name="注释 3 7 2 2 3" xfId="31415"/>
    <cellStyle name="常规 10_2017年人大参阅资料（代表大会-定）1.14" xfId="31416"/>
    <cellStyle name="好_前期试验费用 17" xfId="31417"/>
    <cellStyle name="常规 101" xfId="31418"/>
    <cellStyle name="常规 4 6" xfId="31419"/>
    <cellStyle name="常规 101 2" xfId="31420"/>
    <cellStyle name="常规 4 6 2" xfId="31421"/>
    <cellStyle name="常规 101 3" xfId="31422"/>
    <cellStyle name="常规 4 6 3" xfId="31423"/>
    <cellStyle name="常规 102" xfId="31424"/>
    <cellStyle name="常规 4 7" xfId="31425"/>
    <cellStyle name="常规 102 2" xfId="31426"/>
    <cellStyle name="常规 4 7 2" xfId="31427"/>
    <cellStyle name="常规 102 2 2" xfId="31428"/>
    <cellStyle name="常规 4 7 2 2" xfId="31429"/>
    <cellStyle name="常规 102 3" xfId="31430"/>
    <cellStyle name="常规 4 7 3" xfId="31431"/>
    <cellStyle name="常规 103" xfId="31432"/>
    <cellStyle name="常规 4 8" xfId="31433"/>
    <cellStyle name="常规 103 2" xfId="31434"/>
    <cellStyle name="常规 4 8 2" xfId="31435"/>
    <cellStyle name="常规 103 3" xfId="31436"/>
    <cellStyle name="常规 4 8 3" xfId="31437"/>
    <cellStyle name="常规 104" xfId="31438"/>
    <cellStyle name="常规 4 9" xfId="31439"/>
    <cellStyle name="常规 105 2" xfId="31440"/>
    <cellStyle name="常规 110 2" xfId="31441"/>
    <cellStyle name="常规 105 3" xfId="31442"/>
    <cellStyle name="常规 110 3" xfId="31443"/>
    <cellStyle name="常规 106" xfId="31444"/>
    <cellStyle name="常规 111" xfId="31445"/>
    <cellStyle name="常规 106 2" xfId="31446"/>
    <cellStyle name="常规 111 2" xfId="31447"/>
    <cellStyle name="常规 106 3" xfId="31448"/>
    <cellStyle name="常规 107" xfId="31449"/>
    <cellStyle name="常规 112" xfId="31450"/>
    <cellStyle name="常规 107 2" xfId="31451"/>
    <cellStyle name="常规 112 2" xfId="31452"/>
    <cellStyle name="常规 107 3" xfId="31453"/>
    <cellStyle name="常规 112 3" xfId="31454"/>
    <cellStyle name="常规 108" xfId="31455"/>
    <cellStyle name="常规 113" xfId="31456"/>
    <cellStyle name="常规 109" xfId="31457"/>
    <cellStyle name="常规 114" xfId="31458"/>
    <cellStyle name="常规 109 2 2" xfId="31459"/>
    <cellStyle name="常规 11" xfId="31460"/>
    <cellStyle name="常规 6 2 5 3" xfId="31461"/>
    <cellStyle name="常规 11 2" xfId="31462"/>
    <cellStyle name="常规 11 2 10 2" xfId="31463"/>
    <cellStyle name="常规 11 2 11" xfId="31464"/>
    <cellStyle name="常规 11 2 11 2" xfId="31465"/>
    <cellStyle name="常规 11 2 12" xfId="31466"/>
    <cellStyle name="常规 11 2 12 2" xfId="31467"/>
    <cellStyle name="常规 11 2 2" xfId="31468"/>
    <cellStyle name="常规 11 2 2 2" xfId="31469"/>
    <cellStyle name="注释 7 2 4 3" xfId="31470"/>
    <cellStyle name="常规 11 2 2 2 2" xfId="31471"/>
    <cellStyle name="注释 7 2 4 3 2" xfId="31472"/>
    <cellStyle name="常规 11 2 2 2 2 2" xfId="31473"/>
    <cellStyle name="常规 12 3 3 2" xfId="31474"/>
    <cellStyle name="注释 7 2 4 4" xfId="31475"/>
    <cellStyle name="常规 11 2 2 2 3" xfId="31476"/>
    <cellStyle name="注释 7 2 4 4 2" xfId="31477"/>
    <cellStyle name="常规 11 2 2 2 3 2" xfId="31478"/>
    <cellStyle name="注释 7 2 4 5" xfId="31479"/>
    <cellStyle name="常规 11 2 2 2 4" xfId="31480"/>
    <cellStyle name="常规 11 2 2 2 5" xfId="31481"/>
    <cellStyle name="注释 7 2 5 3" xfId="31482"/>
    <cellStyle name="常规 11 2 2 3 2" xfId="31483"/>
    <cellStyle name="注释 7 2 5 3 2" xfId="31484"/>
    <cellStyle name="常规 11 2 2 3 2 2" xfId="31485"/>
    <cellStyle name="常规 11 2 2 3 2 2 2" xfId="31486"/>
    <cellStyle name="常规 11 2 2 3 2 3" xfId="31487"/>
    <cellStyle name="注释 7 2 5 4 2" xfId="31488"/>
    <cellStyle name="常规 11 2 2 3 3 2" xfId="31489"/>
    <cellStyle name="好_卫生部门_Book1 2" xfId="31490"/>
    <cellStyle name="常规 11 2 2 3 4 2" xfId="31491"/>
    <cellStyle name="好_07临沂_合并" xfId="31492"/>
    <cellStyle name="常规 11 2 2 3 5" xfId="31493"/>
    <cellStyle name="常规 11 2 2 4" xfId="31494"/>
    <cellStyle name="注释 7 2 6 3" xfId="31495"/>
    <cellStyle name="常规 11 2 2 4 2" xfId="31496"/>
    <cellStyle name="注释 7 2 6 3 2" xfId="31497"/>
    <cellStyle name="常规 11 2 2 4 2 2" xfId="31498"/>
    <cellStyle name="常规 11 2 2 4 2 2 2" xfId="31499"/>
    <cellStyle name="注释 7 2 6 4" xfId="31500"/>
    <cellStyle name="常规 11 2 2 4 3" xfId="31501"/>
    <cellStyle name="注释 7 2 6 4 2" xfId="31502"/>
    <cellStyle name="常规 11 2 2 4 3 2" xfId="31503"/>
    <cellStyle name="注释 7 2 6 5" xfId="31504"/>
    <cellStyle name="常规 11 2 2 4 4" xfId="31505"/>
    <cellStyle name="好_医疗保险已改" xfId="31506"/>
    <cellStyle name="常规 11 2 2 5" xfId="31507"/>
    <cellStyle name="常规 11 2 2 5 2" xfId="31508"/>
    <cellStyle name="常规 4 56" xfId="31509"/>
    <cellStyle name="常规 4 61" xfId="31510"/>
    <cellStyle name="常规 11 2 2 5 2 2" xfId="31511"/>
    <cellStyle name="常规 11 2 2 5 3" xfId="31512"/>
    <cellStyle name="常规 11 2 3" xfId="31513"/>
    <cellStyle name="常规 11 2 3 2" xfId="31514"/>
    <cellStyle name="注释 7 3 5 3" xfId="31515"/>
    <cellStyle name="常规 11 2 3 3 2" xfId="31516"/>
    <cellStyle name="常规 11 2 3 4" xfId="31517"/>
    <cellStyle name="注释 7 3 6 3" xfId="31518"/>
    <cellStyle name="常规 11 2 3 4 2" xfId="31519"/>
    <cellStyle name="常规 11 2 3 5" xfId="31520"/>
    <cellStyle name="常规 11 2 3 5 2" xfId="31521"/>
    <cellStyle name="常规 11 2 4" xfId="31522"/>
    <cellStyle name="好_测算结果汇总_财力性转移支付2010年预算参考数 3" xfId="31523"/>
    <cellStyle name="常规 11 2 4 2" xfId="31524"/>
    <cellStyle name="好_测算结果汇总_财力性转移支付2010年预算参考数 5" xfId="31525"/>
    <cellStyle name="常规 11 2 4 4" xfId="31526"/>
    <cellStyle name="好_测算结果汇总_财力性转移支付2010年预算参考数 6" xfId="31527"/>
    <cellStyle name="常规 11 2 4 5" xfId="31528"/>
    <cellStyle name="常规 11 2 5" xfId="31529"/>
    <cellStyle name="常规 11 2 5 2" xfId="31530"/>
    <cellStyle name="注释 7 5 4 3" xfId="31531"/>
    <cellStyle name="常规 11 2 5 2 2" xfId="31532"/>
    <cellStyle name="注释 7 5 4 4" xfId="31533"/>
    <cellStyle name="常规 11 2 5 2 3" xfId="31534"/>
    <cellStyle name="注释 7 5 5 3" xfId="31535"/>
    <cellStyle name="常规 11 2 5 3 2" xfId="31536"/>
    <cellStyle name="常规 11 2 5 4" xfId="31537"/>
    <cellStyle name="常规 11 2 6 2" xfId="31538"/>
    <cellStyle name="常规 11 2 6 2 2" xfId="31539"/>
    <cellStyle name="常规 11 2 6 3" xfId="31540"/>
    <cellStyle name="常规 11 2 8 2" xfId="31541"/>
    <cellStyle name="常规 11 2 9" xfId="31542"/>
    <cellStyle name="常规 11 3" xfId="31543"/>
    <cellStyle name="常规 18" xfId="31544"/>
    <cellStyle name="常规 23" xfId="31545"/>
    <cellStyle name="计算 2 4 2 2 16" xfId="31546"/>
    <cellStyle name="常规 11 3 2 2" xfId="31547"/>
    <cellStyle name="常规 19" xfId="31548"/>
    <cellStyle name="常规 24" xfId="31549"/>
    <cellStyle name="计算 2 4 2 2 17" xfId="31550"/>
    <cellStyle name="常规 11 3 2 3" xfId="31551"/>
    <cellStyle name="常规 25" xfId="31552"/>
    <cellStyle name="常规 30" xfId="31553"/>
    <cellStyle name="计算 2 4 2 2 18" xfId="31554"/>
    <cellStyle name="常规 11 3 2 4" xfId="31555"/>
    <cellStyle name="常规 11 3 2 5" xfId="31556"/>
    <cellStyle name="好_2009年一般性转移支付标准工资_~5676413_Book1 2" xfId="31557"/>
    <cellStyle name="常规 26" xfId="31558"/>
    <cellStyle name="常规 31" xfId="31559"/>
    <cellStyle name="常规 11 3 3" xfId="31560"/>
    <cellStyle name="常规 68" xfId="31561"/>
    <cellStyle name="常规 73" xfId="31562"/>
    <cellStyle name="常规 11 3 3 2" xfId="31563"/>
    <cellStyle name="常规 68 2" xfId="31564"/>
    <cellStyle name="常规 73 2" xfId="31565"/>
    <cellStyle name="注释 8 3 4 3" xfId="31566"/>
    <cellStyle name="常规 11 3 3 2 2" xfId="31567"/>
    <cellStyle name="注释 8 3 4 3 2" xfId="31568"/>
    <cellStyle name="常规 11 3 3 2 2 2" xfId="31569"/>
    <cellStyle name="常规 68 3" xfId="31570"/>
    <cellStyle name="常规 13 4 3 2" xfId="31571"/>
    <cellStyle name="注释 8 3 4 4" xfId="31572"/>
    <cellStyle name="常规 11 3 3 2 3" xfId="31573"/>
    <cellStyle name="常规 69" xfId="31574"/>
    <cellStyle name="常规 74" xfId="31575"/>
    <cellStyle name="常规 11 3 3 3" xfId="31576"/>
    <cellStyle name="常规 69 2" xfId="31577"/>
    <cellStyle name="常规 74 2" xfId="31578"/>
    <cellStyle name="注释 8 3 5 3" xfId="31579"/>
    <cellStyle name="常规 11 3 3 3 2" xfId="31580"/>
    <cellStyle name="常规 75" xfId="31581"/>
    <cellStyle name="常规 80" xfId="31582"/>
    <cellStyle name="常规 11 3 3 4" xfId="31583"/>
    <cellStyle name="常规 76" xfId="31584"/>
    <cellStyle name="常规 81" xfId="31585"/>
    <cellStyle name="常规 11 3 3 5" xfId="31586"/>
    <cellStyle name="常规 11 3 4" xfId="31587"/>
    <cellStyle name="好_对口支援新疆资金规模测算表20100106" xfId="31588"/>
    <cellStyle name="注释 8 4 4 3 2" xfId="31589"/>
    <cellStyle name="常规 11 3 4 2 2 2" xfId="31590"/>
    <cellStyle name="常规 13 5 3 2" xfId="31591"/>
    <cellStyle name="注释 8 4 4 4" xfId="31592"/>
    <cellStyle name="常规 11 3 4 2 3" xfId="31593"/>
    <cellStyle name="常规 12 2 10" xfId="31594"/>
    <cellStyle name="注释 8 4 5 3" xfId="31595"/>
    <cellStyle name="常规 11 3 4 3 2" xfId="31596"/>
    <cellStyle name="常规 11 3 4 4" xfId="31597"/>
    <cellStyle name="常规 11 3 5" xfId="31598"/>
    <cellStyle name="常规 11 3 5 3" xfId="31599"/>
    <cellStyle name="常规 11 3 6" xfId="31600"/>
    <cellStyle name="常规 11 3 6 2" xfId="31601"/>
    <cellStyle name="常规 11 4 2" xfId="31602"/>
    <cellStyle name="常规 11 4 2 2" xfId="31603"/>
    <cellStyle name="注释 9 2 4 3 2" xfId="31604"/>
    <cellStyle name="常规 11 4 2 2 2 2" xfId="31605"/>
    <cellStyle name="注释 9 2 6 3" xfId="31606"/>
    <cellStyle name="常规 11 4 2 4 2" xfId="31607"/>
    <cellStyle name="常规 6 4 2_9.6-债券明细账" xfId="31608"/>
    <cellStyle name="常规 11 4 2 5" xfId="31609"/>
    <cellStyle name="常规 11 4 3" xfId="31610"/>
    <cellStyle name="注释 9 3 4 3 2" xfId="31611"/>
    <cellStyle name="常规 11 4 3 2 2 2" xfId="31612"/>
    <cellStyle name="注释 9 3 6 3" xfId="31613"/>
    <cellStyle name="常规 11 4 3 4 2" xfId="31614"/>
    <cellStyle name="常规 11 4 3 5" xfId="31615"/>
    <cellStyle name="常规 11 4 4" xfId="31616"/>
    <cellStyle name="常规 11 4 4 2" xfId="31617"/>
    <cellStyle name="常规 11 4 6" xfId="31618"/>
    <cellStyle name="常规 11 4 6 2" xfId="31619"/>
    <cellStyle name="常规 11 5" xfId="31620"/>
    <cellStyle name="常规 11 5 2" xfId="31621"/>
    <cellStyle name="常规 11 5 2 2" xfId="31622"/>
    <cellStyle name="常规 11 5 2 3" xfId="31623"/>
    <cellStyle name="常规 11 5 3" xfId="31624"/>
    <cellStyle name="常规 11 5 3 2" xfId="31625"/>
    <cellStyle name="常规 11 6 2" xfId="31626"/>
    <cellStyle name="好_安徽 缺口县区测算(地方填报)1_华东" xfId="31627"/>
    <cellStyle name="常规 11 6 2 2" xfId="31628"/>
    <cellStyle name="常规 11 6 2 2 2" xfId="31629"/>
    <cellStyle name="常规 11 6 3" xfId="31630"/>
    <cellStyle name="常规 11 6 3 2" xfId="31631"/>
    <cellStyle name="常规 11 6 5" xfId="31632"/>
    <cellStyle name="常规 11 7 3 2" xfId="31633"/>
    <cellStyle name="常规 112 2 2" xfId="31634"/>
    <cellStyle name="常规 115" xfId="31635"/>
    <cellStyle name="常规 120" xfId="31636"/>
    <cellStyle name="常规 115 2" xfId="31637"/>
    <cellStyle name="常规 120 2" xfId="31638"/>
    <cellStyle name="常规 116" xfId="31639"/>
    <cellStyle name="常规 121" xfId="31640"/>
    <cellStyle name="常规 116 2" xfId="31641"/>
    <cellStyle name="常规 121 2" xfId="31642"/>
    <cellStyle name="常规 117 2 2" xfId="31643"/>
    <cellStyle name="常规 118" xfId="31644"/>
    <cellStyle name="常规 123" xfId="31645"/>
    <cellStyle name="常规 118 2" xfId="31646"/>
    <cellStyle name="常规 118 2 2" xfId="31647"/>
    <cellStyle name="常规 119" xfId="31648"/>
    <cellStyle name="常规 124" xfId="31649"/>
    <cellStyle name="好_河南 缺口县区测算(地方填报白)_财力性转移支付2010年预算参考数 2" xfId="31650"/>
    <cellStyle name="常规 119 2 2" xfId="31651"/>
    <cellStyle name="常规 124 2 2" xfId="31652"/>
    <cellStyle name="常规 12 2 11" xfId="31653"/>
    <cellStyle name="常规 12 2 12" xfId="31654"/>
    <cellStyle name="好_05潍坊_12.25-发教育厅-2016年高职生均年初预算控制数分配表" xfId="31655"/>
    <cellStyle name="好_农林水和城市维护标准支出20080505－县区合计_不含人员经费系数_财力性转移支付2010年预算参考数_03_2010年各地区一般预算平衡表" xfId="31656"/>
    <cellStyle name="常规 12 2 13" xfId="31657"/>
    <cellStyle name="常规 12 2 2" xfId="31658"/>
    <cellStyle name="常规 12 2 2 2" xfId="31659"/>
    <cellStyle name="常规 12 2 2 2 2" xfId="31660"/>
    <cellStyle name="常规 12 2 2 2 2 2" xfId="31661"/>
    <cellStyle name="常规 12 2 2 2 3" xfId="31662"/>
    <cellStyle name="常规 12 2 2 3" xfId="31663"/>
    <cellStyle name="常规 12 2 2 3 2" xfId="31664"/>
    <cellStyle name="常规 12 2 2 4 2" xfId="31665"/>
    <cellStyle name="常规 12 2 2 5" xfId="31666"/>
    <cellStyle name="常规 12 2 3 2" xfId="31667"/>
    <cellStyle name="常规 12 2 3 3" xfId="31668"/>
    <cellStyle name="常规 12 2 3 4" xfId="31669"/>
    <cellStyle name="常规 12 2 3 5" xfId="31670"/>
    <cellStyle name="常规 12 2 4" xfId="31671"/>
    <cellStyle name="常规 12 2 4 2" xfId="31672"/>
    <cellStyle name="常规 12 2 4 3" xfId="31673"/>
    <cellStyle name="好_1_财力性转移支付2010年预算参考数_03_2010年各地区一般预算平衡表" xfId="31674"/>
    <cellStyle name="常规 12 2 5" xfId="31675"/>
    <cellStyle name="常规 12 2 5 2" xfId="31676"/>
    <cellStyle name="好_09黑龙江_华东" xfId="31677"/>
    <cellStyle name="常规 12 2 6" xfId="31678"/>
    <cellStyle name="常规 12 2 7" xfId="31679"/>
    <cellStyle name="常规 12 2 8" xfId="31680"/>
    <cellStyle name="常规 12 3" xfId="31681"/>
    <cellStyle name="常规 12 3 2" xfId="31682"/>
    <cellStyle name="常规 12 3 2 2 2" xfId="31683"/>
    <cellStyle name="常规 12 3 3" xfId="31684"/>
    <cellStyle name="常规 12 3 5" xfId="31685"/>
    <cellStyle name="常规 12 4 2 2 2" xfId="31686"/>
    <cellStyle name="常规 12 5" xfId="31687"/>
    <cellStyle name="常规 12 5 2" xfId="31688"/>
    <cellStyle name="常规 12 5 3" xfId="31689"/>
    <cellStyle name="好_分县成本差异系数_民生政策最低支出需求" xfId="31690"/>
    <cellStyle name="常规 12 6" xfId="31691"/>
    <cellStyle name="常规 12 6 2 2" xfId="31692"/>
    <cellStyle name="好_分县成本差异系数_民生政策最低支出需求 3" xfId="31693"/>
    <cellStyle name="常规 12 6 3" xfId="31694"/>
    <cellStyle name="常规 12 7" xfId="31695"/>
    <cellStyle name="常规 12 7 2" xfId="31696"/>
    <cellStyle name="常规 12 8" xfId="31697"/>
    <cellStyle name="常规 12 9" xfId="31698"/>
    <cellStyle name="常规 12_2017年收入分国地税" xfId="31699"/>
    <cellStyle name="好_河南 缺口县区测算(地方填报白)_财力性转移支付2010年预算参考数 3" xfId="31700"/>
    <cellStyle name="常规 124 2 3" xfId="31701"/>
    <cellStyle name="常规 125" xfId="31702"/>
    <cellStyle name="常规 130" xfId="31703"/>
    <cellStyle name="常规 5 3 6 2" xfId="31704"/>
    <cellStyle name="好_核定人数下发表_财力性转移支付2010年预算参考数_12.25-发教育厅-2016年高职生均年初预算控制数分配表" xfId="31705"/>
    <cellStyle name="常规 126" xfId="31706"/>
    <cellStyle name="常规 131" xfId="31707"/>
    <cellStyle name="常规 127" xfId="31708"/>
    <cellStyle name="常规 132" xfId="31709"/>
    <cellStyle name="常规 129" xfId="31710"/>
    <cellStyle name="常规 134" xfId="31711"/>
    <cellStyle name="注释 6 7 2" xfId="31712"/>
    <cellStyle name="常规 13 10" xfId="31713"/>
    <cellStyle name="注释 6 7 3" xfId="31714"/>
    <cellStyle name="常规 13 11" xfId="31715"/>
    <cellStyle name="注释 6 7 4" xfId="31716"/>
    <cellStyle name="常规 13 12" xfId="31717"/>
    <cellStyle name="注释 6 7 5" xfId="31718"/>
    <cellStyle name="常规 13 13" xfId="31719"/>
    <cellStyle name="常规 13 14" xfId="31720"/>
    <cellStyle name="常规 13 15" xfId="31721"/>
    <cellStyle name="常规 13 20" xfId="31722"/>
    <cellStyle name="常规 13 17" xfId="31723"/>
    <cellStyle name="常规 13 22" xfId="31724"/>
    <cellStyle name="常规 13 2 14" xfId="31725"/>
    <cellStyle name="常规 13 2 17" xfId="31726"/>
    <cellStyle name="常规 13 2 2" xfId="31727"/>
    <cellStyle name="常规 4 37 2" xfId="31728"/>
    <cellStyle name="常规 4 42 2" xfId="31729"/>
    <cellStyle name="常规 13 2 3" xfId="31730"/>
    <cellStyle name="常规 9 4 4" xfId="31731"/>
    <cellStyle name="数字 2 2 19" xfId="31732"/>
    <cellStyle name="常规 13 2 3 2 2" xfId="31733"/>
    <cellStyle name="常规 9 4 5" xfId="31734"/>
    <cellStyle name="常规 13 2 3 2 3" xfId="31735"/>
    <cellStyle name="常规 13 2 3 3 2" xfId="31736"/>
    <cellStyle name="常规 13 2 4" xfId="31737"/>
    <cellStyle name="常规 13 2 5" xfId="31738"/>
    <cellStyle name="常规 13 2 5 2" xfId="31739"/>
    <cellStyle name="常规 13 2 7" xfId="31740"/>
    <cellStyle name="好_卫生部门_财力性转移支付2010年预算参考数" xfId="31741"/>
    <cellStyle name="常规 13 2 8" xfId="31742"/>
    <cellStyle name="常规 13 3" xfId="31743"/>
    <cellStyle name="常规 4 38" xfId="31744"/>
    <cellStyle name="常规 4 43" xfId="31745"/>
    <cellStyle name="常规 13 3 4" xfId="31746"/>
    <cellStyle name="常规 19 3" xfId="31747"/>
    <cellStyle name="常规 24 3" xfId="31748"/>
    <cellStyle name="常规 13 3 4 2" xfId="31749"/>
    <cellStyle name="常规 13 3 5" xfId="31750"/>
    <cellStyle name="常规 13 4 2" xfId="31751"/>
    <cellStyle name="常规 4 39 2" xfId="31752"/>
    <cellStyle name="常规 4 44 2" xfId="31753"/>
    <cellStyle name="常规 67 3" xfId="31754"/>
    <cellStyle name="常规 13 4 2 2" xfId="31755"/>
    <cellStyle name="常规 13 4 2 3" xfId="31756"/>
    <cellStyle name="常规 13 4 3" xfId="31757"/>
    <cellStyle name="输出 10 2 3 2 2 3" xfId="31758"/>
    <cellStyle name="常规 13 4 4 2" xfId="31759"/>
    <cellStyle name="常规 13 4 5" xfId="31760"/>
    <cellStyle name="常规 13 5" xfId="31761"/>
    <cellStyle name="常规 4 45" xfId="31762"/>
    <cellStyle name="常规 4 50" xfId="31763"/>
    <cellStyle name="常规 13 5 2" xfId="31764"/>
    <cellStyle name="常规 4 45 2" xfId="31765"/>
    <cellStyle name="常规 4 50 2" xfId="31766"/>
    <cellStyle name="好_同德_财力性转移支付2010年预算参考数_隋心对账单定稿0514" xfId="31767"/>
    <cellStyle name="常规 13 5 2 2" xfId="31768"/>
    <cellStyle name="常规 13 5 2 3" xfId="31769"/>
    <cellStyle name="常规 13 5 3" xfId="31770"/>
    <cellStyle name="常规 13 5 4" xfId="31771"/>
    <cellStyle name="常规 13 7" xfId="31772"/>
    <cellStyle name="常规 4 47" xfId="31773"/>
    <cellStyle name="常规 4 52" xfId="31774"/>
    <cellStyle name="常规 13 8" xfId="31775"/>
    <cellStyle name="常规 4 48" xfId="31776"/>
    <cellStyle name="常规 4 53" xfId="31777"/>
    <cellStyle name="常规 13 9" xfId="31778"/>
    <cellStyle name="常规 4 49" xfId="31779"/>
    <cellStyle name="常规 4 54" xfId="31780"/>
    <cellStyle name="常规 13_2017年收入分国地税" xfId="31781"/>
    <cellStyle name="常规 135" xfId="31782"/>
    <cellStyle name="常规 140" xfId="31783"/>
    <cellStyle name="常规 136" xfId="31784"/>
    <cellStyle name="常规 141" xfId="31785"/>
    <cellStyle name="好_分县成本差异系数_不含人员经费系数_财力性转移支付2010年预算参考数_隋心对账单定稿0514" xfId="31786"/>
    <cellStyle name="常规 139 3" xfId="31787"/>
    <cellStyle name="常规 5 4 3" xfId="31788"/>
    <cellStyle name="常规 14" xfId="31789"/>
    <cellStyle name="常规 14 10" xfId="31790"/>
    <cellStyle name="好_2007年收支情况及2008年收支预计表(汇总表)_合并" xfId="31791"/>
    <cellStyle name="常规 14 10 2" xfId="31792"/>
    <cellStyle name="常规 14 11" xfId="31793"/>
    <cellStyle name="好_同德_财力性转移支付2010年预算参考数 6" xfId="31794"/>
    <cellStyle name="常规 14 11 2" xfId="31795"/>
    <cellStyle name="常规 14 12" xfId="31796"/>
    <cellStyle name="常规 14 12 2" xfId="31797"/>
    <cellStyle name="常规 14 13" xfId="31798"/>
    <cellStyle name="常规 14 14" xfId="31799"/>
    <cellStyle name="常规 14 15" xfId="31800"/>
    <cellStyle name="常规 14 20" xfId="31801"/>
    <cellStyle name="常规 14 16" xfId="31802"/>
    <cellStyle name="常规 14 21" xfId="31803"/>
    <cellStyle name="常规 14 17" xfId="31804"/>
    <cellStyle name="常规 14 22" xfId="31805"/>
    <cellStyle name="常规 14 18" xfId="31806"/>
    <cellStyle name="常规 14 23" xfId="31807"/>
    <cellStyle name="常规 14 19" xfId="31808"/>
    <cellStyle name="常规 14 24" xfId="31809"/>
    <cellStyle name="常规 14 2 10" xfId="31810"/>
    <cellStyle name="常规 14 2 11" xfId="31811"/>
    <cellStyle name="常规 14 2 12" xfId="31812"/>
    <cellStyle name="常规 14 2 13" xfId="31813"/>
    <cellStyle name="常规 14 2 14" xfId="31814"/>
    <cellStyle name="常规 14 2 15" xfId="31815"/>
    <cellStyle name="常规 14 2 18" xfId="31816"/>
    <cellStyle name="常规 14 2 2 2" xfId="31817"/>
    <cellStyle name="常规 14 2 2 3" xfId="31818"/>
    <cellStyle name="常规 14 2 2 3 2" xfId="31819"/>
    <cellStyle name="好_2007一般预算支出口径剔除表_03_2010年各地区一般预算平衡表" xfId="31820"/>
    <cellStyle name="常规 14 2 2 4" xfId="31821"/>
    <cellStyle name="常规 14 2 2 5" xfId="31822"/>
    <cellStyle name="常规 14 2 3 2" xfId="31823"/>
    <cellStyle name="好_缺口县区测算(财政部标准)_12.25-发教育厅-2016年高职生均年初预算控制数分配表" xfId="31824"/>
    <cellStyle name="常规 14 2 3 2 2 2" xfId="31825"/>
    <cellStyle name="常规 14 2 3 3" xfId="31826"/>
    <cellStyle name="常规 14 2 3 3 2" xfId="31827"/>
    <cellStyle name="常规 14 2 3 4" xfId="31828"/>
    <cellStyle name="注释 7 2 5" xfId="31829"/>
    <cellStyle name="输入 7 6 2 5" xfId="31830"/>
    <cellStyle name="常规 17 13" xfId="31831"/>
    <cellStyle name="常规 22 13" xfId="31832"/>
    <cellStyle name="好_09黑龙江 6" xfId="31833"/>
    <cellStyle name="常规 14 2 3 4 2" xfId="31834"/>
    <cellStyle name="常规 14 2 3 5" xfId="31835"/>
    <cellStyle name="常规 14 2 4 2 2" xfId="31836"/>
    <cellStyle name="常规 14 2 4 3" xfId="31837"/>
    <cellStyle name="好_农林水和城市维护标准支出20080505－县区合计_民生政策最低支出需求_财力性转移支付2010年预算参考数_合并" xfId="31838"/>
    <cellStyle name="常规 14 2 5 2" xfId="31839"/>
    <cellStyle name="常规 14 2 6" xfId="31840"/>
    <cellStyle name="常规 14 2 7" xfId="31841"/>
    <cellStyle name="常规 14 2 7 2" xfId="31842"/>
    <cellStyle name="好_行政公检法测算_华东" xfId="31843"/>
    <cellStyle name="常规 14 2 8" xfId="31844"/>
    <cellStyle name="常规 14 2 9" xfId="31845"/>
    <cellStyle name="输出 7 4 2 2 4 2" xfId="31846"/>
    <cellStyle name="常规 14 2_Book1" xfId="31847"/>
    <cellStyle name="常规 14 3 2" xfId="31848"/>
    <cellStyle name="常规 4 88 2" xfId="31849"/>
    <cellStyle name="常规 4 93 2" xfId="31850"/>
    <cellStyle name="常规 14 3 2 2 2" xfId="31851"/>
    <cellStyle name="常规 14 3 3" xfId="31852"/>
    <cellStyle name="常规 14 3 4" xfId="31853"/>
    <cellStyle name="常规 14 3 4 2" xfId="31854"/>
    <cellStyle name="常规 14 3 5" xfId="31855"/>
    <cellStyle name="常规 14 3 5 2" xfId="31856"/>
    <cellStyle name="常规 14 3 6" xfId="31857"/>
    <cellStyle name="常规 14 4 3" xfId="31858"/>
    <cellStyle name="输出 10 2 4 2 2 3" xfId="31859"/>
    <cellStyle name="常规 14 4 4 2" xfId="31860"/>
    <cellStyle name="好_2008年全省汇总收支计算表" xfId="31861"/>
    <cellStyle name="常规 14 4 5" xfId="31862"/>
    <cellStyle name="好_2008年全省汇总收支计算表 2" xfId="31863"/>
    <cellStyle name="常规 14 4 5 2" xfId="31864"/>
    <cellStyle name="常规 14 4 6" xfId="31865"/>
    <cellStyle name="常规 14 5 2" xfId="31866"/>
    <cellStyle name="常规 4 95 2" xfId="31867"/>
    <cellStyle name="常规 14 5 3" xfId="31868"/>
    <cellStyle name="常规 14 5 4" xfId="31869"/>
    <cellStyle name="常规 17 2 11" xfId="31870"/>
    <cellStyle name="常规 14 5 4 2" xfId="31871"/>
    <cellStyle name="常规 14 5 5" xfId="31872"/>
    <cellStyle name="常规 14 6 3" xfId="31873"/>
    <cellStyle name="常规 14 6 4" xfId="31874"/>
    <cellStyle name="常规 14 7 2 2" xfId="31875"/>
    <cellStyle name="常规 14 8 2" xfId="31876"/>
    <cellStyle name="常规 14 8 2 2" xfId="31877"/>
    <cellStyle name="常规 14 8 3" xfId="31878"/>
    <cellStyle name="常规 14 9 2" xfId="31879"/>
    <cellStyle name="常规 14 9 3" xfId="31880"/>
    <cellStyle name="常规 14_2017年收入分国地税" xfId="31881"/>
    <cellStyle name="常规 148" xfId="31882"/>
    <cellStyle name="常规 5 8" xfId="31883"/>
    <cellStyle name="常规 15" xfId="31884"/>
    <cellStyle name="常规 20" xfId="31885"/>
    <cellStyle name="计算 10 5 5" xfId="31886"/>
    <cellStyle name="常规 15 10" xfId="31887"/>
    <cellStyle name="计算 10 5 5 2" xfId="31888"/>
    <cellStyle name="常规 15 10 2" xfId="31889"/>
    <cellStyle name="常规 15 11" xfId="31890"/>
    <cellStyle name="常规 15 11 2" xfId="31891"/>
    <cellStyle name="常规 15 12" xfId="31892"/>
    <cellStyle name="常规 15 13" xfId="31893"/>
    <cellStyle name="常规 15 14" xfId="31894"/>
    <cellStyle name="常规 15 15" xfId="31895"/>
    <cellStyle name="常规 15 20" xfId="31896"/>
    <cellStyle name="常规 15 16" xfId="31897"/>
    <cellStyle name="常规 15 21" xfId="31898"/>
    <cellStyle name="常规 15 17" xfId="31899"/>
    <cellStyle name="常规 15 22" xfId="31900"/>
    <cellStyle name="常规 15 18" xfId="31901"/>
    <cellStyle name="常规 15 23" xfId="31902"/>
    <cellStyle name="常规 2 5_2017年收入分国地税" xfId="31903"/>
    <cellStyle name="常规 15 19" xfId="31904"/>
    <cellStyle name="常规 15 24" xfId="31905"/>
    <cellStyle name="常规 15 2 10" xfId="31906"/>
    <cellStyle name="常规 15 2 11" xfId="31907"/>
    <cellStyle name="常规 15 2 12" xfId="31908"/>
    <cellStyle name="常规 15 2 13" xfId="31909"/>
    <cellStyle name="常规 15 2 14" xfId="31910"/>
    <cellStyle name="常规 15 2 2 2" xfId="31911"/>
    <cellStyle name="常规 20 2 2 2" xfId="31912"/>
    <cellStyle name="输出 6 5 6 6" xfId="31913"/>
    <cellStyle name="常规 15 2 2 2 2 2" xfId="31914"/>
    <cellStyle name="常规 15 2 2 4" xfId="31915"/>
    <cellStyle name="常规 15 2 2 5" xfId="31916"/>
    <cellStyle name="常规 15 2 3" xfId="31917"/>
    <cellStyle name="常规 20 2 3" xfId="31918"/>
    <cellStyle name="常规 15 2 3 2" xfId="31919"/>
    <cellStyle name="常规 20 2 3 2" xfId="31920"/>
    <cellStyle name="好_行政公检法测算_不含人员经费系数 3" xfId="31921"/>
    <cellStyle name="输出 7 5 6 6" xfId="31922"/>
    <cellStyle name="常规 15 2 3 2 2 2" xfId="31923"/>
    <cellStyle name="好_地方配套按人均增幅控制8.30xl 2" xfId="31924"/>
    <cellStyle name="常规 15 2 3 3" xfId="31925"/>
    <cellStyle name="常规 15 2 3 5" xfId="31926"/>
    <cellStyle name="好_红线成本编制附表（局指样表） 4_四队计价2011-6" xfId="31927"/>
    <cellStyle name="常规 15 2 4" xfId="31928"/>
    <cellStyle name="常规 20 2 4" xfId="31929"/>
    <cellStyle name="常规 15 2 4 2" xfId="31930"/>
    <cellStyle name="常规 20 2 4 2" xfId="31931"/>
    <cellStyle name="好_12滨州_财力性转移支付2010年预算参考数 3" xfId="31932"/>
    <cellStyle name="常规 15 2 4 2 2" xfId="31933"/>
    <cellStyle name="常规 15 2 4 3" xfId="31934"/>
    <cellStyle name="输入 2 2 2 5 2 2 2" xfId="31935"/>
    <cellStyle name="常规 15 2 5" xfId="31936"/>
    <cellStyle name="常规 20 2 5" xfId="31937"/>
    <cellStyle name="常规 15 2 5 2 2" xfId="31938"/>
    <cellStyle name="好_1_隋心对账单定稿0514" xfId="31939"/>
    <cellStyle name="常规 15 2 5 3" xfId="31940"/>
    <cellStyle name="常规 15 2 6" xfId="31941"/>
    <cellStyle name="常规 15 2 7" xfId="31942"/>
    <cellStyle name="常规 15 2 8" xfId="31943"/>
    <cellStyle name="常规 15 3 2 3 2" xfId="31944"/>
    <cellStyle name="常规 15 3 2 4 2" xfId="31945"/>
    <cellStyle name="常规 15 3 3" xfId="31946"/>
    <cellStyle name="常规 20 3 3" xfId="31947"/>
    <cellStyle name="常规 15 3 3 2 2 2" xfId="31948"/>
    <cellStyle name="常规 15 3 3 3 2" xfId="31949"/>
    <cellStyle name="常规 5 4_9.6-债券明细账" xfId="31950"/>
    <cellStyle name="常规 15 3 3 4 2" xfId="31951"/>
    <cellStyle name="常规 15 3 4" xfId="31952"/>
    <cellStyle name="常规 20 3 4" xfId="31953"/>
    <cellStyle name="输入 2 2 2 5 2 3 2" xfId="31954"/>
    <cellStyle name="常规 15 3 5" xfId="31955"/>
    <cellStyle name="常规 20 3 5" xfId="31956"/>
    <cellStyle name="好_2009年一般性转移支付标准工资_奖励补助测算7.23_Book1 2" xfId="31957"/>
    <cellStyle name="常规 15 3 6" xfId="31958"/>
    <cellStyle name="常规 15 3 7" xfId="31959"/>
    <cellStyle name="常规 15 3 7 2" xfId="31960"/>
    <cellStyle name="常规 15 4 2 2" xfId="31961"/>
    <cellStyle name="常规 20 4 2 2" xfId="31962"/>
    <cellStyle name="小数 5 4 3 2 4 2" xfId="31963"/>
    <cellStyle name="常规 15 4 2 3" xfId="31964"/>
    <cellStyle name="常规 20 4 2 3" xfId="31965"/>
    <cellStyle name="常规 15 4 3 2" xfId="31966"/>
    <cellStyle name="常规 20 4 3 2" xfId="31967"/>
    <cellStyle name="常规 15 4 4" xfId="31968"/>
    <cellStyle name="常规 20 4 4" xfId="31969"/>
    <cellStyle name="常规 15 4 4 2" xfId="31970"/>
    <cellStyle name="输入 2 2 2 5 2 4 2" xfId="31971"/>
    <cellStyle name="常规 15 4 5" xfId="31972"/>
    <cellStyle name="数字 2 2 2 2 2 4 2" xfId="31973"/>
    <cellStyle name="常规 15 5 2 2" xfId="31974"/>
    <cellStyle name="常规 20 5 2 2" xfId="31975"/>
    <cellStyle name="常规 15 5 2 2 2" xfId="31976"/>
    <cellStyle name="常规 15 5 2 3" xfId="31977"/>
    <cellStyle name="数字 2 2 2 2 2 5" xfId="31978"/>
    <cellStyle name="常规 15 5 3" xfId="31979"/>
    <cellStyle name="常规 20 5 3" xfId="31980"/>
    <cellStyle name="常规 3 10" xfId="31981"/>
    <cellStyle name="数字 2 2 2 2 2 5 2" xfId="31982"/>
    <cellStyle name="常规 15 5 3 2" xfId="31983"/>
    <cellStyle name="数字 2 2 2 2 2 6" xfId="31984"/>
    <cellStyle name="常规 15 5 4" xfId="31985"/>
    <cellStyle name="常规 3 55" xfId="31986"/>
    <cellStyle name="常规 3 60" xfId="31987"/>
    <cellStyle name="常规 15 5 4 2" xfId="31988"/>
    <cellStyle name="输入 2 2 2 5 2 5 2" xfId="31989"/>
    <cellStyle name="常规 15 5 5" xfId="31990"/>
    <cellStyle name="汇总 4 3 2 2 2 3" xfId="31991"/>
    <cellStyle name="常规 15 6 2" xfId="31992"/>
    <cellStyle name="常规 20 6 2" xfId="31993"/>
    <cellStyle name="汇总 4 3 2 2 2 3 2" xfId="31994"/>
    <cellStyle name="常规 15 6 2 2" xfId="31995"/>
    <cellStyle name="好_成本差异系数（含人口规模）_合并" xfId="31996"/>
    <cellStyle name="常规 15 6 2 2 2" xfId="31997"/>
    <cellStyle name="常规 15 6 2 3" xfId="31998"/>
    <cellStyle name="汇总 4 3 2 2 2 4" xfId="31999"/>
    <cellStyle name="常规 15 6 3" xfId="32000"/>
    <cellStyle name="好_德山 10" xfId="32001"/>
    <cellStyle name="常规 8 10" xfId="32002"/>
    <cellStyle name="汇总 4 3 2 2 2 4 2" xfId="32003"/>
    <cellStyle name="常规 15 6 3 2" xfId="32004"/>
    <cellStyle name="汇总 4 3 2 2 2 5" xfId="32005"/>
    <cellStyle name="常规 15 6 4" xfId="32006"/>
    <cellStyle name="常规 15 7" xfId="32007"/>
    <cellStyle name="常规 20 7" xfId="32008"/>
    <cellStyle name="常规 15 7 2" xfId="32009"/>
    <cellStyle name="常规 15 7 2 2" xfId="32010"/>
    <cellStyle name="好_红线成本编制附表（局指样表）" xfId="32011"/>
    <cellStyle name="常规 15 7 3" xfId="32012"/>
    <cellStyle name="常规 15 8" xfId="32013"/>
    <cellStyle name="常规 15 8 2" xfId="32014"/>
    <cellStyle name="常规 61_四队计价2011-6" xfId="32015"/>
    <cellStyle name="输出 7 4 5 2 2 2" xfId="32016"/>
    <cellStyle name="常规 15 9" xfId="32017"/>
    <cellStyle name="常规 15_2017年收入分国地税" xfId="32018"/>
    <cellStyle name="常规 16" xfId="32019"/>
    <cellStyle name="常规 21" xfId="32020"/>
    <cellStyle name="常规 3 4 4 2 2 2" xfId="32021"/>
    <cellStyle name="常规 16 15" xfId="32022"/>
    <cellStyle name="常规 16 20" xfId="32023"/>
    <cellStyle name="常规 21 15" xfId="32024"/>
    <cellStyle name="常规 16 16" xfId="32025"/>
    <cellStyle name="常规 16 21" xfId="32026"/>
    <cellStyle name="常规 21 16" xfId="32027"/>
    <cellStyle name="常规 16 17" xfId="32028"/>
    <cellStyle name="常规 16 22" xfId="32029"/>
    <cellStyle name="常规 16 18" xfId="32030"/>
    <cellStyle name="常规 16 23" xfId="32031"/>
    <cellStyle name="常规 16 19" xfId="32032"/>
    <cellStyle name="常规 16 2 2 2 2" xfId="32033"/>
    <cellStyle name="输出 3 2 3 3 2" xfId="32034"/>
    <cellStyle name="常规 16 2 2 3" xfId="32035"/>
    <cellStyle name="常规 21 2 2 3" xfId="32036"/>
    <cellStyle name="好_行政(燃修费)_民生政策最低支出需求_财力性转移支付2010年预算参考数 2" xfId="32037"/>
    <cellStyle name="常规 16 2 4" xfId="32038"/>
    <cellStyle name="常规 21 2 4" xfId="32039"/>
    <cellStyle name="常规 16 2 4 2" xfId="32040"/>
    <cellStyle name="常规 21 2 4 2" xfId="32041"/>
    <cellStyle name="好_行政(燃修费)_民生政策最低支出需求_财力性转移支付2010年预算参考数 6" xfId="32042"/>
    <cellStyle name="常规 16 2 8" xfId="32043"/>
    <cellStyle name="常规 21 2 8" xfId="32044"/>
    <cellStyle name="输出 7 6 2 2 4 2" xfId="32045"/>
    <cellStyle name="常规 16 2_Book1" xfId="32046"/>
    <cellStyle name="好_教育(按照总人口测算）—20080416_财力性转移支付2010年预算参考数 3" xfId="32047"/>
    <cellStyle name="常规 16 3 2 2" xfId="32048"/>
    <cellStyle name="常规 21 3 2 2" xfId="32049"/>
    <cellStyle name="好_教育(按照总人口测算）—20080416_财力性转移支付2010年预算参考数 4" xfId="32050"/>
    <cellStyle name="输出 3 2 4 3 2" xfId="32051"/>
    <cellStyle name="常规 16 3 2 3" xfId="32052"/>
    <cellStyle name="常规 16 3 3" xfId="32053"/>
    <cellStyle name="常规 21 3 3" xfId="32054"/>
    <cellStyle name="常规 16 3 3 2" xfId="32055"/>
    <cellStyle name="常规 16 3 4" xfId="32056"/>
    <cellStyle name="常规 16 3 4 2" xfId="32057"/>
    <cellStyle name="常规 16 3 5" xfId="32058"/>
    <cellStyle name="常规 16 4 2 2 2" xfId="32059"/>
    <cellStyle name="常规 16 5 2 2" xfId="32060"/>
    <cellStyle name="常规 21 5 2 2" xfId="32061"/>
    <cellStyle name="常规 16 5 3" xfId="32062"/>
    <cellStyle name="常规 21 5 3" xfId="32063"/>
    <cellStyle name="常规 16 6 2" xfId="32064"/>
    <cellStyle name="常规 21 6 2" xfId="32065"/>
    <cellStyle name="常规 16 6 3" xfId="32066"/>
    <cellStyle name="常规 21 6 3" xfId="32067"/>
    <cellStyle name="常规 16 7" xfId="32068"/>
    <cellStyle name="常规 21 7" xfId="32069"/>
    <cellStyle name="常规 16 8" xfId="32070"/>
    <cellStyle name="常规 21 8" xfId="32071"/>
    <cellStyle name="常规 16 8 2" xfId="32072"/>
    <cellStyle name="常规 21 8 2" xfId="32073"/>
    <cellStyle name="输出 7 4 5 2 3 2" xfId="32074"/>
    <cellStyle name="常规 16 9" xfId="32075"/>
    <cellStyle name="常规 21 9" xfId="32076"/>
    <cellStyle name="常规 16 9 2" xfId="32077"/>
    <cellStyle name="常规 21 9 2" xfId="32078"/>
    <cellStyle name="常规 17" xfId="32079"/>
    <cellStyle name="常规 22" xfId="32080"/>
    <cellStyle name="注释 7 2 2" xfId="32081"/>
    <cellStyle name="输入 7 6 2 2" xfId="32082"/>
    <cellStyle name="常规 17 10" xfId="32083"/>
    <cellStyle name="常规 22 10" xfId="32084"/>
    <cellStyle name="好_09黑龙江 3" xfId="32085"/>
    <cellStyle name="注释 7 2 3" xfId="32086"/>
    <cellStyle name="输入 7 6 2 3" xfId="32087"/>
    <cellStyle name="常规 17 11" xfId="32088"/>
    <cellStyle name="常规 22 11" xfId="32089"/>
    <cellStyle name="好_09黑龙江 4" xfId="32090"/>
    <cellStyle name="注释 7 2 6" xfId="32091"/>
    <cellStyle name="常规 17 14" xfId="32092"/>
    <cellStyle name="注释 7 2 7" xfId="32093"/>
    <cellStyle name="常规 17 15" xfId="32094"/>
    <cellStyle name="常规 17 20" xfId="32095"/>
    <cellStyle name="注释 7 2 8" xfId="32096"/>
    <cellStyle name="常规 17 16" xfId="32097"/>
    <cellStyle name="常规 17 21" xfId="32098"/>
    <cellStyle name="常规 17 17" xfId="32099"/>
    <cellStyle name="常规 17 18" xfId="32100"/>
    <cellStyle name="常规 17 2 12" xfId="32101"/>
    <cellStyle name="常规 17 2 13" xfId="32102"/>
    <cellStyle name="常规 17 2 14" xfId="32103"/>
    <cellStyle name="常规 17 2 15" xfId="32104"/>
    <cellStyle name="常规 17 2 17" xfId="32105"/>
    <cellStyle name="常规 17 2 18" xfId="32106"/>
    <cellStyle name="常规 17 2 2 2" xfId="32107"/>
    <cellStyle name="常规 22 2 2 2" xfId="32108"/>
    <cellStyle name="好_行政公检法测算_民生政策最低支出需求_合并" xfId="32109"/>
    <cellStyle name="常规 17 2 2 2 2" xfId="32110"/>
    <cellStyle name="常规 22 2 2 2 2" xfId="32111"/>
    <cellStyle name="输出 3 3 3 3 2" xfId="32112"/>
    <cellStyle name="常规 17 2 2 3" xfId="32113"/>
    <cellStyle name="常规 22 2 2 3" xfId="32114"/>
    <cellStyle name="常规 2 10 2 2" xfId="32115"/>
    <cellStyle name="常规 17 2 3" xfId="32116"/>
    <cellStyle name="常规 22 2 3" xfId="32117"/>
    <cellStyle name="常规 17 2 3 2" xfId="32118"/>
    <cellStyle name="常规 22 2 3 2" xfId="32119"/>
    <cellStyle name="常规 17 2 4" xfId="32120"/>
    <cellStyle name="常规 22 2 4" xfId="32121"/>
    <cellStyle name="常规 17 2 5" xfId="32122"/>
    <cellStyle name="常规 22 2 5" xfId="32123"/>
    <cellStyle name="常规 19 2 2 2" xfId="32124"/>
    <cellStyle name="常规 24 2 2 2" xfId="32125"/>
    <cellStyle name="常规 17 2 6" xfId="32126"/>
    <cellStyle name="常规 22 2 6" xfId="32127"/>
    <cellStyle name="输出 3 5 3 3 2" xfId="32128"/>
    <cellStyle name="常规 19 2 2 3" xfId="32129"/>
    <cellStyle name="常规 24 2 2 3" xfId="32130"/>
    <cellStyle name="常规 17 2 7" xfId="32131"/>
    <cellStyle name="常规 22 2 7" xfId="32132"/>
    <cellStyle name="常规 17 2 8" xfId="32133"/>
    <cellStyle name="常规 22 2 8" xfId="32134"/>
    <cellStyle name="常规 17 2 9" xfId="32135"/>
    <cellStyle name="常规 17 2_Book1" xfId="32136"/>
    <cellStyle name="常规 17 3 2 2 2" xfId="32137"/>
    <cellStyle name="常规 22 3 2 2 2" xfId="32138"/>
    <cellStyle name="常规 17 3 3" xfId="32139"/>
    <cellStyle name="常规 22 3 3" xfId="32140"/>
    <cellStyle name="常规 17 3 3 2" xfId="32141"/>
    <cellStyle name="常规 22 3 3 2" xfId="32142"/>
    <cellStyle name="好 3" xfId="32143"/>
    <cellStyle name="常规 17 3 4" xfId="32144"/>
    <cellStyle name="常规 22 3 4" xfId="32145"/>
    <cellStyle name="常规 17 3 4 2" xfId="32146"/>
    <cellStyle name="常规 22 3 4 2" xfId="32147"/>
    <cellStyle name="好_行政（人员）_不含人员经费系数 2" xfId="32148"/>
    <cellStyle name="常规 17 3 5" xfId="32149"/>
    <cellStyle name="常规 22 3 5" xfId="32150"/>
    <cellStyle name="常规 17 4 2 2" xfId="32151"/>
    <cellStyle name="常规 22 4 2 2" xfId="32152"/>
    <cellStyle name="常规 3 2 3 3 2" xfId="32153"/>
    <cellStyle name="小数 5 4 5 2 4 2" xfId="32154"/>
    <cellStyle name="输出 3 3 5 3 2" xfId="32155"/>
    <cellStyle name="常规 17 4 2 3" xfId="32156"/>
    <cellStyle name="常规 22 4 2 3" xfId="32157"/>
    <cellStyle name="常规 2 12 2 2" xfId="32158"/>
    <cellStyle name="常规 17 5" xfId="32159"/>
    <cellStyle name="常规 22 5" xfId="32160"/>
    <cellStyle name="常规 17 5 2" xfId="32161"/>
    <cellStyle name="常规 22 5 2" xfId="32162"/>
    <cellStyle name="常规 17 5 2 2" xfId="32163"/>
    <cellStyle name="常规 22 5 2 2" xfId="32164"/>
    <cellStyle name="常规 17 6 2" xfId="32165"/>
    <cellStyle name="常规 22 6 2" xfId="32166"/>
    <cellStyle name="常规 17 7" xfId="32167"/>
    <cellStyle name="常规 22 7" xfId="32168"/>
    <cellStyle name="好_德山 3 8" xfId="32169"/>
    <cellStyle name="常规 18 2 2 2" xfId="32170"/>
    <cellStyle name="常规 23 2 2 2" xfId="32171"/>
    <cellStyle name="常规 18 2 3 2" xfId="32172"/>
    <cellStyle name="常规 23 2 3 2" xfId="32173"/>
    <cellStyle name="常规 18 2 4" xfId="32174"/>
    <cellStyle name="常规 23 2 4" xfId="32175"/>
    <cellStyle name="常规 18 2 5" xfId="32176"/>
    <cellStyle name="常规 23 2 5" xfId="32177"/>
    <cellStyle name="常规 18 2_Book1" xfId="32178"/>
    <cellStyle name="常规 18 3 2" xfId="32179"/>
    <cellStyle name="常规 23 3 2" xfId="32180"/>
    <cellStyle name="常规 18 3 2 2" xfId="32181"/>
    <cellStyle name="常规 23 3 2 2" xfId="32182"/>
    <cellStyle name="常规 18 3 3" xfId="32183"/>
    <cellStyle name="常规 23 3 3" xfId="32184"/>
    <cellStyle name="常规 18 3 3 2" xfId="32185"/>
    <cellStyle name="常规 23 3 3 2" xfId="32186"/>
    <cellStyle name="常规 18 3 4" xfId="32187"/>
    <cellStyle name="常规 23 3 4" xfId="32188"/>
    <cellStyle name="常规 18 3 5" xfId="32189"/>
    <cellStyle name="输出 10 4 3 2 2" xfId="32190"/>
    <cellStyle name="常规 18 4" xfId="32191"/>
    <cellStyle name="常规 23 4" xfId="32192"/>
    <cellStyle name="输出 10 4 3 2 2 2" xfId="32193"/>
    <cellStyle name="常规 18 4 2" xfId="32194"/>
    <cellStyle name="常规 23 4 2" xfId="32195"/>
    <cellStyle name="输出 10 4 3 2 2 3" xfId="32196"/>
    <cellStyle name="常规 18 4 3" xfId="32197"/>
    <cellStyle name="常规 23 4 3" xfId="32198"/>
    <cellStyle name="输出 10 4 3 2 2 3 2" xfId="32199"/>
    <cellStyle name="常规 18 4 3 2" xfId="32200"/>
    <cellStyle name="常规 23 4 3 2" xfId="32201"/>
    <cellStyle name="输出 10 4 3 2 2 4" xfId="32202"/>
    <cellStyle name="常规 18 4 4" xfId="32203"/>
    <cellStyle name="常规 23 4 4" xfId="32204"/>
    <cellStyle name="输出 10 4 3 2 3" xfId="32205"/>
    <cellStyle name="常规 18 5" xfId="32206"/>
    <cellStyle name="常规 23 5" xfId="32207"/>
    <cellStyle name="输出 10 4 3 2 3 2" xfId="32208"/>
    <cellStyle name="常规 18 5 2" xfId="32209"/>
    <cellStyle name="常规 23 5 2" xfId="32210"/>
    <cellStyle name="常规 18 5 2 2" xfId="32211"/>
    <cellStyle name="常规 23 5 2 2" xfId="32212"/>
    <cellStyle name="常规 18 5 3" xfId="32213"/>
    <cellStyle name="常规 23 5 3" xfId="32214"/>
    <cellStyle name="输出 10 4 3 2 4" xfId="32215"/>
    <cellStyle name="常规 18 6" xfId="32216"/>
    <cellStyle name="常规 23 6" xfId="32217"/>
    <cellStyle name="输出 10 4 3 2 4 2" xfId="32218"/>
    <cellStyle name="常规 18 6 2" xfId="32219"/>
    <cellStyle name="常规 23 6 2" xfId="32220"/>
    <cellStyle name="输出 10 4 3 2 5" xfId="32221"/>
    <cellStyle name="常规 18 7" xfId="32222"/>
    <cellStyle name="常规 23 7" xfId="32223"/>
    <cellStyle name="输出 9 3 4 2 3 2" xfId="32224"/>
    <cellStyle name="常规 18_Book1" xfId="32225"/>
    <cellStyle name="常规 19 2 2 2 2" xfId="32226"/>
    <cellStyle name="常规 24 2 2 2 2" xfId="32227"/>
    <cellStyle name="常规 22 2 6 2" xfId="32228"/>
    <cellStyle name="常规 19 2 3" xfId="32229"/>
    <cellStyle name="常规 24 2 3" xfId="32230"/>
    <cellStyle name="常规 19 2 3 2" xfId="32231"/>
    <cellStyle name="常规 24 2 3 2" xfId="32232"/>
    <cellStyle name="好_行政（人员）_不含人员经费系数 3" xfId="32233"/>
    <cellStyle name="常规 19 2 4" xfId="32234"/>
    <cellStyle name="常规 24 2 4" xfId="32235"/>
    <cellStyle name="常规 19 2 4 2" xfId="32236"/>
    <cellStyle name="常规 24 2 4 2" xfId="32237"/>
    <cellStyle name="常规 19 2_Book1" xfId="32238"/>
    <cellStyle name="常规 24 2_Book1" xfId="32239"/>
    <cellStyle name="常规 3 4 2 3 2" xfId="32240"/>
    <cellStyle name="输出 3 5 4 3 2" xfId="32241"/>
    <cellStyle name="常规 19 3 2 3" xfId="32242"/>
    <cellStyle name="常规 24 3 2 3" xfId="32243"/>
    <cellStyle name="常规 23 2 7" xfId="32244"/>
    <cellStyle name="常规 19 3 4 2" xfId="32245"/>
    <cellStyle name="常规 24 3 4 2" xfId="32246"/>
    <cellStyle name="输出 10 4 3 3 2" xfId="32247"/>
    <cellStyle name="常规 19 4" xfId="32248"/>
    <cellStyle name="常规 24 4" xfId="32249"/>
    <cellStyle name="常规 19 4 2 2 2" xfId="32250"/>
    <cellStyle name="常规 24 4 2 2 2" xfId="32251"/>
    <cellStyle name="常规 3 4 3 3 2" xfId="32252"/>
    <cellStyle name="输出 3 5 5 3 2" xfId="32253"/>
    <cellStyle name="常规 19 4 2 3" xfId="32254"/>
    <cellStyle name="常规 24 4 2 3" xfId="32255"/>
    <cellStyle name="输出 10 4 3 3 3" xfId="32256"/>
    <cellStyle name="常规 19 5" xfId="32257"/>
    <cellStyle name="常规 24 5" xfId="32258"/>
    <cellStyle name="输出 10 4 3 3 4" xfId="32259"/>
    <cellStyle name="常规 19 6" xfId="32260"/>
    <cellStyle name="常规 24 6" xfId="32261"/>
    <cellStyle name="输出 10 4 3 3 4 2" xfId="32262"/>
    <cellStyle name="常规 19 6 2" xfId="32263"/>
    <cellStyle name="常规 24 6 2" xfId="32264"/>
    <cellStyle name="输出 10 4 3 3 5" xfId="32265"/>
    <cellStyle name="常规 19 7" xfId="32266"/>
    <cellStyle name="常规 24 7" xfId="32267"/>
    <cellStyle name="好_表一 1 3 5" xfId="32268"/>
    <cellStyle name="输出 9 3 5 2 3 2" xfId="32269"/>
    <cellStyle name="常规 19_Book1" xfId="32270"/>
    <cellStyle name="常规 24_Book1" xfId="32271"/>
    <cellStyle name="常规 2 10" xfId="32272"/>
    <cellStyle name="好_缺口县区测算(按核定人数) 3" xfId="32273"/>
    <cellStyle name="常规 2 10 2" xfId="32274"/>
    <cellStyle name="输出 10 8 2 2" xfId="32275"/>
    <cellStyle name="好_缺口县区测算(按核定人数) 4" xfId="32276"/>
    <cellStyle name="常规 2 10 3" xfId="32277"/>
    <cellStyle name="好_缺口县区测算(按核定人数) 5" xfId="32278"/>
    <cellStyle name="常规 2 10 4" xfId="32279"/>
    <cellStyle name="好_市辖区测算20080510_县市旗测算-新科目（含人口规模效应）_财力性转移支付2010年预算参考数_合并" xfId="32280"/>
    <cellStyle name="常规 2 11" xfId="32281"/>
    <cellStyle name="常规 3 2 2 3" xfId="32282"/>
    <cellStyle name="常规 2 11 2" xfId="32283"/>
    <cellStyle name="常规 3 2 2 4" xfId="32284"/>
    <cellStyle name="常规 2 11 3" xfId="32285"/>
    <cellStyle name="输出 3 3 4 4 2" xfId="32286"/>
    <cellStyle name="好 4" xfId="32287"/>
    <cellStyle name="常规 3 2 2 4 2" xfId="32288"/>
    <cellStyle name="常规 2 11 3 2" xfId="32289"/>
    <cellStyle name="常规 3 2 2 5" xfId="32290"/>
    <cellStyle name="输出 3 3 4 5" xfId="32291"/>
    <cellStyle name="常规 2 2_20101012(9-25)" xfId="32292"/>
    <cellStyle name="常规 2 11 4" xfId="32293"/>
    <cellStyle name="常规 3 2 3 3" xfId="32294"/>
    <cellStyle name="常规 2 12 2" xfId="32295"/>
    <cellStyle name="常规 3 2 3 4" xfId="32296"/>
    <cellStyle name="常规 2 12 3" xfId="32297"/>
    <cellStyle name="好_市辖区测算-新科目（20080626）_县市旗测算-新科目（含人口规模效应）_华东" xfId="32298"/>
    <cellStyle name="常规 3 2 3 5" xfId="32299"/>
    <cellStyle name="常规 2 12 4" xfId="32300"/>
    <cellStyle name="计算 3 5 2" xfId="32301"/>
    <cellStyle name="常规 2 13" xfId="32302"/>
    <cellStyle name="常规 3 2 4 4" xfId="32303"/>
    <cellStyle name="计算 3 5 2 3" xfId="32304"/>
    <cellStyle name="常规 2 13 3" xfId="32305"/>
    <cellStyle name="计算 3 5 4" xfId="32306"/>
    <cellStyle name="常规 2 15" xfId="32307"/>
    <cellStyle name="常规 2 20" xfId="32308"/>
    <cellStyle name="常规 2 15 3" xfId="32309"/>
    <cellStyle name="常规 2 20 3" xfId="32310"/>
    <cellStyle name="常规 2 17" xfId="32311"/>
    <cellStyle name="常规 2 22" xfId="32312"/>
    <cellStyle name="常规 2 17 2" xfId="32313"/>
    <cellStyle name="常规 2 22 2" xfId="32314"/>
    <cellStyle name="常规 2 17 2 2" xfId="32315"/>
    <cellStyle name="常规 2 17 4" xfId="32316"/>
    <cellStyle name="常规 2 17 5" xfId="32317"/>
    <cellStyle name="常规 2 18" xfId="32318"/>
    <cellStyle name="常规 2 23" xfId="32319"/>
    <cellStyle name="好_市辖区测算20080510_民生政策最低支出需求_财力性转移支付2010年预算参考数_隋心对账单定稿0514" xfId="32320"/>
    <cellStyle name="常规 2 18 2" xfId="32321"/>
    <cellStyle name="常规 2 23 2" xfId="32322"/>
    <cellStyle name="常规 2 19" xfId="32323"/>
    <cellStyle name="常规 2 24" xfId="32324"/>
    <cellStyle name="常规 2 19 2 2" xfId="32325"/>
    <cellStyle name="常规 2 2" xfId="32326"/>
    <cellStyle name="输出 5 5 6 4 2" xfId="32327"/>
    <cellStyle name="常规 2 2 10 2" xfId="32328"/>
    <cellStyle name="常规 2 2 10 2 2" xfId="32329"/>
    <cellStyle name="常规 2 2 10 3" xfId="32330"/>
    <cellStyle name="输出 5 5 6 5 2" xfId="32331"/>
    <cellStyle name="常规 2 2 11 2" xfId="32332"/>
    <cellStyle name="常规 2 2 11 3" xfId="32333"/>
    <cellStyle name="常规 2 2 11 4" xfId="32334"/>
    <cellStyle name="小数 2 4 2 2 4 2" xfId="32335"/>
    <cellStyle name="常规 2 2 12 2 2" xfId="32336"/>
    <cellStyle name="常规 2 2 13 2 2" xfId="32337"/>
    <cellStyle name="好_市辖区测算-新科目（20080626）_县市旗测算-新科目（含人口规模效应）_财力性转移支付2010年预算参考数_合并" xfId="32338"/>
    <cellStyle name="常规 2 2 14 2 2" xfId="32339"/>
    <cellStyle name="常规 2 2 16 2" xfId="32340"/>
    <cellStyle name="常规 2 2 16 3" xfId="32341"/>
    <cellStyle name="常规 2 2 2 11" xfId="32342"/>
    <cellStyle name="常规 2 2 2 12" xfId="32343"/>
    <cellStyle name="常规 2 2 2 13" xfId="32344"/>
    <cellStyle name="常规 2 2 2 14" xfId="32345"/>
    <cellStyle name="常规 2 2 2 15" xfId="32346"/>
    <cellStyle name="常规 2 2 2 20" xfId="32347"/>
    <cellStyle name="常规 2 2 2 16" xfId="32348"/>
    <cellStyle name="常规 2 2 2 21" xfId="32349"/>
    <cellStyle name="常规 2 2 2 17" xfId="32350"/>
    <cellStyle name="常规 2 2 2 22" xfId="32351"/>
    <cellStyle name="常规 2 2 2 2 2" xfId="32352"/>
    <cellStyle name="常规 2 2 2 2 2 2" xfId="32353"/>
    <cellStyle name="常规 2 2 2 2 4" xfId="32354"/>
    <cellStyle name="常规 2 2 2 3" xfId="32355"/>
    <cellStyle name="常规 2 2 2 3 2 2" xfId="32356"/>
    <cellStyle name="常规 2 2 2 3 3 2" xfId="32357"/>
    <cellStyle name="常规 2 2 2 4" xfId="32358"/>
    <cellStyle name="常规 2 2 2 4 2" xfId="32359"/>
    <cellStyle name="常规 2 2 2 4 2 2" xfId="32360"/>
    <cellStyle name="常规 2 2 2 4 3" xfId="32361"/>
    <cellStyle name="常规 2 2 2 6" xfId="32362"/>
    <cellStyle name="常规 2 2 2 6 2" xfId="32363"/>
    <cellStyle name="常规 2 2 2 7" xfId="32364"/>
    <cellStyle name="常规 2 2 2 8" xfId="32365"/>
    <cellStyle name="常规 2 2 2 9" xfId="32366"/>
    <cellStyle name="常规 2 2 2_2017年收入分国地税" xfId="32367"/>
    <cellStyle name="常规 2 2 3 10" xfId="32368"/>
    <cellStyle name="常规 2 2 3 11" xfId="32369"/>
    <cellStyle name="好_2008年支出调整_华东" xfId="32370"/>
    <cellStyle name="常规 2 2 3 13" xfId="32371"/>
    <cellStyle name="常规 2 2 3 18" xfId="32372"/>
    <cellStyle name="常规 2 2 3 19" xfId="32373"/>
    <cellStyle name="常规 28 9" xfId="32374"/>
    <cellStyle name="常规 2 2 3 2 2" xfId="32375"/>
    <cellStyle name="常规 2 2 3 2 2 2" xfId="32376"/>
    <cellStyle name="常规 2 2 3 2 2 2 2" xfId="32377"/>
    <cellStyle name="常规 2 2 3 2 2 3" xfId="32378"/>
    <cellStyle name="好_市辖区测算-新科目（20080626）_民生政策最低支出需求" xfId="32379"/>
    <cellStyle name="常规 2 2 3 2 3 2" xfId="32380"/>
    <cellStyle name="常规 2 2 3 2 3 3" xfId="32381"/>
    <cellStyle name="常规 2 2 3 3" xfId="32382"/>
    <cellStyle name="常规 2 2 3 3 2 2" xfId="32383"/>
    <cellStyle name="常规 2 2 3 4" xfId="32384"/>
    <cellStyle name="计算 8 8 3 2" xfId="32385"/>
    <cellStyle name="常规 35 9" xfId="32386"/>
    <cellStyle name="常规 2 2 3 4 2" xfId="32387"/>
    <cellStyle name="汇总 10 5 8" xfId="32388"/>
    <cellStyle name="好_20河南_隋心对账单定稿0514" xfId="32389"/>
    <cellStyle name="常规 2 2 3 5" xfId="32390"/>
    <cellStyle name="好_人员工资和公用经费2 5" xfId="32391"/>
    <cellStyle name="计算 8 8 4 2" xfId="32392"/>
    <cellStyle name="常规 36 9" xfId="32393"/>
    <cellStyle name="常规 2 2 3 5 2" xfId="32394"/>
    <cellStyle name="常规 2 2 4 10" xfId="32395"/>
    <cellStyle name="常规 2 2 4 11" xfId="32396"/>
    <cellStyle name="注释 8 3 5 2 2 2" xfId="32397"/>
    <cellStyle name="常规 2 2 4 17" xfId="32398"/>
    <cellStyle name="常规 2 2 4 22" xfId="32399"/>
    <cellStyle name="常规 2 2 4 18" xfId="32400"/>
    <cellStyle name="常规 2 2 4 19" xfId="32401"/>
    <cellStyle name="常规 2 2 4 2" xfId="32402"/>
    <cellStyle name="常规 2 2 4 2 11" xfId="32403"/>
    <cellStyle name="汇总 10 5 4 3 4 2" xfId="32404"/>
    <cellStyle name="常规 2 2 4 2 12" xfId="32405"/>
    <cellStyle name="常规 9 2 6 2" xfId="32406"/>
    <cellStyle name="常规 2 2 4 2 14" xfId="32407"/>
    <cellStyle name="计算 9 5 4 2" xfId="32408"/>
    <cellStyle name="常规 2 2 4 2 15" xfId="32409"/>
    <cellStyle name="汇总 7 6 4 2" xfId="32410"/>
    <cellStyle name="好_农林水和城市维护标准支出20080505－县区合计_财力性转移支付2010年预算参考数_合并" xfId="32411"/>
    <cellStyle name="常规 2 2 4 2 16" xfId="32412"/>
    <cellStyle name="常规 2 2 4 2 17" xfId="32413"/>
    <cellStyle name="常规 2 2 4 2 18" xfId="32414"/>
    <cellStyle name="常规 2 2 4 2 2 2" xfId="32415"/>
    <cellStyle name="常规 2 2 4 2 9" xfId="32416"/>
    <cellStyle name="常规 2 2 4 3" xfId="32417"/>
    <cellStyle name="常规 2 2 4 3 2" xfId="32418"/>
    <cellStyle name="常规 2 2 4 4" xfId="32419"/>
    <cellStyle name="常规 2 2 4 5" xfId="32420"/>
    <cellStyle name="常规 2 2 4 7" xfId="32421"/>
    <cellStyle name="常规 2 2 4 8" xfId="32422"/>
    <cellStyle name="注释 6 4 7 2" xfId="32423"/>
    <cellStyle name="好_20河南_财力性转移支付2010年预算参考数_合并" xfId="32424"/>
    <cellStyle name="常规 2 2 4 9" xfId="32425"/>
    <cellStyle name="常规 2 2 4_2017年人大参阅资料（代表大会-定）1.14" xfId="32426"/>
    <cellStyle name="常规 2 2 5 2" xfId="32427"/>
    <cellStyle name="常规 2 2 5 3" xfId="32428"/>
    <cellStyle name="常规 2 2 5 4" xfId="32429"/>
    <cellStyle name="好_行政（人员）_县市旗测算-新科目（含人口规模效应）_华东" xfId="32430"/>
    <cellStyle name="常规 2 2 5 5" xfId="32431"/>
    <cellStyle name="常规 2 2 6 2" xfId="32432"/>
    <cellStyle name="常规 2 2 6 2 2" xfId="32433"/>
    <cellStyle name="常规 2 2 6 2 3" xfId="32434"/>
    <cellStyle name="常规 2 2 6 3" xfId="32435"/>
    <cellStyle name="常规 2 2 6 4" xfId="32436"/>
    <cellStyle name="常规 2 2 6 5" xfId="32437"/>
    <cellStyle name="常规 2 2 6 6" xfId="32438"/>
    <cellStyle name="常规 2 2 7 2" xfId="32439"/>
    <cellStyle name="常规 2 2 7 3" xfId="32440"/>
    <cellStyle name="常规 2 2 8 2" xfId="32441"/>
    <cellStyle name="常规 2 2 8 2 2" xfId="32442"/>
    <cellStyle name="常规 2 2 8 3" xfId="32443"/>
    <cellStyle name="常规 2 20 2 2" xfId="32444"/>
    <cellStyle name="常规 2 20 4" xfId="32445"/>
    <cellStyle name="常规 2 20 5" xfId="32446"/>
    <cellStyle name="常规 2 25" xfId="32447"/>
    <cellStyle name="常规 2 30" xfId="32448"/>
    <cellStyle name="常规 2 26" xfId="32449"/>
    <cellStyle name="常规 2 31" xfId="32450"/>
    <cellStyle name="常规 2 26 2" xfId="32451"/>
    <cellStyle name="常规 2 31 2" xfId="32452"/>
    <cellStyle name="输出 8 5 3 2 2 2" xfId="32453"/>
    <cellStyle name="好_行政公检法测算_民生政策最低支出需求_隋心对账单定稿0514" xfId="32454"/>
    <cellStyle name="常规 2 27" xfId="32455"/>
    <cellStyle name="常规 2 32" xfId="32456"/>
    <cellStyle name="常规 2 27 2" xfId="32457"/>
    <cellStyle name="常规 2 32 2" xfId="32458"/>
    <cellStyle name="常规 2 28" xfId="32459"/>
    <cellStyle name="常规 2 33" xfId="32460"/>
    <cellStyle name="常规 2 28 2" xfId="32461"/>
    <cellStyle name="常规 2 33 2" xfId="32462"/>
    <cellStyle name="常规 2 29" xfId="32463"/>
    <cellStyle name="常规 2 34" xfId="32464"/>
    <cellStyle name="常规 2 3" xfId="32465"/>
    <cellStyle name="常规 2 3 2 2" xfId="32466"/>
    <cellStyle name="常规 2 3 2 2 2" xfId="32467"/>
    <cellStyle name="输出 2 4 4 2 2 2" xfId="32468"/>
    <cellStyle name="好_附表_财力性转移支付2010年预算参考数_合并" xfId="32469"/>
    <cellStyle name="常规 2 3 2 2 2 2" xfId="32470"/>
    <cellStyle name="常规 2 3 2 2 2 2 2" xfId="32471"/>
    <cellStyle name="好_红线成本预算指导价格0324 10_四队计价6月25日前(7月1日更新)备用" xfId="32472"/>
    <cellStyle name="常规 2 3 2 2 2 2 2 2" xfId="32473"/>
    <cellStyle name="常规 2 3 2 2 2 2 3" xfId="32474"/>
    <cellStyle name="常规 2 3 2 2 2 3" xfId="32475"/>
    <cellStyle name="常规 2 3 2 2 2 3 2" xfId="32476"/>
    <cellStyle name="常规 2 3 2 2 3 2" xfId="32477"/>
    <cellStyle name="常规 6 15" xfId="32478"/>
    <cellStyle name="常规 6 20" xfId="32479"/>
    <cellStyle name="常规 2 3 2 2 3 2 2" xfId="32480"/>
    <cellStyle name="常规 2 3 2 2 3 3" xfId="32481"/>
    <cellStyle name="常规 2 3 2 2 4" xfId="32482"/>
    <cellStyle name="常规 2 3 2 2 5" xfId="32483"/>
    <cellStyle name="常规 2 3 2 2 6" xfId="32484"/>
    <cellStyle name="常规 2 3 2 3" xfId="32485"/>
    <cellStyle name="常规 2 3 2 3 2 2 2" xfId="32486"/>
    <cellStyle name="常规 2 3 2 3 3 2" xfId="32487"/>
    <cellStyle name="常规 2 3 2 3 4 2" xfId="32488"/>
    <cellStyle name="常规 2 3 2 4" xfId="32489"/>
    <cellStyle name="常规 2 3 2 4 2" xfId="32490"/>
    <cellStyle name="常规 27 4 4" xfId="32491"/>
    <cellStyle name="常规 32 4 4" xfId="32492"/>
    <cellStyle name="常规 2 3 2 4 2 2 2" xfId="32493"/>
    <cellStyle name="常规 2 3 2 4 3" xfId="32494"/>
    <cellStyle name="常规 2 3 2 5" xfId="32495"/>
    <cellStyle name="常规 2 3 2 5 2" xfId="32496"/>
    <cellStyle name="輔色5" xfId="32497"/>
    <cellStyle name="常规 2 3 2 6 2" xfId="32498"/>
    <cellStyle name="常规 2 3 2 7" xfId="32499"/>
    <cellStyle name="常规 2 3 2 7 2" xfId="32500"/>
    <cellStyle name="常规 2 3 2 8" xfId="32501"/>
    <cellStyle name="常规 2 3 3" xfId="32502"/>
    <cellStyle name="常规 2 3 3 2" xfId="32503"/>
    <cellStyle name="常规 2 3 3 2 2" xfId="32504"/>
    <cellStyle name="常规 2 3 3 2 3" xfId="32505"/>
    <cellStyle name="常规 2 3 3 3" xfId="32506"/>
    <cellStyle name="常规 2 3 3 4" xfId="32507"/>
    <cellStyle name="常规 2 3 3 4 2" xfId="32508"/>
    <cellStyle name="常规 2 3 4 2 2" xfId="32509"/>
    <cellStyle name="常规 2 3 4 2 3" xfId="32510"/>
    <cellStyle name="常规 2 3 5" xfId="32511"/>
    <cellStyle name="常规 2 3 5 2" xfId="32512"/>
    <cellStyle name="常规 2 3 5 2 2 2" xfId="32513"/>
    <cellStyle name="常规 2 3 5 3 2" xfId="32514"/>
    <cellStyle name="常规 2 3 6" xfId="32515"/>
    <cellStyle name="常规 2 3 6 2 2" xfId="32516"/>
    <cellStyle name="好_2006年34青海_财力性转移支付2010年预算参考数 4" xfId="32517"/>
    <cellStyle name="常规 2 3 6 3 2" xfId="32518"/>
    <cellStyle name="常规 2 3 7" xfId="32519"/>
    <cellStyle name="常规 2 3 7 2" xfId="32520"/>
    <cellStyle name="常规 2 3 9" xfId="32521"/>
    <cellStyle name="常规 2 3_（定）9.4-2013年湖南财政参阅资料(送出版社1）" xfId="32522"/>
    <cellStyle name="常规 2 35" xfId="32523"/>
    <cellStyle name="常规 2 40" xfId="32524"/>
    <cellStyle name="常规 2 36" xfId="32525"/>
    <cellStyle name="常规 2 41" xfId="32526"/>
    <cellStyle name="常规 2 37" xfId="32527"/>
    <cellStyle name="常规 2 42" xfId="32528"/>
    <cellStyle name="常规 2 38 2" xfId="32529"/>
    <cellStyle name="常规 2 43 2" xfId="32530"/>
    <cellStyle name="常规 2 39" xfId="32531"/>
    <cellStyle name="常规 2 44" xfId="32532"/>
    <cellStyle name="常规 2 39 2" xfId="32533"/>
    <cellStyle name="常规 2 44 2" xfId="32534"/>
    <cellStyle name="常规 2 4" xfId="32535"/>
    <cellStyle name="常规 2 4 2 14" xfId="32536"/>
    <cellStyle name="常规 2 4 2 15" xfId="32537"/>
    <cellStyle name="常规 2 4 2 16" xfId="32538"/>
    <cellStyle name="常规 2 4 2 17" xfId="32539"/>
    <cellStyle name="常规 2 4 2 18" xfId="32540"/>
    <cellStyle name="常规 2 4 2 2 2" xfId="32541"/>
    <cellStyle name="常规 2 4 2 2 2 2" xfId="32542"/>
    <cellStyle name="好_34青海" xfId="32543"/>
    <cellStyle name="常规 2 4 2 2 2 2 2" xfId="32544"/>
    <cellStyle name="常规 2 4 2 2 3 2" xfId="32545"/>
    <cellStyle name="常规 2 4 2 2 4" xfId="32546"/>
    <cellStyle name="常规 2 4 2 3 2" xfId="32547"/>
    <cellStyle name="常规 2 4 2 4" xfId="32548"/>
    <cellStyle name="常规 2 4 2 4 2" xfId="32549"/>
    <cellStyle name="常规 2 4 2 5" xfId="32550"/>
    <cellStyle name="常规 2 4 2 6" xfId="32551"/>
    <cellStyle name="常规 2 4 2 8" xfId="32552"/>
    <cellStyle name="注释 6 6 5 2" xfId="32553"/>
    <cellStyle name="输出 7 3 3 2 2 3" xfId="32554"/>
    <cellStyle name="好_表一 1 2 2" xfId="32555"/>
    <cellStyle name="常规 2 4 2 9" xfId="32556"/>
    <cellStyle name="常规 2 4 3 3" xfId="32557"/>
    <cellStyle name="常规 2 4 3 3 2" xfId="32558"/>
    <cellStyle name="常规 2 4 3 4" xfId="32559"/>
    <cellStyle name="常规 2 4 3 4 2" xfId="32560"/>
    <cellStyle name="常规 2 4 3 5" xfId="32561"/>
    <cellStyle name="常规 2 4 4 2" xfId="32562"/>
    <cellStyle name="常规 2 4 4 2 2" xfId="32563"/>
    <cellStyle name="好_2006年水利统计指标统计表_华东" xfId="32564"/>
    <cellStyle name="常规 2 4 4 2 2 2" xfId="32565"/>
    <cellStyle name="常规 2 4 4 2 3" xfId="32566"/>
    <cellStyle name="常规 2 4 4 3" xfId="32567"/>
    <cellStyle name="常规 2 4 4 3 2" xfId="32568"/>
    <cellStyle name="常规 2 4 5 2" xfId="32569"/>
    <cellStyle name="常规 2 4 5 3" xfId="32570"/>
    <cellStyle name="常规 2 4 6" xfId="32571"/>
    <cellStyle name="常规 2 4 6 2" xfId="32572"/>
    <cellStyle name="常规 2 4 7" xfId="32573"/>
    <cellStyle name="常规 2 4 8" xfId="32574"/>
    <cellStyle name="常规 2 45" xfId="32575"/>
    <cellStyle name="常规 2 50" xfId="32576"/>
    <cellStyle name="常规 2 45 2" xfId="32577"/>
    <cellStyle name="常规 2 50 2" xfId="32578"/>
    <cellStyle name="常规 2 46" xfId="32579"/>
    <cellStyle name="常规 2 51" xfId="32580"/>
    <cellStyle name="常规 2 46 2" xfId="32581"/>
    <cellStyle name="常规 2 51 2" xfId="32582"/>
    <cellStyle name="常规 2 47" xfId="32583"/>
    <cellStyle name="常规 2 52" xfId="32584"/>
    <cellStyle name="常规 23 2 3 2 2" xfId="32585"/>
    <cellStyle name="常规 2 48" xfId="32586"/>
    <cellStyle name="常规 2 53" xfId="32587"/>
    <cellStyle name="好_农林水和城市维护标准支出20080505－县区合计_县市旗测算-新科目（含人口规模效应）_财力性转移支付2010年预算参考数_03_2010年各地区一般预算平衡表" xfId="32588"/>
    <cellStyle name="强调文字颜色 4 2 4 2 2 18" xfId="32589"/>
    <cellStyle name="常规 2 48 2" xfId="32590"/>
    <cellStyle name="常规 2 53 2" xfId="32591"/>
    <cellStyle name="常规 2 49" xfId="32592"/>
    <cellStyle name="常规 2 54" xfId="32593"/>
    <cellStyle name="常规 2 49 2" xfId="32594"/>
    <cellStyle name="常规 2 54 2" xfId="32595"/>
    <cellStyle name="计算 3 2 3 5 2" xfId="32596"/>
    <cellStyle name="好_卫生(按照总人口测算）—20080416_县市旗测算-新科目（含人口规模效应）_财力性转移支付2010年预算参考数 2" xfId="32597"/>
    <cellStyle name="常规 2 5" xfId="32598"/>
    <cellStyle name="常规 2 5 2" xfId="32599"/>
    <cellStyle name="常规 2 5 2 2 2" xfId="32600"/>
    <cellStyle name="常规 2 5 2 2 3" xfId="32601"/>
    <cellStyle name="常规 2 5 2 3" xfId="32602"/>
    <cellStyle name="常规 2 5 2 3 2" xfId="32603"/>
    <cellStyle name="常规 2 5 2 4" xfId="32604"/>
    <cellStyle name="常规 2 5 2 4 2" xfId="32605"/>
    <cellStyle name="常规 2 5 2 5" xfId="32606"/>
    <cellStyle name="常规 2 5 3" xfId="32607"/>
    <cellStyle name="常规 2 5 3 2 2" xfId="32608"/>
    <cellStyle name="常规 2 5 3 2 3" xfId="32609"/>
    <cellStyle name="常规 2 5 3 3" xfId="32610"/>
    <cellStyle name="计算 4 2 2 2 5" xfId="32611"/>
    <cellStyle name="常规 2 5 3 3 2" xfId="32612"/>
    <cellStyle name="常规 2 5 3 4" xfId="32613"/>
    <cellStyle name="计算 4 2 2 3 5" xfId="32614"/>
    <cellStyle name="常规 2 5 3 4 2" xfId="32615"/>
    <cellStyle name="常规 2 5 3 5" xfId="32616"/>
    <cellStyle name="常规 2 5 4" xfId="32617"/>
    <cellStyle name="常规 2 5 4 2 2 2" xfId="32618"/>
    <cellStyle name="常规 2 5 4 2 3" xfId="32619"/>
    <cellStyle name="好_缺口县区测算（11.13）_财力性转移支付2010年预算参考数_12.25-发教育厅-2016年高职生均年初预算控制数分配表" xfId="32620"/>
    <cellStyle name="常规 2 5 4 3" xfId="32621"/>
    <cellStyle name="常规 2 5 4 4" xfId="32622"/>
    <cellStyle name="好_县市旗测算-新科目（20080626）_县市旗测算-新科目（含人口规模效应）_03_2010年各地区一般预算平衡表_2010年地方财政一般预算分级平衡情况表（汇总）0524" xfId="32623"/>
    <cellStyle name="常规 2 5 44" xfId="32624"/>
    <cellStyle name="常规 2 5 5" xfId="32625"/>
    <cellStyle name="常规 2 5 6" xfId="32626"/>
    <cellStyle name="常规 2 5 6 2" xfId="32627"/>
    <cellStyle name="好_城建部门 3" xfId="32628"/>
    <cellStyle name="常规 2 5 8" xfId="32629"/>
    <cellStyle name="输入 4 4 2 2 2 2" xfId="32630"/>
    <cellStyle name="常规 2 55" xfId="32631"/>
    <cellStyle name="常规 2 60" xfId="32632"/>
    <cellStyle name="常规 2 55 2" xfId="32633"/>
    <cellStyle name="常规 2 60 2" xfId="32634"/>
    <cellStyle name="常规 2 56" xfId="32635"/>
    <cellStyle name="常规 2 61" xfId="32636"/>
    <cellStyle name="常规 3 3 2 3" xfId="32637"/>
    <cellStyle name="常规 2 56 2" xfId="32638"/>
    <cellStyle name="常规 2 61 2" xfId="32639"/>
    <cellStyle name="常规 3 3 4 3" xfId="32640"/>
    <cellStyle name="计算 3 6 2 2" xfId="32641"/>
    <cellStyle name="常规 2 58 2" xfId="32642"/>
    <cellStyle name="常规 2 63 2" xfId="32643"/>
    <cellStyle name="计算 3 6 3" xfId="32644"/>
    <cellStyle name="常规 2 59" xfId="32645"/>
    <cellStyle name="常规 2 64" xfId="32646"/>
    <cellStyle name="常规 2 6 2 2" xfId="32647"/>
    <cellStyle name="常规 2 6 2 2 2" xfId="32648"/>
    <cellStyle name="常规 2 6 2 2 2 2" xfId="32649"/>
    <cellStyle name="常规 2 6 2 3" xfId="32650"/>
    <cellStyle name="常规 2 6 2 3 2" xfId="32651"/>
    <cellStyle name="好_表四" xfId="32652"/>
    <cellStyle name="常规 2 6 3" xfId="32653"/>
    <cellStyle name="好_2006年22湖南 5" xfId="32654"/>
    <cellStyle name="常规 2 6 3 3" xfId="32655"/>
    <cellStyle name="常规 2 6 4" xfId="32656"/>
    <cellStyle name="常规 2 6 4 2" xfId="32657"/>
    <cellStyle name="常规 2 6 5" xfId="32658"/>
    <cellStyle name="计算 3 6 4 2" xfId="32659"/>
    <cellStyle name="常规 2 65 2" xfId="32660"/>
    <cellStyle name="常规 2 70 2" xfId="32661"/>
    <cellStyle name="计算 3 6 5" xfId="32662"/>
    <cellStyle name="常规 2 66" xfId="32663"/>
    <cellStyle name="常规 2 71" xfId="32664"/>
    <cellStyle name="计算 3 6 5 2" xfId="32665"/>
    <cellStyle name="常规 2 66 2" xfId="32666"/>
    <cellStyle name="常规 2 71 2" xfId="32667"/>
    <cellStyle name="常规 2 67" xfId="32668"/>
    <cellStyle name="常规 2 72" xfId="32669"/>
    <cellStyle name="好_青海 缺口县区测算(地方填报)_财力性转移支付2010年预算参考数" xfId="32670"/>
    <cellStyle name="常规 2 69 2" xfId="32671"/>
    <cellStyle name="好_卫生(按照总人口测算）—20080416_县市旗测算-新科目（含人口规模效应）_财力性转移支付2010年预算参考数 4" xfId="32672"/>
    <cellStyle name="常规 2 7" xfId="32673"/>
    <cellStyle name="常规 2 7 11" xfId="32674"/>
    <cellStyle name="常规 2 7 2" xfId="32675"/>
    <cellStyle name="常规 2 7 2 2" xfId="32676"/>
    <cellStyle name="常规 2 7 2 2 2" xfId="32677"/>
    <cellStyle name="常规 2 7 2 2 3" xfId="32678"/>
    <cellStyle name="常规 2 7 2 3" xfId="32679"/>
    <cellStyle name="常规 2 7 2 4" xfId="32680"/>
    <cellStyle name="常规 2 7 2 4 2" xfId="32681"/>
    <cellStyle name="常规 2 7 2 5" xfId="32682"/>
    <cellStyle name="输出 4 2 3 2 2 5 2" xfId="32683"/>
    <cellStyle name="常规 2 7 2 6" xfId="32684"/>
    <cellStyle name="常规 2 7 3" xfId="32685"/>
    <cellStyle name="常规 2 7 3 2" xfId="32686"/>
    <cellStyle name="常规 2 7 3 2 2" xfId="32687"/>
    <cellStyle name="常规 2 7 3 3" xfId="32688"/>
    <cellStyle name="计算 4 4 2 2 5" xfId="32689"/>
    <cellStyle name="常规 2 7 3 3 2" xfId="32690"/>
    <cellStyle name="常规 2 7 3 4" xfId="32691"/>
    <cellStyle name="常规 2 7 3 4 2" xfId="32692"/>
    <cellStyle name="常规 2 7 3 5" xfId="32693"/>
    <cellStyle name="常规 2 7 4" xfId="32694"/>
    <cellStyle name="常规 2 7 4 2" xfId="32695"/>
    <cellStyle name="常规 2 7 4 2 2 2" xfId="32696"/>
    <cellStyle name="常规 2 7 4 3" xfId="32697"/>
    <cellStyle name="常规 2 7 4 4" xfId="32698"/>
    <cellStyle name="常规 2 7 5 2 2" xfId="32699"/>
    <cellStyle name="常规 2 7 6 2" xfId="32700"/>
    <cellStyle name="常规 2 7 7" xfId="32701"/>
    <cellStyle name="常规 2 7 7 2" xfId="32702"/>
    <cellStyle name="常规 2 7 8" xfId="32703"/>
    <cellStyle name="常规 2 7 9" xfId="32704"/>
    <cellStyle name="好_卫生(按照总人口测算）—20080416_县市旗测算-新科目（含人口规模效应）_财力性转移支付2010年预算参考数 5" xfId="32705"/>
    <cellStyle name="常规 2 8" xfId="32706"/>
    <cellStyle name="常规 2 8 2" xfId="32707"/>
    <cellStyle name="输出 2 9 4 2" xfId="32708"/>
    <cellStyle name="好_京沪线成本状况表2.10 9_四队计价2011-6" xfId="32709"/>
    <cellStyle name="常规 2 8 2 2" xfId="32710"/>
    <cellStyle name="好_2016年高校经常性拨款分配因素(测算201616)" xfId="32711"/>
    <cellStyle name="常规 2 8 2 2 2" xfId="32712"/>
    <cellStyle name="常规 2 8 2 3" xfId="32713"/>
    <cellStyle name="常规 2 8 2 3 2" xfId="32714"/>
    <cellStyle name="常规 2 8 2 4" xfId="32715"/>
    <cellStyle name="输出 2 9 5" xfId="32716"/>
    <cellStyle name="好_河南 缺口县区测算(地方填报)_12.25-发教育厅-2016年高职生均年初预算控制数分配表" xfId="32717"/>
    <cellStyle name="常规 2 8 3" xfId="32718"/>
    <cellStyle name="常规 2 8 3 2" xfId="32719"/>
    <cellStyle name="常规 2 8 4 2" xfId="32720"/>
    <cellStyle name="常规 2 8 7" xfId="32721"/>
    <cellStyle name="常规 2 80 2" xfId="32722"/>
    <cellStyle name="计算 9 3 3 2 2" xfId="32723"/>
    <cellStyle name="好_卫生(按照总人口测算）—20080416_县市旗测算-新科目（含人口规模效应）_财力性转移支付2010年预算参考数 6" xfId="32724"/>
    <cellStyle name="常规 2 9" xfId="32725"/>
    <cellStyle name="好_河南 缺口县区测算(地方填报)_财力性转移支付2010年预算参考数 3" xfId="32726"/>
    <cellStyle name="常规 2 9 2 2" xfId="32727"/>
    <cellStyle name="常规 2 9 2 2 2" xfId="32728"/>
    <cellStyle name="常规 2 9 3" xfId="32729"/>
    <cellStyle name="常规 2 9 4" xfId="32730"/>
    <cellStyle name="常规 2 9 4 2" xfId="32731"/>
    <cellStyle name="常规 2 9 5" xfId="32732"/>
    <cellStyle name="常规 21 13 2" xfId="32733"/>
    <cellStyle name="输出 3 2 3 3 3" xfId="32734"/>
    <cellStyle name="常规 21 2 2 4" xfId="32735"/>
    <cellStyle name="输出 3 2 3 4 2" xfId="32736"/>
    <cellStyle name="常规 21 2 3 3" xfId="32737"/>
    <cellStyle name="常规 21 2 5 2" xfId="32738"/>
    <cellStyle name="常规 21 2 6 2" xfId="32739"/>
    <cellStyle name="常规 21 2_四队计价2011-6" xfId="32740"/>
    <cellStyle name="输入 5 3 5 2 2 2" xfId="32741"/>
    <cellStyle name="好_成本差异系数 4" xfId="32742"/>
    <cellStyle name="注释 7 2 2 2" xfId="32743"/>
    <cellStyle name="输入 7 6 2 2 2" xfId="32744"/>
    <cellStyle name="常规 22 10 2" xfId="32745"/>
    <cellStyle name="输出 3 3 3 3 3" xfId="32746"/>
    <cellStyle name="常规 22 2 2 4" xfId="32747"/>
    <cellStyle name="常规 22 2 5 2" xfId="32748"/>
    <cellStyle name="常规 22 6 3" xfId="32749"/>
    <cellStyle name="常规 22 7 2" xfId="32750"/>
    <cellStyle name="注释 7 7 2 2" xfId="32751"/>
    <cellStyle name="常规 23 10 2" xfId="32752"/>
    <cellStyle name="注释 7 7 2 3" xfId="32753"/>
    <cellStyle name="计算 2 2 3 8 2" xfId="32754"/>
    <cellStyle name="常规 23 10 3" xfId="32755"/>
    <cellStyle name="注释 7 7 3 2" xfId="32756"/>
    <cellStyle name="常规 23 11 2" xfId="32757"/>
    <cellStyle name="计算 10 4 3 4" xfId="32758"/>
    <cellStyle name="常规 3 4 2 16" xfId="32759"/>
    <cellStyle name="注释 7 7 4" xfId="32760"/>
    <cellStyle name="常规 23 12" xfId="32761"/>
    <cellStyle name="常规 23 12 2" xfId="32762"/>
    <cellStyle name="注释 7 7 4 2" xfId="32763"/>
    <cellStyle name="常规 23 13 2" xfId="32764"/>
    <cellStyle name="好_1110洱源县_隋心对账单定稿0514" xfId="32765"/>
    <cellStyle name="计算 10 4 3 5 2" xfId="32766"/>
    <cellStyle name="常规 23 15 2" xfId="32767"/>
    <cellStyle name="常规 23 2 10 2" xfId="32768"/>
    <cellStyle name="常规 23 2 11 2" xfId="32769"/>
    <cellStyle name="常规 23 2 12" xfId="32770"/>
    <cellStyle name="常规 23 2 12 2" xfId="32771"/>
    <cellStyle name="好_前期试验费用_四队计价6月25日前(7月1日更新)备用" xfId="32772"/>
    <cellStyle name="常规 23 2 13" xfId="32773"/>
    <cellStyle name="常规 23 2 14" xfId="32774"/>
    <cellStyle name="输出 3 4 3 3 3" xfId="32775"/>
    <cellStyle name="常规 23 2 2 4" xfId="32776"/>
    <cellStyle name="输出 3 4 3 3 3 2" xfId="32777"/>
    <cellStyle name="常规 23 2 2 4 2" xfId="32778"/>
    <cellStyle name="输出 3 4 3 3 4" xfId="32779"/>
    <cellStyle name="常规 23 2 2 5" xfId="32780"/>
    <cellStyle name="输出 3 4 3 3 4 2" xfId="32781"/>
    <cellStyle name="常规 23 2 2 5 2" xfId="32782"/>
    <cellStyle name="输出 3 4 3 3 5 2" xfId="32783"/>
    <cellStyle name="常规 23 2 2 6 2" xfId="32784"/>
    <cellStyle name="好_缺口消化情况" xfId="32785"/>
    <cellStyle name="输出 3 4 3 4 2" xfId="32786"/>
    <cellStyle name="常规 23 2 3 3" xfId="32787"/>
    <cellStyle name="常规 23 2 7 2" xfId="32788"/>
    <cellStyle name="常规 23 2 8" xfId="32789"/>
    <cellStyle name="常规 23 2 8 2" xfId="32790"/>
    <cellStyle name="常规 23 2 9" xfId="32791"/>
    <cellStyle name="常规 23 5 3 2" xfId="32792"/>
    <cellStyle name="常规 23 5 4" xfId="32793"/>
    <cellStyle name="常规 23 6 2 2" xfId="32794"/>
    <cellStyle name="常规 23 6 3" xfId="32795"/>
    <cellStyle name="常规 23 6 3 2" xfId="32796"/>
    <cellStyle name="好_汇总表_03_2010年各地区一般预算平衡表" xfId="32797"/>
    <cellStyle name="常规 23 6 4" xfId="32798"/>
    <cellStyle name="常规 23 7 2" xfId="32799"/>
    <cellStyle name="常规 23 7 3" xfId="32800"/>
    <cellStyle name="常规 23 7 3 2" xfId="32801"/>
    <cellStyle name="强调文字颜色 2 3 2 13" xfId="32802"/>
    <cellStyle name="好_其他部门(按照总人口测算）—20080416_县市旗测算-新科目（含人口规模效应）_华东" xfId="32803"/>
    <cellStyle name="常规 23 7 4" xfId="32804"/>
    <cellStyle name="常规 23 8" xfId="32805"/>
    <cellStyle name="好_市本级 6" xfId="32806"/>
    <cellStyle name="常规 23 8 2" xfId="32807"/>
    <cellStyle name="好_市本级 7" xfId="32808"/>
    <cellStyle name="常规 23 8 3" xfId="32809"/>
    <cellStyle name="好_市本级 8" xfId="32810"/>
    <cellStyle name="常规 23 8 4" xfId="32811"/>
    <cellStyle name="好_市本级 9" xfId="32812"/>
    <cellStyle name="常规 23 8 5" xfId="32813"/>
    <cellStyle name="常规 23 8 5 2" xfId="32814"/>
    <cellStyle name="常规 23 8 6" xfId="32815"/>
    <cellStyle name="常规 25 2 2" xfId="32816"/>
    <cellStyle name="常规 30 2 2" xfId="32817"/>
    <cellStyle name="常规 25 2 2 2" xfId="32818"/>
    <cellStyle name="常规 30 2 2 2" xfId="32819"/>
    <cellStyle name="常规 25 2 2 2 2" xfId="32820"/>
    <cellStyle name="常规 30 2 2 2 2" xfId="32821"/>
    <cellStyle name="输出 3 6 3 3 2" xfId="32822"/>
    <cellStyle name="常规 25 2 2 3" xfId="32823"/>
    <cellStyle name="常规 30 2 2 3" xfId="32824"/>
    <cellStyle name="常规 25 2 4" xfId="32825"/>
    <cellStyle name="常规 30 2 4" xfId="32826"/>
    <cellStyle name="常规 25 2 4 2" xfId="32827"/>
    <cellStyle name="常规 30 2 4 2" xfId="32828"/>
    <cellStyle name="常规 25 2 5" xfId="32829"/>
    <cellStyle name="常规 30 2 5" xfId="32830"/>
    <cellStyle name="汇总 5 10" xfId="32831"/>
    <cellStyle name="常规 25 2_Book1" xfId="32832"/>
    <cellStyle name="好_平邑_财力性转移支付2010年预算参考数_隋心对账单定稿0514" xfId="32833"/>
    <cellStyle name="常规 25 3 2" xfId="32834"/>
    <cellStyle name="常规 30 3 2" xfId="32835"/>
    <cellStyle name="常规 25 3 2 2 2" xfId="32836"/>
    <cellStyle name="常规 30 3 2 2 2" xfId="32837"/>
    <cellStyle name="常规 25 3 3 2" xfId="32838"/>
    <cellStyle name="常规 30 3 3 2" xfId="32839"/>
    <cellStyle name="常规 25 3 4" xfId="32840"/>
    <cellStyle name="常规 30 3 4" xfId="32841"/>
    <cellStyle name="常规 25 3 4 2" xfId="32842"/>
    <cellStyle name="常规 30 3 4 2" xfId="32843"/>
    <cellStyle name="常规 25 3 5" xfId="32844"/>
    <cellStyle name="常规 30 3 5" xfId="32845"/>
    <cellStyle name="常规 25 4 2" xfId="32846"/>
    <cellStyle name="常规 30 4 2" xfId="32847"/>
    <cellStyle name="常规 25 4 2 2 2" xfId="32848"/>
    <cellStyle name="常规 30 4 2 2 2" xfId="32849"/>
    <cellStyle name="常规 25 4 3" xfId="32850"/>
    <cellStyle name="常规 30 4 3" xfId="32851"/>
    <cellStyle name="常规 25 4 3 2" xfId="32852"/>
    <cellStyle name="常规 30 4 3 2" xfId="32853"/>
    <cellStyle name="常规 25 4 4" xfId="32854"/>
    <cellStyle name="常规 30 4 4" xfId="32855"/>
    <cellStyle name="常规 25 5" xfId="32856"/>
    <cellStyle name="常规 30 5" xfId="32857"/>
    <cellStyle name="常规 25 5 2 2" xfId="32858"/>
    <cellStyle name="常规 30 5 2 2" xfId="32859"/>
    <cellStyle name="常规 25 6" xfId="32860"/>
    <cellStyle name="常规 30 6" xfId="32861"/>
    <cellStyle name="常规 25 6 2" xfId="32862"/>
    <cellStyle name="常规 30 6 2" xfId="32863"/>
    <cellStyle name="常规 25 7" xfId="32864"/>
    <cellStyle name="常规 30 7" xfId="32865"/>
    <cellStyle name="常规 26 2 2 2 2" xfId="32866"/>
    <cellStyle name="常规 31 2 2 2 2" xfId="32867"/>
    <cellStyle name="常规 26 2 4" xfId="32868"/>
    <cellStyle name="常规 31 2 4" xfId="32869"/>
    <cellStyle name="常规 26 2 5" xfId="32870"/>
    <cellStyle name="常规 31 2 5" xfId="32871"/>
    <cellStyle name="好_缺口县区测算(按核定人数)_财力性转移支付2010年预算参考数 3" xfId="32872"/>
    <cellStyle name="常规 26 2_Book1" xfId="32873"/>
    <cellStyle name="常规 26 3" xfId="32874"/>
    <cellStyle name="常规 31 3" xfId="32875"/>
    <cellStyle name="常规 26 3 2" xfId="32876"/>
    <cellStyle name="常规 31 3 2" xfId="32877"/>
    <cellStyle name="常规 26 3 2 2 2" xfId="32878"/>
    <cellStyle name="常规 31 3 2 2 2" xfId="32879"/>
    <cellStyle name="常规 26 3 3" xfId="32880"/>
    <cellStyle name="常规 31 3 3" xfId="32881"/>
    <cellStyle name="常规 26 3 4" xfId="32882"/>
    <cellStyle name="常规 31 3 4" xfId="32883"/>
    <cellStyle name="常规 26 3 4 2" xfId="32884"/>
    <cellStyle name="常规 31 3 4 2" xfId="32885"/>
    <cellStyle name="常规 26 3 5" xfId="32886"/>
    <cellStyle name="常规 31 3 5" xfId="32887"/>
    <cellStyle name="输出 10 4 3 5 2" xfId="32888"/>
    <cellStyle name="常规 26 4" xfId="32889"/>
    <cellStyle name="常规 31 4" xfId="32890"/>
    <cellStyle name="常规 26 4 2" xfId="32891"/>
    <cellStyle name="常规 31 4 2" xfId="32892"/>
    <cellStyle name="常规 26 4 2 2 2" xfId="32893"/>
    <cellStyle name="常规 31 4 2 2 2" xfId="32894"/>
    <cellStyle name="常规 26 4 3" xfId="32895"/>
    <cellStyle name="常规 31 4 3" xfId="32896"/>
    <cellStyle name="常规 26 4 3 2" xfId="32897"/>
    <cellStyle name="常规 31 4 3 2" xfId="32898"/>
    <cellStyle name="常规 26 4 4" xfId="32899"/>
    <cellStyle name="常规 31 4 4" xfId="32900"/>
    <cellStyle name="好_市辖区测算20080510_不含人员经费系数_财力性转移支付2010年预算参考数_03_2010年各地区一般预算平衡表" xfId="32901"/>
    <cellStyle name="常规 26 5" xfId="32902"/>
    <cellStyle name="常规 31 5" xfId="32903"/>
    <cellStyle name="常规 26 6 2" xfId="32904"/>
    <cellStyle name="常规 31 6 2" xfId="32905"/>
    <cellStyle name="常规 26 7" xfId="32906"/>
    <cellStyle name="常规 31 7" xfId="32907"/>
    <cellStyle name="常规 27" xfId="32908"/>
    <cellStyle name="常规 32" xfId="32909"/>
    <cellStyle name="常规 27 2" xfId="32910"/>
    <cellStyle name="常规 32 2" xfId="32911"/>
    <cellStyle name="常规 27 2 2 2" xfId="32912"/>
    <cellStyle name="常规 32 2 2 2" xfId="32913"/>
    <cellStyle name="常规 27 2 2 2 2" xfId="32914"/>
    <cellStyle name="常规 32 2 2 2 2" xfId="32915"/>
    <cellStyle name="常规 27 2 2 3" xfId="32916"/>
    <cellStyle name="常规 32 2 2 3" xfId="32917"/>
    <cellStyle name="常规 3 10 2 2" xfId="32918"/>
    <cellStyle name="好_Book1_4 2" xfId="32919"/>
    <cellStyle name="常规 27 2 2 4" xfId="32920"/>
    <cellStyle name="常规 27 2 3" xfId="32921"/>
    <cellStyle name="常规 32 2 3" xfId="32922"/>
    <cellStyle name="好_同德_财力性转移支付2010年预算参考数_03_2010年各地区一般预算平衡表" xfId="32923"/>
    <cellStyle name="常规 27 2 3 2" xfId="32924"/>
    <cellStyle name="常规 32 2 3 2" xfId="32925"/>
    <cellStyle name="常规 27 2 4" xfId="32926"/>
    <cellStyle name="常规 32 2 4" xfId="32927"/>
    <cellStyle name="常规 27 2 5" xfId="32928"/>
    <cellStyle name="常规 32 2 5" xfId="32929"/>
    <cellStyle name="常规 27 3" xfId="32930"/>
    <cellStyle name="常规 32 3" xfId="32931"/>
    <cellStyle name="常规 27 3 2" xfId="32932"/>
    <cellStyle name="常规 32 3 2" xfId="32933"/>
    <cellStyle name="常规 27 3 2 2" xfId="32934"/>
    <cellStyle name="常规 32 3 2 2" xfId="32935"/>
    <cellStyle name="常规 27 3 2 2 2" xfId="32936"/>
    <cellStyle name="常规 32 3 2 2 2" xfId="32937"/>
    <cellStyle name="常规 27 3 2 3" xfId="32938"/>
    <cellStyle name="常规 32 3 2 3" xfId="32939"/>
    <cellStyle name="常规 3 11 2 2" xfId="32940"/>
    <cellStyle name="常规 27 3 3" xfId="32941"/>
    <cellStyle name="常规 32 3 3" xfId="32942"/>
    <cellStyle name="常规 27 3 4" xfId="32943"/>
    <cellStyle name="常规 32 3 4" xfId="32944"/>
    <cellStyle name="好_2007年一般预算支出剔除_财力性转移支付2010年预算参考数_03_2010年各地区一般预算平衡表_2010年地方财政一般预算分级平衡情况表（汇总）0524" xfId="32945"/>
    <cellStyle name="常规 27 3 4 2" xfId="32946"/>
    <cellStyle name="常规 32 3 4 2" xfId="32947"/>
    <cellStyle name="常规 27 3 5" xfId="32948"/>
    <cellStyle name="常规 32 3 5" xfId="32949"/>
    <cellStyle name="常规 27 4" xfId="32950"/>
    <cellStyle name="常规 32 4" xfId="32951"/>
    <cellStyle name="常规 27 4 2" xfId="32952"/>
    <cellStyle name="常规 32 4 2" xfId="32953"/>
    <cellStyle name="好_附表_财力性转移支付2010年预算参考数 3" xfId="32954"/>
    <cellStyle name="常规 27 4 2 2 2" xfId="32955"/>
    <cellStyle name="常规 32 4 2 2 2" xfId="32956"/>
    <cellStyle name="常规 27 4 3" xfId="32957"/>
    <cellStyle name="常规 32 4 3" xfId="32958"/>
    <cellStyle name="常规 27 4 3 2" xfId="32959"/>
    <cellStyle name="常规 32 4 3 2" xfId="32960"/>
    <cellStyle name="常规 27 5" xfId="32961"/>
    <cellStyle name="常规 32 5" xfId="32962"/>
    <cellStyle name="汇总 2 4 13" xfId="32963"/>
    <cellStyle name="常规 27 5 2" xfId="32964"/>
    <cellStyle name="常规 32 5 2" xfId="32965"/>
    <cellStyle name="汇总 2 4 14" xfId="32966"/>
    <cellStyle name="常规 27 5 3" xfId="32967"/>
    <cellStyle name="常规 32 5 3" xfId="32968"/>
    <cellStyle name="常规 27 6" xfId="32969"/>
    <cellStyle name="常规 32 6" xfId="32970"/>
    <cellStyle name="常规 27 6 2" xfId="32971"/>
    <cellStyle name="常规 32 6 2" xfId="32972"/>
    <cellStyle name="常规 27_Book1" xfId="32973"/>
    <cellStyle name="常规 32_Book1" xfId="32974"/>
    <cellStyle name="常规 28" xfId="32975"/>
    <cellStyle name="常规 33" xfId="32976"/>
    <cellStyle name="注释 8 7 2" xfId="32977"/>
    <cellStyle name="常规 28 10" xfId="32978"/>
    <cellStyle name="常规 28 2 2" xfId="32979"/>
    <cellStyle name="常规 33 2 2" xfId="32980"/>
    <cellStyle name="常规 28 2 3" xfId="32981"/>
    <cellStyle name="常规 33 2 3" xfId="32982"/>
    <cellStyle name="常规 28 2 5 2" xfId="32983"/>
    <cellStyle name="常规 33 2 5 2" xfId="32984"/>
    <cellStyle name="常规 28 2 6" xfId="32985"/>
    <cellStyle name="常规 33 2 6" xfId="32986"/>
    <cellStyle name="汇总 4 9" xfId="32987"/>
    <cellStyle name="好_京沪线成本状况表1.15 11" xfId="32988"/>
    <cellStyle name="常规 28 3 2" xfId="32989"/>
    <cellStyle name="常规 33 3 2" xfId="32990"/>
    <cellStyle name="常规 28 3 5 2" xfId="32991"/>
    <cellStyle name="常规 28 3 6" xfId="32992"/>
    <cellStyle name="常规 28 4 2" xfId="32993"/>
    <cellStyle name="常规 33 4 2" xfId="32994"/>
    <cellStyle name="计算 5 5 2 2 5" xfId="32995"/>
    <cellStyle name="好_民生政策最低支出需求_财力性转移支付2010年预算参考数 5" xfId="32996"/>
    <cellStyle name="常规 28 4 2 3" xfId="32997"/>
    <cellStyle name="常规 33 4 2 3" xfId="32998"/>
    <cellStyle name="常规 28 5" xfId="32999"/>
    <cellStyle name="常规 33 5" xfId="33000"/>
    <cellStyle name="常规 28 5 2" xfId="33001"/>
    <cellStyle name="常规 33 5 2" xfId="33002"/>
    <cellStyle name="常规 28 5 4" xfId="33003"/>
    <cellStyle name="常规 28 6" xfId="33004"/>
    <cellStyle name="常规 33 6" xfId="33005"/>
    <cellStyle name="常规 28 6 2" xfId="33006"/>
    <cellStyle name="常规 33 6 2" xfId="33007"/>
    <cellStyle name="常规 28 6 2 2" xfId="33008"/>
    <cellStyle name="常规 33 6 2 2" xfId="33009"/>
    <cellStyle name="常规 28 7" xfId="33010"/>
    <cellStyle name="常规 33 7" xfId="33011"/>
    <cellStyle name="常规 28 7 2" xfId="33012"/>
    <cellStyle name="常规 33 7 2" xfId="33013"/>
    <cellStyle name="常规 8 5 3 2" xfId="33014"/>
    <cellStyle name="常规 28 8" xfId="33015"/>
    <cellStyle name="常规 33 8" xfId="33016"/>
    <cellStyle name="常规 28 8 2" xfId="33017"/>
    <cellStyle name="好_14安徽 3" xfId="33018"/>
    <cellStyle name="常规 28_（定）2015年资源枯竭转移支付增量发文表（分市发）10.20" xfId="33019"/>
    <cellStyle name="常规 29" xfId="33020"/>
    <cellStyle name="常规 34" xfId="33021"/>
    <cellStyle name="常规 29 2 2" xfId="33022"/>
    <cellStyle name="常规 34 2 2" xfId="33023"/>
    <cellStyle name="常规 29 2 2 2" xfId="33024"/>
    <cellStyle name="常规 34 2 2 2" xfId="33025"/>
    <cellStyle name="常规 29 2 2 3" xfId="33026"/>
    <cellStyle name="常规 34 2 2 3" xfId="33027"/>
    <cellStyle name="输出 6 4 5 2 2 2" xfId="33028"/>
    <cellStyle name="常规 29 2 5" xfId="33029"/>
    <cellStyle name="常规 34 2 5" xfId="33030"/>
    <cellStyle name="好_市辖区测算20080510_不含人员经费系数_财力性转移支付2010年预算参考数 2" xfId="33031"/>
    <cellStyle name="输出 4 4 3 2 2 6" xfId="33032"/>
    <cellStyle name="好_汇总表4_财力性转移支付2010年预算参考数 4" xfId="33033"/>
    <cellStyle name="常规 29 2 6" xfId="33034"/>
    <cellStyle name="常规 34 2 6" xfId="33035"/>
    <cellStyle name="好_行政（人员）_县市旗测算-新科目（含人口规模效应） 2" xfId="33036"/>
    <cellStyle name="好_市辖区测算20080510_不含人员经费系数_财力性转移支付2010年预算参考数 3" xfId="33037"/>
    <cellStyle name="好_汇总表4_财力性转移支付2010年预算参考数 5" xfId="33038"/>
    <cellStyle name="常规 29 3 2" xfId="33039"/>
    <cellStyle name="常规 34 3 2" xfId="33040"/>
    <cellStyle name="常规 29 3 2 2" xfId="33041"/>
    <cellStyle name="常规 34 3 2 2" xfId="33042"/>
    <cellStyle name="常规 29 3 2 2 2" xfId="33043"/>
    <cellStyle name="常规 34 3 2 2 2" xfId="33044"/>
    <cellStyle name="常规 29 3 2 3" xfId="33045"/>
    <cellStyle name="常规 34 3 2 3" xfId="33046"/>
    <cellStyle name="常规 29 3 3" xfId="33047"/>
    <cellStyle name="常规 34 3 3" xfId="33048"/>
    <cellStyle name="常规 29 3 4" xfId="33049"/>
    <cellStyle name="常规 34 3 4" xfId="33050"/>
    <cellStyle name="常规 29 3 4 2" xfId="33051"/>
    <cellStyle name="常规 34 3 4 2" xfId="33052"/>
    <cellStyle name="输出 6 4 5 2 3 2" xfId="33053"/>
    <cellStyle name="常规 29 3 5" xfId="33054"/>
    <cellStyle name="常规 34 3 5" xfId="33055"/>
    <cellStyle name="常规 29 4 2" xfId="33056"/>
    <cellStyle name="常规 34 4 2" xfId="33057"/>
    <cellStyle name="常规 29 4 2 2" xfId="33058"/>
    <cellStyle name="常规 34 4 2 2" xfId="33059"/>
    <cellStyle name="计算 5 6 2 2 4 2" xfId="33060"/>
    <cellStyle name="好_山东省民生支出标准_03_2010年各地区一般预算平衡表_2010年地方财政一般预算分级平衡情况表（汇总）0524" xfId="33061"/>
    <cellStyle name="常规 29 4 2 2 2" xfId="33062"/>
    <cellStyle name="常规 34 4 2 2 2" xfId="33063"/>
    <cellStyle name="常规 29 4 2 3" xfId="33064"/>
    <cellStyle name="常规 34 4 2 3" xfId="33065"/>
    <cellStyle name="好_第四、五批小型农田水利重点县投入需求表（农业处） 2" xfId="33066"/>
    <cellStyle name="常规 29 4 3" xfId="33067"/>
    <cellStyle name="常规 34 4 3" xfId="33068"/>
    <cellStyle name="常规 29 4 4" xfId="33069"/>
    <cellStyle name="常规 34 4 4" xfId="33070"/>
    <cellStyle name="常规 29 4 4 2" xfId="33071"/>
    <cellStyle name="输出 6 4 5 2 4 2" xfId="33072"/>
    <cellStyle name="常规 29 4 5" xfId="33073"/>
    <cellStyle name="常规 29 5" xfId="33074"/>
    <cellStyle name="常规 34 5" xfId="33075"/>
    <cellStyle name="常规 29 5 2" xfId="33076"/>
    <cellStyle name="常规 34 5 2" xfId="33077"/>
    <cellStyle name="常规 29 5 2 2" xfId="33078"/>
    <cellStyle name="常规 34 5 2 2" xfId="33079"/>
    <cellStyle name="常规 29 5 3" xfId="33080"/>
    <cellStyle name="常规 34 5 3" xfId="33081"/>
    <cellStyle name="常规 29 5 4" xfId="33082"/>
    <cellStyle name="常规 29 6" xfId="33083"/>
    <cellStyle name="常规 34 6" xfId="33084"/>
    <cellStyle name="计算 2 7 2 2 6" xfId="33085"/>
    <cellStyle name="常规 29 6 2" xfId="33086"/>
    <cellStyle name="常规 34 6 2" xfId="33087"/>
    <cellStyle name="常规 29 6 3" xfId="33088"/>
    <cellStyle name="常规 29 7" xfId="33089"/>
    <cellStyle name="常规 34 7" xfId="33090"/>
    <cellStyle name="好_人员工资和公用经费_03_2010年各地区一般预算平衡表_2010年地方财政一般预算分级平衡情况表（汇总）0524" xfId="33091"/>
    <cellStyle name="常规 29 7 2" xfId="33092"/>
    <cellStyle name="常规 34 7 2" xfId="33093"/>
    <cellStyle name="常规 8 5 4 2" xfId="33094"/>
    <cellStyle name="常规 29 8" xfId="33095"/>
    <cellStyle name="常规 34 8" xfId="33096"/>
    <cellStyle name="常规 29 8 2" xfId="33097"/>
    <cellStyle name="常规 34 8 2" xfId="33098"/>
    <cellStyle name="常规 29_Book1" xfId="33099"/>
    <cellStyle name="常规 34_Book1" xfId="33100"/>
    <cellStyle name="常规 3 10 2" xfId="33101"/>
    <cellStyle name="常规 3 10 4" xfId="33102"/>
    <cellStyle name="计算 3 3 2 3 2" xfId="33103"/>
    <cellStyle name="常规 3 11" xfId="33104"/>
    <cellStyle name="常规 3 7 2 3" xfId="33105"/>
    <cellStyle name="计算 3 3 2 3 2 2" xfId="33106"/>
    <cellStyle name="常规 3 11 2" xfId="33107"/>
    <cellStyle name="常规 3 11 4" xfId="33108"/>
    <cellStyle name="计算 3 3 2 3 3" xfId="33109"/>
    <cellStyle name="常规 3 12" xfId="33110"/>
    <cellStyle name="计算 3 3 2 3 3 2" xfId="33111"/>
    <cellStyle name="常规 3 12 2" xfId="33112"/>
    <cellStyle name="常规 3 12 4" xfId="33113"/>
    <cellStyle name="输出 7 5 3 2 2 5 2" xfId="33114"/>
    <cellStyle name="计算 3 3 2 3 4" xfId="33115"/>
    <cellStyle name="常规 3 13" xfId="33116"/>
    <cellStyle name="常规 3 14 3" xfId="33117"/>
    <cellStyle name="常规 3 15 2" xfId="33118"/>
    <cellStyle name="常规 3 20 2" xfId="33119"/>
    <cellStyle name="常规 3 15 3" xfId="33120"/>
    <cellStyle name="常规 3 20 3" xfId="33121"/>
    <cellStyle name="计算 3 3 2 3 7" xfId="33122"/>
    <cellStyle name="常规 3 16" xfId="33123"/>
    <cellStyle name="常规 3 21" xfId="33124"/>
    <cellStyle name="常规 3 16 2" xfId="33125"/>
    <cellStyle name="常规 3 21 2" xfId="33126"/>
    <cellStyle name="常规 3 16 3" xfId="33127"/>
    <cellStyle name="常规 3 21 3" xfId="33128"/>
    <cellStyle name="常规 3 18" xfId="33129"/>
    <cellStyle name="常规 3 23" xfId="33130"/>
    <cellStyle name="常规 3 18 2" xfId="33131"/>
    <cellStyle name="常规 3 23 2" xfId="33132"/>
    <cellStyle name="常规 3 18 3" xfId="33133"/>
    <cellStyle name="常规 3 23 3" xfId="33134"/>
    <cellStyle name="好_其他部门(按照总人口测算）—20080416_民生政策最低支出需求 6" xfId="33135"/>
    <cellStyle name="常规 3 2 2 2 2" xfId="33136"/>
    <cellStyle name="常规 3 2 2 2 2 2" xfId="33137"/>
    <cellStyle name="好_分县成本差异系数_不含人员经费系数_财力性转移支付2010年预算参考数 3" xfId="33138"/>
    <cellStyle name="常规 3 2 2 2 2 2 2" xfId="33139"/>
    <cellStyle name="常规 3 2 2 2 2 3" xfId="33140"/>
    <cellStyle name="常规 3 2 2 2 3" xfId="33141"/>
    <cellStyle name="常规 3 2 2 2 4" xfId="33142"/>
    <cellStyle name="常规 3 2 2 3 2 2" xfId="33143"/>
    <cellStyle name="常规 3 2 2 3 3" xfId="33144"/>
    <cellStyle name="常规 3 2 2 5 2" xfId="33145"/>
    <cellStyle name="常规 3 2 2 6" xfId="33146"/>
    <cellStyle name="常规 3 2 3 2 2" xfId="33147"/>
    <cellStyle name="常规 3 2 3 2 2 2" xfId="33148"/>
    <cellStyle name="常规 3 2 3 2 3" xfId="33149"/>
    <cellStyle name="常规 3 2 4" xfId="33150"/>
    <cellStyle name="常规 3 2 4 2 2" xfId="33151"/>
    <cellStyle name="常规 3 2 4 2 2 2" xfId="33152"/>
    <cellStyle name="常规 3 2 4 2 3" xfId="33153"/>
    <cellStyle name="常规 3 2 4 3 2" xfId="33154"/>
    <cellStyle name="常规 3 2 5" xfId="33155"/>
    <cellStyle name="好_表一 1 3 2 4" xfId="33156"/>
    <cellStyle name="常规 3 2 5 2 2" xfId="33157"/>
    <cellStyle name="常规 3 2 6" xfId="33158"/>
    <cellStyle name="常规 3 2 7" xfId="33159"/>
    <cellStyle name="常规 3 2 8" xfId="33160"/>
    <cellStyle name="常规 3 2 9" xfId="33161"/>
    <cellStyle name="好_2006年22湖南_财力性转移支付2010年预算参考数 3" xfId="33162"/>
    <cellStyle name="常规 3 2_Book1" xfId="33163"/>
    <cellStyle name="好_30云南_1 5" xfId="33164"/>
    <cellStyle name="常规 3 25 2" xfId="33165"/>
    <cellStyle name="常规 3 30 2" xfId="33166"/>
    <cellStyle name="好_30云南_1 6" xfId="33167"/>
    <cellStyle name="常规 3 25 3" xfId="33168"/>
    <cellStyle name="常规 3 29" xfId="33169"/>
    <cellStyle name="常规 3 34" xfId="33170"/>
    <cellStyle name="常规 3 3 2" xfId="33171"/>
    <cellStyle name="常规 3 3 2 2" xfId="33172"/>
    <cellStyle name="常规 3 3 2 2 2 2" xfId="33173"/>
    <cellStyle name="常规 3 3 2 4" xfId="33174"/>
    <cellStyle name="常规 3 3 2 4 2" xfId="33175"/>
    <cellStyle name="常规 3 3 2 5" xfId="33176"/>
    <cellStyle name="常规 3 3 3" xfId="33177"/>
    <cellStyle name="常规 3 3 3 2 2" xfId="33178"/>
    <cellStyle name="常规 3 3 3 2 2 2" xfId="33179"/>
    <cellStyle name="常规 3 3 3 2 3" xfId="33180"/>
    <cellStyle name="常规 3 3 3 4 2" xfId="33181"/>
    <cellStyle name="常规 3 3 4" xfId="33182"/>
    <cellStyle name="常规 3 3 4 2" xfId="33183"/>
    <cellStyle name="常规 3 3 4 2 2" xfId="33184"/>
    <cellStyle name="常规 3 3 4 2 2 2" xfId="33185"/>
    <cellStyle name="常规 3 3 4 2 3" xfId="33186"/>
    <cellStyle name="常规 3 3 4 3 2" xfId="33187"/>
    <cellStyle name="常规 3 3 4 4" xfId="33188"/>
    <cellStyle name="常规 3 3 5" xfId="33189"/>
    <cellStyle name="常规 3 3 5 2" xfId="33190"/>
    <cellStyle name="常规 3 3 6" xfId="33191"/>
    <cellStyle name="常规 3 3 6 2" xfId="33192"/>
    <cellStyle name="常规 3 3 7" xfId="33193"/>
    <cellStyle name="常规 3 3 8" xfId="33194"/>
    <cellStyle name="常规 3 35 2" xfId="33195"/>
    <cellStyle name="常规 3 40 2" xfId="33196"/>
    <cellStyle name="常规 6 2 2 3" xfId="33197"/>
    <cellStyle name="好_劳务费用清单（路基附属10-3）_四队计价6月25日前(7月1日更新)备用" xfId="33198"/>
    <cellStyle name="常规 3 37" xfId="33199"/>
    <cellStyle name="常规 3 42" xfId="33200"/>
    <cellStyle name="常规 6 2 2 4" xfId="33201"/>
    <cellStyle name="常规 3 38" xfId="33202"/>
    <cellStyle name="常规 3 43" xfId="33203"/>
    <cellStyle name="常规 3 39" xfId="33204"/>
    <cellStyle name="常规 3 44" xfId="33205"/>
    <cellStyle name="好_行政(燃修费)_华东" xfId="33206"/>
    <cellStyle name="常规 6 2 2 5" xfId="33207"/>
    <cellStyle name="常规 3 39 2" xfId="33208"/>
    <cellStyle name="常规 3 44 2" xfId="33209"/>
    <cellStyle name="常规 3 4" xfId="33210"/>
    <cellStyle name="常规 3 4 10" xfId="33211"/>
    <cellStyle name="计算 6 2 4 3 3" xfId="33212"/>
    <cellStyle name="常规 3 4 10 2" xfId="33213"/>
    <cellStyle name="常规 3 4 11" xfId="33214"/>
    <cellStyle name="常规 3 4 12" xfId="33215"/>
    <cellStyle name="常规 3 4 15" xfId="33216"/>
    <cellStyle name="常规 3 4 20" xfId="33217"/>
    <cellStyle name="常规 3 4 16" xfId="33218"/>
    <cellStyle name="常规 3 4 21" xfId="33219"/>
    <cellStyle name="常规 3 4 17" xfId="33220"/>
    <cellStyle name="常规 3 4 22" xfId="33221"/>
    <cellStyle name="常规 3 4 18" xfId="33222"/>
    <cellStyle name="常规 3 4 19" xfId="33223"/>
    <cellStyle name="常规 3 4 2" xfId="33224"/>
    <cellStyle name="常规 3 4 2 2" xfId="33225"/>
    <cellStyle name="常规 3 4 2 2 2" xfId="33226"/>
    <cellStyle name="常规 3 4 2 2 2 2" xfId="33227"/>
    <cellStyle name="常规 3 4 2 2 3" xfId="33228"/>
    <cellStyle name="常规 3 4 2 3" xfId="33229"/>
    <cellStyle name="常规 3 4 2 4" xfId="33230"/>
    <cellStyle name="常规 3 4 2 4 2" xfId="33231"/>
    <cellStyle name="常规 3 4 2 5" xfId="33232"/>
    <cellStyle name="常规 3 4 3" xfId="33233"/>
    <cellStyle name="数字 2 4 4 2 2 3" xfId="33234"/>
    <cellStyle name="好 2 3 19" xfId="33235"/>
    <cellStyle name="链接单元格 2 2 5" xfId="33236"/>
    <cellStyle name="常规 3 4 3 2" xfId="33237"/>
    <cellStyle name="常规 3 4 3 2 2" xfId="33238"/>
    <cellStyle name="常规 3 4 3 2 2 2" xfId="33239"/>
    <cellStyle name="常规 3 4 3 2 3" xfId="33240"/>
    <cellStyle name="链接单元格 2 2 6" xfId="33241"/>
    <cellStyle name="常规 3 4 3 3" xfId="33242"/>
    <cellStyle name="链接单元格 2 2 7" xfId="33243"/>
    <cellStyle name="常规 3 4 3 4" xfId="33244"/>
    <cellStyle name="常规 3 4 3 4 2" xfId="33245"/>
    <cellStyle name="常规 3 4 4" xfId="33246"/>
    <cellStyle name="常规 3 4 4 2 2" xfId="33247"/>
    <cellStyle name="常规 3 4 4 2 3" xfId="33248"/>
    <cellStyle name="输出 3 5 6 3 2" xfId="33249"/>
    <cellStyle name="好_人员工资和公用经费_华东" xfId="33250"/>
    <cellStyle name="常规 3 4 4 3 2" xfId="33251"/>
    <cellStyle name="常规 3 4 5" xfId="33252"/>
    <cellStyle name="常规 3 4 7" xfId="33253"/>
    <cellStyle name="常规 3 4 8" xfId="33254"/>
    <cellStyle name="常规 3 45 2" xfId="33255"/>
    <cellStyle name="常规 3 50 2" xfId="33256"/>
    <cellStyle name="常规 3 46" xfId="33257"/>
    <cellStyle name="常规 3 51" xfId="33258"/>
    <cellStyle name="常规 3 46 2" xfId="33259"/>
    <cellStyle name="常规 3 51 2" xfId="33260"/>
    <cellStyle name="常规 3 47" xfId="33261"/>
    <cellStyle name="常规 3 52" xfId="33262"/>
    <cellStyle name="常规 3 47 2" xfId="33263"/>
    <cellStyle name="常规 3 52 2" xfId="33264"/>
    <cellStyle name="常规 3 48" xfId="33265"/>
    <cellStyle name="常规 3 53" xfId="33266"/>
    <cellStyle name="常规 3 49" xfId="33267"/>
    <cellStyle name="常规 3 54" xfId="33268"/>
    <cellStyle name="常规 3 49 2" xfId="33269"/>
    <cellStyle name="常规 3 54 2" xfId="33270"/>
    <cellStyle name="常规 3 5 2 2" xfId="33271"/>
    <cellStyle name="常规 3 5 2 3" xfId="33272"/>
    <cellStyle name="链接单元格 3 2 5" xfId="33273"/>
    <cellStyle name="常规 3 5 3 2" xfId="33274"/>
    <cellStyle name="常规 3 5 4" xfId="33275"/>
    <cellStyle name="常规 3 5 5" xfId="33276"/>
    <cellStyle name="好_市辖区测算-新科目（20080626）_华东" xfId="33277"/>
    <cellStyle name="常规 3 5 6" xfId="33278"/>
    <cellStyle name="好_I标三项目部红线成本分析样表 （黄杰报局指） 6_四队计价2011-6" xfId="33279"/>
    <cellStyle name="常规 3 5_9.6-债券明细账" xfId="33280"/>
    <cellStyle name="常规 3 55 2" xfId="33281"/>
    <cellStyle name="常规 3 60 2" xfId="33282"/>
    <cellStyle name="好_行政公检法测算_县市旗测算-新科目（含人口规模效应）_华东" xfId="33283"/>
    <cellStyle name="计算 3 3 2 4 2" xfId="33284"/>
    <cellStyle name="常规 3 56" xfId="33285"/>
    <cellStyle name="常规 3 61" xfId="33286"/>
    <cellStyle name="常规 3 56 2" xfId="33287"/>
    <cellStyle name="常规 3 61 2" xfId="33288"/>
    <cellStyle name="常规 3 57" xfId="33289"/>
    <cellStyle name="常规 3 62" xfId="33290"/>
    <cellStyle name="常规 3 57 2" xfId="33291"/>
    <cellStyle name="常规 3 62 2" xfId="33292"/>
    <cellStyle name="常规 3 58" xfId="33293"/>
    <cellStyle name="常规 3 63" xfId="33294"/>
    <cellStyle name="常规 3 6" xfId="33295"/>
    <cellStyle name="常规 3 6 2" xfId="33296"/>
    <cellStyle name="常规 3 6 3" xfId="33297"/>
    <cellStyle name="常规 3 6 4" xfId="33298"/>
    <cellStyle name="常规 3 6 4 2" xfId="33299"/>
    <cellStyle name="常规 3 6 5" xfId="33300"/>
    <cellStyle name="常规 3 6 6" xfId="33301"/>
    <cellStyle name="常规 3 65 2" xfId="33302"/>
    <cellStyle name="常规 3 66" xfId="33303"/>
    <cellStyle name="常规 3 71" xfId="33304"/>
    <cellStyle name="常规 3 67" xfId="33305"/>
    <cellStyle name="常规 3 72" xfId="33306"/>
    <cellStyle name="常规 3 68" xfId="33307"/>
    <cellStyle name="常规 3 73" xfId="33308"/>
    <cellStyle name="常规 3 69" xfId="33309"/>
    <cellStyle name="常规 3 74" xfId="33310"/>
    <cellStyle name="常规 3 69 2" xfId="33311"/>
    <cellStyle name="常规 3 7" xfId="33312"/>
    <cellStyle name="常规 3 7 2" xfId="33313"/>
    <cellStyle name="常规 3 7 2 2" xfId="33314"/>
    <cellStyle name="常规 3 7 2 2 2" xfId="33315"/>
    <cellStyle name="常规 3 7 3 2" xfId="33316"/>
    <cellStyle name="常规 3 7 4" xfId="33317"/>
    <cellStyle name="常规 3 7 5" xfId="33318"/>
    <cellStyle name="常规 3 75" xfId="33319"/>
    <cellStyle name="常规 3 8" xfId="33320"/>
    <cellStyle name="常规 3 8 2" xfId="33321"/>
    <cellStyle name="常规 3 8 2 2" xfId="33322"/>
    <cellStyle name="常规 3 8 3" xfId="33323"/>
    <cellStyle name="常规 3 8 3 2" xfId="33324"/>
    <cellStyle name="常规 3 8 4" xfId="33325"/>
    <cellStyle name="常规 3 9" xfId="33326"/>
    <cellStyle name="常规 3 9 2 2" xfId="33327"/>
    <cellStyle name="常规 30 7 2" xfId="33328"/>
    <cellStyle name="好_缺口县区测算(财政部标准)_财力性转移支付2010年预算参考数_12.25-发教育厅-2016年高职生均年初预算控制数分配表" xfId="33329"/>
    <cellStyle name="常规 30 8" xfId="33330"/>
    <cellStyle name="常规 31 12" xfId="33331"/>
    <cellStyle name="常规 31 13" xfId="33332"/>
    <cellStyle name="常规 31 15" xfId="33333"/>
    <cellStyle name="常规 31 2 2 2 2 2" xfId="33334"/>
    <cellStyle name="常规 31 2 2 2 3" xfId="33335"/>
    <cellStyle name="常规 31 2 2 3 2" xfId="33336"/>
    <cellStyle name="常规 31 2 6" xfId="33337"/>
    <cellStyle name="常规 31 2 7" xfId="33338"/>
    <cellStyle name="常规 31 3 5 2" xfId="33339"/>
    <cellStyle name="好_卫生(按照总人口测算）—20080416_民生政策最低支出需求_财力性转移支付2010年预算参考数 2" xfId="33340"/>
    <cellStyle name="常规 31 3 6" xfId="33341"/>
    <cellStyle name="常规 31 3 6 2" xfId="33342"/>
    <cellStyle name="好_卫生(按照总人口测算）—20080416_民生政策最低支出需求_财力性转移支付2010年预算参考数 3" xfId="33343"/>
    <cellStyle name="常规 31 3 7" xfId="33344"/>
    <cellStyle name="常规 31 6 2 2" xfId="33345"/>
    <cellStyle name="常规 31 6 3" xfId="33346"/>
    <cellStyle name="好_I标三项目部红线成本分析样表 （黄杰报局指） 10_四队计价6月25日前(7月1日更新)备用" xfId="33347"/>
    <cellStyle name="常规 31 7 2" xfId="33348"/>
    <cellStyle name="好_农林水和城市维护标准支出20080505－县区合计_财力性转移支付2010年预算参考数_隋心对账单定稿0514" xfId="33349"/>
    <cellStyle name="常规 31 8" xfId="33350"/>
    <cellStyle name="常规 31 9" xfId="33351"/>
    <cellStyle name="常规 31 9 2" xfId="33352"/>
    <cellStyle name="注释 8 2 2" xfId="33353"/>
    <cellStyle name="输入 7 7 2 2" xfId="33354"/>
    <cellStyle name="常规 32 10" xfId="33355"/>
    <cellStyle name="注释 8 2 4" xfId="33356"/>
    <cellStyle name="输入 7 7 2 4" xfId="33357"/>
    <cellStyle name="常规 32 12" xfId="33358"/>
    <cellStyle name="注释 8 2 5" xfId="33359"/>
    <cellStyle name="输入 7 7 2 5" xfId="33360"/>
    <cellStyle name="常规 32 13" xfId="33361"/>
    <cellStyle name="注释 8 2 6" xfId="33362"/>
    <cellStyle name="常规 32 14" xfId="33363"/>
    <cellStyle name="注释 8 2 7" xfId="33364"/>
    <cellStyle name="常规 32 15" xfId="33365"/>
    <cellStyle name="常规 32 2 5 2" xfId="33366"/>
    <cellStyle name="常规 32 2 6 2" xfId="33367"/>
    <cellStyle name="常规 32 2 7 2" xfId="33368"/>
    <cellStyle name="常规 32 4 4 2" xfId="33369"/>
    <cellStyle name="常规 32 4 5" xfId="33370"/>
    <cellStyle name="常规 32 6 2 2" xfId="33371"/>
    <cellStyle name="常规 32 6 3" xfId="33372"/>
    <cellStyle name="常规 32 7 2" xfId="33373"/>
    <cellStyle name="常规 8 5 2 2" xfId="33374"/>
    <cellStyle name="常规 32 8" xfId="33375"/>
    <cellStyle name="常规 8 5 2 3" xfId="33376"/>
    <cellStyle name="常规 32 9" xfId="33377"/>
    <cellStyle name="常规 32 9 2" xfId="33378"/>
    <cellStyle name="汇总 9 4 3 2 2 3 2" xfId="33379"/>
    <cellStyle name="常规 33 2_Book1" xfId="33380"/>
    <cellStyle name="常规 33_Book1" xfId="33381"/>
    <cellStyle name="常规 34 2 7" xfId="33382"/>
    <cellStyle name="好_行政（人员）_县市旗测算-新科目（含人口规模效应） 3" xfId="33383"/>
    <cellStyle name="好_市辖区测算20080510_不含人员经费系数_财力性转移支付2010年预算参考数 4" xfId="33384"/>
    <cellStyle name="好_汇总表4_财力性转移支付2010年预算参考数 6" xfId="33385"/>
    <cellStyle name="好_前期试验费用 11_四队计价2011-6" xfId="33386"/>
    <cellStyle name="汇总 9 4 4 2 2 3 2" xfId="33387"/>
    <cellStyle name="常规 34 2_Book1" xfId="33388"/>
    <cellStyle name="常规 35" xfId="33389"/>
    <cellStyle name="常规 40" xfId="33390"/>
    <cellStyle name="强调文字颜色 4 2 2 2 5" xfId="33391"/>
    <cellStyle name="常规 35 2 2" xfId="33392"/>
    <cellStyle name="常规 40 2 2" xfId="33393"/>
    <cellStyle name="常规 35 2 2 2" xfId="33394"/>
    <cellStyle name="常规 40 2 2 2" xfId="33395"/>
    <cellStyle name="常规 35 2 2 3" xfId="33396"/>
    <cellStyle name="常规 40 2 2 3" xfId="33397"/>
    <cellStyle name="常规 35 2 3 2" xfId="33398"/>
    <cellStyle name="常规 40 2 3 2" xfId="33399"/>
    <cellStyle name="强调文字颜色 4 2 2 2 7" xfId="33400"/>
    <cellStyle name="常规 35 2 4" xfId="33401"/>
    <cellStyle name="常规 40 2 4" xfId="33402"/>
    <cellStyle name="常规 49 2 2 2" xfId="33403"/>
    <cellStyle name="常规 54 2 2 2" xfId="33404"/>
    <cellStyle name="强调文字颜色 4 2 2 2 8" xfId="33405"/>
    <cellStyle name="常规 35 2 5" xfId="33406"/>
    <cellStyle name="常规 40 2 5" xfId="33407"/>
    <cellStyle name="常规 35 3 2 2" xfId="33408"/>
    <cellStyle name="常规 40 3 2 2" xfId="33409"/>
    <cellStyle name="常规 35 3 2 2 2" xfId="33410"/>
    <cellStyle name="常规 40 3 2 2 2" xfId="33411"/>
    <cellStyle name="常规 35 3 2 3" xfId="33412"/>
    <cellStyle name="常规 40 3 2 3" xfId="33413"/>
    <cellStyle name="常规 49 2 3 2" xfId="33414"/>
    <cellStyle name="常规 54 2 3 2" xfId="33415"/>
    <cellStyle name="常规 35 3 5" xfId="33416"/>
    <cellStyle name="常规 40 3 5" xfId="33417"/>
    <cellStyle name="常规 35 4 2 2" xfId="33418"/>
    <cellStyle name="常规 40 4 2 2" xfId="33419"/>
    <cellStyle name="计算 5 7 2 2 5" xfId="33420"/>
    <cellStyle name="好_27重庆_12.25-发教育厅-2016年高职生均年初预算控制数分配表" xfId="33421"/>
    <cellStyle name="常规 35 4 2 3" xfId="33422"/>
    <cellStyle name="常规 35 5" xfId="33423"/>
    <cellStyle name="常规 40 5" xfId="33424"/>
    <cellStyle name="常规 35 5 3" xfId="33425"/>
    <cellStyle name="常规 40 5 3" xfId="33426"/>
    <cellStyle name="常规 4 26" xfId="33427"/>
    <cellStyle name="常规 4 31" xfId="33428"/>
    <cellStyle name="常规 35 6" xfId="33429"/>
    <cellStyle name="常规 40 6" xfId="33430"/>
    <cellStyle name="常规 35 6 2" xfId="33431"/>
    <cellStyle name="常规 40 6 2" xfId="33432"/>
    <cellStyle name="常规 4 75" xfId="33433"/>
    <cellStyle name="常规 4 80" xfId="33434"/>
    <cellStyle name="常规 35 7" xfId="33435"/>
    <cellStyle name="常规 40 7" xfId="33436"/>
    <cellStyle name="常规 35 7 2" xfId="33437"/>
    <cellStyle name="常规 35 8" xfId="33438"/>
    <cellStyle name="常规 35_Book1" xfId="33439"/>
    <cellStyle name="常规 40_Book1" xfId="33440"/>
    <cellStyle name="常规 36" xfId="33441"/>
    <cellStyle name="常规 41" xfId="33442"/>
    <cellStyle name="输入 2 2 2 6 5" xfId="33443"/>
    <cellStyle name="强调文字颜色 4 2 3 2 5" xfId="33444"/>
    <cellStyle name="常规 36 2 2" xfId="33445"/>
    <cellStyle name="常规 41 2 2" xfId="33446"/>
    <cellStyle name="输入 8 3 2 3 2" xfId="33447"/>
    <cellStyle name="输入 2 2 2 6 6" xfId="33448"/>
    <cellStyle name="强调文字颜色 4 2 3 2 6" xfId="33449"/>
    <cellStyle name="常规 36 2 3" xfId="33450"/>
    <cellStyle name="常规 41 2 3" xfId="33451"/>
    <cellStyle name="输入 8 3 2 3 3" xfId="33452"/>
    <cellStyle name="强调文字颜色 4 2 3 2 7" xfId="33453"/>
    <cellStyle name="常规 36 2 4" xfId="33454"/>
    <cellStyle name="常规 41 2 4" xfId="33455"/>
    <cellStyle name="输入 8 3 2 3 3 2" xfId="33456"/>
    <cellStyle name="常规 36 2 4 2" xfId="33457"/>
    <cellStyle name="常规 41 2 4 2" xfId="33458"/>
    <cellStyle name="常规 49 3 2 2" xfId="33459"/>
    <cellStyle name="常规 54 3 2 2" xfId="33460"/>
    <cellStyle name="输入 8 3 2 3 4" xfId="33461"/>
    <cellStyle name="强调文字颜色 4 2 3 2 8" xfId="33462"/>
    <cellStyle name="常规 36 2 5" xfId="33463"/>
    <cellStyle name="常规 41 2 5" xfId="33464"/>
    <cellStyle name="好_县市旗测算-新科目（20080627）_县市旗测算-新科目（含人口规模效应）_财力性转移支付2010年预算参考数 3" xfId="33465"/>
    <cellStyle name="常规 36 2_Book1" xfId="33466"/>
    <cellStyle name="常规 41 2_Book1" xfId="33467"/>
    <cellStyle name="常规 36 4" xfId="33468"/>
    <cellStyle name="常规 41 4" xfId="33469"/>
    <cellStyle name="好_缺口县区测算(按核定人数)_财力性转移支付2010年预算参考数_华东" xfId="33470"/>
    <cellStyle name="常规 36 4 2 2 2" xfId="33471"/>
    <cellStyle name="常规 36 5 2" xfId="33472"/>
    <cellStyle name="常规 41 5 2" xfId="33473"/>
    <cellStyle name="常规 36 5 3" xfId="33474"/>
    <cellStyle name="常规 36 6 2" xfId="33475"/>
    <cellStyle name="常规 41 6 2" xfId="33476"/>
    <cellStyle name="好_卫生(按照总人口测算）—20080416_民生政策最低支出需求_华东" xfId="33477"/>
    <cellStyle name="好_人员工资和公用经费2 3" xfId="33478"/>
    <cellStyle name="常规 36 7" xfId="33479"/>
    <cellStyle name="常规 41 7" xfId="33480"/>
    <cellStyle name="好_人员工资和公用经费2 4" xfId="33481"/>
    <cellStyle name="常规 36 8" xfId="33482"/>
    <cellStyle name="常规 36_Book1" xfId="33483"/>
    <cellStyle name="常规 41_Book1" xfId="33484"/>
    <cellStyle name="输入 8 3 3 3 2 2" xfId="33485"/>
    <cellStyle name="常规 37 2 3 2" xfId="33486"/>
    <cellStyle name="常规 42 2 3 2" xfId="33487"/>
    <cellStyle name="输入 8 3 3 3 3" xfId="33488"/>
    <cellStyle name="强调文字颜色 4 2 4 2 7" xfId="33489"/>
    <cellStyle name="常规 37 2 4" xfId="33490"/>
    <cellStyle name="常规 42 2 4" xfId="33491"/>
    <cellStyle name="输入 8 3 3 3 3 2" xfId="33492"/>
    <cellStyle name="常规 37 2 4 2" xfId="33493"/>
    <cellStyle name="常规 42 2 4 2" xfId="33494"/>
    <cellStyle name="常规 49 4 2 2" xfId="33495"/>
    <cellStyle name="输入 8 3 3 3 4" xfId="33496"/>
    <cellStyle name="强调文字颜色 4 2 4 2 8" xfId="33497"/>
    <cellStyle name="常规 37 2 5" xfId="33498"/>
    <cellStyle name="常规 42 2 5" xfId="33499"/>
    <cellStyle name="常规 9 6" xfId="33500"/>
    <cellStyle name="强调文字颜色 4 2 3 18" xfId="33501"/>
    <cellStyle name="常规 37 2_Book1" xfId="33502"/>
    <cellStyle name="常规 37 3 2 2" xfId="33503"/>
    <cellStyle name="常规 42 3 2 2" xfId="33504"/>
    <cellStyle name="常规 37 3 2 3" xfId="33505"/>
    <cellStyle name="常规 42 3 2 3" xfId="33506"/>
    <cellStyle name="常规 4 11 2 2" xfId="33507"/>
    <cellStyle name="常规 37 3 3 2" xfId="33508"/>
    <cellStyle name="常规 42 3 3 2" xfId="33509"/>
    <cellStyle name="常规 37 3 4 2" xfId="33510"/>
    <cellStyle name="常规 42 3 4 2" xfId="33511"/>
    <cellStyle name="强调文字颜色 4 2 4 3 8" xfId="33512"/>
    <cellStyle name="常规 37 3 5" xfId="33513"/>
    <cellStyle name="常规 42 3 5" xfId="33514"/>
    <cellStyle name="常规 37 4 3 2" xfId="33515"/>
    <cellStyle name="常规 42 4 3 2" xfId="33516"/>
    <cellStyle name="常规 37 5 2" xfId="33517"/>
    <cellStyle name="常规 42 5 2" xfId="33518"/>
    <cellStyle name="常规 37 5 2 2" xfId="33519"/>
    <cellStyle name="常规 37 5 3" xfId="33520"/>
    <cellStyle name="常规 37 6 2" xfId="33521"/>
    <cellStyle name="常规 42 6 2" xfId="33522"/>
    <cellStyle name="常规 38 2" xfId="33523"/>
    <cellStyle name="常规 43 2" xfId="33524"/>
    <cellStyle name="常规 38 2 2 2 2" xfId="33525"/>
    <cellStyle name="常规 43 2 2 2 2" xfId="33526"/>
    <cellStyle name="输入 8 3 4 3 2 2" xfId="33527"/>
    <cellStyle name="常规 38 2 3 2" xfId="33528"/>
    <cellStyle name="常规 43 2 3 2" xfId="33529"/>
    <cellStyle name="常规 38 2_Book1" xfId="33530"/>
    <cellStyle name="常规 38 3" xfId="33531"/>
    <cellStyle name="常规 43 3" xfId="33532"/>
    <cellStyle name="常规 38 4" xfId="33533"/>
    <cellStyle name="常规 43 4" xfId="33534"/>
    <cellStyle name="常规 38 6" xfId="33535"/>
    <cellStyle name="常规 43 6" xfId="33536"/>
    <cellStyle name="常规 38 6 2" xfId="33537"/>
    <cellStyle name="常规 43 6 2" xfId="33538"/>
    <cellStyle name="常规 38 7" xfId="33539"/>
    <cellStyle name="常规 43 7" xfId="33540"/>
    <cellStyle name="常规 38 8" xfId="33541"/>
    <cellStyle name="常规 39" xfId="33542"/>
    <cellStyle name="常规 44" xfId="33543"/>
    <cellStyle name="输入 8 3 5 3 2" xfId="33544"/>
    <cellStyle name="常规 39 2 3" xfId="33545"/>
    <cellStyle name="常规 44 2 3" xfId="33546"/>
    <cellStyle name="常规 39 2 4" xfId="33547"/>
    <cellStyle name="常规 44 2 4" xfId="33548"/>
    <cellStyle name="常规 39 2 5" xfId="33549"/>
    <cellStyle name="常规 44 2 5" xfId="33550"/>
    <cellStyle name="常规 39 3 2 2" xfId="33551"/>
    <cellStyle name="常规 44 3 2 2" xfId="33552"/>
    <cellStyle name="常规 39 3 2 2 2" xfId="33553"/>
    <cellStyle name="常规 44 3 2 2 2" xfId="33554"/>
    <cellStyle name="常规 39 3 2 3" xfId="33555"/>
    <cellStyle name="常规 44 3 2 3" xfId="33556"/>
    <cellStyle name="常规 39 3 3 2" xfId="33557"/>
    <cellStyle name="常规 44 3 3 2" xfId="33558"/>
    <cellStyle name="常规 39 3 5" xfId="33559"/>
    <cellStyle name="常规 44 3 5" xfId="33560"/>
    <cellStyle name="常规 39 5 2" xfId="33561"/>
    <cellStyle name="常规 44 5 2" xfId="33562"/>
    <cellStyle name="常规 4 10" xfId="33563"/>
    <cellStyle name="好_2008年全省汇总收支计算表_12.25-发教育厅-2016年高职生均年初预算控制数分配表" xfId="33564"/>
    <cellStyle name="常规 4 10 2" xfId="33565"/>
    <cellStyle name="常规 4 10 4 2" xfId="33566"/>
    <cellStyle name="常规 4 10 5" xfId="33567"/>
    <cellStyle name="常规 4 100 2" xfId="33568"/>
    <cellStyle name="常规 4 4 5 2" xfId="33569"/>
    <cellStyle name="常规 4 102 5" xfId="33570"/>
    <cellStyle name="常规 4 102 6" xfId="33571"/>
    <cellStyle name="常规 4 102 7" xfId="33572"/>
    <cellStyle name="常规 4 11" xfId="33573"/>
    <cellStyle name="常规 4 11 2" xfId="33574"/>
    <cellStyle name="汇总 5 4 6 3 2" xfId="33575"/>
    <cellStyle name="常规 4 11 4" xfId="33576"/>
    <cellStyle name="常规 4 11 4 2" xfId="33577"/>
    <cellStyle name="常规 4 12" xfId="33578"/>
    <cellStyle name="输入 6 2 2 3" xfId="33579"/>
    <cellStyle name="常规 4 12 2" xfId="33580"/>
    <cellStyle name="常规 4 12 5" xfId="33581"/>
    <cellStyle name="常规 4 13" xfId="33582"/>
    <cellStyle name="常规 4 14" xfId="33583"/>
    <cellStyle name="输入 6 2 6 4" xfId="33584"/>
    <cellStyle name="常规 4 16 3" xfId="33585"/>
    <cellStyle name="常规 4 21 3" xfId="33586"/>
    <cellStyle name="常规 4 17 3" xfId="33587"/>
    <cellStyle name="常规 4 22 3" xfId="33588"/>
    <cellStyle name="常规 4 19" xfId="33589"/>
    <cellStyle name="常规 4 24" xfId="33590"/>
    <cellStyle name="常规 4 2 10" xfId="33591"/>
    <cellStyle name="常规 4 2 11" xfId="33592"/>
    <cellStyle name="常规 4 2 2 2 2 2" xfId="33593"/>
    <cellStyle name="常规 4 2 2 2 3" xfId="33594"/>
    <cellStyle name="常规 7 11 2" xfId="33595"/>
    <cellStyle name="常规 4 2 2 3" xfId="33596"/>
    <cellStyle name="好_河南 缺口县区测算(地方填报)_财力性转移支付2010年预算参考数_03_2010年各地区一般预算平衡表_2010年地方财政一般预算分级平衡情况表（汇总）0524" xfId="33597"/>
    <cellStyle name="常规 4 2 2 3 2" xfId="33598"/>
    <cellStyle name="常规 4 2 2 4" xfId="33599"/>
    <cellStyle name="常规 4 2 2 4 2" xfId="33600"/>
    <cellStyle name="常规 4 2 2 5" xfId="33601"/>
    <cellStyle name="常规 4 2 2 6" xfId="33602"/>
    <cellStyle name="常规 4 2 2 7" xfId="33603"/>
    <cellStyle name="常规 4 2 3 2 2" xfId="33604"/>
    <cellStyle name="常规 7 17" xfId="33605"/>
    <cellStyle name="常规 7 22" xfId="33606"/>
    <cellStyle name="常规 4 2 3 2 2 2" xfId="33607"/>
    <cellStyle name="常规 7 12 2" xfId="33608"/>
    <cellStyle name="常规 4 2 3 3" xfId="33609"/>
    <cellStyle name="好_河南 缺口县区测算(地方填报白)_12.25-发教育厅-2016年高职生均年初预算控制数分配表" xfId="33610"/>
    <cellStyle name="常规 4 2 3 3 2" xfId="33611"/>
    <cellStyle name="常规 4 2 3 4 2" xfId="33612"/>
    <cellStyle name="常规 4 2 3 5" xfId="33613"/>
    <cellStyle name="常规 4 2 4" xfId="33614"/>
    <cellStyle name="常规 4 2 4 2" xfId="33615"/>
    <cellStyle name="常规 4 2 4 2 2" xfId="33616"/>
    <cellStyle name="常规 4 2 4 2 3" xfId="33617"/>
    <cellStyle name="计算 4 5 2 2" xfId="33618"/>
    <cellStyle name="常规 7 13 2" xfId="33619"/>
    <cellStyle name="常规 4 2 4 3" xfId="33620"/>
    <cellStyle name="常规 4 2 4 3 2" xfId="33621"/>
    <cellStyle name="常规 4 2 4 4" xfId="33622"/>
    <cellStyle name="常规 4 2 4 5" xfId="33623"/>
    <cellStyle name="常规 4 2 5" xfId="33624"/>
    <cellStyle name="常规 4 2 6" xfId="33625"/>
    <cellStyle name="常规 4 2 7" xfId="33626"/>
    <cellStyle name="常规 4 25 3" xfId="33627"/>
    <cellStyle name="常规 4 30 3" xfId="33628"/>
    <cellStyle name="常规 4 26 2" xfId="33629"/>
    <cellStyle name="常规 4 31 2" xfId="33630"/>
    <cellStyle name="常规 4 27" xfId="33631"/>
    <cellStyle name="常规 4 32" xfId="33632"/>
    <cellStyle name="常规 4 27 2" xfId="33633"/>
    <cellStyle name="常规 4 32 2" xfId="33634"/>
    <cellStyle name="常规 4 3 10" xfId="33635"/>
    <cellStyle name="常规 4 3 11" xfId="33636"/>
    <cellStyle name="常规 4 3 12" xfId="33637"/>
    <cellStyle name="常规 4 3 2 2" xfId="33638"/>
    <cellStyle name="常规 4 3 2 2 2" xfId="33639"/>
    <cellStyle name="常规 4 3 2 2 2 2" xfId="33640"/>
    <cellStyle name="常规 4 3 2 2 3" xfId="33641"/>
    <cellStyle name="强调文字颜色 3 3 2 2 10" xfId="33642"/>
    <cellStyle name="常规 4 3 2 3" xfId="33643"/>
    <cellStyle name="常规 4 3 2 3 2" xfId="33644"/>
    <cellStyle name="好_2008年支出调整 5" xfId="33645"/>
    <cellStyle name="常规 4 3 2 4 2" xfId="33646"/>
    <cellStyle name="强调文字颜色 3 3 2 2 12" xfId="33647"/>
    <cellStyle name="常规 4 3 2 5" xfId="33648"/>
    <cellStyle name="强调文字颜色 3 3 2 2 13" xfId="33649"/>
    <cellStyle name="常规 4 3 2 6" xfId="33650"/>
    <cellStyle name="常规 4 3 3" xfId="33651"/>
    <cellStyle name="常规 4 3 3 2" xfId="33652"/>
    <cellStyle name="常规 4 3 3 2 2" xfId="33653"/>
    <cellStyle name="常规 4 3 3 2 2 2" xfId="33654"/>
    <cellStyle name="常规 4 3 3 2 3" xfId="33655"/>
    <cellStyle name="常规 4 3 3 3 2" xfId="33656"/>
    <cellStyle name="常规 4 3 3 4 2" xfId="33657"/>
    <cellStyle name="常规 4 3 3 5" xfId="33658"/>
    <cellStyle name="好_汇总表_财力性转移支付2010年预算参考数_合并" xfId="33659"/>
    <cellStyle name="常规 4 3 4 2 2" xfId="33660"/>
    <cellStyle name="常规 4 3 4 2 2 2" xfId="33661"/>
    <cellStyle name="常规 4 3 4 3 2" xfId="33662"/>
    <cellStyle name="常规 4 3 4 4" xfId="33663"/>
    <cellStyle name="常规 4 3 5 2" xfId="33664"/>
    <cellStyle name="常规 4 3 5 2 2" xfId="33665"/>
    <cellStyle name="常规 4 3 5 3" xfId="33666"/>
    <cellStyle name="常规 4 30 2 2" xfId="33667"/>
    <cellStyle name="常规 4 30 3 2" xfId="33668"/>
    <cellStyle name="常规 4 30 4" xfId="33669"/>
    <cellStyle name="常规 4 30 5" xfId="33670"/>
    <cellStyle name="常规 4 30 7" xfId="33671"/>
    <cellStyle name="常规 4 30 8" xfId="33672"/>
    <cellStyle name="常规 4 30 8 2" xfId="33673"/>
    <cellStyle name="常规 4 30 9" xfId="33674"/>
    <cellStyle name="常规 4 4 2 2" xfId="33675"/>
    <cellStyle name="常规 4 4 2 2 2" xfId="33676"/>
    <cellStyle name="常规 4 4 2 3" xfId="33677"/>
    <cellStyle name="注释 8 6 2 2 4 2" xfId="33678"/>
    <cellStyle name="常规 4 4 2 4" xfId="33679"/>
    <cellStyle name="常规 4 4 3" xfId="33680"/>
    <cellStyle name="输入 3 2 2 2 2 2" xfId="33681"/>
    <cellStyle name="常规 4 4_9.6-债券明细账" xfId="33682"/>
    <cellStyle name="常规 4 5 2 2 2" xfId="33683"/>
    <cellStyle name="常规 4 55" xfId="33684"/>
    <cellStyle name="常规 4 60" xfId="33685"/>
    <cellStyle name="常规 4 57" xfId="33686"/>
    <cellStyle name="常规 4 62" xfId="33687"/>
    <cellStyle name="常规 4 58" xfId="33688"/>
    <cellStyle name="常规 4 63" xfId="33689"/>
    <cellStyle name="输入 6 3 3 3" xfId="33690"/>
    <cellStyle name="常规 4 58 2" xfId="33691"/>
    <cellStyle name="常规 4 63 2" xfId="33692"/>
    <cellStyle name="输入 6 3 4 3" xfId="33693"/>
    <cellStyle name="常规 4 59 2" xfId="33694"/>
    <cellStyle name="常规 4 64 2" xfId="33695"/>
    <cellStyle name="常规 4 6 2 3" xfId="33696"/>
    <cellStyle name="常规 4 6 3 2" xfId="33697"/>
    <cellStyle name="常规 4 6 4 2" xfId="33698"/>
    <cellStyle name="输入 6 3 5 3" xfId="33699"/>
    <cellStyle name="常规 4 65 2" xfId="33700"/>
    <cellStyle name="常规 4 70 2" xfId="33701"/>
    <cellStyle name="常规 4 66" xfId="33702"/>
    <cellStyle name="常规 4 71" xfId="33703"/>
    <cellStyle name="输入 6 3 6 3" xfId="33704"/>
    <cellStyle name="常规 4 66 2" xfId="33705"/>
    <cellStyle name="常规 4 71 2" xfId="33706"/>
    <cellStyle name="常规 4 67" xfId="33707"/>
    <cellStyle name="常规 4 72" xfId="33708"/>
    <cellStyle name="常规 4 69" xfId="33709"/>
    <cellStyle name="常规 4 74" xfId="33710"/>
    <cellStyle name="常规 4 7 4" xfId="33711"/>
    <cellStyle name="常规 4 75 2" xfId="33712"/>
    <cellStyle name="常规 4 80 2" xfId="33713"/>
    <cellStyle name="常规 40 6 3" xfId="33714"/>
    <cellStyle name="常规 4 76" xfId="33715"/>
    <cellStyle name="常规 4 81" xfId="33716"/>
    <cellStyle name="常规 4 77" xfId="33717"/>
    <cellStyle name="常规 4 82" xfId="33718"/>
    <cellStyle name="好_20河南 5" xfId="33719"/>
    <cellStyle name="常规 4 8 3 2" xfId="33720"/>
    <cellStyle name="常规 4 8 4" xfId="33721"/>
    <cellStyle name="常规 4 8 4 2" xfId="33722"/>
    <cellStyle name="常规 4 86 2" xfId="33723"/>
    <cellStyle name="常规 4 91 2" xfId="33724"/>
    <cellStyle name="好_gdp 5" xfId="33725"/>
    <cellStyle name="常规 4 9 4" xfId="33726"/>
    <cellStyle name="常规 49 2 2 3" xfId="33727"/>
    <cellStyle name="常规 54 2 2 3" xfId="33728"/>
    <cellStyle name="强调文字颜色 4 2 2 2 9" xfId="33729"/>
    <cellStyle name="常规 40 2 6" xfId="33730"/>
    <cellStyle name="常规 42 2 2 2 2 2" xfId="33731"/>
    <cellStyle name="常规 5 8 3" xfId="33732"/>
    <cellStyle name="常规 42 2 2 2 3" xfId="33733"/>
    <cellStyle name="常规 42 2 2 3 2" xfId="33734"/>
    <cellStyle name="常规 42 2_四队计价2011-6" xfId="33735"/>
    <cellStyle name="常规 43 2_四队计价2011-6" xfId="33736"/>
    <cellStyle name="常规 45" xfId="33737"/>
    <cellStyle name="常规 50" xfId="33738"/>
    <cellStyle name="汇总 10 6 3" xfId="33739"/>
    <cellStyle name="常规 45 2 2 3" xfId="33740"/>
    <cellStyle name="输入 8 3 6 3 2" xfId="33741"/>
    <cellStyle name="汇总 10 7" xfId="33742"/>
    <cellStyle name="常规 45 2 3" xfId="33743"/>
    <cellStyle name="常规 50 2 3" xfId="33744"/>
    <cellStyle name="汇总 10 7 2" xfId="33745"/>
    <cellStyle name="常规 45 2 3 2" xfId="33746"/>
    <cellStyle name="汇总 10 8" xfId="33747"/>
    <cellStyle name="常规 45 2 4" xfId="33748"/>
    <cellStyle name="汇总 10 8 2" xfId="33749"/>
    <cellStyle name="常规 45 2 4 2" xfId="33750"/>
    <cellStyle name="汇总 10 9" xfId="33751"/>
    <cellStyle name="常规 45 2 5" xfId="33752"/>
    <cellStyle name="常规 45 2_四队计价2011-6" xfId="33753"/>
    <cellStyle name="常规 50 2_四队计价2011-6" xfId="33754"/>
    <cellStyle name="常规 45 3 2 3" xfId="33755"/>
    <cellStyle name="常规 45 3 3 2" xfId="33756"/>
    <cellStyle name="常规 45 3 5" xfId="33757"/>
    <cellStyle name="常规 45 5 3" xfId="33758"/>
    <cellStyle name="常规 45 6 2" xfId="33759"/>
    <cellStyle name="常规 45 7" xfId="33760"/>
    <cellStyle name="常规 50 7" xfId="33761"/>
    <cellStyle name="常规 46" xfId="33762"/>
    <cellStyle name="常规 51" xfId="33763"/>
    <cellStyle name="常规 46 2 2" xfId="33764"/>
    <cellStyle name="常规 51 2 2" xfId="33765"/>
    <cellStyle name="常规 46 2 2 2 2" xfId="33766"/>
    <cellStyle name="常规 46 2 3" xfId="33767"/>
    <cellStyle name="常规 51 2 3" xfId="33768"/>
    <cellStyle name="常规 46 3 2 2" xfId="33769"/>
    <cellStyle name="常规 51 3 2 2" xfId="33770"/>
    <cellStyle name="常规 46 3 2 2 2" xfId="33771"/>
    <cellStyle name="常规 46 3 3 2" xfId="33772"/>
    <cellStyle name="常规 46 4 3" xfId="33773"/>
    <cellStyle name="常规 51 4 3" xfId="33774"/>
    <cellStyle name="常规 46 5" xfId="33775"/>
    <cellStyle name="常规 51 5" xfId="33776"/>
    <cellStyle name="常规 46 5 2" xfId="33777"/>
    <cellStyle name="常规 51 5 2" xfId="33778"/>
    <cellStyle name="常规 46 6 2" xfId="33779"/>
    <cellStyle name="常规 51 6 2" xfId="33780"/>
    <cellStyle name="常规 46 7" xfId="33781"/>
    <cellStyle name="常规 51 7" xfId="33782"/>
    <cellStyle name="常规 46_Book1" xfId="33783"/>
    <cellStyle name="常规 47" xfId="33784"/>
    <cellStyle name="常规 52" xfId="33785"/>
    <cellStyle name="常规 47 2 2 2" xfId="33786"/>
    <cellStyle name="常规 52 2 2 2" xfId="33787"/>
    <cellStyle name="常规 47 3 2 2 2" xfId="33788"/>
    <cellStyle name="常规 47 3 2 3" xfId="33789"/>
    <cellStyle name="常规 47 4 2 2" xfId="33790"/>
    <cellStyle name="常规 47 4 3" xfId="33791"/>
    <cellStyle name="常规 52 4 3" xfId="33792"/>
    <cellStyle name="常规 47 7" xfId="33793"/>
    <cellStyle name="常规 52 7" xfId="33794"/>
    <cellStyle name="常规 48" xfId="33795"/>
    <cellStyle name="常规 53" xfId="33796"/>
    <cellStyle name="常规 48 2 2 2 2" xfId="33797"/>
    <cellStyle name="常规 48 2_四队计价2011-6" xfId="33798"/>
    <cellStyle name="常规 53 2_四队计价2011-6" xfId="33799"/>
    <cellStyle name="计算 2 4 2 2 2 7" xfId="33800"/>
    <cellStyle name="常规 48 3 2 2" xfId="33801"/>
    <cellStyle name="常规 53 3 2 2" xfId="33802"/>
    <cellStyle name="常规 48 3 2 3" xfId="33803"/>
    <cellStyle name="常规 48 3 3" xfId="33804"/>
    <cellStyle name="常规 53 3 3" xfId="33805"/>
    <cellStyle name="常规 48 3 3 2" xfId="33806"/>
    <cellStyle name="输出 2 3 20" xfId="33807"/>
    <cellStyle name="输出 2 3 15" xfId="33808"/>
    <cellStyle name="常规 48 4 2 2" xfId="33809"/>
    <cellStyle name="常规 48 4 3" xfId="33810"/>
    <cellStyle name="常规 53 4 3" xfId="33811"/>
    <cellStyle name="输出 7" xfId="33812"/>
    <cellStyle name="常规 48_四队计价2011-6" xfId="33813"/>
    <cellStyle name="常规 53_四队计价2011-6" xfId="33814"/>
    <cellStyle name="常规 49" xfId="33815"/>
    <cellStyle name="常规 54" xfId="33816"/>
    <cellStyle name="常规 49 2 2" xfId="33817"/>
    <cellStyle name="常规 54 2 2" xfId="33818"/>
    <cellStyle name="常规 49 2 3" xfId="33819"/>
    <cellStyle name="常规 54 2 3" xfId="33820"/>
    <cellStyle name="常规 49 3 2 2 2" xfId="33821"/>
    <cellStyle name="常规 49 3 2 3" xfId="33822"/>
    <cellStyle name="常规 49 3 3" xfId="33823"/>
    <cellStyle name="常规 54 3 3" xfId="33824"/>
    <cellStyle name="常规 49 3 4 2" xfId="33825"/>
    <cellStyle name="常规 49 4 3" xfId="33826"/>
    <cellStyle name="常规 54 4 3" xfId="33827"/>
    <cellStyle name="好_教育(按照总人口测算）—20080416_财力性转移支付2010年预算参考数_12.25-发教育厅-2016年高职生均年初预算控制数分配表" xfId="33828"/>
    <cellStyle name="常规 49 5 2" xfId="33829"/>
    <cellStyle name="常规 54 5 2" xfId="33830"/>
    <cellStyle name="常规 49 6 2" xfId="33831"/>
    <cellStyle name="常规 54 6 2" xfId="33832"/>
    <cellStyle name="常规 5 14 2" xfId="33833"/>
    <cellStyle name="常规 5 16" xfId="33834"/>
    <cellStyle name="常规 5 21" xfId="33835"/>
    <cellStyle name="常规 5 2 2 4" xfId="33836"/>
    <cellStyle name="常规 5 2 2 5" xfId="33837"/>
    <cellStyle name="常规 5 2 3 5" xfId="33838"/>
    <cellStyle name="常规 5 2 4" xfId="33839"/>
    <cellStyle name="常规 5 2 4 2" xfId="33840"/>
    <cellStyle name="常规 5 2 4 4" xfId="33841"/>
    <cellStyle name="常规 5 2 5 2" xfId="33842"/>
    <cellStyle name="计算 8 6 2 2 3 2" xfId="33843"/>
    <cellStyle name="常规 5 2 5 3" xfId="33844"/>
    <cellStyle name="常规 5 2 6" xfId="33845"/>
    <cellStyle name="常规 5 2 7" xfId="33846"/>
    <cellStyle name="常规 5 25" xfId="33847"/>
    <cellStyle name="常规 5 3 2 2 2" xfId="33848"/>
    <cellStyle name="常规 5 3 2 2 2 2" xfId="33849"/>
    <cellStyle name="常规 5 3 2 3 2" xfId="33850"/>
    <cellStyle name="常规 5 3 3 2" xfId="33851"/>
    <cellStyle name="常规 5 3 3 2 2" xfId="33852"/>
    <cellStyle name="常规 5 3 3 2 3" xfId="33853"/>
    <cellStyle name="常规 5 3 3 3" xfId="33854"/>
    <cellStyle name="常规 5 3 3 3 2" xfId="33855"/>
    <cellStyle name="好_青海 缺口县区测算(地方填报)_财力性转移支付2010年预算参考数 3" xfId="33856"/>
    <cellStyle name="常规 5 3 4 2" xfId="33857"/>
    <cellStyle name="常规 5 3 4 2 2" xfId="33858"/>
    <cellStyle name="好_青海 缺口县区测算(地方填报)_财力性转移支付2010年预算参考数 4" xfId="33859"/>
    <cellStyle name="常规 5 3 4 3" xfId="33860"/>
    <cellStyle name="常规 5 3 5 2" xfId="33861"/>
    <cellStyle name="常规 5 3 7 2" xfId="33862"/>
    <cellStyle name="常规 5 4 2 2 2" xfId="33863"/>
    <cellStyle name="常规 5 4 3 2" xfId="33864"/>
    <cellStyle name="常规 5 4 5 2" xfId="33865"/>
    <cellStyle name="常规 5 5 2 2" xfId="33866"/>
    <cellStyle name="常规 5 5 2 2 2" xfId="33867"/>
    <cellStyle name="常规 5 5 3 2" xfId="33868"/>
    <cellStyle name="常规 5 5 4 2" xfId="33869"/>
    <cellStyle name="强调文字颜色 6 2 3 14" xfId="33870"/>
    <cellStyle name="常规 5 6 2" xfId="33871"/>
    <cellStyle name="强调文字颜色 6 2 3 20" xfId="33872"/>
    <cellStyle name="强调文字颜色 6 2 3 15" xfId="33873"/>
    <cellStyle name="常规 5 6 3" xfId="33874"/>
    <cellStyle name="常规 5 6 3 2" xfId="33875"/>
    <cellStyle name="常规 5 6 4 2" xfId="33876"/>
    <cellStyle name="强调文字颜色 6 2 3 22" xfId="33877"/>
    <cellStyle name="强调文字颜色 6 2 3 17" xfId="33878"/>
    <cellStyle name="常规 5 6 5" xfId="33879"/>
    <cellStyle name="常规 5 7 2" xfId="33880"/>
    <cellStyle name="好_行政公检法测算_不含人员经费系数_财力性转移支付2010年预算参考数 6" xfId="33881"/>
    <cellStyle name="常规 5 7 2 2" xfId="33882"/>
    <cellStyle name="常规 5 8 2" xfId="33883"/>
    <cellStyle name="常规 5 8 2 2" xfId="33884"/>
    <cellStyle name="常规 5_03支出类2010" xfId="33885"/>
    <cellStyle name="好_行政(燃修费)_不含人员经费系数_财力性转移支付2010年预算参考数 4" xfId="33886"/>
    <cellStyle name="常规 50_四队计价2011-6" xfId="33887"/>
    <cellStyle name="常规 51 5 3" xfId="33888"/>
    <cellStyle name="常规 52 5 3" xfId="33889"/>
    <cellStyle name="常规 52 8" xfId="33890"/>
    <cellStyle name="常规 55" xfId="33891"/>
    <cellStyle name="常规 60" xfId="33892"/>
    <cellStyle name="常规 55 2" xfId="33893"/>
    <cellStyle name="常规 60 2" xfId="33894"/>
    <cellStyle name="输出 6 4 6 5" xfId="33895"/>
    <cellStyle name="好_财政供养人员_财力性转移支付2010年预算参考数_03_2010年各地区一般预算平衡表_2010年地方财政一般预算分级平衡情况表（汇总）0524" xfId="33896"/>
    <cellStyle name="常规 55 4" xfId="33897"/>
    <cellStyle name="常规 60 4" xfId="33898"/>
    <cellStyle name="常规 55 5" xfId="33899"/>
    <cellStyle name="常规 60 5" xfId="33900"/>
    <cellStyle name="常规 55 6" xfId="33901"/>
    <cellStyle name="常规 60 6" xfId="33902"/>
    <cellStyle name="常规 55 7" xfId="33903"/>
    <cellStyle name="常规 60 7" xfId="33904"/>
    <cellStyle name="常规 56" xfId="33905"/>
    <cellStyle name="常规 61" xfId="33906"/>
    <cellStyle name="常规 56 2" xfId="33907"/>
    <cellStyle name="常规 61 2" xfId="33908"/>
    <cellStyle name="常规 57 2" xfId="33909"/>
    <cellStyle name="常规 62 2" xfId="33910"/>
    <cellStyle name="常规 57 2 2" xfId="33911"/>
    <cellStyle name="常规 62 2 2" xfId="33912"/>
    <cellStyle name="常规 57 2 2 2" xfId="33913"/>
    <cellStyle name="常规 57 2 3" xfId="33914"/>
    <cellStyle name="常规 62 2 3" xfId="33915"/>
    <cellStyle name="常规 57 3 2" xfId="33916"/>
    <cellStyle name="常规 57 3 2 2" xfId="33917"/>
    <cellStyle name="常规 57 3 3" xfId="33918"/>
    <cellStyle name="常规 57 4 2" xfId="33919"/>
    <cellStyle name="常规 57 5" xfId="33920"/>
    <cellStyle name="常规 62 5" xfId="33921"/>
    <cellStyle name="常规 57 6" xfId="33922"/>
    <cellStyle name="常规 62 6" xfId="33923"/>
    <cellStyle name="输出 8 2 3 2 3" xfId="33924"/>
    <cellStyle name="好_农林水和城市维护标准支出20080505－县区合计_县市旗测算-新科目（含人口规模效应）_隋心对账单定稿0514" xfId="33925"/>
    <cellStyle name="常规 57 7" xfId="33926"/>
    <cellStyle name="常规 62 7" xfId="33927"/>
    <cellStyle name="注释 4 5 4 2 2 4" xfId="33928"/>
    <cellStyle name="常规 58 2" xfId="33929"/>
    <cellStyle name="常规 63 2" xfId="33930"/>
    <cellStyle name="常规 58 2 3" xfId="33931"/>
    <cellStyle name="常规 63 2 3" xfId="33932"/>
    <cellStyle name="常规 58 2 3 2" xfId="33933"/>
    <cellStyle name="常规 58 2_四队计价2011-6" xfId="33934"/>
    <cellStyle name="常规 63 2_四队计价2011-6" xfId="33935"/>
    <cellStyle name="常规 58 3 3" xfId="33936"/>
    <cellStyle name="常规 58 3 4" xfId="33937"/>
    <cellStyle name="注释 4 5 4 2 2 6" xfId="33938"/>
    <cellStyle name="常规 58 4" xfId="33939"/>
    <cellStyle name="常规 63 4" xfId="33940"/>
    <cellStyle name="常规 58 4 2" xfId="33941"/>
    <cellStyle name="常规 58 4 3" xfId="33942"/>
    <cellStyle name="常规 58 5" xfId="33943"/>
    <cellStyle name="常规 63 5" xfId="33944"/>
    <cellStyle name="常规 58 5 2" xfId="33945"/>
    <cellStyle name="好_0502通海县_华东" xfId="33946"/>
    <cellStyle name="好_测算结果汇总 5" xfId="33947"/>
    <cellStyle name="常规 58 5 3" xfId="33948"/>
    <cellStyle name="好_测算结果汇总 6" xfId="33949"/>
    <cellStyle name="常规 58 6" xfId="33950"/>
    <cellStyle name="常规 63 6" xfId="33951"/>
    <cellStyle name="好_缺口县区测算(按核定人数)_财力性转移支付2010年预算参考数 2" xfId="33952"/>
    <cellStyle name="常规 58 7" xfId="33953"/>
    <cellStyle name="常规 63 7" xfId="33954"/>
    <cellStyle name="常规 58_四队计价2011-6" xfId="33955"/>
    <cellStyle name="常规 63_四队计价2011-6" xfId="33956"/>
    <cellStyle name="常规 59" xfId="33957"/>
    <cellStyle name="常规 64" xfId="33958"/>
    <cellStyle name="常规 59 2 2" xfId="33959"/>
    <cellStyle name="常规 64 2 2" xfId="33960"/>
    <cellStyle name="常规 59 2 2 2" xfId="33961"/>
    <cellStyle name="常规 59 2 2 3" xfId="33962"/>
    <cellStyle name="常规 59 2_四队计价2011-6" xfId="33963"/>
    <cellStyle name="常规 64 2_四队计价2011-6" xfId="33964"/>
    <cellStyle name="常规 59 3 2" xfId="33965"/>
    <cellStyle name="常规 59 3 3" xfId="33966"/>
    <cellStyle name="常规 59 3 4" xfId="33967"/>
    <cellStyle name="好_发教育厅工资晋级预发第三步津补贴" xfId="33968"/>
    <cellStyle name="常规 59 5 2" xfId="33969"/>
    <cellStyle name="常规 59 5 3" xfId="33970"/>
    <cellStyle name="好_卫生(按照总人口测算）—20080416_县市旗测算-新科目（含人口规模效应） 5" xfId="33971"/>
    <cellStyle name="常规 59 6 2" xfId="33972"/>
    <cellStyle name="常规 6 15 2" xfId="33973"/>
    <cellStyle name="常规 6 16" xfId="33974"/>
    <cellStyle name="常规 6 21" xfId="33975"/>
    <cellStyle name="常规 6 18" xfId="33976"/>
    <cellStyle name="常规 6 23" xfId="33977"/>
    <cellStyle name="常规 6 19" xfId="33978"/>
    <cellStyle name="常规 6 24" xfId="33979"/>
    <cellStyle name="常规 6 2 2 2_9.6-债券明细账" xfId="33980"/>
    <cellStyle name="常规 6 2 3 2 2 2" xfId="33981"/>
    <cellStyle name="常规 6 2 3 3 2" xfId="33982"/>
    <cellStyle name="常规 6 2 4" xfId="33983"/>
    <cellStyle name="常规 6 2 4 2" xfId="33984"/>
    <cellStyle name="常规 6 2 5" xfId="33985"/>
    <cellStyle name="常规 6 2 5 2" xfId="33986"/>
    <cellStyle name="常规 6 2 6" xfId="33987"/>
    <cellStyle name="常规 6 2 6 2" xfId="33988"/>
    <cellStyle name="常规 6 2 7" xfId="33989"/>
    <cellStyle name="常规 6 2 8" xfId="33990"/>
    <cellStyle name="常规 6 2 9" xfId="33991"/>
    <cellStyle name="常规 6 25" xfId="33992"/>
    <cellStyle name="常规 6 3 4 2" xfId="33993"/>
    <cellStyle name="好_红线成本预算指导价格0324 2_四队计价6月25日前(7月1日更新)备用" xfId="33994"/>
    <cellStyle name="常规 6 3 5" xfId="33995"/>
    <cellStyle name="常规 6 4 2 2" xfId="33996"/>
    <cellStyle name="常规 6 4 2 2 2" xfId="33997"/>
    <cellStyle name="常规 98 2" xfId="33998"/>
    <cellStyle name="常规 6 4 2 3" xfId="33999"/>
    <cellStyle name="输出 6 5 5" xfId="34000"/>
    <cellStyle name="好_33甘肃 4" xfId="34001"/>
    <cellStyle name="常规 6 4 3" xfId="34002"/>
    <cellStyle name="常规 6 4 3 2" xfId="34003"/>
    <cellStyle name="输出 6 5 6" xfId="34004"/>
    <cellStyle name="好_33甘肃 5" xfId="34005"/>
    <cellStyle name="常规 6 4 4" xfId="34006"/>
    <cellStyle name="常规 6 4 4 2" xfId="34007"/>
    <cellStyle name="输出 6 5 7" xfId="34008"/>
    <cellStyle name="好_33甘肃 6" xfId="34009"/>
    <cellStyle name="常规 6 4 5" xfId="34010"/>
    <cellStyle name="常规 6 4 6" xfId="34011"/>
    <cellStyle name="常规 6 5 2 2 2" xfId="34012"/>
    <cellStyle name="常规 6 5 3" xfId="34013"/>
    <cellStyle name="常规 6 5 4" xfId="34014"/>
    <cellStyle name="常规 6 5 5" xfId="34015"/>
    <cellStyle name="常规 6 5_9.6-债券明细账" xfId="34016"/>
    <cellStyle name="输入 4 3 2 2 4" xfId="34017"/>
    <cellStyle name="常规 6 6 3" xfId="34018"/>
    <cellStyle name="常规 6 8 3" xfId="34019"/>
    <cellStyle name="常规 6 9 2" xfId="34020"/>
    <cellStyle name="好_危改资金测算 4" xfId="34021"/>
    <cellStyle name="常规 6 9 3" xfId="34022"/>
    <cellStyle name="好_危改资金测算 5" xfId="34023"/>
    <cellStyle name="常规 6_（定）2015年资源枯竭转移支付增量发文表（分市发）10.20" xfId="34024"/>
    <cellStyle name="样式 1 2 3 12" xfId="34025"/>
    <cellStyle name="常规 61 2 2" xfId="34026"/>
    <cellStyle name="样式 1 2 3 13" xfId="34027"/>
    <cellStyle name="常规 61 2 3" xfId="34028"/>
    <cellStyle name="样式 1 2 3 14" xfId="34029"/>
    <cellStyle name="常规 61 2 4" xfId="34030"/>
    <cellStyle name="常规 61 5" xfId="34031"/>
    <cellStyle name="常规 61 6" xfId="34032"/>
    <cellStyle name="常规 61 7" xfId="34033"/>
    <cellStyle name="常规 62 2_四队计价2011-6" xfId="34034"/>
    <cellStyle name="常规 62_四队计价2011-6" xfId="34035"/>
    <cellStyle name="常规 65" xfId="34036"/>
    <cellStyle name="常规 70" xfId="34037"/>
    <cellStyle name="常规 65 2" xfId="34038"/>
    <cellStyle name="常规 70 2" xfId="34039"/>
    <cellStyle name="常规 65 3" xfId="34040"/>
    <cellStyle name="常规 65 4" xfId="34041"/>
    <cellStyle name="常规 66" xfId="34042"/>
    <cellStyle name="常规 71" xfId="34043"/>
    <cellStyle name="常规 66 2" xfId="34044"/>
    <cellStyle name="常规 71 2" xfId="34045"/>
    <cellStyle name="常规 67" xfId="34046"/>
    <cellStyle name="常规 72" xfId="34047"/>
    <cellStyle name="常规 67 2" xfId="34048"/>
    <cellStyle name="常规 72 2" xfId="34049"/>
    <cellStyle name="常规 7 12" xfId="34050"/>
    <cellStyle name="计算 4 5 2" xfId="34051"/>
    <cellStyle name="常规 7 13" xfId="34052"/>
    <cellStyle name="计算 4 5 3" xfId="34053"/>
    <cellStyle name="常规 7 14" xfId="34054"/>
    <cellStyle name="计算 4 5 4" xfId="34055"/>
    <cellStyle name="常规 7 15" xfId="34056"/>
    <cellStyle name="常规 7 20" xfId="34057"/>
    <cellStyle name="常规 7 18" xfId="34058"/>
    <cellStyle name="常规 7 23" xfId="34059"/>
    <cellStyle name="常规 7 2 2 4" xfId="34060"/>
    <cellStyle name="常规 7 2 2 6" xfId="34061"/>
    <cellStyle name="常规 7 2 3" xfId="34062"/>
    <cellStyle name="常规 7 2 3 2" xfId="34063"/>
    <cellStyle name="常规 7 2 3 2 2 2" xfId="34064"/>
    <cellStyle name="常规 7 2 3 3" xfId="34065"/>
    <cellStyle name="常规 7 2 3 3 2" xfId="34066"/>
    <cellStyle name="常规 7 2 4" xfId="34067"/>
    <cellStyle name="常规 7 2 4 2 3" xfId="34068"/>
    <cellStyle name="常规 7 2 4 3 2" xfId="34069"/>
    <cellStyle name="常规 7 2 5" xfId="34070"/>
    <cellStyle name="常规 7 2 5 2" xfId="34071"/>
    <cellStyle name="常规 7 2 5 3" xfId="34072"/>
    <cellStyle name="常规 7 2 5 3 2" xfId="34073"/>
    <cellStyle name="常规 7 2 6" xfId="34074"/>
    <cellStyle name="常规 7 2 7" xfId="34075"/>
    <cellStyle name="常规 7 2 8" xfId="34076"/>
    <cellStyle name="常规 7 2 9" xfId="34077"/>
    <cellStyle name="常规 7 2_12.25-发教育厅-2016年高职生均年初预算控制数分配表" xfId="34078"/>
    <cellStyle name="常规 7 25" xfId="34079"/>
    <cellStyle name="常规 7 26" xfId="34080"/>
    <cellStyle name="常规 7 27" xfId="34081"/>
    <cellStyle name="常规 7 3 2" xfId="34082"/>
    <cellStyle name="常规 7 3 2 2" xfId="34083"/>
    <cellStyle name="常规 7 3 2 2 2 2" xfId="34084"/>
    <cellStyle name="常规 7 3 2 3" xfId="34085"/>
    <cellStyle name="常规 7 3 3 2 2" xfId="34086"/>
    <cellStyle name="常规 7 3 3 3" xfId="34087"/>
    <cellStyle name="常规 7 3 5" xfId="34088"/>
    <cellStyle name="常规 7 3 6" xfId="34089"/>
    <cellStyle name="常规 7 3 6 2" xfId="34090"/>
    <cellStyle name="常规 7 3 7" xfId="34091"/>
    <cellStyle name="常规 7 3 8" xfId="34092"/>
    <cellStyle name="常规 7 3 9" xfId="34093"/>
    <cellStyle name="常规 7 4" xfId="34094"/>
    <cellStyle name="常规 7 4 2" xfId="34095"/>
    <cellStyle name="常规 7 4 2 2" xfId="34096"/>
    <cellStyle name="常规 7 4 2 2 2" xfId="34097"/>
    <cellStyle name="常规 7 4 2 3" xfId="34098"/>
    <cellStyle name="常规 7 4 3" xfId="34099"/>
    <cellStyle name="常规 7 4 3 2" xfId="34100"/>
    <cellStyle name="常规 7 4 4" xfId="34101"/>
    <cellStyle name="常规 7 4 4 2" xfId="34102"/>
    <cellStyle name="常规 7 4 5" xfId="34103"/>
    <cellStyle name="常规 7 4 6" xfId="34104"/>
    <cellStyle name="常规 7 5 2" xfId="34105"/>
    <cellStyle name="常规 7 5 2 2" xfId="34106"/>
    <cellStyle name="常规 7 5 2 3" xfId="34107"/>
    <cellStyle name="输出 10 5 4 2 2 2 2" xfId="34108"/>
    <cellStyle name="常规 7 5 3" xfId="34109"/>
    <cellStyle name="常规 7 5 3 2" xfId="34110"/>
    <cellStyle name="常规 7 5 4" xfId="34111"/>
    <cellStyle name="常规 7 6" xfId="34112"/>
    <cellStyle name="输入 4 3 3 2 3" xfId="34113"/>
    <cellStyle name="常规 7 6 2" xfId="34114"/>
    <cellStyle name="输入 4 3 3 2 4" xfId="34115"/>
    <cellStyle name="输出 10 5 4 2 2 3 2" xfId="34116"/>
    <cellStyle name="常规 7 6 3" xfId="34117"/>
    <cellStyle name="常规 7 7" xfId="34118"/>
    <cellStyle name="输入 4 3 3 3 3 2" xfId="34119"/>
    <cellStyle name="汇总 7 2 2 3 2" xfId="34120"/>
    <cellStyle name="常规 7 7 2 2" xfId="34121"/>
    <cellStyle name="常规 7 8" xfId="34122"/>
    <cellStyle name="好_成本差异系数（含人口规模） 4" xfId="34123"/>
    <cellStyle name="汇总 7 2 3 3" xfId="34124"/>
    <cellStyle name="好_县市旗测算20080508_县市旗测算-新科目（含人口规模效应）_财力性转移支付2010年预算参考数 5" xfId="34125"/>
    <cellStyle name="常规 7 8 2" xfId="34126"/>
    <cellStyle name="常规 7 9" xfId="34127"/>
    <cellStyle name="汇总 7 2 4 3" xfId="34128"/>
    <cellStyle name="常规 7 9 2" xfId="34129"/>
    <cellStyle name="常规 75 3" xfId="34130"/>
    <cellStyle name="常规 80 3" xfId="34131"/>
    <cellStyle name="常规 76 2" xfId="34132"/>
    <cellStyle name="常规 81 2" xfId="34133"/>
    <cellStyle name="常规 77" xfId="34134"/>
    <cellStyle name="常规 82" xfId="34135"/>
    <cellStyle name="常规 77 2" xfId="34136"/>
    <cellStyle name="常规 82 2" xfId="34137"/>
    <cellStyle name="好_德山 12" xfId="34138"/>
    <cellStyle name="好_成本差异系数_财力性转移支付2010年预算参考数" xfId="34139"/>
    <cellStyle name="计算 3 3 3 3 3" xfId="34140"/>
    <cellStyle name="常规 8 12" xfId="34141"/>
    <cellStyle name="好_成本差异系数_财力性转移支付2010年预算参考数 2" xfId="34142"/>
    <cellStyle name="好_07临沂" xfId="34143"/>
    <cellStyle name="计算 3 3 3 3 3 2" xfId="34144"/>
    <cellStyle name="常规 8 12 2" xfId="34145"/>
    <cellStyle name="好_德山 13" xfId="34146"/>
    <cellStyle name="计算 3 3 3 3 4" xfId="34147"/>
    <cellStyle name="常规 8 13" xfId="34148"/>
    <cellStyle name="好_德山 14" xfId="34149"/>
    <cellStyle name="计算 3 3 3 3 5" xfId="34150"/>
    <cellStyle name="常规 8 14" xfId="34151"/>
    <cellStyle name="好_德山 15" xfId="34152"/>
    <cellStyle name="好_德山 20" xfId="34153"/>
    <cellStyle name="计算 3 3 3 3 6" xfId="34154"/>
    <cellStyle name="常规 8 15" xfId="34155"/>
    <cellStyle name="常规 8 20" xfId="34156"/>
    <cellStyle name="好_德山 16" xfId="34157"/>
    <cellStyle name="好_德山 21" xfId="34158"/>
    <cellStyle name="常规 8 16" xfId="34159"/>
    <cellStyle name="常规 8 21" xfId="34160"/>
    <cellStyle name="好_德山 17" xfId="34161"/>
    <cellStyle name="常规 8 17" xfId="34162"/>
    <cellStyle name="常规 8 22" xfId="34163"/>
    <cellStyle name="好_德山 18" xfId="34164"/>
    <cellStyle name="常规 8 18" xfId="34165"/>
    <cellStyle name="常规 8 23" xfId="34166"/>
    <cellStyle name="好_危改资金测算_03_2010年各地区一般预算平衡表_2010年地方财政一般预算分级平衡情况表（汇总）0524" xfId="34167"/>
    <cellStyle name="好_德山 19" xfId="34168"/>
    <cellStyle name="常规 8 19" xfId="34169"/>
    <cellStyle name="常规 8 24" xfId="34170"/>
    <cellStyle name="常规 8 2 2 2" xfId="34171"/>
    <cellStyle name="常规 8 2 2 2 2" xfId="34172"/>
    <cellStyle name="常规 8 2 2 2 2 2" xfId="34173"/>
    <cellStyle name="常规 8 2 2 2 3" xfId="34174"/>
    <cellStyle name="常规 8 2 2 3" xfId="34175"/>
    <cellStyle name="常规 8 2 2 4" xfId="34176"/>
    <cellStyle name="常规 8 2 2 5" xfId="34177"/>
    <cellStyle name="常规 8 2 3 2" xfId="34178"/>
    <cellStyle name="常规 8 2 3 3" xfId="34179"/>
    <cellStyle name="常规 8 2 3 3 2" xfId="34180"/>
    <cellStyle name="常规 8 2 3 4" xfId="34181"/>
    <cellStyle name="常规 8 2 3 4 2" xfId="34182"/>
    <cellStyle name="常规 8 2 4 3" xfId="34183"/>
    <cellStyle name="常规 8 2 4 3 2" xfId="34184"/>
    <cellStyle name="常规 8 25" xfId="34185"/>
    <cellStyle name="常规 8 26" xfId="34186"/>
    <cellStyle name="好_德山 3 2 2" xfId="34187"/>
    <cellStyle name="常规 8 3 2 2" xfId="34188"/>
    <cellStyle name="好_德山 3 2 3" xfId="34189"/>
    <cellStyle name="常规 8 3 2 3" xfId="34190"/>
    <cellStyle name="输出 8 4 5" xfId="34191"/>
    <cellStyle name="好_卫生(按照总人口测算）—20080416_不含人员经费系数" xfId="34192"/>
    <cellStyle name="输入 9 6 2 3 2" xfId="34193"/>
    <cellStyle name="好_德山 3 3" xfId="34194"/>
    <cellStyle name="常规 8 3 3" xfId="34195"/>
    <cellStyle name="好_德山 3 6" xfId="34196"/>
    <cellStyle name="常规 8 3 6" xfId="34197"/>
    <cellStyle name="常规 9 2 2 3" xfId="34198"/>
    <cellStyle name="常规 8 3_9.6-债券明细账" xfId="34199"/>
    <cellStyle name="好_德山 4" xfId="34200"/>
    <cellStyle name="常规 8 4" xfId="34201"/>
    <cellStyle name="常规 8 4 2" xfId="34202"/>
    <cellStyle name="常规 8 4 2 2" xfId="34203"/>
    <cellStyle name="好_表三 5" xfId="34204"/>
    <cellStyle name="常规 8 4 2 2 2" xfId="34205"/>
    <cellStyle name="好_分县成本差异系数_03_2010年各地区一般预算平衡表" xfId="34206"/>
    <cellStyle name="常规 8 4 2 3" xfId="34207"/>
    <cellStyle name="常规 8 4 3" xfId="34208"/>
    <cellStyle name="常规 8 4 3 2" xfId="34209"/>
    <cellStyle name="常规 8 4 5 2" xfId="34210"/>
    <cellStyle name="常规 8 4 6" xfId="34211"/>
    <cellStyle name="常规 8 5 3" xfId="34212"/>
    <cellStyle name="好_行政（人员）_财力性转移支付2010年预算参考数_隋心对账单定稿0514" xfId="34213"/>
    <cellStyle name="常规 8 5 5" xfId="34214"/>
    <cellStyle name="好_德山 6" xfId="34215"/>
    <cellStyle name="常规 8 6" xfId="34216"/>
    <cellStyle name="输入 4 3 4 2 3" xfId="34217"/>
    <cellStyle name="常规 8 6 2" xfId="34218"/>
    <cellStyle name="输入 4 3 4 2 3 2" xfId="34219"/>
    <cellStyle name="常规 8 6 2 2" xfId="34220"/>
    <cellStyle name="输入 4 3 4 2 4" xfId="34221"/>
    <cellStyle name="常规 8 6 3" xfId="34222"/>
    <cellStyle name="好_德山 7" xfId="34223"/>
    <cellStyle name="常规 8 7" xfId="34224"/>
    <cellStyle name="好_德山 8" xfId="34225"/>
    <cellStyle name="常规 8 8" xfId="34226"/>
    <cellStyle name="常规 8_2017年收入分国地税" xfId="34227"/>
    <cellStyle name="常规 82 3" xfId="34228"/>
    <cellStyle name="常规 87" xfId="34229"/>
    <cellStyle name="常规 92" xfId="34230"/>
    <cellStyle name="常规 88" xfId="34231"/>
    <cellStyle name="常规 93" xfId="34232"/>
    <cellStyle name="常规 89" xfId="34233"/>
    <cellStyle name="常规 94" xfId="34234"/>
    <cellStyle name="常规 9 10 2" xfId="34235"/>
    <cellStyle name="常规 9 11" xfId="34236"/>
    <cellStyle name="常规 9 11 2" xfId="34237"/>
    <cellStyle name="常规 9 13" xfId="34238"/>
    <cellStyle name="常规 9 14" xfId="34239"/>
    <cellStyle name="常规 9 19" xfId="34240"/>
    <cellStyle name="常规 9 2 2 2" xfId="34241"/>
    <cellStyle name="常规 9 2 2 4" xfId="34242"/>
    <cellStyle name="常规 9 2 2 4 2" xfId="34243"/>
    <cellStyle name="常规 9 2 2 5" xfId="34244"/>
    <cellStyle name="常规 9 2 3 2" xfId="34245"/>
    <cellStyle name="输出 9 3 5 2 2 2" xfId="34246"/>
    <cellStyle name="好_行政（人员）_不含人员经费系数_财力性转移支付2010年预算参考数 2" xfId="34247"/>
    <cellStyle name="输出 7 3 3 2 2 6" xfId="34248"/>
    <cellStyle name="好_表一 1 2 5" xfId="34249"/>
    <cellStyle name="常规 9 2 3 2 2 2" xfId="34250"/>
    <cellStyle name="常规 9 2 3 3" xfId="34251"/>
    <cellStyle name="常规 9 2 3 3 2" xfId="34252"/>
    <cellStyle name="常规 9 2 3 4" xfId="34253"/>
    <cellStyle name="常规 9 2 3 4 2" xfId="34254"/>
    <cellStyle name="检查单元格 2 5 10" xfId="34255"/>
    <cellStyle name="常规 9 2 4 2" xfId="34256"/>
    <cellStyle name="常规 9 2 4 2 2" xfId="34257"/>
    <cellStyle name="检查单元格 2 5 11" xfId="34258"/>
    <cellStyle name="常规 9 2 4 3" xfId="34259"/>
    <cellStyle name="常规 9 2 5 2" xfId="34260"/>
    <cellStyle name="常规 9 2 7 2" xfId="34261"/>
    <cellStyle name="常规 9 2_Book1" xfId="34262"/>
    <cellStyle name="常规 9 3" xfId="34263"/>
    <cellStyle name="常规 9 3 3" xfId="34264"/>
    <cellStyle name="常规 9 3 4" xfId="34265"/>
    <cellStyle name="常规 9 3 4 2" xfId="34266"/>
    <cellStyle name="常规 9 4" xfId="34267"/>
    <cellStyle name="常规 9 4 2 2" xfId="34268"/>
    <cellStyle name="常规 9 4 2 2 2" xfId="34269"/>
    <cellStyle name="常规 9 4 2 3" xfId="34270"/>
    <cellStyle name="常规 9 4 3" xfId="34271"/>
    <cellStyle name="常规 9 4 3 2" xfId="34272"/>
    <cellStyle name="常规 9 5" xfId="34273"/>
    <cellStyle name="常规 9 5 2 2" xfId="34274"/>
    <cellStyle name="常规 9 5 2 2 2" xfId="34275"/>
    <cellStyle name="常规 9 5 2 3" xfId="34276"/>
    <cellStyle name="常规 9 5 3" xfId="34277"/>
    <cellStyle name="输入 4 3 5 2 3" xfId="34278"/>
    <cellStyle name="常规 9 6 2" xfId="34279"/>
    <cellStyle name="常规 9 7" xfId="34280"/>
    <cellStyle name="汇总 7 4 2 3" xfId="34281"/>
    <cellStyle name="常规 9 7 2" xfId="34282"/>
    <cellStyle name="常规 9 8" xfId="34283"/>
    <cellStyle name="汇总 7 4 3 3" xfId="34284"/>
    <cellStyle name="常规 9 8 2" xfId="34285"/>
    <cellStyle name="常规 9 9" xfId="34286"/>
    <cellStyle name="汇总 7 4 4 3" xfId="34287"/>
    <cellStyle name="常规 9 9 2" xfId="34288"/>
    <cellStyle name="好_行政公检法测算_民生政策最低支出需求_03_2010年各地区一般预算平衡表" xfId="34289"/>
    <cellStyle name="常规 93 4 2" xfId="34290"/>
    <cellStyle name="常规 95" xfId="34291"/>
    <cellStyle name="常规 96" xfId="34292"/>
    <cellStyle name="常规 96 3 2" xfId="34293"/>
    <cellStyle name="输出 7 4 2 3 4" xfId="34294"/>
    <cellStyle name="常规 96 6" xfId="34295"/>
    <cellStyle name="常规 97" xfId="34296"/>
    <cellStyle name="常规 97 2" xfId="34297"/>
    <cellStyle name="好 2 12" xfId="34298"/>
    <cellStyle name="常规 97 2 2" xfId="34299"/>
    <cellStyle name="常规 97 2 3" xfId="34300"/>
    <cellStyle name="常规 98" xfId="34301"/>
    <cellStyle name="常规 99" xfId="34302"/>
    <cellStyle name="常规 99 2" xfId="34303"/>
    <cellStyle name="超级链接 3" xfId="34304"/>
    <cellStyle name="超级链接 4" xfId="34305"/>
    <cellStyle name="超级链接_NEGS" xfId="34306"/>
    <cellStyle name="强调文字颜色 6 3 3 10" xfId="34307"/>
    <cellStyle name="超链接 2" xfId="34308"/>
    <cellStyle name="好_县市旗测算-新科目（20080627）_县市旗测算-新科目（含人口规模效应） 4" xfId="34309"/>
    <cellStyle name="分级显示列_1_Book1" xfId="34310"/>
    <cellStyle name="輔色5 2" xfId="34311"/>
    <cellStyle name="輔色6" xfId="34312"/>
    <cellStyle name="輔色6 2" xfId="34313"/>
    <cellStyle name="公司标准表" xfId="34314"/>
    <cellStyle name="好 10" xfId="34315"/>
    <cellStyle name="好 10 2" xfId="34316"/>
    <cellStyle name="好 11" xfId="34317"/>
    <cellStyle name="好 13" xfId="34318"/>
    <cellStyle name="好 14" xfId="34319"/>
    <cellStyle name="好_教育(按照总人口测算）—20080416_民生政策最低支出需求 2" xfId="34320"/>
    <cellStyle name="好 2 10" xfId="34321"/>
    <cellStyle name="好_28四川 2" xfId="34322"/>
    <cellStyle name="好 2 18" xfId="34323"/>
    <cellStyle name="好 2 23" xfId="34324"/>
    <cellStyle name="好_28四川 3" xfId="34325"/>
    <cellStyle name="好 2 19" xfId="34326"/>
    <cellStyle name="好 2 24" xfId="34327"/>
    <cellStyle name="好_表一 15" xfId="34328"/>
    <cellStyle name="好 2 2 10" xfId="34329"/>
    <cellStyle name="好 2 2 11" xfId="34330"/>
    <cellStyle name="好 2 2 12" xfId="34331"/>
    <cellStyle name="好 2 2 13" xfId="34332"/>
    <cellStyle name="好 2 2 15" xfId="34333"/>
    <cellStyle name="好 2 2 20" xfId="34334"/>
    <cellStyle name="好 2 2 16" xfId="34335"/>
    <cellStyle name="好 2 2 21" xfId="34336"/>
    <cellStyle name="好 2 2 17" xfId="34337"/>
    <cellStyle name="好 2 2 22" xfId="34338"/>
    <cellStyle name="好 2 2 18" xfId="34339"/>
    <cellStyle name="好 2 2 19" xfId="34340"/>
    <cellStyle name="好_表一 3" xfId="34341"/>
    <cellStyle name="好 2 2 2" xfId="34342"/>
    <cellStyle name="好 2 2 2 2" xfId="34343"/>
    <cellStyle name="好_表一 4" xfId="34344"/>
    <cellStyle name="好 2 2 3" xfId="34345"/>
    <cellStyle name="好 2 3 10" xfId="34346"/>
    <cellStyle name="好 2 3 12" xfId="34347"/>
    <cellStyle name="输入 3 2 3 2 2 2" xfId="34348"/>
    <cellStyle name="好 2 3 13" xfId="34349"/>
    <cellStyle name="好_卫生(按照总人口测算）—20080416_财力性转移支付2010年预算参考数_华东" xfId="34350"/>
    <cellStyle name="输入 3 2 3 2 2 3" xfId="34351"/>
    <cellStyle name="好 2 3 14" xfId="34352"/>
    <cellStyle name="输入 3 2 3 2 2 4" xfId="34353"/>
    <cellStyle name="好 2 3 15" xfId="34354"/>
    <cellStyle name="好 2 3 20" xfId="34355"/>
    <cellStyle name="输入 3 2 3 2 2 5" xfId="34356"/>
    <cellStyle name="好 2 3 16" xfId="34357"/>
    <cellStyle name="好 2 3 21" xfId="34358"/>
    <cellStyle name="输入 3 2 3 2 2 6" xfId="34359"/>
    <cellStyle name="好 2 3 17" xfId="34360"/>
    <cellStyle name="好 2 3 22" xfId="34361"/>
    <cellStyle name="链接单元格 2 2 4" xfId="34362"/>
    <cellStyle name="好_三季度－表二" xfId="34363"/>
    <cellStyle name="数字 2 4 4 2 2 2" xfId="34364"/>
    <cellStyle name="好 2 3 18" xfId="34365"/>
    <cellStyle name="好 2 3 23" xfId="34366"/>
    <cellStyle name="好 2 3 2 2 10" xfId="34367"/>
    <cellStyle name="好 2 3 2 2 11" xfId="34368"/>
    <cellStyle name="好 2 3 2 2 14" xfId="34369"/>
    <cellStyle name="好 2 3 2 2 15" xfId="34370"/>
    <cellStyle name="好 2 3 2 2 16" xfId="34371"/>
    <cellStyle name="好 2 3 2 2 17" xfId="34372"/>
    <cellStyle name="好 2 3 2 2 18" xfId="34373"/>
    <cellStyle name="输入 8 3 3 2 3 2" xfId="34374"/>
    <cellStyle name="好 2 3 2 2 3" xfId="34375"/>
    <cellStyle name="好 2 3 2 2 4" xfId="34376"/>
    <cellStyle name="好 2 3 2 2 9" xfId="34377"/>
    <cellStyle name="好 2 3 2 4" xfId="34378"/>
    <cellStyle name="好 2 3 2 5" xfId="34379"/>
    <cellStyle name="好 2 3 2 6" xfId="34380"/>
    <cellStyle name="输出 5 2 6 5 2" xfId="34381"/>
    <cellStyle name="好 2 3 2 9" xfId="34382"/>
    <cellStyle name="好 2 3 3" xfId="34383"/>
    <cellStyle name="好 2 3 6" xfId="34384"/>
    <cellStyle name="好 2 3 7" xfId="34385"/>
    <cellStyle name="好 2 3 8" xfId="34386"/>
    <cellStyle name="好 2 3 9" xfId="34387"/>
    <cellStyle name="好 2 4" xfId="34388"/>
    <cellStyle name="好 2 5" xfId="34389"/>
    <cellStyle name="好 2 6" xfId="34390"/>
    <cellStyle name="好 2 7" xfId="34391"/>
    <cellStyle name="好 2 8" xfId="34392"/>
    <cellStyle name="计算 5 8 3 2" xfId="34393"/>
    <cellStyle name="好 2_Book1" xfId="34394"/>
    <cellStyle name="好 3 17" xfId="34395"/>
    <cellStyle name="好 3 22" xfId="34396"/>
    <cellStyle name="好 3 18" xfId="34397"/>
    <cellStyle name="好 3 23" xfId="34398"/>
    <cellStyle name="好 3 19" xfId="34399"/>
    <cellStyle name="好 3 24" xfId="34400"/>
    <cellStyle name="好 3 2" xfId="34401"/>
    <cellStyle name="好 3 2 10" xfId="34402"/>
    <cellStyle name="好 3 2 11" xfId="34403"/>
    <cellStyle name="好 3 2 12" xfId="34404"/>
    <cellStyle name="好 3 2 13" xfId="34405"/>
    <cellStyle name="好 3 2 14" xfId="34406"/>
    <cellStyle name="好 3 2 15" xfId="34407"/>
    <cellStyle name="好 3 2 20" xfId="34408"/>
    <cellStyle name="好 3 2 16" xfId="34409"/>
    <cellStyle name="好 3 2 21" xfId="34410"/>
    <cellStyle name="好 3 2 17" xfId="34411"/>
    <cellStyle name="好 3 2 22" xfId="34412"/>
    <cellStyle name="好 3 2 18" xfId="34413"/>
    <cellStyle name="好 3 2 19" xfId="34414"/>
    <cellStyle name="好 3 3" xfId="34415"/>
    <cellStyle name="好 3 3 10" xfId="34416"/>
    <cellStyle name="好 3 3 2 15" xfId="34417"/>
    <cellStyle name="好 3 3 2 16" xfId="34418"/>
    <cellStyle name="好 3 3 2 17" xfId="34419"/>
    <cellStyle name="好 3 3 2 18" xfId="34420"/>
    <cellStyle name="好_2009年一般性转移支付标准工资_奖励补助测算5.22测试_Book1 2" xfId="34421"/>
    <cellStyle name="好 3 3 2 3" xfId="34422"/>
    <cellStyle name="好 3 3 2 5" xfId="34423"/>
    <cellStyle name="好 3 3 2 6" xfId="34424"/>
    <cellStyle name="好 3 3 6" xfId="34425"/>
    <cellStyle name="好 3 3 7" xfId="34426"/>
    <cellStyle name="好 3 3 8" xfId="34427"/>
    <cellStyle name="好 3 3 9" xfId="34428"/>
    <cellStyle name="好 3 4" xfId="34429"/>
    <cellStyle name="好 3 4 2" xfId="34430"/>
    <cellStyle name="好 3 4 4" xfId="34431"/>
    <cellStyle name="好 3 4 6" xfId="34432"/>
    <cellStyle name="好 3 4 7" xfId="34433"/>
    <cellStyle name="好 3 4 8" xfId="34434"/>
    <cellStyle name="好 3 4 9" xfId="34435"/>
    <cellStyle name="好 3 5" xfId="34436"/>
    <cellStyle name="好 3_2017年人大参阅资料（代表大会-定）1.14" xfId="34437"/>
    <cellStyle name="好 4 2 2" xfId="34438"/>
    <cellStyle name="好_2006年34青海_财力性转移支付2010年预算参考数 6" xfId="34439"/>
    <cellStyle name="好 4 2 2 10" xfId="34440"/>
    <cellStyle name="好 4 2 2 11" xfId="34441"/>
    <cellStyle name="好 4 2 2 12" xfId="34442"/>
    <cellStyle name="好 4 2 2 13" xfId="34443"/>
    <cellStyle name="好 4 2 2 14" xfId="34444"/>
    <cellStyle name="好 4 2 2 2" xfId="34445"/>
    <cellStyle name="好 4 2 2 3" xfId="34446"/>
    <cellStyle name="好 4 2 2 4" xfId="34447"/>
    <cellStyle name="好 4 2 2 6" xfId="34448"/>
    <cellStyle name="好_2008计算资料（8月5） 2" xfId="34449"/>
    <cellStyle name="好 4 2 2 8" xfId="34450"/>
    <cellStyle name="好_2008计算资料（8月5） 4" xfId="34451"/>
    <cellStyle name="好 4 2 2 9" xfId="34452"/>
    <cellStyle name="好_2008计算资料（8月5） 5" xfId="34453"/>
    <cellStyle name="好 4 2 3" xfId="34454"/>
    <cellStyle name="好 4 2 4" xfId="34455"/>
    <cellStyle name="好 4 2 5" xfId="34456"/>
    <cellStyle name="好 4 2 6" xfId="34457"/>
    <cellStyle name="好 4 2 8" xfId="34458"/>
    <cellStyle name="好 4 2 9" xfId="34459"/>
    <cellStyle name="好 5" xfId="34460"/>
    <cellStyle name="好 6" xfId="34461"/>
    <cellStyle name="好 6 2" xfId="34462"/>
    <cellStyle name="好 7" xfId="34463"/>
    <cellStyle name="好 7 2" xfId="34464"/>
    <cellStyle name="好 7 3" xfId="34465"/>
    <cellStyle name="好 7 4" xfId="34466"/>
    <cellStyle name="好 7_四队计价2011-6" xfId="34467"/>
    <cellStyle name="好 8" xfId="34468"/>
    <cellStyle name="好 8 2" xfId="34469"/>
    <cellStyle name="好 9" xfId="34470"/>
    <cellStyle name="好 9 2" xfId="34471"/>
    <cellStyle name="汇总 10 3 2 2 3 2" xfId="34472"/>
    <cellStyle name="好_（定）2013年全省对账总表3.20" xfId="34473"/>
    <cellStyle name="汇总 3 5 3 3 4 2" xfId="34474"/>
    <cellStyle name="好_（定）2013年全省对账总表3.20 3" xfId="34475"/>
    <cellStyle name="好_（定）2015年资源枯竭转移支付增量发文表（分市发）10.20" xfId="34476"/>
    <cellStyle name="好_~4190974" xfId="34477"/>
    <cellStyle name="好_~4190974 2" xfId="34478"/>
    <cellStyle name="好_~4190974_Book1" xfId="34479"/>
    <cellStyle name="好_卫生(按照总人口测算）—20080416_县市旗测算-新科目（含人口规模效应）_03_2010年各地区一般预算平衡表" xfId="34480"/>
    <cellStyle name="好_高中教师人数（教育厅1.6日提供）" xfId="34481"/>
    <cellStyle name="好_~5676413" xfId="34482"/>
    <cellStyle name="注释 4 4 5 2 3" xfId="34483"/>
    <cellStyle name="好_高中教师人数（教育厅1.6日提供） 2" xfId="34484"/>
    <cellStyle name="好_~5676413 2" xfId="34485"/>
    <cellStyle name="好_005-8月26日(佟亚丽+赵立卫)" xfId="34486"/>
    <cellStyle name="好_00省级(打印)_合并" xfId="34487"/>
    <cellStyle name="好_00省级(打印)_隋心对账单定稿0514" xfId="34488"/>
    <cellStyle name="好_教育(按照总人口测算）—20080416_财力性转移支付2010年预算参考数_03_2010年各地区一般预算平衡表_2010年地方财政一般预算分级平衡情况表（汇总）0524" xfId="34489"/>
    <cellStyle name="好_00省级(定稿) 2" xfId="34490"/>
    <cellStyle name="注释 9 4 7 2" xfId="34491"/>
    <cellStyle name="好_03昭通 2" xfId="34492"/>
    <cellStyle name="好_03昭通 3" xfId="34493"/>
    <cellStyle name="好_缺口县区测算（11.13）_财力性转移支付2010年预算参考数_华东" xfId="34494"/>
    <cellStyle name="好_03昭通 4" xfId="34495"/>
    <cellStyle name="好_03昭通_合并" xfId="34496"/>
    <cellStyle name="数字 7 6" xfId="34497"/>
    <cellStyle name="好_0502通海县_12.25-发教育厅-2016年高职生均年初预算控制数分配表" xfId="34498"/>
    <cellStyle name="好_0502通海县_合并" xfId="34499"/>
    <cellStyle name="小数 5 3 3 2 4" xfId="34500"/>
    <cellStyle name="好_05表式10.5" xfId="34501"/>
    <cellStyle name="好_05潍坊_合并" xfId="34502"/>
    <cellStyle name="好_05玉溪" xfId="34503"/>
    <cellStyle name="好_05玉溪 2" xfId="34504"/>
    <cellStyle name="好_0605石屏县_03_2010年各地区一般预算平衡表_2010年地方财政一般预算分级平衡情况表（汇总）0524" xfId="34505"/>
    <cellStyle name="好_0605石屏县_12.25-发教育厅-2016年高职生均年初预算控制数分配表" xfId="34506"/>
    <cellStyle name="好_0605石屏县_财力性转移支付2010年预算参考数" xfId="34507"/>
    <cellStyle name="好_0605石屏县_财力性转移支付2010年预算参考数 2" xfId="34508"/>
    <cellStyle name="好_0605石屏县_财力性转移支付2010年预算参考数 3" xfId="34509"/>
    <cellStyle name="好_0605石屏县_财力性转移支付2010年预算参考数 5" xfId="34510"/>
    <cellStyle name="好_0605石屏县_财力性转移支付2010年预算参考数_03_2010年各地区一般预算平衡表" xfId="34511"/>
    <cellStyle name="好_0605石屏县_财力性转移支付2010年预算参考数_12.25-发教育厅-2016年高职生均年初预算控制数分配表" xfId="34512"/>
    <cellStyle name="好_0605石屏县_财力性转移支付2010年预算参考数_华东" xfId="34513"/>
    <cellStyle name="小数 8 3 3" xfId="34514"/>
    <cellStyle name="好_2006年水利统计指标统计表_财力性转移支付2010年预算参考数 2" xfId="34515"/>
    <cellStyle name="好_0605石屏县_合并" xfId="34516"/>
    <cellStyle name="好_0605石屏县_隋心对账单定稿0514" xfId="34517"/>
    <cellStyle name="好_07临沂 2" xfId="34518"/>
    <cellStyle name="注释 3 3 2" xfId="34519"/>
    <cellStyle name="输入 7 2 3 2" xfId="34520"/>
    <cellStyle name="好_07临沂 5" xfId="34521"/>
    <cellStyle name="注释 3 3 3" xfId="34522"/>
    <cellStyle name="输入 7 2 3 3" xfId="34523"/>
    <cellStyle name="好_07临沂 6" xfId="34524"/>
    <cellStyle name="好_07临沂_12.25-发教育厅-2016年高职生均年初预算控制数分配表" xfId="34525"/>
    <cellStyle name="好_07临沂_华东" xfId="34526"/>
    <cellStyle name="好_09黑龙江_财力性转移支付2010年预算参考数" xfId="34527"/>
    <cellStyle name="输入 8 2 3 2 2 6" xfId="34528"/>
    <cellStyle name="好_09黑龙江_财力性转移支付2010年预算参考数_12.25-发教育厅-2016年高职生均年初预算控制数分配表" xfId="34529"/>
    <cellStyle name="好_09黑龙江_财力性转移支付2010年预算参考数_华东" xfId="34530"/>
    <cellStyle name="好_09黑龙江_财力性转移支付2010年预算参考数_隋心对账单定稿0514" xfId="34531"/>
    <cellStyle name="注释 2 5 5 2 3" xfId="34532"/>
    <cellStyle name="好_1 2" xfId="34533"/>
    <cellStyle name="注释 2 5 5 2 4" xfId="34534"/>
    <cellStyle name="好_1 3" xfId="34535"/>
    <cellStyle name="注释 2 5 5 2 6" xfId="34536"/>
    <cellStyle name="好_1 5" xfId="34537"/>
    <cellStyle name="好_1 6" xfId="34538"/>
    <cellStyle name="好_1_03_2010年各地区一般预算平衡表_2010年地方财政一般预算分级平衡情况表（汇总）0524" xfId="34539"/>
    <cellStyle name="好_1_12.25-发教育厅-2016年高职生均年初预算控制数分配表" xfId="34540"/>
    <cellStyle name="好_1_财力性转移支付2010年预算参考数" xfId="34541"/>
    <cellStyle name="好_1_财力性转移支付2010年预算参考数 2" xfId="34542"/>
    <cellStyle name="好_1_财力性转移支付2010年预算参考数 3" xfId="34543"/>
    <cellStyle name="好_1_财力性转移支付2010年预算参考数 4" xfId="34544"/>
    <cellStyle name="好_1_财力性转移支付2010年预算参考数 5" xfId="34545"/>
    <cellStyle name="好_1_财力性转移支付2010年预算参考数_合并" xfId="34546"/>
    <cellStyle name="好_1_财力性转移支付2010年预算参考数_华东" xfId="34547"/>
    <cellStyle name="好_1_财力性转移支付2010年预算参考数_隋心对账单定稿0514" xfId="34548"/>
    <cellStyle name="好_1_合并" xfId="34549"/>
    <cellStyle name="好_1_华东" xfId="34550"/>
    <cellStyle name="好_1003牟定县" xfId="34551"/>
    <cellStyle name="好_1110洱源县" xfId="34552"/>
    <cellStyle name="好_1110洱源县 3" xfId="34553"/>
    <cellStyle name="好_1110洱源县 4" xfId="34554"/>
    <cellStyle name="好_1110洱源县_03_2010年各地区一般预算平衡表" xfId="34555"/>
    <cellStyle name="强调文字颜色 2 7_四队计价2011-6" xfId="34556"/>
    <cellStyle name="计算 7 3" xfId="34557"/>
    <cellStyle name="好_2014年农村公路通畅工程建设国省补助资金计划" xfId="34558"/>
    <cellStyle name="好_1110洱源县_Book1" xfId="34559"/>
    <cellStyle name="计算 7 3 2" xfId="34560"/>
    <cellStyle name="好_2014年农村公路通畅工程建设国省补助资金计划 2" xfId="34561"/>
    <cellStyle name="好_1110洱源县_Book1 2" xfId="34562"/>
    <cellStyle name="好_1110洱源县_财力性转移支付2010年预算参考数" xfId="34563"/>
    <cellStyle name="好_1110洱源县_财力性转移支付2010年预算参考数 4" xfId="34564"/>
    <cellStyle name="好_1110洱源县_财力性转移支付2010年预算参考数 5" xfId="34565"/>
    <cellStyle name="好_1110洱源县_财力性转移支付2010年预算参考数 6" xfId="34566"/>
    <cellStyle name="好_1110洱源县_财力性转移支付2010年预算参考数_03_2010年各地区一般预算平衡表_2010年地方财政一般预算分级平衡情况表（汇总）0524" xfId="34567"/>
    <cellStyle name="强调文字颜色 2 2 12" xfId="34568"/>
    <cellStyle name="好_1110洱源县_财力性转移支付2010年预算参考数_华东" xfId="34569"/>
    <cellStyle name="好_1110洱源县_财力性转移支付2010年预算参考数_隋心对账单定稿0514" xfId="34570"/>
    <cellStyle name="好_11大理" xfId="34571"/>
    <cellStyle name="好_11大理 2" xfId="34572"/>
    <cellStyle name="好_11大理 3" xfId="34573"/>
    <cellStyle name="好_11大理 4" xfId="34574"/>
    <cellStyle name="好_11大理 5" xfId="34575"/>
    <cellStyle name="好_11大理_12.25-发教育厅-2016年高职生均年初预算控制数分配表" xfId="34576"/>
    <cellStyle name="好_11大理_Book1 2" xfId="34577"/>
    <cellStyle name="好_11大理_财力性转移支付2010年预算参考数 2" xfId="34578"/>
    <cellStyle name="好_11大理_财力性转移支付2010年预算参考数 3" xfId="34579"/>
    <cellStyle name="好_11大理_财力性转移支付2010年预算参考数_03_2010年各地区一般预算平衡表_2010年地方财政一般预算分级平衡情况表（汇总）0524" xfId="34580"/>
    <cellStyle name="好_11大理_财力性转移支付2010年预算参考数_合并" xfId="34581"/>
    <cellStyle name="好_11大理_华东" xfId="34582"/>
    <cellStyle name="好_11大理_隋心对账单定稿0514" xfId="34583"/>
    <cellStyle name="好_12.25-发教育厅-非税预算" xfId="34584"/>
    <cellStyle name="好_34青海_03_2010年各地区一般预算平衡表_2010年地方财政一般预算分级平衡情况表（汇总）0524" xfId="34585"/>
    <cellStyle name="好_12.25-发教育厅工资提标和养老保险改革2016年新增" xfId="34586"/>
    <cellStyle name="好_12滨州" xfId="34587"/>
    <cellStyle name="好_12滨州 4" xfId="34588"/>
    <cellStyle name="好_12滨州 5" xfId="34589"/>
    <cellStyle name="注释 2 4 5 4 2" xfId="34590"/>
    <cellStyle name="好_12滨州 6" xfId="34591"/>
    <cellStyle name="好_12滨州_03_2010年各地区一般预算平衡表" xfId="34592"/>
    <cellStyle name="好_12滨州_财力性转移支付2010年预算参考数" xfId="34593"/>
    <cellStyle name="好_12滨州_财力性转移支付2010年预算参考数 2" xfId="34594"/>
    <cellStyle name="好_12滨州_财力性转移支付2010年预算参考数_03_2010年各地区一般预算平衡表" xfId="34595"/>
    <cellStyle name="好_12滨州_财力性转移支付2010年预算参考数_03_2010年各地区一般预算平衡表_2010年地方财政一般预算分级平衡情况表（汇总）0524" xfId="34596"/>
    <cellStyle name="好_市辖区测算-新科目（20080626）_财力性转移支付2010年预算参考数 5" xfId="34597"/>
    <cellStyle name="好_12滨州_财力性转移支付2010年预算参考数_华东" xfId="34598"/>
    <cellStyle name="好_14安徽 2" xfId="34599"/>
    <cellStyle name="好_14安徽 4" xfId="34600"/>
    <cellStyle name="好_14安徽 5" xfId="34601"/>
    <cellStyle name="好_14安徽 6" xfId="34602"/>
    <cellStyle name="输入 2 2 2 2 3 3 2" xfId="34603"/>
    <cellStyle name="好_14安徽_03_2010年各地区一般预算平衡表" xfId="34604"/>
    <cellStyle name="好_14安徽_财力性转移支付2010年预算参考数" xfId="34605"/>
    <cellStyle name="好_14安徽_财力性转移支付2010年预算参考数 2" xfId="34606"/>
    <cellStyle name="好_14安徽_财力性转移支付2010年预算参考数 3" xfId="34607"/>
    <cellStyle name="好_14安徽_财力性转移支付2010年预算参考数 4" xfId="34608"/>
    <cellStyle name="好_14安徽_财力性转移支付2010年预算参考数 6" xfId="34609"/>
    <cellStyle name="好_14安徽_财力性转移支付2010年预算参考数_03_2010年各地区一般预算平衡表" xfId="34610"/>
    <cellStyle name="好_14安徽_财力性转移支付2010年预算参考数_12.25-发教育厅-2016年高职生均年初预算控制数分配表" xfId="34611"/>
    <cellStyle name="好_14安徽_财力性转移支付2010年预算参考数_合并" xfId="34612"/>
    <cellStyle name="好_14安徽_财力性转移支付2010年预算参考数_华东" xfId="34613"/>
    <cellStyle name="好_14安徽_财力性转移支付2010年预算参考数_隋心对账单定稿0514" xfId="34614"/>
    <cellStyle name="好_14安徽_合并" xfId="34615"/>
    <cellStyle name="好_缺口县区测算_财力性转移支付2010年预算参考数 3" xfId="34616"/>
    <cellStyle name="数字 5 4 4 2 3 2" xfId="34617"/>
    <cellStyle name="好_14安徽_隋心对账单定稿0514" xfId="34618"/>
    <cellStyle name="好_2、土地面积、人口、粮食产量基本情况 2" xfId="34619"/>
    <cellStyle name="好_2_03_2010年各地区一般预算平衡表" xfId="34620"/>
    <cellStyle name="好_2_03_2010年各地区一般预算平衡表_2010年地方财政一般预算分级平衡情况表（汇总）0524" xfId="34621"/>
    <cellStyle name="好_2_财力性转移支付2010年预算参考数 6" xfId="34622"/>
    <cellStyle name="汇总 7 4 4 4 2" xfId="34623"/>
    <cellStyle name="好_2_财力性转移支付2010年预算参考数_03_2010年各地区一般预算平衡表_2010年地方财政一般预算分级平衡情况表（汇总）0524" xfId="34624"/>
    <cellStyle name="好_2_合并" xfId="34625"/>
    <cellStyle name="好_2_华东" xfId="34626"/>
    <cellStyle name="好_2006年22湖南 3" xfId="34627"/>
    <cellStyle name="好_2006年22湖南 6" xfId="34628"/>
    <cellStyle name="好_2006年22湖南_03_2010年各地区一般预算平衡表" xfId="34629"/>
    <cellStyle name="好_2006年22湖南_03_2010年各地区一般预算平衡表_2010年地方财政一般预算分级平衡情况表（汇总）0524" xfId="34630"/>
    <cellStyle name="输出 9 3 3 3 2 2" xfId="34631"/>
    <cellStyle name="好_2006年22湖南_财力性转移支付2010年预算参考数 2" xfId="34632"/>
    <cellStyle name="好_2006年22湖南_财力性转移支付2010年预算参考数 4" xfId="34633"/>
    <cellStyle name="好_2006年22湖南_财力性转移支付2010年预算参考数 5" xfId="34634"/>
    <cellStyle name="好_2006年22湖南_财力性转移支付2010年预算参考数_03_2010年各地区一般预算平衡表" xfId="34635"/>
    <cellStyle name="好_2006年22湖南_财力性转移支付2010年预算参考数_03_2010年各地区一般预算平衡表_2010年地方财政一般预算分级平衡情况表（汇总）0524" xfId="34636"/>
    <cellStyle name="好_2006年22湖南_财力性转移支付2010年预算参考数_12.25-发教育厅-2016年高职生均年初预算控制数分配表" xfId="34637"/>
    <cellStyle name="好_2006年22湖南_财力性转移支付2010年预算参考数_合并" xfId="34638"/>
    <cellStyle name="好_2006年27重庆 4" xfId="34639"/>
    <cellStyle name="好_2006年27重庆 5" xfId="34640"/>
    <cellStyle name="好_2006年27重庆 6" xfId="34641"/>
    <cellStyle name="好_2006年27重庆_12.25-发教育厅-2016年高职生均年初预算控制数分配表" xfId="34642"/>
    <cellStyle name="好_2006年27重庆_财力性转移支付2010年预算参考数 3" xfId="34643"/>
    <cellStyle name="好_2006年27重庆_财力性转移支付2010年预算参考数 4" xfId="34644"/>
    <cellStyle name="好_2007一般预算支出口径剔除表_12.25-发教育厅-2016年高职生均年初预算控制数分配表" xfId="34645"/>
    <cellStyle name="好_2006年27重庆_财力性转移支付2010年预算参考数 5" xfId="34646"/>
    <cellStyle name="好_2006年27重庆_财力性转移支付2010年预算参考数 6" xfId="34647"/>
    <cellStyle name="好_2006年27重庆_财力性转移支付2010年预算参考数_03_2010年各地区一般预算平衡表_2010年地方财政一般预算分级平衡情况表（汇总）0524" xfId="34648"/>
    <cellStyle name="好_2006年27重庆_财力性转移支付2010年预算参考数_12.25-发教育厅-2016年高职生均年初预算控制数分配表" xfId="34649"/>
    <cellStyle name="输出 10 4 3" xfId="34650"/>
    <cellStyle name="好_2006年27重庆_财力性转移支付2010年预算参考数_合并" xfId="34651"/>
    <cellStyle name="好_2006年27重庆_华东" xfId="34652"/>
    <cellStyle name="好_2006年28四川 6" xfId="34653"/>
    <cellStyle name="好_2006年28四川_03_2010年各地区一般预算平衡表_2010年地方财政一般预算分级平衡情况表（汇总）0524" xfId="34654"/>
    <cellStyle name="好_2006年28四川_财力性转移支付2010年预算参考数 3" xfId="34655"/>
    <cellStyle name="好_2006年28四川_财力性转移支付2010年预算参考数 4" xfId="34656"/>
    <cellStyle name="好_2006年28四川_财力性转移支付2010年预算参考数 5" xfId="34657"/>
    <cellStyle name="好_2006年28四川_财力性转移支付2010年预算参考数 6" xfId="34658"/>
    <cellStyle name="好_2006年28四川_财力性转移支付2010年预算参考数_合并" xfId="34659"/>
    <cellStyle name="好_2006年28四川_合并" xfId="34660"/>
    <cellStyle name="好_2006年28四川_华东" xfId="34661"/>
    <cellStyle name="好_2006年30云南" xfId="34662"/>
    <cellStyle name="好_2006年30云南 2" xfId="34663"/>
    <cellStyle name="好_2006年30云南 3" xfId="34664"/>
    <cellStyle name="好_2006年30云南_12.25-发教育厅-2016年高职生均年初预算控制数分配表" xfId="34665"/>
    <cellStyle name="好_2006年33甘肃" xfId="34666"/>
    <cellStyle name="好_2006年34青海 5" xfId="34667"/>
    <cellStyle name="好_2006年34青海 6" xfId="34668"/>
    <cellStyle name="好_2006年34青海_03_2010年各地区一般预算平衡表_2010年地方财政一般预算分级平衡情况表（汇总）0524" xfId="34669"/>
    <cellStyle name="好_2006年34青海_财力性转移支付2010年预算参考数_03_2010年各地区一般预算平衡表_2010年地方财政一般预算分级平衡情况表（汇总）0524" xfId="34670"/>
    <cellStyle name="好_2006年34青海_财力性转移支付2010年预算参考数_12.25-发教育厅-2016年高职生均年初预算控制数分配表" xfId="34671"/>
    <cellStyle name="好_2006年34青海_财力性转移支付2010年预算参考数_合并" xfId="34672"/>
    <cellStyle name="好_2006年34青海_财力性转移支付2010年预算参考数_华东" xfId="34673"/>
    <cellStyle name="好_2006年34青海_财力性转移支付2010年预算参考数_隋心对账单定稿0514" xfId="34674"/>
    <cellStyle name="好_2006年34青海_华东" xfId="34675"/>
    <cellStyle name="好_2006年34青海_隋心对账单定稿0514" xfId="34676"/>
    <cellStyle name="好_2006年全省财力计算表（中央、决算）" xfId="34677"/>
    <cellStyle name="好_2006年全省财力计算表（中央、决算） 2" xfId="34678"/>
    <cellStyle name="汇总 4 3 3 2 3" xfId="34679"/>
    <cellStyle name="好_2006年全省财力计算表（中央、决算） 4" xfId="34680"/>
    <cellStyle name="汇总 4 3 3 2 4" xfId="34681"/>
    <cellStyle name="好_2006年全省财力计算表（中央、决算） 5" xfId="34682"/>
    <cellStyle name="数字 5 4 4 2" xfId="34683"/>
    <cellStyle name="好_2006年全省财力计算表（中央、决算）_华东" xfId="34684"/>
    <cellStyle name="好_20河南_华东" xfId="34685"/>
    <cellStyle name="好_2006年全省财力计算表（中央、决算）_隋心对账单定稿0514" xfId="34686"/>
    <cellStyle name="汇总 9 2 4 5 2" xfId="34687"/>
    <cellStyle name="好_2006年水利统计指标统计表_12.25-发教育厅-2016年高职生均年初预算控制数分配表" xfId="34688"/>
    <cellStyle name="好_2006年水利统计指标统计表_Book1 2" xfId="34689"/>
    <cellStyle name="好_2006年水利统计指标统计表_财力性转移支付2010年预算参考数" xfId="34690"/>
    <cellStyle name="好_2006年水利统计指标统计表_财力性转移支付2010年预算参考数 4" xfId="34691"/>
    <cellStyle name="好_2006年水利统计指标统计表_财力性转移支付2010年预算参考数 6" xfId="34692"/>
    <cellStyle name="好_2006年水利统计指标统计表_财力性转移支付2010年预算参考数_03_2010年各地区一般预算平衡表" xfId="34693"/>
    <cellStyle name="好_2006年水利统计指标统计表_财力性转移支付2010年预算参考数_华东" xfId="34694"/>
    <cellStyle name="好_2006年水利统计指标统计表_合并" xfId="34695"/>
    <cellStyle name="好_2006年水利统计指标统计表_隋心对账单定稿0514" xfId="34696"/>
    <cellStyle name="注释 6 5 5 2 4" xfId="34697"/>
    <cellStyle name="好_2006年在职人员情况" xfId="34698"/>
    <cellStyle name="好_2006年在职人员情况_Book1 2" xfId="34699"/>
    <cellStyle name="好_2007年检察院案件数" xfId="34700"/>
    <cellStyle name="好_2007年检察院案件数 2" xfId="34701"/>
    <cellStyle name="好_2007年检察院案件数_Book1" xfId="34702"/>
    <cellStyle name="好_2007年检察院案件数_Book1 2" xfId="34703"/>
    <cellStyle name="好_2007年可用财力 2" xfId="34704"/>
    <cellStyle name="好_2007年人员分部门统计表 2" xfId="34705"/>
    <cellStyle name="好_2007年收支情况及2008年收支预计表(汇总表)" xfId="34706"/>
    <cellStyle name="好_同德 5" xfId="34707"/>
    <cellStyle name="好_2007年收支情况及2008年收支预计表(汇总表) 3" xfId="34708"/>
    <cellStyle name="好_2007年收支情况及2008年收支预计表(汇总表)_12.25-发教育厅-2016年高职生均年初预算控制数分配表" xfId="34709"/>
    <cellStyle name="好_2007年收支情况及2008年收支预计表(汇总表)_财力性转移支付2010年预算参考数_12.25-发教育厅-2016年高职生均年初预算控制数分配表" xfId="34710"/>
    <cellStyle name="好_2007年收支情况及2008年收支预计表(汇总表)_财力性转移支付2010年预算参考数_合并" xfId="34711"/>
    <cellStyle name="好_2007年收支情况及2008年收支预计表(汇总表)_财力性转移支付2010年预算参考数_隋心对账单定稿0514" xfId="34712"/>
    <cellStyle name="好_2007年一般预算支出剔除" xfId="34713"/>
    <cellStyle name="好_2007年一般预算支出剔除_财力性转移支付2010年预算参考数" xfId="34714"/>
    <cellStyle name="好_2007年一般预算支出剔除_财力性转移支付2010年预算参考数 2" xfId="34715"/>
    <cellStyle name="好_2007年一般预算支出剔除_财力性转移支付2010年预算参考数 3" xfId="34716"/>
    <cellStyle name="好_2007年一般预算支出剔除_财力性转移支付2010年预算参考数 4" xfId="34717"/>
    <cellStyle name="好_2007年一般预算支出剔除_财力性转移支付2010年预算参考数 5" xfId="34718"/>
    <cellStyle name="好_行政(燃修费)_不含人员经费系数_华东" xfId="34719"/>
    <cellStyle name="好_2007年一般预算支出剔除_财力性转移支付2010年预算参考数 6" xfId="34720"/>
    <cellStyle name="好_2007年一般预算支出剔除_财力性转移支付2010年预算参考数_03_2010年各地区一般预算平衡表" xfId="34721"/>
    <cellStyle name="好_2007年一般预算支出剔除_财力性转移支付2010年预算参考数_12.25-发教育厅-2016年高职生均年初预算控制数分配表" xfId="34722"/>
    <cellStyle name="好_2007年一般预算支出剔除_合并" xfId="34723"/>
    <cellStyle name="好_2007年政法部门业务指标" xfId="34724"/>
    <cellStyle name="好_2007一般预算支出口径剔除表" xfId="34725"/>
    <cellStyle name="好_2007一般预算支出口径剔除表 3" xfId="34726"/>
    <cellStyle name="汇总 8 5 7 2" xfId="34727"/>
    <cellStyle name="好_2007一般预算支出口径剔除表 4" xfId="34728"/>
    <cellStyle name="好_市辖区测算-新科目（20080626）" xfId="34729"/>
    <cellStyle name="好_2007一般预算支出口径剔除表 5" xfId="34730"/>
    <cellStyle name="好_2007一般预算支出口径剔除表 6" xfId="34731"/>
    <cellStyle name="好_2007一般预算支出口径剔除表_财力性转移支付2010年预算参考数" xfId="34732"/>
    <cellStyle name="汇总 10 3 4 2 2 4" xfId="34733"/>
    <cellStyle name="好_2007一般预算支出口径剔除表_财力性转移支付2010年预算参考数 2" xfId="34734"/>
    <cellStyle name="好_Book1_华东" xfId="34735"/>
    <cellStyle name="好_2007一般预算支出口径剔除表_财力性转移支付2010年预算参考数_03_2010年各地区一般预算平衡表" xfId="34736"/>
    <cellStyle name="好_2007一般预算支出口径剔除表_财力性转移支付2010年预算参考数_03_2010年各地区一般预算平衡表_2010年地方财政一般预算分级平衡情况表（汇总）0524" xfId="34737"/>
    <cellStyle name="好_2007一般预算支出口径剔除表_财力性转移支付2010年预算参考数_12.25-发教育厅-2016年高职生均年初预算控制数分配表" xfId="34738"/>
    <cellStyle name="好_2007一般预算支出口径剔除表_华东" xfId="34739"/>
    <cellStyle name="好_2008计算资料（8月5）" xfId="34740"/>
    <cellStyle name="好_2008计算资料（8月5） 6" xfId="34741"/>
    <cellStyle name="好_2008年全省汇总收支计算表 3" xfId="34742"/>
    <cellStyle name="好_农林水和城市维护标准支出20080505－县区合计_财力性转移支付2010年预算参考数_03_2010年各地区一般预算平衡表" xfId="34743"/>
    <cellStyle name="好_教育(按照总人口测算）—20080416_县市旗测算-新科目（含人口规模效应）_合并" xfId="34744"/>
    <cellStyle name="好_2008年全省汇总收支计算表 5" xfId="34745"/>
    <cellStyle name="汇总 9 5 3 3 5" xfId="34746"/>
    <cellStyle name="好_2008年全省汇总收支计算表_03_2010年各地区一般预算平衡表_2010年地方财政一般预算分级平衡情况表（汇总）0524" xfId="34747"/>
    <cellStyle name="好_2008年全省汇总收支计算表_财力性转移支付2010年预算参考数" xfId="34748"/>
    <cellStyle name="好_2008年全省汇总收支计算表_财力性转移支付2010年预算参考数 2" xfId="34749"/>
    <cellStyle name="输入 10 3 4 2 2 3 2" xfId="34750"/>
    <cellStyle name="好_2008年全省汇总收支计算表_财力性转移支付2010年预算参考数 3" xfId="34751"/>
    <cellStyle name="好_2008年全省汇总收支计算表_财力性转移支付2010年预算参考数_03_2010年各地区一般预算平衡表" xfId="34752"/>
    <cellStyle name="好_2008年全省汇总收支计算表_财力性转移支付2010年预算参考数_03_2010年各地区一般预算平衡表_2010年地方财政一般预算分级平衡情况表（汇总）0524" xfId="34753"/>
    <cellStyle name="好_2008年全省汇总收支计算表_财力性转移支付2010年预算参考数_合并" xfId="34754"/>
    <cellStyle name="好_2008年全省汇总收支计算表_财力性转移支付2010年预算参考数_华东" xfId="34755"/>
    <cellStyle name="好_2008年全省汇总收支计算表_华东" xfId="34756"/>
    <cellStyle name="好_2008年县级公安保障标准落实奖励经费分配测算 2" xfId="34757"/>
    <cellStyle name="好_2008年一般预算支出预计" xfId="34758"/>
    <cellStyle name="好_2008年一般预算支出预计_12.25-发教育厅-2016年高职生均年初预算控制数分配表" xfId="34759"/>
    <cellStyle name="好_2008年一般预算支出预计_合并" xfId="34760"/>
    <cellStyle name="汇总 8 3 2 2 2 5" xfId="34761"/>
    <cellStyle name="好_2008年一般预算支出预计_华东" xfId="34762"/>
    <cellStyle name="好_2008年预计支出与2007年对比 2" xfId="34763"/>
    <cellStyle name="好_2008年预计支出与2007年对比 3" xfId="34764"/>
    <cellStyle name="好_2008年预计支出与2007年对比 4" xfId="34765"/>
    <cellStyle name="好_2008年预计支出与2007年对比 5" xfId="34766"/>
    <cellStyle name="好_2008年预计支出与2007年对比 6" xfId="34767"/>
    <cellStyle name="好_2008年预计支出与2007年对比_华东" xfId="34768"/>
    <cellStyle name="好_2008年支出核定" xfId="34769"/>
    <cellStyle name="好_2008年支出核定 2" xfId="34770"/>
    <cellStyle name="好_2008年支出核定 3" xfId="34771"/>
    <cellStyle name="好_2008年支出核定 4" xfId="34772"/>
    <cellStyle name="好_2008年支出核定 5" xfId="34773"/>
    <cellStyle name="好_2008年支出核定_合并" xfId="34774"/>
    <cellStyle name="好_2008年支出核定_华东" xfId="34775"/>
    <cellStyle name="好_2008年支出核定_隋心对账单定稿0514" xfId="34776"/>
    <cellStyle name="好_2008年支出调整 4" xfId="34777"/>
    <cellStyle name="好_2008年支出调整 6" xfId="34778"/>
    <cellStyle name="好_2009年一般性转移支付标准工资_~5676413" xfId="34779"/>
    <cellStyle name="好_2008年支出调整_03_2010年各地区一般预算平衡表" xfId="34780"/>
    <cellStyle name="好_2008年支出调整_12.25-发教育厅-2016年高职生均年初预算控制数分配表" xfId="34781"/>
    <cellStyle name="好_2008年支出调整_财力性转移支付2010年预算参考数" xfId="34782"/>
    <cellStyle name="好_2008年支出调整_财力性转移支付2010年预算参考数 2" xfId="34783"/>
    <cellStyle name="好_2008年支出调整_财力性转移支付2010年预算参考数_03_2010年各地区一般预算平衡表" xfId="34784"/>
    <cellStyle name="好_2008年支出调整_财力性转移支付2010年预算参考数_12.25-发教育厅-2016年高职生均年初预算控制数分配表" xfId="34785"/>
    <cellStyle name="好_市辖区测算-新科目（20080626）_财力性转移支付2010年预算参考数_03_2010年各地区一般预算平衡表" xfId="34786"/>
    <cellStyle name="输出 9 2 3 2 3 2" xfId="34787"/>
    <cellStyle name="好_2008年支出调整_财力性转移支付2010年预算参考数_隋心对账单定稿0514" xfId="34788"/>
    <cellStyle name="好_2008云南省分县市中小学教职工统计表（教育厅提供）_Book1 2" xfId="34789"/>
    <cellStyle name="好_2009年一般性转移支付标准工资" xfId="34790"/>
    <cellStyle name="检查单元格 2 4 5" xfId="34791"/>
    <cellStyle name="好_2009年一般性转移支付标准工资 2" xfId="34792"/>
    <cellStyle name="好_2009年一般性转移支付标准工资_~4190974" xfId="34793"/>
    <cellStyle name="好_20河南_财力性转移支付2010年预算参考数_12.25-发教育厅-2016年高职生均年初预算控制数分配表" xfId="34794"/>
    <cellStyle name="好_2009年一般性转移支付标准工资_~5676413_Book1" xfId="34795"/>
    <cellStyle name="好_2009年一般性转移支付标准工资_Book1" xfId="34796"/>
    <cellStyle name="好_2009年一般性转移支付标准工资_Book1 2" xfId="34797"/>
    <cellStyle name="好_2009年一般性转移支付标准工资_地方配套按人均增幅控制8.30xl 2" xfId="34798"/>
    <cellStyle name="输出 3 6 3 2" xfId="34799"/>
    <cellStyle name="好_2009年一般性转移支付标准工资_地方配套按人均增幅控制8.30一般预算平均增幅、人均可用财力平均增幅两次控制、社会治安系数调整、案件数调整xl" xfId="34800"/>
    <cellStyle name="输出 3 6 3 2 2" xfId="34801"/>
    <cellStyle name="好_2009年一般性转移支付标准工资_地方配套按人均增幅控制8.30一般预算平均增幅、人均可用财力平均增幅两次控制、社会治安系数调整、案件数调整xl 2" xfId="34802"/>
    <cellStyle name="好_2009年一般性转移支付标准工资_奖励补助测算5.22测试_Book1" xfId="34803"/>
    <cellStyle name="好_2009年一般性转移支付标准工资_奖励补助测算5.23新" xfId="34804"/>
    <cellStyle name="好_2009年一般性转移支付标准工资_奖励补助测算5.23新_Book1" xfId="34805"/>
    <cellStyle name="好_2009年一般性转移支付标准工资_奖励补助测算5.24冯铸" xfId="34806"/>
    <cellStyle name="好_2009年一般性转移支付标准工资_奖励补助测算5.24冯铸_Book1" xfId="34807"/>
    <cellStyle name="好_2009年一般性转移支付标准工资_奖励补助测算5.24冯铸_Book1 2" xfId="34808"/>
    <cellStyle name="汇总 10 5 2 2 2" xfId="34809"/>
    <cellStyle name="好_2009年一般性转移支付标准工资_奖励补助测算7.23" xfId="34810"/>
    <cellStyle name="汇总 10 5 2 2 2 2" xfId="34811"/>
    <cellStyle name="好_2009年一般性转移支付标准工资_奖励补助测算7.23 2" xfId="34812"/>
    <cellStyle name="好_2009年一般性转移支付标准工资_奖励补助测算7.23_Book1" xfId="34813"/>
    <cellStyle name="汇总 10 5 2 2 4" xfId="34814"/>
    <cellStyle name="好_2009年一般性转移支付标准工资_奖励补助测算7.25" xfId="34815"/>
    <cellStyle name="好_2009年一般性转移支付标准工资_奖励补助测算7.25 (version 1) (version 1)" xfId="34816"/>
    <cellStyle name="好_2009年一般性转移支付标准工资_奖励补助测算7.25 (version 1) (version 1) 2" xfId="34817"/>
    <cellStyle name="强调文字颜色 2 3 2 2 10" xfId="34818"/>
    <cellStyle name="好_2009年一般性转移支付标准工资_奖励补助测算7.25 3" xfId="34819"/>
    <cellStyle name="强调文字颜色 2 3 2 2 11" xfId="34820"/>
    <cellStyle name="好_2009年一般性转移支付标准工资_奖励补助测算7.25 4" xfId="34821"/>
    <cellStyle name="好_2009年一般性转移支付标准工资_奖励补助测算7.25_Book1" xfId="34822"/>
    <cellStyle name="好_2009年一般性转移支付标准工资_奖励补助测算7.25_Book1 2" xfId="34823"/>
    <cellStyle name="好_20101012(26-47)表" xfId="34824"/>
    <cellStyle name="好_20101012(9-25)" xfId="34825"/>
    <cellStyle name="好_财政供养人员" xfId="34826"/>
    <cellStyle name="输入 2 7 3 3 2" xfId="34827"/>
    <cellStyle name="好_2010年社会保险统计报表表样" xfId="34828"/>
    <cellStyle name="好_2012年1-6月报数据" xfId="34829"/>
    <cellStyle name="好_2012年部分市县项目资金（分市县发）" xfId="34830"/>
    <cellStyle name="好_海洋乐园成本测算（2011.5.4）" xfId="34831"/>
    <cellStyle name="好_2012年部分市县项目资金（分市县发） 2" xfId="34832"/>
    <cellStyle name="好_2012年部分市县项目资金（分市县发） 3" xfId="34833"/>
    <cellStyle name="好_2012年部分市县项目资金（分市县发） 4" xfId="34834"/>
    <cellStyle name="好_2012年结算单（最终稿）" xfId="34835"/>
    <cellStyle name="计算 6 6 3 4 2" xfId="34836"/>
    <cellStyle name="好_2012年县级基本财力保障机制测算数据20120526旧转移支付系数" xfId="34837"/>
    <cellStyle name="好_2012年逐月消缺情况表格（1-10月）" xfId="34838"/>
    <cellStyle name="好_2012年逐月消缺情况表格（1-11月）" xfId="34839"/>
    <cellStyle name="好_2012年逐月消缺情况表格（1-12月）" xfId="34840"/>
    <cellStyle name="好_2012年逐月消缺情况表格（1-12月） 2" xfId="34841"/>
    <cellStyle name="好_22湖南_财力性转移支付2010年预算参考数 6" xfId="34842"/>
    <cellStyle name="好_2012年逐月消缺情况表格（1-7月）" xfId="34843"/>
    <cellStyle name="好_2012年逐月消缺情况表格（1-9月）" xfId="34844"/>
    <cellStyle name="好_2012年逐月消缺情况表格（1-9月） 2" xfId="34845"/>
    <cellStyle name="汇总 5 2 4 2 2 4 2" xfId="34846"/>
    <cellStyle name="好_2014年横排表" xfId="34847"/>
    <cellStyle name="好_2014年湖南财政参阅资料（送出版社）0911" xfId="34848"/>
    <cellStyle name="好_2014年明细表（重要县乡道） 2" xfId="34849"/>
    <cellStyle name="好_2014年职成教育第一批专项资金分配表" xfId="34850"/>
    <cellStyle name="好_2014年专项资金申请报告（其他发文）" xfId="34851"/>
    <cellStyle name="好_2014市县可用财力（提供处室）" xfId="34852"/>
    <cellStyle name="好_2015年度工资提标清算拨款分配方案" xfId="34853"/>
    <cellStyle name="好_2015年度省本级教育部门经常性拨款分配方案1223（定稿）" xfId="34854"/>
    <cellStyle name="好_农林水和城市维护标准支出20080505－县区合计_民生政策最低支出需求_03_2010年各地区一般预算平衡表" xfId="34855"/>
    <cellStyle name="好_2015年度追加中央生均拨款分配方案" xfId="34856"/>
    <cellStyle name="好_2015年高等教育教职工和学生情况" xfId="34857"/>
    <cellStyle name="好_2015年一般性转移支付（4.25） 4" xfId="34858"/>
    <cellStyle name="好_2015年专项资金申请报告（未解决）" xfId="34859"/>
    <cellStyle name="好_2015年专项资金申请报告（未解决） 2" xfId="34860"/>
    <cellStyle name="好_德山 3 2 9" xfId="34861"/>
    <cellStyle name="输出 7 5 3 2 2 6" xfId="34862"/>
    <cellStyle name="好_2016年常年委托工作经费及一次性项目经费清理表" xfId="34863"/>
    <cellStyle name="好_缺口县区测算 6" xfId="34864"/>
    <cellStyle name="好_2017年收入分国地税" xfId="34865"/>
    <cellStyle name="好_2017年收入分国地税 2" xfId="34866"/>
    <cellStyle name="好_20河南" xfId="34867"/>
    <cellStyle name="好_20河南 3" xfId="34868"/>
    <cellStyle name="好_20河南 4" xfId="34869"/>
    <cellStyle name="好_20河南 6" xfId="34870"/>
    <cellStyle name="好_20河南_03_2010年各地区一般预算平衡表" xfId="34871"/>
    <cellStyle name="好_20河南_财力性转移支付2010年预算参考数 5" xfId="34872"/>
    <cellStyle name="好_20河南_财力性转移支付2010年预算参考数 6" xfId="34873"/>
    <cellStyle name="警告文本 3 3 8" xfId="34874"/>
    <cellStyle name="好_20河南_财力性转移支付2010年预算参考数_03_2010年各地区一般预算平衡表" xfId="34875"/>
    <cellStyle name="好_20河南_财力性转移支付2010年预算参考数_03_2010年各地区一般预算平衡表_2010年地方财政一般预算分级平衡情况表（汇总）0524" xfId="34876"/>
    <cellStyle name="好_20河南_财力性转移支付2010年预算参考数_华东" xfId="34877"/>
    <cellStyle name="好_20河南_财力性转移支付2010年预算参考数_隋心对账单定稿0514" xfId="34878"/>
    <cellStyle name="好_22湖南_03_2010年各地区一般预算平衡表" xfId="34879"/>
    <cellStyle name="好_财政供养人员_华东" xfId="34880"/>
    <cellStyle name="好_22湖南_03_2010年各地区一般预算平衡表_2010年地方财政一般预算分级平衡情况表（汇总）0524" xfId="34881"/>
    <cellStyle name="好_22湖南_财力性转移支付2010年预算参考数" xfId="34882"/>
    <cellStyle name="好_22湖南_财力性转移支付2010年预算参考数 4" xfId="34883"/>
    <cellStyle name="好_22湖南_财力性转移支付2010年预算参考数 5" xfId="34884"/>
    <cellStyle name="好_22湖南_财力性转移支付2010年预算参考数_03_2010年各地区一般预算平衡表" xfId="34885"/>
    <cellStyle name="好_22湖南_财力性转移支付2010年预算参考数_03_2010年各地区一般预算平衡表_2010年地方财政一般预算分级平衡情况表（汇总）0524" xfId="34886"/>
    <cellStyle name="好_人员工资和公用经费2_财力性转移支付2010年预算参考数 4" xfId="34887"/>
    <cellStyle name="好_22湖南_财力性转移支付2010年预算参考数_隋心对账单定稿0514" xfId="34888"/>
    <cellStyle name="好_22湖南_华东" xfId="34889"/>
    <cellStyle name="好_22湖南_隋心对账单定稿0514" xfId="34890"/>
    <cellStyle name="好_27重庆" xfId="34891"/>
    <cellStyle name="好_27重庆 2" xfId="34892"/>
    <cellStyle name="好_27重庆 3" xfId="34893"/>
    <cellStyle name="好_27重庆_财力性转移支付2010年预算参考数 4" xfId="34894"/>
    <cellStyle name="好_27重庆_财力性转移支付2010年预算参考数 6" xfId="34895"/>
    <cellStyle name="好_27重庆_财力性转移支付2010年预算参考数_03_2010年各地区一般预算平衡表_2010年地方财政一般预算分级平衡情况表（汇总）0524" xfId="34896"/>
    <cellStyle name="好_27重庆_财力性转移支付2010年预算参考数_华东" xfId="34897"/>
    <cellStyle name="好_27重庆_财力性转移支付2010年预算参考数_隋心对账单定稿0514" xfId="34898"/>
    <cellStyle name="输入 2 3 2 3 2" xfId="34899"/>
    <cellStyle name="输出 10 4 5 5" xfId="34900"/>
    <cellStyle name="好_27重庆_隋心对账单定稿0514" xfId="34901"/>
    <cellStyle name="好_28四川" xfId="34902"/>
    <cellStyle name="好_Book1 2" xfId="34903"/>
    <cellStyle name="好_红线成本编制附表（局指样表） 2" xfId="34904"/>
    <cellStyle name="好_28四川 4" xfId="34905"/>
    <cellStyle name="好_红线成本编制附表（局指样表） 4" xfId="34906"/>
    <cellStyle name="好_28四川 6" xfId="34907"/>
    <cellStyle name="好_28四川_03_2010年各地区一般预算平衡表" xfId="34908"/>
    <cellStyle name="好_28四川_03_2010年各地区一般预算平衡表_2010年地方财政一般预算分级平衡情况表（汇总）0524" xfId="34909"/>
    <cellStyle name="好_28四川_12.25-发教育厅-2016年高职生均年初预算控制数分配表" xfId="34910"/>
    <cellStyle name="好_28四川_财力性转移支付2010年预算参考数 5" xfId="34911"/>
    <cellStyle name="好_28四川_财力性转移支付2010年预算参考数 6" xfId="34912"/>
    <cellStyle name="好_28四川_财力性转移支付2010年预算参考数_03_2010年各地区一般预算平衡表" xfId="34913"/>
    <cellStyle name="好_28四川_财力性转移支付2010年预算参考数_03_2010年各地区一般预算平衡表_2010年地方财政一般预算分级平衡情况表（汇总）0524" xfId="34914"/>
    <cellStyle name="好_28四川_财力性转移支付2010年预算参考数_12.25-发教育厅-2016年高职生均年初预算控制数分配表" xfId="34915"/>
    <cellStyle name="好_28四川_财力性转移支付2010年预算参考数_合并" xfId="34916"/>
    <cellStyle name="好_28四川_财力性转移支付2010年预算参考数_华东" xfId="34917"/>
    <cellStyle name="好_28四川_财力性转移支付2010年预算参考数_隋心对账单定稿0514" xfId="34918"/>
    <cellStyle name="好_28四川_合并" xfId="34919"/>
    <cellStyle name="好_28四川_华东" xfId="34920"/>
    <cellStyle name="好_30云南" xfId="34921"/>
    <cellStyle name="好_30云南 2" xfId="34922"/>
    <cellStyle name="好_30云南 3" xfId="34923"/>
    <cellStyle name="好_30云南 5" xfId="34924"/>
    <cellStyle name="好_30云南 6" xfId="34925"/>
    <cellStyle name="好_30云南_1_03_2010年各地区一般预算平衡表_2010年地方财政一般预算分级平衡情况表（汇总）0524" xfId="34926"/>
    <cellStyle name="好_30云南_1_财力性转移支付2010年预算参考数" xfId="34927"/>
    <cellStyle name="好_30云南_1_财力性转移支付2010年预算参考数 2" xfId="34928"/>
    <cellStyle name="好_30云南_1_财力性转移支付2010年预算参考数 3" xfId="34929"/>
    <cellStyle name="好_30云南_1_财力性转移支付2010年预算参考数 4" xfId="34930"/>
    <cellStyle name="好_30云南_1_财力性转移支付2010年预算参考数 5" xfId="34931"/>
    <cellStyle name="好_30云南_1_财力性转移支付2010年预算参考数 6" xfId="34932"/>
    <cellStyle name="好_30云南_1_财力性转移支付2010年预算参考数_03_2010年各地区一般预算平衡表_2010年地方财政一般预算分级平衡情况表（汇总）0524" xfId="34933"/>
    <cellStyle name="输出 8 2 4 2 2 5" xfId="34934"/>
    <cellStyle name="好_30云南_1_财力性转移支付2010年预算参考数_合并" xfId="34935"/>
    <cellStyle name="好_30云南_1_财力性转移支付2010年预算参考数_隋心对账单定稿0514" xfId="34936"/>
    <cellStyle name="好_30云南_1_隋心对账单定稿0514" xfId="34937"/>
    <cellStyle name="好_30云南_12.25-发教育厅-2016年高职生均年初预算控制数分配表" xfId="34938"/>
    <cellStyle name="好_30云南_华东" xfId="34939"/>
    <cellStyle name="数字 8 4 2 2 4" xfId="34940"/>
    <cellStyle name="好_30云南_隋心对账单定稿0514" xfId="34941"/>
    <cellStyle name="好_33甘肃" xfId="34942"/>
    <cellStyle name="好_教育(按照总人口测算）—20080416_不含人员经费系数_财力性转移支付2010年预算参考数_03_2010年各地区一般预算平衡表" xfId="34943"/>
    <cellStyle name="汇总 10 8 3 2" xfId="34944"/>
    <cellStyle name="好_34青海_1" xfId="34945"/>
    <cellStyle name="好_34青海_1 2" xfId="34946"/>
    <cellStyle name="好_34青海_1 3" xfId="34947"/>
    <cellStyle name="好_34青海_1 5" xfId="34948"/>
    <cellStyle name="好_34青海_1_财力性转移支付2010年预算参考数 2" xfId="34949"/>
    <cellStyle name="好_34青海_1_财力性转移支付2010年预算参考数 3" xfId="34950"/>
    <cellStyle name="好_34青海_1_财力性转移支付2010年预算参考数 4" xfId="34951"/>
    <cellStyle name="好_34青海_1_财力性转移支付2010年预算参考数 5" xfId="34952"/>
    <cellStyle name="好_34青海_1_财力性转移支付2010年预算参考数 6" xfId="34953"/>
    <cellStyle name="好_34青海_1_财力性转移支付2010年预算参考数_03_2010年各地区一般预算平衡表" xfId="34954"/>
    <cellStyle name="好_34青海_1_财力性转移支付2010年预算参考数_华东" xfId="34955"/>
    <cellStyle name="好_前期试验费用 11" xfId="34956"/>
    <cellStyle name="计算 5 6 3 6" xfId="34957"/>
    <cellStyle name="好_34青海_1_财力性转移支付2010年预算参考数_隋心对账单定稿0514" xfId="34958"/>
    <cellStyle name="小数 2 3 3 2 2 2" xfId="34959"/>
    <cellStyle name="好_34青海_1_华东" xfId="34960"/>
    <cellStyle name="好_34青海_12.25-发教育厅-2016年高职生均年初预算控制数分配表" xfId="34961"/>
    <cellStyle name="好_34青海_财力性转移支付2010年预算参考数" xfId="34962"/>
    <cellStyle name="好_34青海_财力性转移支付2010年预算参考数_合并" xfId="34963"/>
    <cellStyle name="好_农林水和城市维护标准支出20080505－县区合计_财力性转移支付2010年预算参考数_12.25-发教育厅-2016年高职生均年初预算控制数分配表" xfId="34964"/>
    <cellStyle name="好_其他部门(按照总人口测算）—20080416_财力性转移支付2010年预算参考数_03_2010年各地区一般预算平衡表" xfId="34965"/>
    <cellStyle name="输入 4 2 5 2 2 2" xfId="34966"/>
    <cellStyle name="好_汇总-县级财政报表附表 2" xfId="34967"/>
    <cellStyle name="好_34青海_财力性转移支付2010年预算参考数_华东" xfId="34968"/>
    <cellStyle name="汇总 8 5 3 2 2 2" xfId="34969"/>
    <cellStyle name="好_34青海_隋心对账单定稿0514" xfId="34970"/>
    <cellStyle name="好_530623_2006年县级财政报表附表" xfId="34971"/>
    <cellStyle name="好_530623_2006年县级财政报表附表 3" xfId="34972"/>
    <cellStyle name="好_530623_2006年县级财政报表附表 4" xfId="34973"/>
    <cellStyle name="好_530623_2006年县级财政报表附表 5" xfId="34974"/>
    <cellStyle name="好_530623_2006年县级财政报表附表 6" xfId="34975"/>
    <cellStyle name="好_530623_2006年县级财政报表附表_华东" xfId="34976"/>
    <cellStyle name="好_530629_2006年县级财政报表附表_12.25-发教育厅-2016年高职生均年初预算控制数分配表" xfId="34977"/>
    <cellStyle name="好_530629_2006年县级财政报表附表_合并" xfId="34978"/>
    <cellStyle name="好_530629_2006年县级财政报表附表_华东" xfId="34979"/>
    <cellStyle name="好_530629_2006年县级财政报表附表_隋心对账单定稿0514" xfId="34980"/>
    <cellStyle name="好_5334_2006年迪庆县级财政报表附表 2" xfId="34981"/>
    <cellStyle name="好_5334_2006年迪庆县级财政报表附表 3" xfId="34982"/>
    <cellStyle name="好_5334_2006年迪庆县级财政报表附表_合并" xfId="34983"/>
    <cellStyle name="好_8(1).21重大公共基础设施建设统计" xfId="34984"/>
    <cellStyle name="好_8(1).21重大公共基础设施建设统计 2" xfId="34985"/>
    <cellStyle name="好_Book1 3" xfId="34986"/>
    <cellStyle name="好_Book1 4" xfId="34987"/>
    <cellStyle name="好_Book1 5" xfId="34988"/>
    <cellStyle name="好_Book1_1_Book1" xfId="34989"/>
    <cellStyle name="好_Book1_2" xfId="34990"/>
    <cellStyle name="好_Book1_2 2" xfId="34991"/>
    <cellStyle name="好_Book1_3" xfId="34992"/>
    <cellStyle name="好_Book1_3 2" xfId="34993"/>
    <cellStyle name="好_Book1_4" xfId="34994"/>
    <cellStyle name="输出 2 2 4 4 2 2 2" xfId="34995"/>
    <cellStyle name="好_Book1_Book1" xfId="34996"/>
    <cellStyle name="好_Book1_财力性转移支付2010年预算参考数" xfId="34997"/>
    <cellStyle name="好_Book1_财力性转移支付2010年预算参考数 2" xfId="34998"/>
    <cellStyle name="好_Book1_财力性转移支付2010年预算参考数 3" xfId="34999"/>
    <cellStyle name="好_Book1_财力性转移支付2010年预算参考数 4" xfId="35000"/>
    <cellStyle name="好_Book1_财力性转移支付2010年预算参考数_12.25-发教育厅-2016年高职生均年初预算控制数分配表" xfId="35001"/>
    <cellStyle name="好_Book1_财力性转移支付2010年预算参考数_合并" xfId="35002"/>
    <cellStyle name="好_Book1_财力性转移支付2010年预算参考数_隋心对账单定稿0514" xfId="35003"/>
    <cellStyle name="好_Book1_发文表-2015年资源枯竭城市转移支付资金安排表（定）" xfId="35004"/>
    <cellStyle name="好_Book1_隋心对账单定稿0514" xfId="35005"/>
    <cellStyle name="好_Book1_银行账户情况表_2010年12月 2" xfId="35006"/>
    <cellStyle name="好_Book2 2" xfId="35007"/>
    <cellStyle name="好_Book2 4" xfId="35008"/>
    <cellStyle name="好_Book2 5" xfId="35009"/>
    <cellStyle name="好_Book2 6" xfId="35010"/>
    <cellStyle name="好_Book2 7" xfId="35011"/>
    <cellStyle name="好_Book2_03_2010年各地区一般预算平衡表" xfId="35012"/>
    <cellStyle name="好_Book2_12.25-发教育厅-2016年高职生均年初预算控制数分配表" xfId="35013"/>
    <cellStyle name="好_Book2_财力性转移支付2010年预算参考数 2" xfId="35014"/>
    <cellStyle name="好_Book2_财力性转移支付2010年预算参考数 3" xfId="35015"/>
    <cellStyle name="好_Book2_财力性转移支付2010年预算参考数 4" xfId="35016"/>
    <cellStyle name="计算 5 7 3 3" xfId="35017"/>
    <cellStyle name="好_Book2_财力性转移支付2010年预算参考数_03_2010年各地区一般预算平衡表" xfId="35018"/>
    <cellStyle name="好_Book2_财力性转移支付2010年预算参考数_隋心对账单定稿0514" xfId="35019"/>
    <cellStyle name="好_gdp 2" xfId="35020"/>
    <cellStyle name="好_gdp 3" xfId="35021"/>
    <cellStyle name="好_gdp 4" xfId="35022"/>
    <cellStyle name="好_gdp 6" xfId="35023"/>
    <cellStyle name="好_山东省民生支出标准_隋心对账单定稿0514" xfId="35024"/>
    <cellStyle name="好_gdp_12.25-发教育厅-2016年高职生均年初预算控制数分配表" xfId="35025"/>
    <cellStyle name="好_gdp_华东" xfId="35026"/>
    <cellStyle name="好_I标三项目部红线成本分析样表 （黄杰报局指）" xfId="35027"/>
    <cellStyle name="注释 5 5 3 4 2" xfId="35028"/>
    <cellStyle name="好_I标三项目部红线成本分析样表 （黄杰报局指） 11_四队计价2011-6" xfId="35029"/>
    <cellStyle name="好_I标三项目部红线成本分析样表 （黄杰报局指） 2" xfId="35030"/>
    <cellStyle name="好_I标三项目部红线成本分析样表 （黄杰报局指） 2_四队计价2011-6" xfId="35031"/>
    <cellStyle name="好_I标三项目部红线成本分析样表 （黄杰报局指） 2_四队计价6月25日前(7月1日更新)备用" xfId="35032"/>
    <cellStyle name="好_I标三项目部红线成本分析样表 （黄杰报局指） 3" xfId="35033"/>
    <cellStyle name="好_I标三项目部红线成本分析样表 （黄杰报局指） 4" xfId="35034"/>
    <cellStyle name="好_I标三项目部红线成本分析样表 （黄杰报局指） 5" xfId="35035"/>
    <cellStyle name="好_I标三项目部红线成本分析样表 （黄杰报局指） 5_四队计价2011-6" xfId="35036"/>
    <cellStyle name="好_I标三项目部红线成本分析样表 （黄杰报局指） 6" xfId="35037"/>
    <cellStyle name="好_I标三项目部红线成本分析样表 （黄杰报局指） 9" xfId="35038"/>
    <cellStyle name="好_I标三项目部红线成本分析样表 （黄杰报局指） 9_四队计价2011-6" xfId="35039"/>
    <cellStyle name="好_I标三项目部红线成本分析样表 （黄杰报局指） 9_四队计价6月25日前(7月1日更新)备用" xfId="35040"/>
    <cellStyle name="好_I标三项目部红线成本分析样表 （黄杰报局指）_四队计价2011-6" xfId="35041"/>
    <cellStyle name="好_M01-2(州市补助收入)" xfId="35042"/>
    <cellStyle name="好_M01-2(州市补助收入) 2" xfId="35043"/>
    <cellStyle name="好_M01-2(州市补助收入) 3" xfId="35044"/>
    <cellStyle name="好_M01-2(州市补助收入) 4" xfId="35045"/>
    <cellStyle name="好_M01-2(州市补助收入) 5" xfId="35046"/>
    <cellStyle name="好_M01-2(州市补助收入)_12.25-发教育厅-2016年高职生均年初预算控制数分配表" xfId="35047"/>
    <cellStyle name="好_M01-2(州市补助收入)_合并" xfId="35048"/>
    <cellStyle name="好_M01-2(州市补助收入)_华东" xfId="35049"/>
    <cellStyle name="好_M03 2" xfId="35050"/>
    <cellStyle name="好_Sheet1_1" xfId="35051"/>
    <cellStyle name="输入 2 5 2 3" xfId="35052"/>
    <cellStyle name="好_安徽 缺口县区测算(地方填报)1 3" xfId="35053"/>
    <cellStyle name="好_市辖区测算-新科目（20080626）_不含人员经费系数_财力性转移支付2010年预算参考数_隋心对账单定稿0514" xfId="35054"/>
    <cellStyle name="输入 2 5 2 4" xfId="35055"/>
    <cellStyle name="好_安徽 缺口县区测算(地方填报)1 4" xfId="35056"/>
    <cellStyle name="输入 2 5 2 5" xfId="35057"/>
    <cellStyle name="好_安徽 缺口县区测算(地方填报)1 5" xfId="35058"/>
    <cellStyle name="好_安徽 缺口县区测算(地方填报)1_财力性转移支付2010年预算参考数" xfId="35059"/>
    <cellStyle name="好_安徽 缺口县区测算(地方填报)1_财力性转移支付2010年预算参考数 2" xfId="35060"/>
    <cellStyle name="好_安徽 缺口县区测算(地方填报)1_财力性转移支付2010年预算参考数 4" xfId="35061"/>
    <cellStyle name="好_安徽 缺口县区测算(地方填报)1_财力性转移支付2010年预算参考数 5" xfId="35062"/>
    <cellStyle name="好_安徽 缺口县区测算(地方填报)1_财力性转移支付2010年预算参考数 6" xfId="35063"/>
    <cellStyle name="好_安徽 缺口县区测算(地方填报)1_财力性转移支付2010年预算参考数_合并" xfId="35064"/>
    <cellStyle name="好_安徽 缺口县区测算(地方填报)1_财力性转移支付2010年预算参考数_华东" xfId="35065"/>
    <cellStyle name="输出 9 5 3 3 4 2" xfId="35066"/>
    <cellStyle name="好_报表0831（改）" xfId="35067"/>
    <cellStyle name="汇总 6 5 5 2 5" xfId="35068"/>
    <cellStyle name="好_表二 14" xfId="35069"/>
    <cellStyle name="汇总 6 5 5 2 6" xfId="35070"/>
    <cellStyle name="好_表二 15" xfId="35071"/>
    <cellStyle name="计算 3 5 3 4" xfId="35072"/>
    <cellStyle name="好_表二 7" xfId="35073"/>
    <cellStyle name="好_表三" xfId="35074"/>
    <cellStyle name="好_表三 14" xfId="35075"/>
    <cellStyle name="好_表三 15" xfId="35076"/>
    <cellStyle name="好_表三 3" xfId="35077"/>
    <cellStyle name="好_卫生(按照总人口测算）—20080416_不含人员经费系数_财力性转移支付2010年预算参考数_03_2010年各地区一般预算平衡表" xfId="35078"/>
    <cellStyle name="输出 8 5 4 2 3" xfId="35079"/>
    <cellStyle name="好_行政（人员）_不含人员经费系数_03_2010年各地区一般预算平衡表_2010年地方财政一般预算分级平衡情况表（汇总）0524" xfId="35080"/>
    <cellStyle name="好_表三 6" xfId="35081"/>
    <cellStyle name="好_表三 7" xfId="35082"/>
    <cellStyle name="好_表三 8" xfId="35083"/>
    <cellStyle name="好_表三 9" xfId="35084"/>
    <cellStyle name="好_表四 2" xfId="35085"/>
    <cellStyle name="好_表四 3" xfId="35086"/>
    <cellStyle name="好_表一" xfId="35087"/>
    <cellStyle name="好_表一 1 10" xfId="35088"/>
    <cellStyle name="好_表一 1 11" xfId="35089"/>
    <cellStyle name="好_表一 1 12" xfId="35090"/>
    <cellStyle name="好_表一 1 13" xfId="35091"/>
    <cellStyle name="注释 6 6 5" xfId="35092"/>
    <cellStyle name="好_表一 1 2" xfId="35093"/>
    <cellStyle name="好_表一 1 2 18" xfId="35094"/>
    <cellStyle name="输出 7 3 3 2 2 4" xfId="35095"/>
    <cellStyle name="好_表一 1 2 3" xfId="35096"/>
    <cellStyle name="输出 7 3 3 2 2 5" xfId="35097"/>
    <cellStyle name="好_表一 1 2 4" xfId="35098"/>
    <cellStyle name="好_行政（人员）_不含人员经费系数_财力性转移支付2010年预算参考数 3" xfId="35099"/>
    <cellStyle name="好_表一 1 2 6" xfId="35100"/>
    <cellStyle name="好_行政（人员）_不含人员经费系数_财力性转移支付2010年预算参考数 4" xfId="35101"/>
    <cellStyle name="好_表一 1 2 7" xfId="35102"/>
    <cellStyle name="好_行政（人员）_不含人员经费系数_财力性转移支付2010年预算参考数 5" xfId="35103"/>
    <cellStyle name="好_表一 1 2 8" xfId="35104"/>
    <cellStyle name="适中 3 2" xfId="35105"/>
    <cellStyle name="好_行政（人员）_不含人员经费系数_财力性转移支付2010年预算参考数 6" xfId="35106"/>
    <cellStyle name="好_表一 1 2 9" xfId="35107"/>
    <cellStyle name="好_表一 1 3" xfId="35108"/>
    <cellStyle name="好_表一 1 3 13" xfId="35109"/>
    <cellStyle name="汇总 2 2 10" xfId="35110"/>
    <cellStyle name="好_表一 1 3 16" xfId="35111"/>
    <cellStyle name="好_表一 1 3 21" xfId="35112"/>
    <cellStyle name="好_表一 1 3 2 10" xfId="35113"/>
    <cellStyle name="好_表一 1 3 2 11" xfId="35114"/>
    <cellStyle name="好_表一 1 3 2 12" xfId="35115"/>
    <cellStyle name="好_表一 1 3 2 13" xfId="35116"/>
    <cellStyle name="好_表一 1 3 2 16" xfId="35117"/>
    <cellStyle name="好_表一 1 3 2 18" xfId="35118"/>
    <cellStyle name="好_表一 1 3 2 2" xfId="35119"/>
    <cellStyle name="好_表一 1 3 2 3" xfId="35120"/>
    <cellStyle name="好_表一 1 3 2 5" xfId="35121"/>
    <cellStyle name="好_表一 1 3 2 6" xfId="35122"/>
    <cellStyle name="好_表一 1 3 2 7" xfId="35123"/>
    <cellStyle name="好_表一 1 3 2 8" xfId="35124"/>
    <cellStyle name="好_表一 1 3 3" xfId="35125"/>
    <cellStyle name="好_表一 1 3 4" xfId="35126"/>
    <cellStyle name="好_表一 1 3 6" xfId="35127"/>
    <cellStyle name="好_表一 1 3 7" xfId="35128"/>
    <cellStyle name="好_表一 1 3 8" xfId="35129"/>
    <cellStyle name="好_表一 1 3 9" xfId="35130"/>
    <cellStyle name="好_表一 1 4" xfId="35131"/>
    <cellStyle name="好_表一 1 5" xfId="35132"/>
    <cellStyle name="好_表一 1 6" xfId="35133"/>
    <cellStyle name="好_表一 10" xfId="35134"/>
    <cellStyle name="汇总 6 4 2 2 2" xfId="35135"/>
    <cellStyle name="好_表一 11" xfId="35136"/>
    <cellStyle name="汇总 6 4 2 2 3" xfId="35137"/>
    <cellStyle name="好_表一 12" xfId="35138"/>
    <cellStyle name="汇总 6 4 2 2 4" xfId="35139"/>
    <cellStyle name="好_表一 13" xfId="35140"/>
    <cellStyle name="好_表一 14" xfId="35141"/>
    <cellStyle name="好_表一 2" xfId="35142"/>
    <cellStyle name="好_表一_1" xfId="35143"/>
    <cellStyle name="好_表一_1 3" xfId="35144"/>
    <cellStyle name="好_表一_1 5" xfId="35145"/>
    <cellStyle name="好_表一_1 6" xfId="35146"/>
    <cellStyle name="好_不含人员经费系数" xfId="35147"/>
    <cellStyle name="好_不含人员经费系数 2" xfId="35148"/>
    <cellStyle name="好_不含人员经费系数 3" xfId="35149"/>
    <cellStyle name="好_不含人员经费系数 4" xfId="35150"/>
    <cellStyle name="好_不含人员经费系数 6" xfId="35151"/>
    <cellStyle name="好_不含人员经费系数_12.25-发教育厅-2016年高职生均年初预算控制数分配表" xfId="35152"/>
    <cellStyle name="好_不含人员经费系数_财力性转移支付2010年预算参考数" xfId="35153"/>
    <cellStyle name="好_不含人员经费系数_财力性转移支付2010年预算参考数_03_2010年各地区一般预算平衡表" xfId="35154"/>
    <cellStyle name="好_不含人员经费系数_财力性转移支付2010年预算参考数_03_2010年各地区一般预算平衡表_2010年地方财政一般预算分级平衡情况表（汇总）0524" xfId="35155"/>
    <cellStyle name="好_不含人员经费系数_财力性转移支付2010年预算参考数_华东" xfId="35156"/>
    <cellStyle name="好_不含人员经费系数_合并" xfId="35157"/>
    <cellStyle name="好_不含人员经费系数_华东" xfId="35158"/>
    <cellStyle name="好_不含人员经费系数_隋心对账单定稿0514" xfId="35159"/>
    <cellStyle name="好_财力差异计算表(不含非农业区) 2" xfId="35160"/>
    <cellStyle name="好_财力差异计算表(不含非农业区) 3" xfId="35161"/>
    <cellStyle name="好_财力差异计算表(不含非农业区) 4" xfId="35162"/>
    <cellStyle name="好_财政供养人员 2" xfId="35163"/>
    <cellStyle name="好_财政供养人员 3" xfId="35164"/>
    <cellStyle name="好_财政供养人员 4" xfId="35165"/>
    <cellStyle name="好_财政供养人员 5" xfId="35166"/>
    <cellStyle name="好_财政供养人员_财力性转移支付2010年预算参考数 3" xfId="35167"/>
    <cellStyle name="好_财政供养人员_财力性转移支付2010年预算参考数 4" xfId="35168"/>
    <cellStyle name="好_财政供养人员_财力性转移支付2010年预算参考数_03_2010年各地区一般预算平衡表" xfId="35169"/>
    <cellStyle name="好_财政供养人员_隋心对账单定稿0514" xfId="35170"/>
    <cellStyle name="好_测算结果 6" xfId="35171"/>
    <cellStyle name="计算 7 6 3 6" xfId="35172"/>
    <cellStyle name="好_测算结果_03_2010年各地区一般预算平衡表_2010年地方财政一般预算分级平衡情况表（汇总）0524" xfId="35173"/>
    <cellStyle name="好_测算结果_12.25-发教育厅-2016年高职生均年初预算控制数分配表" xfId="35174"/>
    <cellStyle name="好_测算结果_财力性转移支付2010年预算参考数" xfId="35175"/>
    <cellStyle name="好_测算结果_财力性转移支付2010年预算参考数 2" xfId="35176"/>
    <cellStyle name="好_测算结果_财力性转移支付2010年预算参考数_03_2010年各地区一般预算平衡表_2010年地方财政一般预算分级平衡情况表（汇总）0524" xfId="35177"/>
    <cellStyle name="好_测算结果_财力性转移支付2010年预算参考数_12.25-发教育厅-2016年高职生均年初预算控制数分配表" xfId="35178"/>
    <cellStyle name="好_测算结果_财力性转移支付2010年预算参考数_隋心对账单定稿0514" xfId="35179"/>
    <cellStyle name="好_测算结果汇总" xfId="35180"/>
    <cellStyle name="好_测算结果汇总 2" xfId="35181"/>
    <cellStyle name="好_测算结果汇总 3" xfId="35182"/>
    <cellStyle name="好_测算结果汇总_03_2010年各地区一般预算平衡表_2010年地方财政一般预算分级平衡情况表（汇总）0524" xfId="35183"/>
    <cellStyle name="好_测算结果汇总_12.25-发教育厅-2016年高职生均年初预算控制数分配表" xfId="35184"/>
    <cellStyle name="好_测算结果汇总_财力性转移支付2010年预算参考数_03_2010年各地区一般预算平衡表" xfId="35185"/>
    <cellStyle name="好_测算结果汇总_财力性转移支付2010年预算参考数_合并" xfId="35186"/>
    <cellStyle name="好_测算结果汇总_财力性转移支付2010年预算参考数_隋心对账单定稿0514" xfId="35187"/>
    <cellStyle name="好_测算结果汇总_华东" xfId="35188"/>
    <cellStyle name="好_测算结果汇总_隋心对账单定稿0514" xfId="35189"/>
    <cellStyle name="好_成本差异系数" xfId="35190"/>
    <cellStyle name="好_成本差异系数 2" xfId="35191"/>
    <cellStyle name="好_成本差异系数 3" xfId="35192"/>
    <cellStyle name="好_成本差异系数 5" xfId="35193"/>
    <cellStyle name="好_成本差异系数 6" xfId="35194"/>
    <cellStyle name="好_成本差异系数（含人口规模） 3" xfId="35195"/>
    <cellStyle name="好_成本差异系数（含人口规模） 5" xfId="35196"/>
    <cellStyle name="好_成本差异系数（含人口规模） 6" xfId="35197"/>
    <cellStyle name="好_成本差异系数（含人口规模）_03_2010年各地区一般预算平衡表" xfId="35198"/>
    <cellStyle name="好_人员工资和公用经费2_12.25-发教育厅-2016年高职生均年初预算控制数分配表" xfId="35199"/>
    <cellStyle name="好_成本差异系数（含人口规模）_03_2010年各地区一般预算平衡表_2010年地方财政一般预算分级平衡情况表（汇总）0524" xfId="35200"/>
    <cellStyle name="好_成本差异系数（含人口规模）_财力性转移支付2010年预算参考数" xfId="35201"/>
    <cellStyle name="好_成本差异系数（含人口规模）_财力性转移支付2010年预算参考数 2" xfId="35202"/>
    <cellStyle name="好_成本差异系数（含人口规模）_财力性转移支付2010年预算参考数 3" xfId="35203"/>
    <cellStyle name="好_成本差异系数（含人口规模）_财力性转移支付2010年预算参考数 4" xfId="35204"/>
    <cellStyle name="好_成本差异系数（含人口规模）_财力性转移支付2010年预算参考数 5" xfId="35205"/>
    <cellStyle name="好_成本差异系数（含人口规模）_财力性转移支付2010年预算参考数 6" xfId="35206"/>
    <cellStyle name="好_成本差异系数（含人口规模）_财力性转移支付2010年预算参考数_03_2010年各地区一般预算平衡表_2010年地方财政一般预算分级平衡情况表（汇总）0524" xfId="35207"/>
    <cellStyle name="好_成本差异系数（含人口规模）_财力性转移支付2010年预算参考数_华东" xfId="35208"/>
    <cellStyle name="好_成本差异系数（含人口规模）_财力性转移支付2010年预算参考数_隋心对账单定稿0514" xfId="35209"/>
    <cellStyle name="好_成本差异系数（含人口规模）_隋心对账单定稿0514" xfId="35210"/>
    <cellStyle name="好_成本差异系数_财力性转移支付2010年预算参考数 4" xfId="35211"/>
    <cellStyle name="好_成本差异系数_财力性转移支付2010年预算参考数 5" xfId="35212"/>
    <cellStyle name="好_成本差异系数_财力性转移支付2010年预算参考数 6" xfId="35213"/>
    <cellStyle name="好_成本差异系数_财力性转移支付2010年预算参考数_12.25-发教育厅-2016年高职生均年初预算控制数分配表" xfId="35214"/>
    <cellStyle name="好_成本差异系数_财力性转移支付2010年预算参考数_华东" xfId="35215"/>
    <cellStyle name="好_成本差异系数_华东" xfId="35216"/>
    <cellStyle name="好_成本差异系数_隋心对账单定稿0514" xfId="35217"/>
    <cellStyle name="好_城建部门" xfId="35218"/>
    <cellStyle name="好_城建部门 4" xfId="35219"/>
    <cellStyle name="好_城建部门_12.25-发教育厅-2016年高职生均年初预算控制数分配表" xfId="35220"/>
    <cellStyle name="好_到县市区" xfId="35221"/>
    <cellStyle name="好_德山 2 11" xfId="35222"/>
    <cellStyle name="好_德山 3 16" xfId="35223"/>
    <cellStyle name="好_德山 3 21" xfId="35224"/>
    <cellStyle name="好_德山 3 17" xfId="35225"/>
    <cellStyle name="好_德山 3 22" xfId="35226"/>
    <cellStyle name="好_德山 3 18" xfId="35227"/>
    <cellStyle name="好_德山 3 23" xfId="35228"/>
    <cellStyle name="好_德山 3 19" xfId="35229"/>
    <cellStyle name="好_德山 3 2 10" xfId="35230"/>
    <cellStyle name="好_德山 3 2 12" xfId="35231"/>
    <cellStyle name="好_德山 3 2 13" xfId="35232"/>
    <cellStyle name="好_德山 3 2 14" xfId="35233"/>
    <cellStyle name="好_德山 3 2 15" xfId="35234"/>
    <cellStyle name="好_德山 3 7" xfId="35235"/>
    <cellStyle name="计算 2 3 2 3 6" xfId="35236"/>
    <cellStyle name="汇总 10 5 3 2 2 3 2" xfId="35237"/>
    <cellStyle name="好_地方配套按人均增幅控制8.30一般预算平均增幅、人均可用财力平均增幅两次控制、社会治安系数调整、案件数调整xl 2" xfId="35238"/>
    <cellStyle name="好_地方配套按人均增幅控制8.31（调整结案率后）xl" xfId="35239"/>
    <cellStyle name="好_地方配套按人均增幅控制8.31（调整结案率后）xl 2" xfId="35240"/>
    <cellStyle name="好_地方配套按人均增幅控制8.31（调整结案率后）xl_Book1" xfId="35241"/>
    <cellStyle name="输出 3 3 2 2 3" xfId="35242"/>
    <cellStyle name="好_地方配套按人均增幅控制8.31（调整结案率后）xl_Book1 2" xfId="35243"/>
    <cellStyle name="好_第四、五批小型农田水利重点县投入需求表（农业处）" xfId="35244"/>
    <cellStyle name="好_第五部分(才淼、饶永宏）_合并" xfId="35245"/>
    <cellStyle name="好_第一部分：综合全" xfId="35246"/>
    <cellStyle name="注释 5 5 3 2 2 4 2" xfId="35247"/>
    <cellStyle name="输出 2 5 2 3 4" xfId="35248"/>
    <cellStyle name="好_第一部分：综合全_12.25-发教育厅-2016年高职生均年初预算控制数分配表" xfId="35249"/>
    <cellStyle name="好_第一部分：综合全_隋心对账单定稿0514" xfId="35250"/>
    <cellStyle name="好_四队计价2011-6" xfId="35251"/>
    <cellStyle name="好_对口支援新疆资金规模测算表20100106 2" xfId="35252"/>
    <cellStyle name="好_对口支援新疆资金规模测算表20100106 3" xfId="35253"/>
    <cellStyle name="好_对口支援新疆资金规模测算表20100106 4" xfId="35254"/>
    <cellStyle name="好_对口支援新疆资金规模测算表20100106 5" xfId="35255"/>
    <cellStyle name="好_对口支援新疆资金规模测算表20100106 6" xfId="35256"/>
    <cellStyle name="好_对口支援新疆资金规模测算表20100113" xfId="35257"/>
    <cellStyle name="好_发教育厅工资晋级预发第三步津补贴 2" xfId="35258"/>
    <cellStyle name="好_发教育厅工资晋级预发第三步津补贴 3" xfId="35259"/>
    <cellStyle name="好_分析缺口率 3" xfId="35260"/>
    <cellStyle name="好_分析缺口率 4" xfId="35261"/>
    <cellStyle name="好_分析缺口率 6" xfId="35262"/>
    <cellStyle name="好_分析缺口率_财力性转移支付2010年预算参考数" xfId="35263"/>
    <cellStyle name="汇总 10 4 3 2 3" xfId="35264"/>
    <cellStyle name="好_分析缺口率_财力性转移支付2010年预算参考数_03_2010年各地区一般预算平衡表_2010年地方财政一般预算分级平衡情况表（汇总）0524" xfId="35265"/>
    <cellStyle name="好_农林水和城市维护标准支出20080505－县区合计_民生政策最低支出需求 6" xfId="35266"/>
    <cellStyle name="好_分析缺口率_财力性转移支付2010年预算参考数_合并" xfId="35267"/>
    <cellStyle name="好_岳塘区 3 7" xfId="35268"/>
    <cellStyle name="好_分析缺口率_财力性转移支付2010年预算参考数_华东" xfId="35269"/>
    <cellStyle name="好_分析缺口率_财力性转移支付2010年预算参考数_隋心对账单定稿0514" xfId="35270"/>
    <cellStyle name="好_分析缺口率_合并" xfId="35271"/>
    <cellStyle name="好_分析缺口率_隋心对账单定稿0514" xfId="35272"/>
    <cellStyle name="好_分县成本差异系数" xfId="35273"/>
    <cellStyle name="好_分县成本差异系数 2" xfId="35274"/>
    <cellStyle name="好_分县成本差异系数 3" xfId="35275"/>
    <cellStyle name="好_分县成本差异系数 5" xfId="35276"/>
    <cellStyle name="好_分县成本差异系数 6" xfId="35277"/>
    <cellStyle name="好_分县成本差异系数_03_2010年各地区一般预算平衡表_2010年地方财政一般预算分级平衡情况表（汇总）0524" xfId="35278"/>
    <cellStyle name="好_分县成本差异系数_12.25-发教育厅-2016年高职生均年初预算控制数分配表" xfId="35279"/>
    <cellStyle name="好_分县成本差异系数_不含人员经费系数 3" xfId="35280"/>
    <cellStyle name="好_分县成本差异系数_不含人员经费系数 4" xfId="35281"/>
    <cellStyle name="好_分县成本差异系数_不含人员经费系数_03_2010年各地区一般预算平衡表" xfId="35282"/>
    <cellStyle name="好_分县成本差异系数_不含人员经费系数_财力性转移支付2010年预算参考数" xfId="35283"/>
    <cellStyle name="好_分县成本差异系数_不含人员经费系数_财力性转移支付2010年预算参考数_03_2010年各地区一般预算平衡表_2010年地方财政一般预算分级平衡情况表（汇总）0524" xfId="35284"/>
    <cellStyle name="好_分县成本差异系数_不含人员经费系数_财力性转移支付2010年预算参考数_合并" xfId="35285"/>
    <cellStyle name="好_分县成本差异系数_不含人员经费系数_华东" xfId="35286"/>
    <cellStyle name="输出 6 2 3 3 3 2" xfId="35287"/>
    <cellStyle name="好_分县成本差异系数_财力性转移支付2010年预算参考数 4" xfId="35288"/>
    <cellStyle name="好_分县成本差异系数_财力性转移支付2010年预算参考数 5" xfId="35289"/>
    <cellStyle name="好_分县成本差异系数_财力性转移支付2010年预算参考数_03_2010年各地区一般预算平衡表" xfId="35290"/>
    <cellStyle name="好_分县成本差异系数_财力性转移支付2010年预算参考数_03_2010年各地区一般预算平衡表_2010年地方财政一般预算分级平衡情况表（汇总）0524" xfId="35291"/>
    <cellStyle name="输出 6 6 2 2 4" xfId="35292"/>
    <cellStyle name="好_行政（人员）_民生政策最低支出需求 6" xfId="35293"/>
    <cellStyle name="好_分县成本差异系数_合并" xfId="35294"/>
    <cellStyle name="好_分县成本差异系数_华东" xfId="35295"/>
    <cellStyle name="好_分县成本差异系数_民生政策最低支出需求 4" xfId="35296"/>
    <cellStyle name="好_分县成本差异系数_民生政策最低支出需求 5" xfId="35297"/>
    <cellStyle name="好_分县成本差异系数_民生政策最低支出需求 6" xfId="35298"/>
    <cellStyle name="好_分县成本差异系数_民生政策最低支出需求_03_2010年各地区一般预算平衡表_2010年地方财政一般预算分级平衡情况表（汇总）0524" xfId="35299"/>
    <cellStyle name="好_分县成本差异系数_民生政策最低支出需求_12.25-发教育厅-2016年高职生均年初预算控制数分配表" xfId="35300"/>
    <cellStyle name="好_分县成本差异系数_民生政策最低支出需求_财力性转移支付2010年预算参考数" xfId="35301"/>
    <cellStyle name="好_分县成本差异系数_民生政策最低支出需求_财力性转移支付2010年预算参考数 2" xfId="35302"/>
    <cellStyle name="好_分县成本差异系数_民生政策最低支出需求_财力性转移支付2010年预算参考数 3" xfId="35303"/>
    <cellStyle name="好_分县成本差异系数_民生政策最低支出需求_财力性转移支付2010年预算参考数 4" xfId="35304"/>
    <cellStyle name="好_分县成本差异系数_民生政策最低支出需求_财力性转移支付2010年预算参考数_合并" xfId="35305"/>
    <cellStyle name="好_分县成本差异系数_民生政策最低支出需求_财力性转移支付2010年预算参考数_华东" xfId="35306"/>
    <cellStyle name="好_附表 2" xfId="35307"/>
    <cellStyle name="好_附表 3" xfId="35308"/>
    <cellStyle name="好_附表 4" xfId="35309"/>
    <cellStyle name="好_附表 5" xfId="35310"/>
    <cellStyle name="好_附表 6" xfId="35311"/>
    <cellStyle name="好_附表_03_2010年各地区一般预算平衡表" xfId="35312"/>
    <cellStyle name="好_附表_03_2010年各地区一般预算平衡表_2010年地方财政一般预算分级平衡情况表（汇总）0524" xfId="35313"/>
    <cellStyle name="好_附表_12.25-发教育厅-2016年高职生均年初预算控制数分配表" xfId="35314"/>
    <cellStyle name="好_附表_财力性转移支付2010年预算参考数" xfId="35315"/>
    <cellStyle name="好_附表_财力性转移支付2010年预算参考数 2" xfId="35316"/>
    <cellStyle name="好_附表_财力性转移支付2010年预算参考数 4" xfId="35317"/>
    <cellStyle name="好_附表_财力性转移支付2010年预算参考数 5" xfId="35318"/>
    <cellStyle name="好_附表_财力性转移支付2010年预算参考数 6" xfId="35319"/>
    <cellStyle name="好_核定人数对比_12.25-发教育厅-2016年高职生均年初预算控制数分配表" xfId="35320"/>
    <cellStyle name="好_附表_财力性转移支付2010年预算参考数_03_2010年各地区一般预算平衡表" xfId="35321"/>
    <cellStyle name="好_附表_财力性转移支付2010年预算参考数_12.25-发教育厅-2016年高职生均年初预算控制数分配表" xfId="35322"/>
    <cellStyle name="好_附表_财力性转移支付2010年预算参考数_华东" xfId="35323"/>
    <cellStyle name="好_副本2015年专项资金申请报告（未解决）" xfId="35324"/>
    <cellStyle name="好_副本2015年专项资金申请报告（未解决） 2" xfId="35325"/>
    <cellStyle name="好_副本73283696546880457822010-04-29" xfId="35326"/>
    <cellStyle name="好_岳塘区 3 2 4" xfId="35327"/>
    <cellStyle name="好_副本73283696546880457822010-04-29 2" xfId="35328"/>
    <cellStyle name="好_副本73283696546880457822010-04-29 2 2" xfId="35329"/>
    <cellStyle name="好_岳塘区 3 2 5" xfId="35330"/>
    <cellStyle name="好_副本73283696546880457822010-04-29 3" xfId="35331"/>
    <cellStyle name="输入 5 7 2 4 2" xfId="35332"/>
    <cellStyle name="好_工程数量及综合单价（百安隧道） 10" xfId="35333"/>
    <cellStyle name="好_工程数量及综合单价（百安隧道） 10_四队计价2011-6" xfId="35334"/>
    <cellStyle name="好_工程数量及综合单价（百安隧道） 10_四队计价6月25日前(7月1日更新)备用" xfId="35335"/>
    <cellStyle name="好_工程数量及综合单价（百安隧道） 11" xfId="35336"/>
    <cellStyle name="好_工程数量及综合单价（百安隧道） 11_四队计价6月25日前(7月1日更新)备用" xfId="35337"/>
    <cellStyle name="好_工程数量及综合单价（百安隧道） 4_四队计价2011-6" xfId="35338"/>
    <cellStyle name="好_工程数量及综合单价（百安隧道） 4_四队计价6月25日前(7月1日更新)备用" xfId="35339"/>
    <cellStyle name="好_工程数量及综合单价（百安隧道） 5_四队计价6月25日前(7月1日更新)备用" xfId="35340"/>
    <cellStyle name="好_工程数量及综合单价（百安隧道） 6_四队计价6月25日前(7月1日更新)备用" xfId="35341"/>
    <cellStyle name="好_工程数量及综合单价（百安隧道） 8_四队计价2011-6" xfId="35342"/>
    <cellStyle name="汇总 2 7 2 2 3 2" xfId="35343"/>
    <cellStyle name="好_工程数量及综合单价（百安隧道） 9_四队计价2011-6" xfId="35344"/>
    <cellStyle name="输出 5 2 3 2 2 4" xfId="35345"/>
    <cellStyle name="适中 4 3 10" xfId="35346"/>
    <cellStyle name="好_工程数量及综合单价（百安隧道）_四队计价2011-6" xfId="35347"/>
    <cellStyle name="好_工程数量及综合单价（百安隧道）_四队计价6月25日前(7月1日更新)备用" xfId="35348"/>
    <cellStyle name="好_涵洞表" xfId="35349"/>
    <cellStyle name="好_行政(燃修费) 2" xfId="35350"/>
    <cellStyle name="好_行政(燃修费) 3" xfId="35351"/>
    <cellStyle name="好_行政(燃修费) 4" xfId="35352"/>
    <cellStyle name="好_行政(燃修费)_03_2010年各地区一般预算平衡表" xfId="35353"/>
    <cellStyle name="好_行政(燃修费)_03_2010年各地区一般预算平衡表_2010年地方财政一般预算分级平衡情况表（汇总）0524" xfId="35354"/>
    <cellStyle name="好_行政(燃修费)_12.25-发教育厅-2016年高职生均年初预算控制数分配表" xfId="35355"/>
    <cellStyle name="好_行政(燃修费)_不含人员经费系数 4" xfId="35356"/>
    <cellStyle name="强调文字颜色 3 2 10" xfId="35357"/>
    <cellStyle name="好_行政(燃修费)_不含人员经费系数 5" xfId="35358"/>
    <cellStyle name="强调文字颜色 3 2 11" xfId="35359"/>
    <cellStyle name="好_行政(燃修费)_不含人员经费系数 6" xfId="35360"/>
    <cellStyle name="好_行政(燃修费)_不含人员经费系数_03_2010年各地区一般预算平衡表_2010年地方财政一般预算分级平衡情况表（汇总）0524" xfId="35361"/>
    <cellStyle name="汇总 2 5 5 2 6" xfId="35362"/>
    <cellStyle name="好_行政(燃修费)_不含人员经费系数_财力性转移支付2010年预算参考数" xfId="35363"/>
    <cellStyle name="好_行政(燃修费)_不含人员经费系数_财力性转移支付2010年预算参考数 2" xfId="35364"/>
    <cellStyle name="好_农林水和城市维护标准支出20080505－县区合计_财力性转移支付2010年预算参考数_03_2010年各地区一般预算平衡表_2010年地方财政一般预算分级平衡情况表（汇总）0524" xfId="35365"/>
    <cellStyle name="好_行政(燃修费)_不含人员经费系数_财力性转移支付2010年预算参考数 3" xfId="35366"/>
    <cellStyle name="好_行政(燃修费)_不含人员经费系数_财力性转移支付2010年预算参考数 5" xfId="35367"/>
    <cellStyle name="好_行政(燃修费)_不含人员经费系数_财力性转移支付2010年预算参考数 6" xfId="35368"/>
    <cellStyle name="好_行政(燃修费)_不含人员经费系数_财力性转移支付2010年预算参考数_03_2010年各地区一般预算平衡表_2010年地方财政一般预算分级平衡情况表（汇总）0524" xfId="35369"/>
    <cellStyle name="好_行政(燃修费)_不含人员经费系数_财力性转移支付2010年预算参考数_合并" xfId="35370"/>
    <cellStyle name="输出 3 2 4 2 3" xfId="35371"/>
    <cellStyle name="好_行政(燃修费)_不含人员经费系数_合并" xfId="35372"/>
    <cellStyle name="好_行政(燃修费)_财力性转移支付2010年预算参考数" xfId="35373"/>
    <cellStyle name="好_行政(燃修费)_财力性转移支付2010年预算参考数 4" xfId="35374"/>
    <cellStyle name="好_行政(燃修费)_财力性转移支付2010年预算参考数 5" xfId="35375"/>
    <cellStyle name="好_行政(燃修费)_财力性转移支付2010年预算参考数 6" xfId="35376"/>
    <cellStyle name="好_行政(燃修费)_财力性转移支付2010年预算参考数_03_2010年各地区一般预算平衡表_2010年地方财政一般预算分级平衡情况表（汇总）0524" xfId="35377"/>
    <cellStyle name="好_行政(燃修费)_财力性转移支付2010年预算参考数_隋心对账单定稿0514" xfId="35378"/>
    <cellStyle name="好_行政(燃修费)_民生政策最低支出需求_03_2010年各地区一般预算平衡表" xfId="35379"/>
    <cellStyle name="好_行政(燃修费)_民生政策最低支出需求_03_2010年各地区一般预算平衡表_2010年地方财政一般预算分级平衡情况表（汇总）0524" xfId="35380"/>
    <cellStyle name="好_行政(燃修费)_民生政策最低支出需求_财力性转移支付2010年预算参考数_合并" xfId="35381"/>
    <cellStyle name="汇总 2 5 4 2 2 5" xfId="35382"/>
    <cellStyle name="好_行政(燃修费)_县市旗测算-新科目（含人口规模效应）_03_2010年各地区一般预算平衡表_2010年地方财政一般预算分级平衡情况表（汇总）0524" xfId="35383"/>
    <cellStyle name="好_行政(燃修费)_县市旗测算-新科目（含人口规模效应）_财力性转移支付2010年预算参考数_03_2010年各地区一般预算平衡表" xfId="35384"/>
    <cellStyle name="好_行政(燃修费)_县市旗测算-新科目（含人口规模效应）_合并" xfId="35385"/>
    <cellStyle name="好_行政(燃修费)_县市旗测算-新科目（含人口规模效应）_华东" xfId="35386"/>
    <cellStyle name="好_京沪线成本状况表2.10 4_四队计价2011-6" xfId="35387"/>
    <cellStyle name="好_行政(燃修费)_县市旗测算-新科目（含人口规模效应）_隋心对账单定稿0514" xfId="35388"/>
    <cellStyle name="好_行政（人员）" xfId="35389"/>
    <cellStyle name="好_行政（人员）_不含人员经费系数" xfId="35390"/>
    <cellStyle name="输出 3 5 3 4 2" xfId="35391"/>
    <cellStyle name="好_行政（人员）_不含人员经费系数 4" xfId="35392"/>
    <cellStyle name="好_行政（人员）_不含人员经费系数 5" xfId="35393"/>
    <cellStyle name="好_行政（人员）_不含人员经费系数 6" xfId="35394"/>
    <cellStyle name="好_行政（人员）_不含人员经费系数_合并" xfId="35395"/>
    <cellStyle name="好_行政（人员）_不含人员经费系数_华东" xfId="35396"/>
    <cellStyle name="好_行政（人员）_财力性转移支付2010年预算参考数_03_2010年各地区一般预算平衡表_2010年地方财政一般预算分级平衡情况表（汇总）0524" xfId="35397"/>
    <cellStyle name="好_行政（人员）_财力性转移支付2010年预算参考数_合并" xfId="35398"/>
    <cellStyle name="好_行政（人员）_财力性转移支付2010年预算参考数_华东" xfId="35399"/>
    <cellStyle name="好_行政（人员）_合并" xfId="35400"/>
    <cellStyle name="好_行政（人员）_华东" xfId="35401"/>
    <cellStyle name="好_行政（人员）_民生政策最低支出需求 2" xfId="35402"/>
    <cellStyle name="输出 6 6 2 2 2" xfId="35403"/>
    <cellStyle name="好_行政（人员）_民生政策最低支出需求 4" xfId="35404"/>
    <cellStyle name="输出 6 6 2 2 3" xfId="35405"/>
    <cellStyle name="好_行政（人员）_民生政策最低支出需求 5" xfId="35406"/>
    <cellStyle name="好_行政（人员）_民生政策最低支出需求_03_2010年各地区一般预算平衡表_2010年地方财政一般预算分级平衡情况表（汇总）0524" xfId="35407"/>
    <cellStyle name="好_行政（人员）_民生政策最低支出需求_财力性转移支付2010年预算参考数 3" xfId="35408"/>
    <cellStyle name="好_行政（人员）_民生政策最低支出需求_财力性转移支付2010年预算参考数 4" xfId="35409"/>
    <cellStyle name="好_行政（人员）_民生政策最低支出需求_财力性转移支付2010年预算参考数 5" xfId="35410"/>
    <cellStyle name="好_行政（人员）_民生政策最低支出需求_财力性转移支付2010年预算参考数_03_2010年各地区一般预算平衡表_2010年地方财政一般预算分级平衡情况表（汇总）0524" xfId="35411"/>
    <cellStyle name="好_行政（人员）_民生政策最低支出需求_财力性转移支付2010年预算参考数_12.25-发教育厅-2016年高职生均年初预算控制数分配表" xfId="35412"/>
    <cellStyle name="好_行政（人员）_民生政策最低支出需求_财力性转移支付2010年预算参考数_合并" xfId="35413"/>
    <cellStyle name="好_行政（人员）_民生政策最低支出需求_财力性转移支付2010年预算参考数_华东" xfId="35414"/>
    <cellStyle name="好_行政（人员）_民生政策最低支出需求_财力性转移支付2010年预算参考数_隋心对账单定稿0514" xfId="35415"/>
    <cellStyle name="好_行政（人员）_民生政策最低支出需求_合并" xfId="35416"/>
    <cellStyle name="好_行政（人员）_民生政策最低支出需求_隋心对账单定稿0514" xfId="35417"/>
    <cellStyle name="好_行政（人员）_隋心对账单定稿0514" xfId="35418"/>
    <cellStyle name="好_行政（人员）_县市旗测算-新科目（含人口规模效应）" xfId="35419"/>
    <cellStyle name="输出 6 2 6 3" xfId="35420"/>
    <cellStyle name="好_行政（人员）_县市旗测算-新科目（含人口规模效应） 5" xfId="35421"/>
    <cellStyle name="好_市辖区测算20080510_不含人员经费系数_财力性转移支付2010年预算参考数 6" xfId="35422"/>
    <cellStyle name="输出 6 2 6 4" xfId="35423"/>
    <cellStyle name="好_行政（人员）_县市旗测算-新科目（含人口规模效应） 6" xfId="35424"/>
    <cellStyle name="好_行政（人员）_县市旗测算-新科目（含人口规模效应）_03_2010年各地区一般预算平衡表" xfId="35425"/>
    <cellStyle name="好_行政（人员）_县市旗测算-新科目（含人口规模效应）_03_2010年各地区一般预算平衡表_2010年地方财政一般预算分级平衡情况表（汇总）0524" xfId="35426"/>
    <cellStyle name="好_行政（人员）_县市旗测算-新科目（含人口规模效应）_财力性转移支付2010年预算参考数 5" xfId="35427"/>
    <cellStyle name="好_行政（人员）_县市旗测算-新科目（含人口规模效应）_财力性转移支付2010年预算参考数 6" xfId="35428"/>
    <cellStyle name="好_行政（人员）_县市旗测算-新科目（含人口规模效应）_财力性转移支付2010年预算参考数_隋心对账单定稿0514" xfId="35429"/>
    <cellStyle name="好_行政（人员）_县市旗测算-新科目（含人口规模效应）_合并" xfId="35430"/>
    <cellStyle name="好_行政（人员）_县市旗测算-新科目（含人口规模效应）_隋心对账单定稿0514" xfId="35431"/>
    <cellStyle name="好_行政公检法测算" xfId="35432"/>
    <cellStyle name="好_行政公检法测算 2" xfId="35433"/>
    <cellStyle name="好_河南 缺口县区测算(地方填报)_隋心对账单定稿0514" xfId="35434"/>
    <cellStyle name="好_行政公检法测算_不含人员经费系数" xfId="35435"/>
    <cellStyle name="好_行政公检法测算_不含人员经费系数 2" xfId="35436"/>
    <cellStyle name="好_行政公检法测算_不含人员经费系数_财力性转移支付2010年预算参考数 3" xfId="35437"/>
    <cellStyle name="好_行政公检法测算_不含人员经费系数_财力性转移支付2010年预算参考数 4" xfId="35438"/>
    <cellStyle name="好_行政公检法测算_不含人员经费系数_财力性转移支付2010年预算参考数_03_2010年各地区一般预算平衡表" xfId="35439"/>
    <cellStyle name="好_行政公检法测算_不含人员经费系数_财力性转移支付2010年预算参考数_03_2010年各地区一般预算平衡表_2010年地方财政一般预算分级平衡情况表（汇总）0524" xfId="35440"/>
    <cellStyle name="好_行政公检法测算_不含人员经费系数_财力性转移支付2010年预算参考数_合并" xfId="35441"/>
    <cellStyle name="好_行政公检法测算_不含人员经费系数_财力性转移支付2010年预算参考数_隋心对账单定稿0514" xfId="35442"/>
    <cellStyle name="强调文字颜色 5 2 2 2 3" xfId="35443"/>
    <cellStyle name="好_行政公检法测算_不含人员经费系数_合并" xfId="35444"/>
    <cellStyle name="好_行政公检法测算_不含人员经费系数_隋心对账单定稿0514" xfId="35445"/>
    <cellStyle name="好_行政公检法测算_财力性转移支付2010年预算参考数 4" xfId="35446"/>
    <cellStyle name="好_行政公检法测算_财力性转移支付2010年预算参考数 5" xfId="35447"/>
    <cellStyle name="好_行政公检法测算_财力性转移支付2010年预算参考数_03_2010年各地区一般预算平衡表_2010年地方财政一般预算分级平衡情况表（汇总）0524" xfId="35448"/>
    <cellStyle name="好_行政公检法测算_财力性转移支付2010年预算参考数_12.25-发教育厅-2016年高职生均年初预算控制数分配表" xfId="35449"/>
    <cellStyle name="好_行政公检法测算_财力性转移支付2010年预算参考数_合并" xfId="35450"/>
    <cellStyle name="好_市辖区测算20080510_民生政策最低支出需求 2" xfId="35451"/>
    <cellStyle name="好_行政公检法测算_财力性转移支付2010年预算参考数_华东" xfId="35452"/>
    <cellStyle name="好_行政公检法测算_财力性转移支付2010年预算参考数_隋心对账单定稿0514" xfId="35453"/>
    <cellStyle name="好_行政公检法测算_合并" xfId="35454"/>
    <cellStyle name="好_行政公检法测算_民生政策最低支出需求 3" xfId="35455"/>
    <cellStyle name="好_行政公检法测算_民生政策最低支出需求 4" xfId="35456"/>
    <cellStyle name="好_行政公检法测算_民生政策最低支出需求_03_2010年各地区一般预算平衡表_2010年地方财政一般预算分级平衡情况表（汇总）0524" xfId="35457"/>
    <cellStyle name="好_行政公检法测算_民生政策最低支出需求_12.25-发教育厅-2016年高职生均年初预算控制数分配表" xfId="35458"/>
    <cellStyle name="计算 8 2 4 2 4" xfId="35459"/>
    <cellStyle name="好_行政公检法测算_民生政策最低支出需求_财力性转移支付2010年预算参考数_03_2010年各地区一般预算平衡表_2010年地方财政一般预算分级平衡情况表（汇总）0524" xfId="35460"/>
    <cellStyle name="好_行政公检法测算_民生政策最低支出需求_财力性转移支付2010年预算参考数_12.25-发教育厅-2016年高职生均年初预算控制数分配表" xfId="35461"/>
    <cellStyle name="好_行政公检法测算_民生政策最低支出需求_财力性转移支付2010年预算参考数_合并" xfId="35462"/>
    <cellStyle name="好_行政公检法测算_民生政策最低支出需求_财力性转移支付2010年预算参考数_华东" xfId="35463"/>
    <cellStyle name="好_行政公检法测算_民生政策最低支出需求_财力性转移支付2010年预算参考数_隋心对账单定稿0514" xfId="35464"/>
    <cellStyle name="好_行政公检法测算_隋心对账单定稿0514" xfId="35465"/>
    <cellStyle name="好_行政公检法测算_县市旗测算-新科目（含人口规模效应） 3" xfId="35466"/>
    <cellStyle name="好_行政公检法测算_县市旗测算-新科目（含人口规模效应） 4" xfId="35467"/>
    <cellStyle name="好_行政公检法测算_县市旗测算-新科目（含人口规模效应） 5" xfId="35468"/>
    <cellStyle name="好_行政公检法测算_县市旗测算-新科目（含人口规模效应） 6" xfId="35469"/>
    <cellStyle name="好_行政公检法测算_县市旗测算-新科目（含人口规模效应）_12.25-发教育厅-2016年高职生均年初预算控制数分配表" xfId="35470"/>
    <cellStyle name="好_行政公检法测算_县市旗测算-新科目（含人口规模效应）_财力性转移支付2010年预算参考数 2" xfId="35471"/>
    <cellStyle name="好_行政公检法测算_县市旗测算-新科目（含人口规模效应）_财力性转移支付2010年预算参考数_03_2010年各地区一般预算平衡表" xfId="35472"/>
    <cellStyle name="好_行政公检法测算_县市旗测算-新科目（含人口规模效应）_财力性转移支付2010年预算参考数_隋心对账单定稿0514" xfId="35473"/>
    <cellStyle name="好_河南 缺口县区测算(地方填报)" xfId="35474"/>
    <cellStyle name="好_河南 缺口县区测算(地方填报) 2" xfId="35475"/>
    <cellStyle name="输出 2 6 3 3 2 2" xfId="35476"/>
    <cellStyle name="好_河南 缺口县区测算(地方填报) 3" xfId="35477"/>
    <cellStyle name="好_河南 缺口县区测算(地方填报) 6" xfId="35478"/>
    <cellStyle name="好_河南 缺口县区测算(地方填报)_财力性转移支付2010年预算参考数" xfId="35479"/>
    <cellStyle name="好_河南 缺口县区测算(地方填报)_财力性转移支付2010年预算参考数 5" xfId="35480"/>
    <cellStyle name="好_河南 缺口县区测算(地方填报)_财力性转移支付2010年预算参考数_12.25-发教育厅-2016年高职生均年初预算控制数分配表" xfId="35481"/>
    <cellStyle name="好_河南 缺口县区测算(地方填报白)_03_2010年各地区一般预算平衡表" xfId="35482"/>
    <cellStyle name="好_河南 缺口县区测算(地方填报白)_03_2010年各地区一般预算平衡表_2010年地方财政一般预算分级平衡情况表（汇总）0524" xfId="35483"/>
    <cellStyle name="好_河南 缺口县区测算(地方填报白)_财力性转移支付2010年预算参考数 4" xfId="35484"/>
    <cellStyle name="好_河南 缺口县区测算(地方填报白)_财力性转移支付2010年预算参考数 5" xfId="35485"/>
    <cellStyle name="好_河南 缺口县区测算(地方填报白)_财力性转移支付2010年预算参考数 6" xfId="35486"/>
    <cellStyle name="好_河南 缺口县区测算(地方填报白)_财力性转移支付2010年预算参考数_03_2010年各地区一般预算平衡表" xfId="35487"/>
    <cellStyle name="好_河南 缺口县区测算(地方填报白)_财力性转移支付2010年预算参考数_隋心对账单定稿0514" xfId="35488"/>
    <cellStyle name="好_河南 缺口县区测算(地方填报白)_华东" xfId="35489"/>
    <cellStyle name="输入 3 6 2 4 2" xfId="35490"/>
    <cellStyle name="好_核定人数对比" xfId="35491"/>
    <cellStyle name="好_核定人数对比_财力性转移支付2010年预算参考数" xfId="35492"/>
    <cellStyle name="好_核定人数对比_财力性转移支付2010年预算参考数 2" xfId="35493"/>
    <cellStyle name="好_核定人数对比_财力性转移支付2010年预算参考数 3" xfId="35494"/>
    <cellStyle name="好_核定人数对比_财力性转移支付2010年预算参考数 6" xfId="35495"/>
    <cellStyle name="好_核定人数对比_财力性转移支付2010年预算参考数_03_2010年各地区一般预算平衡表" xfId="35496"/>
    <cellStyle name="好_核定人数对比_财力性转移支付2010年预算参考数_12.25-发教育厅-2016年高职生均年初预算控制数分配表" xfId="35497"/>
    <cellStyle name="好_核定人数对比_财力性转移支付2010年预算参考数_隋心对账单定稿0514" xfId="35498"/>
    <cellStyle name="好_核定人数对比_华东" xfId="35499"/>
    <cellStyle name="计算 2 4 2 3 6" xfId="35500"/>
    <cellStyle name="好_核定人数对比_隋心对账单定稿0514" xfId="35501"/>
    <cellStyle name="好_核定人数下发表" xfId="35502"/>
    <cellStyle name="好_核定人数下发表 2" xfId="35503"/>
    <cellStyle name="好_核定人数下发表 3" xfId="35504"/>
    <cellStyle name="好_核定人数下发表 4" xfId="35505"/>
    <cellStyle name="好_卫生(按照总人口测算）—20080416_县市旗测算-新科目（含人口规模效应）_合并" xfId="35506"/>
    <cellStyle name="好_核定人数下发表 6" xfId="35507"/>
    <cellStyle name="好_核定人数下发表_12.25-发教育厅-2016年高职生均年初预算控制数分配表" xfId="35508"/>
    <cellStyle name="计算 5 2 4 2 3" xfId="35509"/>
    <cellStyle name="好_核定人数下发表_财力性转移支付2010年预算参考数" xfId="35510"/>
    <cellStyle name="计算 5 2 4 2 3 2" xfId="35511"/>
    <cellStyle name="好_核定人数下发表_财力性转移支付2010年预算参考数 2" xfId="35512"/>
    <cellStyle name="好_核定人数下发表_财力性转移支付2010年预算参考数 3" xfId="35513"/>
    <cellStyle name="好_核定人数下发表_财力性转移支付2010年预算参考数 4" xfId="35514"/>
    <cellStyle name="好_核定人数下发表_财力性转移支付2010年预算参考数 5" xfId="35515"/>
    <cellStyle name="好_核定人数下发表_财力性转移支付2010年预算参考数 6" xfId="35516"/>
    <cellStyle name="好_核定人数下发表_财力性转移支付2010年预算参考数_03_2010年各地区一般预算平衡表" xfId="35517"/>
    <cellStyle name="好_核定人数下发表_财力性转移支付2010年预算参考数_03_2010年各地区一般预算平衡表_2010年地方财政一般预算分级平衡情况表（汇总）0524" xfId="35518"/>
    <cellStyle name="输出 3 4 10" xfId="35519"/>
    <cellStyle name="好_核定人数下发表_华东" xfId="35520"/>
    <cellStyle name="输出 9 5 3 3" xfId="35521"/>
    <cellStyle name="好_红线成本编制附表（局指样表） 10" xfId="35522"/>
    <cellStyle name="好_红线成本编制附表（局指样表） 10_四队计价6月25日前(7月1日更新)备用" xfId="35523"/>
    <cellStyle name="好_红线成本编制附表（局指样表） 11_四队计价6月25日前(7月1日更新)备用" xfId="35524"/>
    <cellStyle name="好_红线成本编制附表（局指样表） 2_四队计价2011-6" xfId="35525"/>
    <cellStyle name="好_红线成本编制附表（局指样表） 2_四队计价6月25日前(7月1日更新)备用" xfId="35526"/>
    <cellStyle name="好_红线成本编制附表（局指样表） 3_四队计价2011-6" xfId="35527"/>
    <cellStyle name="好_红线成本编制附表（局指样表） 3_四队计价6月25日前(7月1日更新)备用" xfId="35528"/>
    <cellStyle name="好_红线成本编制附表（局指样表） 4_四队计价6月25日前(7月1日更新)备用" xfId="35529"/>
    <cellStyle name="计算 2 2 3 2" xfId="35530"/>
    <cellStyle name="好_红线成本编制附表（局指样表） 5" xfId="35531"/>
    <cellStyle name="好_红线成本编制附表（局指样表） 5_四队计价2011-6" xfId="35532"/>
    <cellStyle name="好_红线成本编制附表（局指样表） 5_四队计价6月25日前(7月1日更新)备用" xfId="35533"/>
    <cellStyle name="计算 2 2 3 3" xfId="35534"/>
    <cellStyle name="好_红线成本编制附表（局指样表） 6" xfId="35535"/>
    <cellStyle name="好_红线成本编制附表（局指样表） 6_四队计价2011-6" xfId="35536"/>
    <cellStyle name="好_教育(按照总人口测算）—20080416_县市旗测算-新科目（含人口规模效应）_财力性转移支付2010年预算参考数_华东" xfId="35537"/>
    <cellStyle name="计算 2 2 3 4" xfId="35538"/>
    <cellStyle name="好_红线成本编制附表（局指样表） 7" xfId="35539"/>
    <cellStyle name="好_红线成本编制附表（局指样表） 8_四队计价2011-6" xfId="35540"/>
    <cellStyle name="计算 2 2 3 6" xfId="35541"/>
    <cellStyle name="好_红线成本编制附表（局指样表） 9" xfId="35542"/>
    <cellStyle name="好_红线成本编制附表（局指样表） 9_四队计价6月25日前(7月1日更新)备用" xfId="35543"/>
    <cellStyle name="好_红线成本编制附表（局指样表）_四队计价2011-6" xfId="35544"/>
    <cellStyle name="好_红线成本编制附表（局指样表）_四队计价6月25日前(7月1日更新)备用" xfId="35545"/>
    <cellStyle name="计算 8 3 7 2" xfId="35546"/>
    <cellStyle name="好_红线成本预算指导价格0324 10_四队计价2011-6" xfId="35547"/>
    <cellStyle name="好_红线成本预算指导价格0324 11" xfId="35548"/>
    <cellStyle name="好_红线成本预算指导价格0324 11_四队计价2011-6" xfId="35549"/>
    <cellStyle name="好_红线成本预算指导价格0324 11_四队计价6月25日前(7月1日更新)备用" xfId="35550"/>
    <cellStyle name="好_红线成本预算指导价格0324 2" xfId="35551"/>
    <cellStyle name="好_红线成本预算指导价格0324 2_四队计价2011-6" xfId="35552"/>
    <cellStyle name="计算 2 2 7 2 2 5 2" xfId="35553"/>
    <cellStyle name="汇总 2 5 3 2 2 4 2" xfId="35554"/>
    <cellStyle name="好_京沪线成本状况表2.10 10_四队计价2011-6" xfId="35555"/>
    <cellStyle name="好_红线成本预算指导价格0324 3" xfId="35556"/>
    <cellStyle name="好_市辖区测算-新科目（20080626）_不含人员经费系数_财力性转移支付2010年预算参考数 2" xfId="35557"/>
    <cellStyle name="好_红线成本预算指导价格0324 4" xfId="35558"/>
    <cellStyle name="好_红线成本预算指导价格0324 4_四队计价6月25日前(7月1日更新)备用" xfId="35559"/>
    <cellStyle name="好_红线成本预算指导价格0324 5_四队计价6月25日前(7月1日更新)备用" xfId="35560"/>
    <cellStyle name="好_市辖区测算-新科目（20080626）_不含人员经费系数_财力性转移支付2010年预算参考数 4" xfId="35561"/>
    <cellStyle name="好_红线成本预算指导价格0324 6" xfId="35562"/>
    <cellStyle name="好_市辖区测算-新科目（20080626）_不含人员经费系数_财力性转移支付2010年预算参考数 5" xfId="35563"/>
    <cellStyle name="好_红线成本预算指导价格0324 7" xfId="35564"/>
    <cellStyle name="好_红线成本预算指导价格0324 7_四队计价2011-6" xfId="35565"/>
    <cellStyle name="好_市辖区测算-新科目（20080626）_不含人员经费系数_财力性转移支付2010年预算参考数 6" xfId="35566"/>
    <cellStyle name="数字 5 3 3 3 2" xfId="35567"/>
    <cellStyle name="好_红线成本预算指导价格0324 8" xfId="35568"/>
    <cellStyle name="好_红线成本预算指导价格0324 9_四队计价2011-6" xfId="35569"/>
    <cellStyle name="注释 3 5 3 3 3" xfId="35570"/>
    <cellStyle name="好_红线成本预算指导价格0324_四队计价2011-6" xfId="35571"/>
    <cellStyle name="好_华东" xfId="35572"/>
    <cellStyle name="好_汇总" xfId="35573"/>
    <cellStyle name="好_汇总_03_2010年各地区一般预算平衡表_2010年地方财政一般预算分级平衡情况表（汇总）0524" xfId="35574"/>
    <cellStyle name="输出 8 4 3 2 3 2" xfId="35575"/>
    <cellStyle name="好_汇总_12.25-发教育厅-2016年高职生均年初预算控制数分配表" xfId="35576"/>
    <cellStyle name="好_汇总_财力性转移支付2010年预算参考数_03_2010年各地区一般预算平衡表" xfId="35577"/>
    <cellStyle name="好_汇总_财力性转移支付2010年预算参考数_12.25-发教育厅-2016年高职生均年初预算控制数分配表" xfId="35578"/>
    <cellStyle name="好_汇总_财力性转移支付2010年预算参考数_合并" xfId="35579"/>
    <cellStyle name="计算 6 3 2 3 3 2" xfId="35580"/>
    <cellStyle name="好_汇总_财力性转移支付2010年预算参考数_华东" xfId="35581"/>
    <cellStyle name="好_汇总表" xfId="35582"/>
    <cellStyle name="好_汇总表 4" xfId="35583"/>
    <cellStyle name="好_汇总表 5" xfId="35584"/>
    <cellStyle name="好_汇总表 6" xfId="35585"/>
    <cellStyle name="好_汇总表_03_2010年各地区一般预算平衡表_2010年地方财政一般预算分级平衡情况表（汇总）0524" xfId="35586"/>
    <cellStyle name="好_汇总表_12.25-发教育厅-2016年高职生均年初预算控制数分配表" xfId="35587"/>
    <cellStyle name="好_汇总表_财力性转移支付2010年预算参考数_12.25-发教育厅-2016年高职生均年初预算控制数分配表" xfId="35588"/>
    <cellStyle name="好_汇总表_财力性转移支付2010年预算参考数_华东" xfId="35589"/>
    <cellStyle name="好_汇总表_财力性转移支付2010年预算参考数_隋心对账单定稿0514" xfId="35590"/>
    <cellStyle name="好_汇总表_合并" xfId="35591"/>
    <cellStyle name="输出 6 2 3 3 5 2" xfId="35592"/>
    <cellStyle name="好_汇总表_隋心对账单定稿0514" xfId="35593"/>
    <cellStyle name="好_汇总表4" xfId="35594"/>
    <cellStyle name="好_汇总表4_12.25-发教育厅-2016年高职生均年初预算控制数分配表" xfId="35595"/>
    <cellStyle name="好_汇总表4_财力性转移支付2010年预算参考数" xfId="35596"/>
    <cellStyle name="好_汇总表4_财力性转移支付2010年预算参考数_03_2010年各地区一般预算平衡表" xfId="35597"/>
    <cellStyle name="好_汇总表4_财力性转移支付2010年预算参考数_03_2010年各地区一般预算平衡表_2010年地方财政一般预算分级平衡情况表（汇总）0524" xfId="35598"/>
    <cellStyle name="好_汇总表4_财力性转移支付2010年预算参考数_12.25-发教育厅-2016年高职生均年初预算控制数分配表" xfId="35599"/>
    <cellStyle name="好_汇总表4_财力性转移支付2010年预算参考数_合并" xfId="35600"/>
    <cellStyle name="好_汇总表4_合并" xfId="35601"/>
    <cellStyle name="好_汇总表7.21" xfId="35602"/>
    <cellStyle name="好_汇总表7.21 2" xfId="35603"/>
    <cellStyle name="好_汇总-县级财政报表附表 3" xfId="35604"/>
    <cellStyle name="好_汇总-县级财政报表附表 4" xfId="35605"/>
    <cellStyle name="好_汇总-县级财政报表附表 5" xfId="35606"/>
    <cellStyle name="好_汇总-县级财政报表附表_合并" xfId="35607"/>
    <cellStyle name="好_汇总-县级财政报表附表_华东" xfId="35608"/>
    <cellStyle name="好_汇总-县级财政报表附表_隋心对账单定稿0514" xfId="35609"/>
    <cellStyle name="好_基础数据分析" xfId="35610"/>
    <cellStyle name="好_自行调整差异系数顺序_财力性转移支付2010年预算参考数 4" xfId="35611"/>
    <cellStyle name="好_基础数据分析_Book1" xfId="35612"/>
    <cellStyle name="好_架子九队员工实名制花名册(2011年）" xfId="35613"/>
    <cellStyle name="好_架子九队员工实名制花名册(2011年）_Book1" xfId="35614"/>
    <cellStyle name="好_检验表 4" xfId="35615"/>
    <cellStyle name="好_检验表（调整后）_12.25-发教育厅-2016年高职生均年初预算控制数分配表" xfId="35616"/>
    <cellStyle name="好_检验表（调整后）_合并" xfId="35617"/>
    <cellStyle name="好_检验表（调整后）_华东" xfId="35618"/>
    <cellStyle name="好_检验表（调整后）_隋心对账单定稿0514" xfId="35619"/>
    <cellStyle name="好_检验表_12.25-发教育厅-2016年高职生均年初预算控制数分配表" xfId="35620"/>
    <cellStyle name="好_检验表_华东" xfId="35621"/>
    <cellStyle name="好_检验表_隋心对账单定稿0514" xfId="35622"/>
    <cellStyle name="好_建行_Book1" xfId="35623"/>
    <cellStyle name="好_建行_Book1 2" xfId="35624"/>
    <cellStyle name="好_浆砌片石单价分析" xfId="35625"/>
    <cellStyle name="好_奖励补助测算5.22测试_Book1" xfId="35626"/>
    <cellStyle name="好_奖励补助测算5.23新" xfId="35627"/>
    <cellStyle name="好_前期试验费用 16_四队计价2011-6" xfId="35628"/>
    <cellStyle name="好_奖励补助测算5.23新 2" xfId="35629"/>
    <cellStyle name="好_奖励补助测算5.23新_Book1" xfId="35630"/>
    <cellStyle name="好_奖励补助测算5.23新_Book1 2" xfId="35631"/>
    <cellStyle name="好_奖励补助测算5.24冯铸" xfId="35632"/>
    <cellStyle name="好_奖励补助测算5.24冯铸 2" xfId="35633"/>
    <cellStyle name="好_奖励补助测算5.24冯铸_Book1" xfId="35634"/>
    <cellStyle name="好_奖励补助测算5.24冯铸_Book1 2" xfId="35635"/>
    <cellStyle name="好_奖励补助测算7.23" xfId="35636"/>
    <cellStyle name="好_奖励补助测算7.23 2" xfId="35637"/>
    <cellStyle name="好_市本级 19" xfId="35638"/>
    <cellStyle name="好_奖励补助测算7.25 (version 1) (version 1) 2" xfId="35639"/>
    <cellStyle name="好_教科文(工资提标和养老保险改革含5所划转学校)" xfId="35640"/>
    <cellStyle name="好_教科文12.30(工资提标清算)" xfId="35641"/>
    <cellStyle name="好_教师绩效工资测算表（离退休按各地上报数测算）2009年1月1日" xfId="35642"/>
    <cellStyle name="好_教师绩效工资测算表（离退休按各地上报数测算）2009年1月1日 2" xfId="35643"/>
    <cellStyle name="好_教育(按照总人口测算）—20080416" xfId="35644"/>
    <cellStyle name="好_教育(按照总人口测算）—20080416_03_2010年各地区一般预算平衡表_2010年地方财政一般预算分级平衡情况表（汇总）0524" xfId="35645"/>
    <cellStyle name="好_教育(按照总人口测算）—20080416_不含人员经费系数" xfId="35646"/>
    <cellStyle name="好_教育(按照总人口测算）—20080416_不含人员经费系数 3" xfId="35647"/>
    <cellStyle name="输入 4 3 5" xfId="35648"/>
    <cellStyle name="好_教育(按照总人口测算）—20080416_不含人员经费系数_03_2010年各地区一般预算平衡表" xfId="35649"/>
    <cellStyle name="好_教育(按照总人口测算）—20080416_不含人员经费系数_财力性转移支付2010年预算参考数" xfId="35650"/>
    <cellStyle name="好_教育(按照总人口测算）—20080416_不含人员经费系数_财力性转移支付2010年预算参考数 5" xfId="35651"/>
    <cellStyle name="好_教育(按照总人口测算）—20080416_不含人员经费系数_财力性转移支付2010年预算参考数_合并" xfId="35652"/>
    <cellStyle name="好_教育(按照总人口测算）—20080416_不含人员经费系数_财力性转移支付2010年预算参考数_华东" xfId="35653"/>
    <cellStyle name="好_教育(按照总人口测算）—20080416_不含人员经费系数_隋心对账单定稿0514" xfId="35654"/>
    <cellStyle name="好_教育(按照总人口测算）—20080416_财力性转移支付2010年预算参考数" xfId="35655"/>
    <cellStyle name="好_教育(按照总人口测算）—20080416_财力性转移支付2010年预算参考数 2" xfId="35656"/>
    <cellStyle name="好_教育(按照总人口测算）—20080416_财力性转移支付2010年预算参考数 5" xfId="35657"/>
    <cellStyle name="好_教育(按照总人口测算）—20080416_财力性转移支付2010年预算参考数 6" xfId="35658"/>
    <cellStyle name="好_教育(按照总人口测算）—20080416_财力性转移支付2010年预算参考数_华东" xfId="35659"/>
    <cellStyle name="强调文字颜色 5 3 6" xfId="35660"/>
    <cellStyle name="好_教育(按照总人口测算）—20080416_财力性转移支付2010年预算参考数_隋心对账单定稿0514" xfId="35661"/>
    <cellStyle name="注释 2 3 4 3 6" xfId="35662"/>
    <cellStyle name="好_教育(按照总人口测算）—20080416_合并" xfId="35663"/>
    <cellStyle name="好_教育(按照总人口测算）—20080416_民生政策最低支出需求" xfId="35664"/>
    <cellStyle name="好_教育(按照总人口测算）—20080416_民生政策最低支出需求_12.25-发教育厅-2016年高职生均年初预算控制数分配表" xfId="35665"/>
    <cellStyle name="好_教育(按照总人口测算）—20080416_民生政策最低支出需求_财力性转移支付2010年预算参考数_03_2010年各地区一般预算平衡表" xfId="35666"/>
    <cellStyle name="好_教育(按照总人口测算）—20080416_民生政策最低支出需求_财力性转移支付2010年预算参考数_12.25-发教育厅-2016年高职生均年初预算控制数分配表" xfId="35667"/>
    <cellStyle name="好_教育(按照总人口测算）—20080416_民生政策最低支出需求_财力性转移支付2010年预算参考数_华东" xfId="35668"/>
    <cellStyle name="小数 5 2 4 2 2 3" xfId="35669"/>
    <cellStyle name="好_教育(按照总人口测算）—20080416_民生政策最低支出需求_合并" xfId="35670"/>
    <cellStyle name="好_教育(按照总人口测算）—20080416_民生政策最低支出需求_华东" xfId="35671"/>
    <cellStyle name="好_教育(按照总人口测算）—20080416_县市旗测算-新科目（含人口规模效应）" xfId="35672"/>
    <cellStyle name="好_教育(按照总人口测算）—20080416_县市旗测算-新科目（含人口规模效应） 2" xfId="35673"/>
    <cellStyle name="好_教育(按照总人口测算）—20080416_县市旗测算-新科目（含人口规模效应） 3" xfId="35674"/>
    <cellStyle name="好_教育(按照总人口测算）—20080416_县市旗测算-新科目（含人口规模效应） 4" xfId="35675"/>
    <cellStyle name="好_教育(按照总人口测算）—20080416_县市旗测算-新科目（含人口规模效应） 5" xfId="35676"/>
    <cellStyle name="好_教育(按照总人口测算）—20080416_县市旗测算-新科目（含人口规模效应） 6" xfId="35677"/>
    <cellStyle name="好_教育(按照总人口测算）—20080416_县市旗测算-新科目（含人口规模效应）_12.25-发教育厅-2016年高职生均年初预算控制数分配表" xfId="35678"/>
    <cellStyle name="好_教育(按照总人口测算）—20080416_县市旗测算-新科目（含人口规模效应）_财力性转移支付2010年预算参考数 4" xfId="35679"/>
    <cellStyle name="好_教育(按照总人口测算）—20080416_县市旗测算-新科目（含人口规模效应）_财力性转移支付2010年预算参考数 6" xfId="35680"/>
    <cellStyle name="好_教育(按照总人口测算）—20080416_县市旗测算-新科目（含人口规模效应）_财力性转移支付2010年预算参考数_12.25-发教育厅-2016年高职生均年初预算控制数分配表" xfId="35681"/>
    <cellStyle name="汇总 4 8" xfId="35682"/>
    <cellStyle name="好_京沪线成本状况表1.15 10" xfId="35683"/>
    <cellStyle name="好_京沪线成本状况表1.15 2" xfId="35684"/>
    <cellStyle name="好_京沪线成本状况表1.15 3" xfId="35685"/>
    <cellStyle name="好_京沪线成本状况表1.15 7" xfId="35686"/>
    <cellStyle name="好_京沪线成本状况表1.15 8" xfId="35687"/>
    <cellStyle name="好_京沪线成本状况表1.15 9" xfId="35688"/>
    <cellStyle name="好_京沪线成本状况表2.10 10" xfId="35689"/>
    <cellStyle name="好_京沪线成本状况表2.10 10_四队计价6月25日前(7月1日更新)备用" xfId="35690"/>
    <cellStyle name="好_京沪线成本状况表2.10 11" xfId="35691"/>
    <cellStyle name="好_京沪线成本状况表2.10 2" xfId="35692"/>
    <cellStyle name="好_京沪线成本状况表2.10 2_四队计价2011-6" xfId="35693"/>
    <cellStyle name="好_京沪线成本状况表2.10 5_四队计价2011-6" xfId="35694"/>
    <cellStyle name="好_京沪线成本状况表2.10 6_四队计价2011-6" xfId="35695"/>
    <cellStyle name="好_京沪线成本状况表2.10 6_四队计价6月25日前(7月1日更新)备用" xfId="35696"/>
    <cellStyle name="好_京沪线成本状况表2.10 7_四队计价6月25日前(7月1日更新)备用" xfId="35697"/>
    <cellStyle name="好_京沪线成本状况表2.10 8_四队计价2011-6" xfId="35698"/>
    <cellStyle name="好_京沪线成本状况表2.10 8_四队计价6月25日前(7月1日更新)备用" xfId="35699"/>
    <cellStyle name="好_京沪线成本状况表2.10 9" xfId="35700"/>
    <cellStyle name="好_京沪线成本状况表2.10 9_四队计价6月25日前(7月1日更新)备用" xfId="35701"/>
    <cellStyle name="好_京沪线成本状况表2.10_四队计价6月25日前(7月1日更新)备用" xfId="35702"/>
    <cellStyle name="好_敬老院" xfId="35703"/>
    <cellStyle name="好_空白报价表（中文版）" xfId="35704"/>
    <cellStyle name="好_人员工资和公用经费2_华东" xfId="35705"/>
    <cellStyle name="好_空白报价表（中文版） 2" xfId="35706"/>
    <cellStyle name="好_丽江汇总" xfId="35707"/>
    <cellStyle name="计算 10 4 2 2 2" xfId="35708"/>
    <cellStyle name="好_丽江汇总_合并" xfId="35709"/>
    <cellStyle name="好_丽江汇总_华东" xfId="35710"/>
    <cellStyle name="好_丽江汇总_隋心对账单定稿0514" xfId="35711"/>
    <cellStyle name="好_密涿支线3标成本测算09-6-15（项目部修改）" xfId="35712"/>
    <cellStyle name="好_民生政策最低支出需求 5" xfId="35713"/>
    <cellStyle name="计算 5 5 2 2 6" xfId="35714"/>
    <cellStyle name="好_民生政策最低支出需求_财力性转移支付2010年预算参考数 6" xfId="35715"/>
    <cellStyle name="输出 10 4 6 3" xfId="35716"/>
    <cellStyle name="好_民生政策最低支出需求_财力性转移支付2010年预算参考数_03_2010年各地区一般预算平衡表" xfId="35717"/>
    <cellStyle name="好_民生政策最低支出需求_财力性转移支付2010年预算参考数_03_2010年各地区一般预算平衡表_2010年地方财政一般预算分级平衡情况表（汇总）0524" xfId="35718"/>
    <cellStyle name="好_民生政策最低支出需求_财力性转移支付2010年预算参考数_12.25-发教育厅-2016年高职生均年初预算控制数分配表" xfId="35719"/>
    <cellStyle name="好_民生政策最低支出需求_财力性转移支付2010年预算参考数_合并" xfId="35720"/>
    <cellStyle name="好_民生政策最低支出需求_财力性转移支付2010年预算参考数_华东" xfId="35721"/>
    <cellStyle name="好_民生政策最低支出需求_财力性转移支付2010年预算参考数_隋心对账单定稿0514" xfId="35722"/>
    <cellStyle name="好_农村" xfId="35723"/>
    <cellStyle name="好_农林水和城市维护标准支出20080505－县区合计 2" xfId="35724"/>
    <cellStyle name="好_农林水和城市维护标准支出20080505－县区合计 3" xfId="35725"/>
    <cellStyle name="好_农林水和城市维护标准支出20080505－县区合计 4" xfId="35726"/>
    <cellStyle name="好_农林水和城市维护标准支出20080505－县区合计 5" xfId="35727"/>
    <cellStyle name="好_农林水和城市维护标准支出20080505－县区合计 6" xfId="35728"/>
    <cellStyle name="好_农林水和城市维护标准支出20080505－县区合计_03_2010年各地区一般预算平衡表" xfId="35729"/>
    <cellStyle name="好_农林水和城市维护标准支出20080505－县区合计_12.25-发教育厅-2016年高职生均年初预算控制数分配表" xfId="35730"/>
    <cellStyle name="好_农林水和城市维护标准支出20080505－县区合计_不含人员经费系数_03_2010年各地区一般预算平衡表" xfId="35731"/>
    <cellStyle name="好_农林水和城市维护标准支出20080505－县区合计_不含人员经费系数_财力性转移支付2010年预算参考数 3" xfId="35732"/>
    <cellStyle name="好_农林水和城市维护标准支出20080505－县区合计_不含人员经费系数_财力性转移支付2010年预算参考数 4" xfId="35733"/>
    <cellStyle name="好_农林水和城市维护标准支出20080505－县区合计_不含人员经费系数_财力性转移支付2010年预算参考数 5" xfId="35734"/>
    <cellStyle name="好_农林水和城市维护标准支出20080505－县区合计_不含人员经费系数_财力性转移支付2010年预算参考数_03_2010年各地区一般预算平衡表_2010年地方财政一般预算分级平衡情况表（汇总）0524" xfId="35735"/>
    <cellStyle name="好_农林水和城市维护标准支出20080505－县区合计_不含人员经费系数_财力性转移支付2010年预算参考数_合并" xfId="35736"/>
    <cellStyle name="好_农林水和城市维护标准支出20080505－县区合计_不含人员经费系数_华东" xfId="35737"/>
    <cellStyle name="好_农林水和城市维护标准支出20080505－县区合计_不含人员经费系数_隋心对账单定稿0514" xfId="35738"/>
    <cellStyle name="好_农林水和城市维护标准支出20080505－县区合计_财力性转移支付2010年预算参考数 2" xfId="35739"/>
    <cellStyle name="好_农林水和城市维护标准支出20080505－县区合计_财力性转移支付2010年预算参考数 3" xfId="35740"/>
    <cellStyle name="好_农林水和城市维护标准支出20080505－县区合计_财力性转移支付2010年预算参考数 4" xfId="35741"/>
    <cellStyle name="输入 9 4 2 4 2" xfId="35742"/>
    <cellStyle name="好_农林水和城市维护标准支出20080505－县区合计_财力性转移支付2010年预算参考数 5" xfId="35743"/>
    <cellStyle name="好_农林水和城市维护标准支出20080505－县区合计_财力性转移支付2010年预算参考数 6" xfId="35744"/>
    <cellStyle name="注释 5 4 2" xfId="35745"/>
    <cellStyle name="输入 7 4 4 2" xfId="35746"/>
    <cellStyle name="好_农林水和城市维护标准支出20080505－县区合计_财力性转移支付2010年预算参考数_华东" xfId="35747"/>
    <cellStyle name="好_农林水和城市维护标准支出20080505－县区合计_合并" xfId="35748"/>
    <cellStyle name="好_农林水和城市维护标准支出20080505－县区合计_民生政策最低支出需求 2" xfId="35749"/>
    <cellStyle name="好_农林水和城市维护标准支出20080505－县区合计_民生政策最低支出需求 3" xfId="35750"/>
    <cellStyle name="好_农林水和城市维护标准支出20080505－县区合计_民生政策最低支出需求 4" xfId="35751"/>
    <cellStyle name="好_农林水和城市维护标准支出20080505－县区合计_民生政策最低支出需求 5" xfId="35752"/>
    <cellStyle name="好_农林水和城市维护标准支出20080505－县区合计_民生政策最低支出需求_财力性转移支付2010年预算参考数 3" xfId="35753"/>
    <cellStyle name="好_农林水和城市维护标准支出20080505－县区合计_民生政策最低支出需求_财力性转移支付2010年预算参考数 4" xfId="35754"/>
    <cellStyle name="好_农林水和城市维护标准支出20080505－县区合计_民生政策最低支出需求_财力性转移支付2010年预算参考数 6" xfId="35755"/>
    <cellStyle name="好_农林水和城市维护标准支出20080505－县区合计_民生政策最低支出需求_财力性转移支付2010年预算参考数_03_2010年各地区一般预算平衡表" xfId="35756"/>
    <cellStyle name="输出 9 3 2 3 2 2" xfId="35757"/>
    <cellStyle name="好_农林水和城市维护标准支出20080505－县区合计_民生政策最低支出需求_财力性转移支付2010年预算参考数_03_2010年各地区一般预算平衡表_2010年地方财政一般预算分级平衡情况表（汇总）0524" xfId="35758"/>
    <cellStyle name="好_农林水和城市维护标准支出20080505－县区合计_民生政策最低支出需求_财力性转移支付2010年预算参考数_12.25-发教育厅-2016年高职生均年初预算控制数分配表" xfId="35759"/>
    <cellStyle name="输出 3 5 2 3 5 2" xfId="35760"/>
    <cellStyle name="好_农林水和城市维护标准支出20080505－县区合计_民生政策最低支出需求_隋心对账单定稿0514" xfId="35761"/>
    <cellStyle name="好_农林水和城市维护标准支出20080505－县区合计_隋心对账单定稿0514" xfId="35762"/>
    <cellStyle name="好_农林水和城市维护标准支出20080505－县区合计_县市旗测算-新科目（含人口规模效应）" xfId="35763"/>
    <cellStyle name="好_农林水和城市维护标准支出20080505－县区合计_县市旗测算-新科目（含人口规模效应） 2" xfId="35764"/>
    <cellStyle name="好_农林水和城市维护标准支出20080505－县区合计_县市旗测算-新科目（含人口规模效应）_财力性转移支付2010年预算参考数 2" xfId="35765"/>
    <cellStyle name="好_农林水和城市维护标准支出20080505－县区合计_县市旗测算-新科目（含人口规模效应）_财力性转移支付2010年预算参考数 3" xfId="35766"/>
    <cellStyle name="好_农林水和城市维护标准支出20080505－县区合计_县市旗测算-新科目（含人口规模效应）_财力性转移支付2010年预算参考数 4" xfId="35767"/>
    <cellStyle name="好_农林水和城市维护标准支出20080505－县区合计_县市旗测算-新科目（含人口规模效应）_财力性转移支付2010年预算参考数 5" xfId="35768"/>
    <cellStyle name="好_农林水和城市维护标准支出20080505－县区合计_县市旗测算-新科目（含人口规模效应）_财力性转移支付2010年预算参考数 6" xfId="35769"/>
    <cellStyle name="好_农林水和城市维护标准支出20080505－县区合计_县市旗测算-新科目（含人口规模效应）_财力性转移支付2010年预算参考数_03_2010年各地区一般预算平衡表_2010年地方财政一般预算分级平衡情况表（汇总）0524" xfId="35770"/>
    <cellStyle name="好_农林水和城市维护标准支出20080505－县区合计_县市旗测算-新科目（含人口规模效应）_财力性转移支付2010年预算参考数_隋心对账单定稿0514" xfId="35771"/>
    <cellStyle name="好_农林水和城市维护标准支出20080505－县区合计_县市旗测算-新科目（含人口规模效应）_华东" xfId="35772"/>
    <cellStyle name="好_平邑" xfId="35773"/>
    <cellStyle name="好_平邑 2" xfId="35774"/>
    <cellStyle name="好_平邑 3" xfId="35775"/>
    <cellStyle name="好_平邑 6" xfId="35776"/>
    <cellStyle name="汇总 9 2 3 2 2 3 2" xfId="35777"/>
    <cellStyle name="好_平邑_03_2010年各地区一般预算平衡表" xfId="35778"/>
    <cellStyle name="好_平邑_财力性转移支付2010年预算参考数_03_2010年各地区一般预算平衡表" xfId="35779"/>
    <cellStyle name="好_平邑_财力性转移支付2010年预算参考数_03_2010年各地区一般预算平衡表_2010年地方财政一般预算分级平衡情况表（汇总）0524" xfId="35780"/>
    <cellStyle name="好_平邑_财力性转移支付2010年预算参考数_华东" xfId="35781"/>
    <cellStyle name="好_平邑_合并" xfId="35782"/>
    <cellStyle name="好_平邑_华东" xfId="35783"/>
    <cellStyle name="好_平邑_隋心对账单定稿0514" xfId="35784"/>
    <cellStyle name="好_其他部门(按照总人口测算）—20080416 5" xfId="35785"/>
    <cellStyle name="好_其他部门(按照总人口测算）—20080416_不含人员经费系数_财力性转移支付2010年预算参考数" xfId="35786"/>
    <cellStyle name="注释 10 3 3 2 3" xfId="35787"/>
    <cellStyle name="好_其他部门(按照总人口测算）—20080416_不含人员经费系数_财力性转移支付2010年预算参考数 2" xfId="35788"/>
    <cellStyle name="注释 10 3 3 2 4" xfId="35789"/>
    <cellStyle name="好_其他部门(按照总人口测算）—20080416_不含人员经费系数_财力性转移支付2010年预算参考数 3" xfId="35790"/>
    <cellStyle name="注释 10 3 3 2 5" xfId="35791"/>
    <cellStyle name="好_其他部门(按照总人口测算）—20080416_不含人员经费系数_财力性转移支付2010年预算参考数 4" xfId="35792"/>
    <cellStyle name="输出 2 2 6 2 2 2" xfId="35793"/>
    <cellStyle name="好_其他部门(按照总人口测算）—20080416_不含人员经费系数_财力性转移支付2010年预算参考数_03_2010年各地区一般预算平衡表_2010年地方财政一般预算分级平衡情况表（汇总）0524" xfId="35794"/>
    <cellStyle name="好_其他部门(按照总人口测算）—20080416_不含人员经费系数_财力性转移支付2010年预算参考数_12.25-发教育厅-2016年高职生均年初预算控制数分配表" xfId="35795"/>
    <cellStyle name="注释 5 5 7 2" xfId="35796"/>
    <cellStyle name="好_其他部门(按照总人口测算）—20080416_不含人员经费系数_财力性转移支付2010年预算参考数_合并" xfId="35797"/>
    <cellStyle name="好_其他部门(按照总人口测算）—20080416_不含人员经费系数_财力性转移支付2010年预算参考数_隋心对账单定稿0514" xfId="35798"/>
    <cellStyle name="好_其他部门(按照总人口测算）—20080416_不含人员经费系数_合并" xfId="35799"/>
    <cellStyle name="好_其他部门(按照总人口测算）—20080416_财力性转移支付2010年预算参考数" xfId="35800"/>
    <cellStyle name="好_其他部门(按照总人口测算）—20080416_财力性转移支付2010年预算参考数_03_2010年各地区一般预算平衡表_2010年地方财政一般预算分级平衡情况表（汇总）0524" xfId="35801"/>
    <cellStyle name="好_其他部门(按照总人口测算）—20080416_财力性转移支付2010年预算参考数_12.25-发教育厅-2016年高职生均年初预算控制数分配表" xfId="35802"/>
    <cellStyle name="好_其他部门(按照总人口测算）—20080416_合并" xfId="35803"/>
    <cellStyle name="汇总 6 2 4 3 4 2" xfId="35804"/>
    <cellStyle name="好_其他部门(按照总人口测算）—20080416_民生政策最低支出需求 2" xfId="35805"/>
    <cellStyle name="好_其他部门(按照总人口测算）—20080416_民生政策最低支出需求 3" xfId="35806"/>
    <cellStyle name="好_其他部门(按照总人口测算）—20080416_民生政策最低支出需求 4" xfId="35807"/>
    <cellStyle name="好_其他部门(按照总人口测算）—20080416_民生政策最低支出需求 5" xfId="35808"/>
    <cellStyle name="好_其他部门(按照总人口测算）—20080416_民生政策最低支出需求_03_2010年各地区一般预算平衡表_2010年地方财政一般预算分级平衡情况表（汇总）0524" xfId="35809"/>
    <cellStyle name="好_其他部门(按照总人口测算）—20080416_民生政策最低支出需求_财力性转移支付2010年预算参考数 2" xfId="35810"/>
    <cellStyle name="好_其他部门(按照总人口测算）—20080416_民生政策最低支出需求_财力性转移支付2010年预算参考数 4" xfId="35811"/>
    <cellStyle name="好_其他部门(按照总人口测算）—20080416_民生政策最低支出需求_财力性转移支付2010年预算参考数 5" xfId="35812"/>
    <cellStyle name="好_其他部门(按照总人口测算）—20080416_民生政策最低支出需求_财力性转移支付2010年预算参考数 6" xfId="35813"/>
    <cellStyle name="好_其他部门(按照总人口测算）—20080416_民生政策最低支出需求_财力性转移支付2010年预算参考数_12.25-发教育厅-2016年高职生均年初预算控制数分配表" xfId="35814"/>
    <cellStyle name="好_其他部门(按照总人口测算）—20080416_民生政策最低支出需求_财力性转移支付2010年预算参考数_华东" xfId="35815"/>
    <cellStyle name="好_其他部门(按照总人口测算）—20080416_民生政策最低支出需求_财力性转移支付2010年预算参考数_隋心对账单定稿0514" xfId="35816"/>
    <cellStyle name="汇总 5 2 3 4 2" xfId="35817"/>
    <cellStyle name="好_其他部门(按照总人口测算）—20080416_民生政策最低支出需求_华东" xfId="35818"/>
    <cellStyle name="好_其他部门(按照总人口测算）—20080416_隋心对账单定稿0514" xfId="35819"/>
    <cellStyle name="好_其他部门(按照总人口测算）—20080416_县市旗测算-新科目（含人口规模效应）" xfId="35820"/>
    <cellStyle name="注释 4 4 3 4" xfId="35821"/>
    <cellStyle name="输入 7 3 4 3 4" xfId="35822"/>
    <cellStyle name="好_其他部门(按照总人口测算）—20080416_县市旗测算-新科目（含人口规模效应） 2" xfId="35823"/>
    <cellStyle name="注释 4 4 3 5" xfId="35824"/>
    <cellStyle name="输入 7 3 4 3 5" xfId="35825"/>
    <cellStyle name="好_其他部门(按照总人口测算）—20080416_县市旗测算-新科目（含人口规模效应） 3" xfId="35826"/>
    <cellStyle name="输入 7 3 4 3 6" xfId="35827"/>
    <cellStyle name="好_其他部门(按照总人口测算）—20080416_县市旗测算-新科目（含人口规模效应） 4" xfId="35828"/>
    <cellStyle name="好_其他部门(按照总人口测算）—20080416_县市旗测算-新科目（含人口规模效应） 6" xfId="35829"/>
    <cellStyle name="好_其他部门(按照总人口测算）—20080416_县市旗测算-新科目（含人口规模效应）_03_2010年各地区一般预算平衡表_2010年地方财政一般预算分级平衡情况表（汇总）0524" xfId="35830"/>
    <cellStyle name="好_其他部门(按照总人口测算）—20080416_县市旗测算-新科目（含人口规模效应）_财力性转移支付2010年预算参考数 6" xfId="35831"/>
    <cellStyle name="好_其他部门(按照总人口测算）—20080416_县市旗测算-新科目（含人口规模效应）_财力性转移支付2010年预算参考数_合并" xfId="35832"/>
    <cellStyle name="好_其他部门(按照总人口测算）—20080416_县市旗测算-新科目（含人口规模效应）_财力性转移支付2010年预算参考数_隋心对账单定稿0514" xfId="35833"/>
    <cellStyle name="好_前期试验费用" xfId="35834"/>
    <cellStyle name="好_前期试验费用 10_四队计价2011-6" xfId="35835"/>
    <cellStyle name="好_前期试验费用 10_四队计价6月25日前(7月1日更新)备用" xfId="35836"/>
    <cellStyle name="好_前期试验费用 11_四队计价6月25日前(7月1日更新)备用" xfId="35837"/>
    <cellStyle name="好_前期试验费用 13_四队计价2011-6" xfId="35838"/>
    <cellStyle name="好_前期试验费用 14_四队计价6月25日前(7月1日更新)备用" xfId="35839"/>
    <cellStyle name="好_文体广播部门_隋心对账单定稿0514" xfId="35840"/>
    <cellStyle name="输出 10 3 5 2 2" xfId="35841"/>
    <cellStyle name="好_前期试验费用 16_四队计价6月25日前(7月1日更新)备用" xfId="35842"/>
    <cellStyle name="汇总 2 3 4 3 4" xfId="35843"/>
    <cellStyle name="好_前期试验费用 17_四队计价2011-6" xfId="35844"/>
    <cellStyle name="好_前期试验费用 2" xfId="35845"/>
    <cellStyle name="输出 10 3 4" xfId="35846"/>
    <cellStyle name="好_前期试验费用 2_四队计价6月25日前(7月1日更新)备用" xfId="35847"/>
    <cellStyle name="好_前期试验费用 3" xfId="35848"/>
    <cellStyle name="好_前期试验费用 3_四队计价2011-6" xfId="35849"/>
    <cellStyle name="好_前期试验费用 3_四队计价6月25日前(7月1日更新)备用" xfId="35850"/>
    <cellStyle name="好_前期试验费用 4" xfId="35851"/>
    <cellStyle name="好_前期试验费用 4_四队计价6月25日前(7月1日更新)备用" xfId="35852"/>
    <cellStyle name="好_前期试验费用 5" xfId="35853"/>
    <cellStyle name="好_前期试验费用 5_四队计价2011-6" xfId="35854"/>
    <cellStyle name="好_前期试验费用 6" xfId="35855"/>
    <cellStyle name="好_前期试验费用 6_四队计价2011-6" xfId="35856"/>
    <cellStyle name="好_前期试验费用 7" xfId="35857"/>
    <cellStyle name="好_前期试验费用 7_四队计价6月25日前(7月1日更新)备用" xfId="35858"/>
    <cellStyle name="解释性文本 4 2 10" xfId="35859"/>
    <cellStyle name="好_前期试验费用 8" xfId="35860"/>
    <cellStyle name="解释性文本 4 2 11" xfId="35861"/>
    <cellStyle name="好_前期试验费用 9" xfId="35862"/>
    <cellStyle name="好_前期试验费用_四队计价2011-6" xfId="35863"/>
    <cellStyle name="好_青海 缺口县区测算(地方填报) 2" xfId="35864"/>
    <cellStyle name="好_青海 缺口县区测算(地方填报) 3" xfId="35865"/>
    <cellStyle name="好_青海 缺口县区测算(地方填报) 5" xfId="35866"/>
    <cellStyle name="好_青海 缺口县区测算(地方填报) 6" xfId="35867"/>
    <cellStyle name="好_青海 缺口县区测算(地方填报)_财力性转移支付2010年预算参考数 2" xfId="35868"/>
    <cellStyle name="好_青海 缺口县区测算(地方填报)_财力性转移支付2010年预算参考数_03_2010年各地区一般预算平衡表_2010年地方财政一般预算分级平衡情况表（汇总）0524" xfId="35869"/>
    <cellStyle name="好_卫生部门_12.25-发教育厅-2016年高职生均年初预算控制数分配表" xfId="35870"/>
    <cellStyle name="好_市辖区测算-新科目（20080626） 2" xfId="35871"/>
    <cellStyle name="好_青海 缺口县区测算(地方填报)_财力性转移支付2010年预算参考数_隋心对账单定稿0514" xfId="35872"/>
    <cellStyle name="好_青海 缺口县区测算(地方填报)_华东" xfId="35873"/>
    <cellStyle name="好_缺口县区测算 4" xfId="35874"/>
    <cellStyle name="好_缺口县区测算 5" xfId="35875"/>
    <cellStyle name="好_缺口县区测算（11.13）" xfId="35876"/>
    <cellStyle name="好_缺口县区测算（11.13） 4" xfId="35877"/>
    <cellStyle name="好_缺口县区测算（11.13） 5" xfId="35878"/>
    <cellStyle name="好_缺口县区测算（11.13）_03_2010年各地区一般预算平衡表" xfId="35879"/>
    <cellStyle name="好_缺口县区测算（11.13）_03_2010年各地区一般预算平衡表_2010年地方财政一般预算分级平衡情况表（汇总）0524" xfId="35880"/>
    <cellStyle name="好_缺口县区测算（11.13）_财力性转移支付2010年预算参考数" xfId="35881"/>
    <cellStyle name="好_缺口县区测算（11.13）_财力性转移支付2010年预算参考数 3" xfId="35882"/>
    <cellStyle name="好_缺口县区测算（11.13）_财力性转移支付2010年预算参考数 4" xfId="35883"/>
    <cellStyle name="好_缺口县区测算（11.13）_财力性转移支付2010年预算参考数 5" xfId="35884"/>
    <cellStyle name="好_缺口县区测算（11.13）_财力性转移支付2010年预算参考数 6" xfId="35885"/>
    <cellStyle name="好_缺口县区测算（11.13）_财力性转移支付2010年预算参考数_03_2010年各地区一般预算平衡表_2010年地方财政一般预算分级平衡情况表（汇总）0524" xfId="35886"/>
    <cellStyle name="好_缺口县区测算（11.13）_华东" xfId="35887"/>
    <cellStyle name="好_缺口县区测算（11.13）_隋心对账单定稿0514" xfId="35888"/>
    <cellStyle name="好_缺口县区测算(按2007支出增长25%测算)_12.25-发教育厅-2016年高职生均年初预算控制数分配表" xfId="35889"/>
    <cellStyle name="好_缺口县区测算(按2007支出增长25%测算)_财力性转移支付2010年预算参考数 2" xfId="35890"/>
    <cellStyle name="好_市辖区测算20080510_民生政策最低支出需求_合并" xfId="35891"/>
    <cellStyle name="好_缺口县区测算(按2007支出增长25%测算)_财力性转移支付2010年预算参考数 3" xfId="35892"/>
    <cellStyle name="好_缺口县区测算(按2007支出增长25%测算)_财力性转移支付2010年预算参考数 4" xfId="35893"/>
    <cellStyle name="好_缺口县区测算(按2007支出增长25%测算)_财力性转移支付2010年预算参考数 5" xfId="35894"/>
    <cellStyle name="好_缺口县区测算(按2007支出增长25%测算)_财力性转移支付2010年预算参考数 6" xfId="35895"/>
    <cellStyle name="好_缺口县区测算(按2007支出增长25%测算)_财力性转移支付2010年预算参考数_03_2010年各地区一般预算平衡表_2010年地方财政一般预算分级平衡情况表（汇总）0524" xfId="35896"/>
    <cellStyle name="好_市辖区测算-新科目（20080626）_民生政策最低支出需求_03_2010年各地区一般预算平衡表_2010年地方财政一般预算分级平衡情况表（汇总）0524" xfId="35897"/>
    <cellStyle name="好_缺口县区测算(按2007支出增长25%测算)_财力性转移支付2010年预算参考数_隋心对账单定稿0514" xfId="35898"/>
    <cellStyle name="好_缺口县区测算(按2007支出增长25%测算)_合并" xfId="35899"/>
    <cellStyle name="好_缺口县区测算(按核定人数)_03_2010年各地区一般预算平衡表_2010年地方财政一般预算分级平衡情况表（汇总）0524" xfId="35900"/>
    <cellStyle name="好_缺口县区测算(按核定人数)_财力性转移支付2010年预算参考数" xfId="35901"/>
    <cellStyle name="好_缺口县区测算(按核定人数)_财力性转移支付2010年预算参考数 4" xfId="35902"/>
    <cellStyle name="好_缺口县区测算(按核定人数)_财力性转移支付2010年预算参考数 5" xfId="35903"/>
    <cellStyle name="好_缺口县区测算(按核定人数)_财力性转移支付2010年预算参考数_03_2010年各地区一般预算平衡表" xfId="35904"/>
    <cellStyle name="好_缺口县区测算(按核定人数)_财力性转移支付2010年预算参考数_03_2010年各地区一般预算平衡表_2010年地方财政一般预算分级平衡情况表（汇总）0524" xfId="35905"/>
    <cellStyle name="好_缺口县区测算(按核定人数)_财力性转移支付2010年预算参考数_合并" xfId="35906"/>
    <cellStyle name="好_缺口县区测算(按核定人数)_财力性转移支付2010年预算参考数_隋心对账单定稿0514" xfId="35907"/>
    <cellStyle name="好_缺口县区测算(按核定人数)_华东" xfId="35908"/>
    <cellStyle name="数字 8 2 2 2 3" xfId="35909"/>
    <cellStyle name="好_缺口县区测算(财政部标准)_03_2010年各地区一般预算平衡表" xfId="35910"/>
    <cellStyle name="好_缺口县区测算(财政部标准)_03_2010年各地区一般预算平衡表_2010年地方财政一般预算分级平衡情况表（汇总）0524" xfId="35911"/>
    <cellStyle name="好_缺口县区测算(财政部标准)_财力性转移支付2010年预算参考数 3" xfId="35912"/>
    <cellStyle name="好_缺口县区测算(财政部标准)_财力性转移支付2010年预算参考数 4" xfId="35913"/>
    <cellStyle name="好_缺口县区测算(财政部标准)_财力性转移支付2010年预算参考数 6" xfId="35914"/>
    <cellStyle name="好_缺口县区测算(财政部标准)_财力性转移支付2010年预算参考数_03_2010年各地区一般预算平衡表_2010年地方财政一般预算分级平衡情况表（汇总）0524" xfId="35915"/>
    <cellStyle name="好_缺口县区测算_03_2010年各地区一般预算平衡表_2010年地方财政一般预算分级平衡情况表（汇总）0524" xfId="35916"/>
    <cellStyle name="好_缺口县区测算_财力性转移支付2010年预算参考数_03_2010年各地区一般预算平衡表_2010年地方财政一般预算分级平衡情况表（汇总）0524" xfId="35917"/>
    <cellStyle name="好_缺口县区测算_财力性转移支付2010年预算参考数_合并" xfId="35918"/>
    <cellStyle name="汇总 6 6 3 2 2" xfId="35919"/>
    <cellStyle name="好_缺口县区测算_财力性转移支付2010年预算参考数_华东" xfId="35920"/>
    <cellStyle name="好_缺口县区测算_合并" xfId="35921"/>
    <cellStyle name="好_缺口县区测算_隋心对账单定稿0514" xfId="35922"/>
    <cellStyle name="好_人员工资和公用经费" xfId="35923"/>
    <cellStyle name="好_人员工资和公用经费 4" xfId="35924"/>
    <cellStyle name="好_人员工资和公用经费_12.25-发教育厅-2016年高职生均年初预算控制数分配表" xfId="35925"/>
    <cellStyle name="好_人员工资和公用经费_财力性转移支付2010年预算参考数 3" xfId="35926"/>
    <cellStyle name="好_人员工资和公用经费_财力性转移支付2010年预算参考数 4" xfId="35927"/>
    <cellStyle name="好_人员工资和公用经费_财力性转移支付2010年预算参考数 5" xfId="35928"/>
    <cellStyle name="好_人员工资和公用经费_财力性转移支付2010年预算参考数_12.25-发教育厅-2016年高职生均年初预算控制数分配表" xfId="35929"/>
    <cellStyle name="汇总 2 2 7 2 5" xfId="35930"/>
    <cellStyle name="好_人员工资和公用经费_合并" xfId="35931"/>
    <cellStyle name="好_人员工资和公用经费_隋心对账单定稿0514" xfId="35932"/>
    <cellStyle name="好_人员工资和公用经费2" xfId="35933"/>
    <cellStyle name="好_人员工资和公用经费2 6" xfId="35934"/>
    <cellStyle name="好_人员工资和公用经费2_03_2010年各地区一般预算平衡表_2010年地方财政一般预算分级平衡情况表（汇总）0524" xfId="35935"/>
    <cellStyle name="好_人员工资和公用经费2_财力性转移支付2010年预算参考数 3" xfId="35936"/>
    <cellStyle name="好_人员工资和公用经费2_财力性转移支付2010年预算参考数 5" xfId="35937"/>
    <cellStyle name="好_人员工资和公用经费2_财力性转移支付2010年预算参考数 6" xfId="35938"/>
    <cellStyle name="好_市本级 3 19" xfId="35939"/>
    <cellStyle name="好_人员工资和公用经费2_财力性转移支付2010年预算参考数_03_2010年各地区一般预算平衡表_2010年地方财政一般预算分级平衡情况表（汇总）0524" xfId="35940"/>
    <cellStyle name="好_人员工资和公用经费2_财力性转移支付2010年预算参考数_隋心对账单定稿0514" xfId="35941"/>
    <cellStyle name="好_人员工资和公用经费2_隋心对账单定稿0514" xfId="35942"/>
    <cellStyle name="好_人员工资和公用经费3" xfId="35943"/>
    <cellStyle name="好_人员工资和公用经费3_财力性转移支付2010年预算参考数_12.25-发教育厅-2016年高职生均年初预算控制数分配表" xfId="35944"/>
    <cellStyle name="好_人员工资和公用经费3_合并" xfId="35945"/>
    <cellStyle name="输出 4 2 18" xfId="35946"/>
    <cellStyle name="好_三季度－表二_Book1 2" xfId="35947"/>
    <cellStyle name="数字 5 4 3 3 2" xfId="35948"/>
    <cellStyle name="好_山东省民生支出标准_财力性转移支付2010年预算参考数" xfId="35949"/>
    <cellStyle name="汇总 4 2 3 3 5 2" xfId="35950"/>
    <cellStyle name="好_山东省民生支出标准_财力性转移支付2010年预算参考数_12.25-发教育厅-2016年高职生均年初预算控制数分配表" xfId="35951"/>
    <cellStyle name="好_山东省民生支出标准_财力性转移支付2010年预算参考数_合并" xfId="35952"/>
    <cellStyle name="好_山东省民生支出标准_财力性转移支付2010年预算参考数_隋心对账单定稿0514" xfId="35953"/>
    <cellStyle name="好_上报集团公司机构信息（表1）" xfId="35954"/>
    <cellStyle name="好_社会保障费测算数据" xfId="35955"/>
    <cellStyle name="好_市本级" xfId="35956"/>
    <cellStyle name="注释 3 3 2 9" xfId="35957"/>
    <cellStyle name="注释 10 3 2 3 4" xfId="35958"/>
    <cellStyle name="好_市本级 15" xfId="35959"/>
    <cellStyle name="好_市本级 20" xfId="35960"/>
    <cellStyle name="注释 10 3 2 3 5" xfId="35961"/>
    <cellStyle name="好_市本级 16" xfId="35962"/>
    <cellStyle name="好_市本级 21" xfId="35963"/>
    <cellStyle name="注释 10 3 2 3 6" xfId="35964"/>
    <cellStyle name="好_市本级 17" xfId="35965"/>
    <cellStyle name="强调文字颜色 4 3 2 9" xfId="35966"/>
    <cellStyle name="好_市本级 2" xfId="35967"/>
    <cellStyle name="好_市本级 2 10" xfId="35968"/>
    <cellStyle name="好_市本级 2 16" xfId="35969"/>
    <cellStyle name="好_市本级 2 21" xfId="35970"/>
    <cellStyle name="好_市本级 2 18" xfId="35971"/>
    <cellStyle name="好_市本级 2 2" xfId="35972"/>
    <cellStyle name="好_市本级 2 3" xfId="35973"/>
    <cellStyle name="好_市本级 2 5" xfId="35974"/>
    <cellStyle name="好_市本级 2 6" xfId="35975"/>
    <cellStyle name="好_市本级 2 7" xfId="35976"/>
    <cellStyle name="汇总 2 6 4 2 2 2" xfId="35977"/>
    <cellStyle name="好_市本级 2 9" xfId="35978"/>
    <cellStyle name="好_市本级 3" xfId="35979"/>
    <cellStyle name="检查单元格 2 2 2 13" xfId="35980"/>
    <cellStyle name="好_市本级 3 2 14" xfId="35981"/>
    <cellStyle name="检查单元格 2 2 2 14" xfId="35982"/>
    <cellStyle name="好_市本级 3 2 15" xfId="35983"/>
    <cellStyle name="检查单元格 2 2 2 15" xfId="35984"/>
    <cellStyle name="好_市本级 3 2 16" xfId="35985"/>
    <cellStyle name="检查单元格 2 2 2 16" xfId="35986"/>
    <cellStyle name="好_市本级 3 2 17" xfId="35987"/>
    <cellStyle name="检查单元格 2 2 2 17" xfId="35988"/>
    <cellStyle name="好_市本级 3 2 18" xfId="35989"/>
    <cellStyle name="好_市本级 3 2 2" xfId="35990"/>
    <cellStyle name="注释 3 3 2 2 2 5 2" xfId="35991"/>
    <cellStyle name="好_市本级 3 2 3" xfId="35992"/>
    <cellStyle name="好_市本级 3 2 4" xfId="35993"/>
    <cellStyle name="好_市本级 3 2 5" xfId="35994"/>
    <cellStyle name="好_市本级 3 2 6" xfId="35995"/>
    <cellStyle name="好_市本级 3 5" xfId="35996"/>
    <cellStyle name="好_市本级 3 6" xfId="35997"/>
    <cellStyle name="好_市本级 3 7" xfId="35998"/>
    <cellStyle name="计算 6 3 3 2 2 2 2" xfId="35999"/>
    <cellStyle name="好_市本级 3 8" xfId="36000"/>
    <cellStyle name="汇总 2 6 4 2 3 2" xfId="36001"/>
    <cellStyle name="好_市本级 3 9" xfId="36002"/>
    <cellStyle name="好_市本级 4" xfId="36003"/>
    <cellStyle name="好_市本级 5" xfId="36004"/>
    <cellStyle name="好_市合计 (2) 2" xfId="36005"/>
    <cellStyle name="好_市辖区测算20080510" xfId="36006"/>
    <cellStyle name="好_市辖区测算20080510 4" xfId="36007"/>
    <cellStyle name="好_市辖区测算20080510 5" xfId="36008"/>
    <cellStyle name="好_市辖区测算20080510 6" xfId="36009"/>
    <cellStyle name="好_市辖区测算20080510_03_2010年各地区一般预算平衡表_2010年地方财政一般预算分级平衡情况表（汇总）0524" xfId="36010"/>
    <cellStyle name="好_市辖区测算20080510_不含人员经费系数 3" xfId="36011"/>
    <cellStyle name="好_市辖区测算20080510_不含人员经费系数 4" xfId="36012"/>
    <cellStyle name="好_市辖区测算20080510_不含人员经费系数_财力性转移支付2010年预算参考数_华东" xfId="36013"/>
    <cellStyle name="好_市辖区测算20080510_不含人员经费系数_华东" xfId="36014"/>
    <cellStyle name="输出 5 3 3 2 2 2 2" xfId="36015"/>
    <cellStyle name="好_市辖区测算20080510_不含人员经费系数_隋心对账单定稿0514" xfId="36016"/>
    <cellStyle name="好_市辖区测算20080510_财力性转移支付2010年预算参考数_03_2010年各地区一般预算平衡表" xfId="36017"/>
    <cellStyle name="好_市辖区测算20080510_财力性转移支付2010年预算参考数_03_2010年各地区一般预算平衡表_2010年地方财政一般预算分级平衡情况表（汇总）0524" xfId="36018"/>
    <cellStyle name="好_市辖区测算20080510_财力性转移支付2010年预算参考数_12.25-发教育厅-2016年高职生均年初预算控制数分配表" xfId="36019"/>
    <cellStyle name="强调文字颜色 6 2 3 18" xfId="36020"/>
    <cellStyle name="好_市辖区测算20080510_财力性转移支付2010年预算参考数_华东" xfId="36021"/>
    <cellStyle name="好_市辖区测算20080510_合并" xfId="36022"/>
    <cellStyle name="好_市辖区测算20080510_民生政策最低支出需求" xfId="36023"/>
    <cellStyle name="好_市辖区测算20080510_民生政策最低支出需求 3" xfId="36024"/>
    <cellStyle name="好_市辖区测算20080510_民生政策最低支出需求 4" xfId="36025"/>
    <cellStyle name="好_市辖区测算20080510_民生政策最低支出需求 5" xfId="36026"/>
    <cellStyle name="好_市辖区测算20080510_民生政策最低支出需求 6" xfId="36027"/>
    <cellStyle name="好_市辖区测算20080510_民生政策最低支出需求_12.25-发教育厅-2016年高职生均年初预算控制数分配表" xfId="36028"/>
    <cellStyle name="好_市辖区测算20080510_民生政策最低支出需求_财力性转移支付2010年预算参考数 2" xfId="36029"/>
    <cellStyle name="好_市辖区测算20080510_民生政策最低支出需求_财力性转移支付2010年预算参考数 3" xfId="36030"/>
    <cellStyle name="好_市辖区测算20080510_民生政策最低支出需求_财力性转移支付2010年预算参考数 4" xfId="36031"/>
    <cellStyle name="好_市辖区测算20080510_民生政策最低支出需求_财力性转移支付2010年预算参考数 5" xfId="36032"/>
    <cellStyle name="好_市辖区测算20080510_民生政策最低支出需求_财力性转移支付2010年预算参考数_03_2010年各地区一般预算平衡表_2010年地方财政一般预算分级平衡情况表（汇总）0524" xfId="36033"/>
    <cellStyle name="好_市辖区测算20080510_民生政策最低支出需求_华东" xfId="36034"/>
    <cellStyle name="好_市辖区测算20080510_隋心对账单定稿0514" xfId="36035"/>
    <cellStyle name="好_市辖区测算20080510_县市旗测算-新科目（含人口规模效应） 2" xfId="36036"/>
    <cellStyle name="好_市辖区测算20080510_县市旗测算-新科目（含人口规模效应）_财力性转移支付2010年预算参考数" xfId="36037"/>
    <cellStyle name="好_市辖区测算20080510_县市旗测算-新科目（含人口规模效应）_财力性转移支付2010年预算参考数_03_2010年各地区一般预算平衡表" xfId="36038"/>
    <cellStyle name="好_市辖区测算20080510_县市旗测算-新科目（含人口规模效应）_财力性转移支付2010年预算参考数_12.25-发教育厅-2016年高职生均年初预算控制数分配表" xfId="36039"/>
    <cellStyle name="好_市辖区测算-新科目（20080626） 3" xfId="36040"/>
    <cellStyle name="好_市辖区测算-新科目（20080626）_12.25-发教育厅-2016年高职生均年初预算控制数分配表" xfId="36041"/>
    <cellStyle name="好_市辖区测算-新科目（20080626）_不含人员经费系数 3" xfId="36042"/>
    <cellStyle name="好_市辖区测算-新科目（20080626）_不含人员经费系数 5" xfId="36043"/>
    <cellStyle name="好_市辖区测算-新科目（20080626）_不含人员经费系数 6" xfId="36044"/>
    <cellStyle name="好_市辖区测算-新科目（20080626）_不含人员经费系数_12.25-发教育厅-2016年高职生均年初预算控制数分配表" xfId="36045"/>
    <cellStyle name="好_市辖区测算-新科目（20080626）_不含人员经费系数_财力性转移支付2010年预算参考数_03_2010年各地区一般预算平衡表_2010年地方财政一般预算分级平衡情况表（汇总）0524" xfId="36046"/>
    <cellStyle name="好_市辖区测算-新科目（20080626）_不含人员经费系数_财力性转移支付2010年预算参考数_12.25-发教育厅-2016年高职生均年初预算控制数分配表" xfId="36047"/>
    <cellStyle name="好_市辖区测算-新科目（20080626）_不含人员经费系数_财力性转移支付2010年预算参考数_合并" xfId="36048"/>
    <cellStyle name="好_市辖区测算-新科目（20080626）_不含人员经费系数_合并" xfId="36049"/>
    <cellStyle name="好_市辖区测算-新科目（20080626）_财力性转移支付2010年预算参考数 2" xfId="36050"/>
    <cellStyle name="好_市辖区测算-新科目（20080626）_财力性转移支付2010年预算参考数 6" xfId="36051"/>
    <cellStyle name="好_市辖区测算-新科目（20080626）_财力性转移支付2010年预算参考数_03_2010年各地区一般预算平衡表_2010年地方财政一般预算分级平衡情况表（汇总）0524" xfId="36052"/>
    <cellStyle name="好_市辖区测算-新科目（20080626）_财力性转移支付2010年预算参考数_华东" xfId="36053"/>
    <cellStyle name="汇总 10 5 4 3 5 2" xfId="36054"/>
    <cellStyle name="好_市辖区测算-新科目（20080626）_合并" xfId="36055"/>
    <cellStyle name="好_市辖区测算-新科目（20080626）_民生政策最低支出需求_财力性转移支付2010年预算参考数" xfId="36056"/>
    <cellStyle name="好_市辖区测算-新科目（20080626）_民生政策最低支出需求_财力性转移支付2010年预算参考数 3" xfId="36057"/>
    <cellStyle name="好_市辖区测算-新科目（20080626）_民生政策最低支出需求_财力性转移支付2010年预算参考数 4" xfId="36058"/>
    <cellStyle name="输出 8 3 3 3" xfId="36059"/>
    <cellStyle name="好_市辖区测算-新科目（20080626）_民生政策最低支出需求_财力性转移支付2010年预算参考数_隋心对账单定稿0514" xfId="36060"/>
    <cellStyle name="好_市辖区测算-新科目（20080626）_民生政策最低支出需求_合并" xfId="36061"/>
    <cellStyle name="好_市辖区测算-新科目（20080626）_民生政策最低支出需求_华东" xfId="36062"/>
    <cellStyle name="汇总 2 2 2 2 2 2" xfId="36063"/>
    <cellStyle name="好_市辖区测算-新科目（20080626）_民生政策最低支出需求_隋心对账单定稿0514" xfId="36064"/>
    <cellStyle name="好_市辖区测算-新科目（20080626）_隋心对账单定稿0514" xfId="36065"/>
    <cellStyle name="好_市辖区测算-新科目（20080626）_县市旗测算-新科目（含人口规模效应）" xfId="36066"/>
    <cellStyle name="适中 4 2 2 3" xfId="36067"/>
    <cellStyle name="好_市辖区测算-新科目（20080626）_县市旗测算-新科目（含人口规模效应） 2" xfId="36068"/>
    <cellStyle name="适中 4 2 2 4" xfId="36069"/>
    <cellStyle name="汇总 6 2 3 2 2 4 2" xfId="36070"/>
    <cellStyle name="好_市辖区测算-新科目（20080626）_县市旗测算-新科目（含人口规模效应） 3" xfId="36071"/>
    <cellStyle name="适中 4 2 2 5" xfId="36072"/>
    <cellStyle name="好_市辖区测算-新科目（20080626）_县市旗测算-新科目（含人口规模效应） 4" xfId="36073"/>
    <cellStyle name="适中 4 2 2 6" xfId="36074"/>
    <cellStyle name="好_市辖区测算-新科目（20080626）_县市旗测算-新科目（含人口规模效应） 5" xfId="36075"/>
    <cellStyle name="好_市辖区测算-新科目（20080626）_县市旗测算-新科目（含人口规模效应）_03_2010年各地区一般预算平衡表" xfId="36076"/>
    <cellStyle name="输出 4 2 3 3" xfId="36077"/>
    <cellStyle name="好_市辖区测算-新科目（20080626）_县市旗测算-新科目（含人口规模效应）_财力性转移支付2010年预算参考数 5" xfId="36078"/>
    <cellStyle name="输出 4 2 3 4" xfId="36079"/>
    <cellStyle name="好_市辖区测算-新科目（20080626）_县市旗测算-新科目（含人口规模效应）_财力性转移支付2010年预算参考数 6" xfId="36080"/>
    <cellStyle name="好_市辖区测算-新科目（20080626）_县市旗测算-新科目（含人口规模效应）_财力性转移支付2010年预算参考数_12.25-发教育厅-2016年高职生均年初预算控制数分配表" xfId="36081"/>
    <cellStyle name="好_市辖区测算-新科目（20080626）_县市旗测算-新科目（含人口规模效应）_财力性转移支付2010年预算参考数_华东" xfId="36082"/>
    <cellStyle name="好_市辖区测算-新科目（20080626）_县市旗测算-新科目（含人口规模效应）_财力性转移支付2010年预算参考数_隋心对账单定稿0514" xfId="36083"/>
    <cellStyle name="好_市辖区测算-新科目（20080626）_县市旗测算-新科目（含人口规模效应）_合并" xfId="36084"/>
    <cellStyle name="强调文字颜色 1 2 2 9" xfId="36085"/>
    <cellStyle name="好_同德_财力性转移支付2010年预算参考数" xfId="36086"/>
    <cellStyle name="好_同德_财力性转移支付2010年预算参考数_12.25-发教育厅-2016年高职生均年初预算控制数分配表" xfId="36087"/>
    <cellStyle name="好_同德_华东" xfId="36088"/>
    <cellStyle name="强调文字颜色 1 3 24" xfId="36089"/>
    <cellStyle name="强调文字颜色 1 3 19" xfId="36090"/>
    <cellStyle name="好_同德_隋心对账单定稿0514" xfId="36091"/>
    <cellStyle name="好_危改资金测算 2" xfId="36092"/>
    <cellStyle name="输入 4 3 2 5 2" xfId="36093"/>
    <cellStyle name="好_危改资金测算 3" xfId="36094"/>
    <cellStyle name="好_危改资金测算 6" xfId="36095"/>
    <cellStyle name="好_危改资金测算_03_2010年各地区一般预算平衡表" xfId="36096"/>
    <cellStyle name="好_危改资金测算_财力性转移支付2010年预算参考数 2" xfId="36097"/>
    <cellStyle name="好_危改资金测算_财力性转移支付2010年预算参考数 4" xfId="36098"/>
    <cellStyle name="好_危改资金测算_财力性转移支付2010年预算参考数 5" xfId="36099"/>
    <cellStyle name="好_卫生部门" xfId="36100"/>
    <cellStyle name="输出 3 3 2 3 3 2" xfId="36101"/>
    <cellStyle name="好_危改资金测算_财力性转移支付2010年预算参考数_隋心对账单定稿0514" xfId="36102"/>
    <cellStyle name="小数 6 4 2 3" xfId="36103"/>
    <cellStyle name="输出 8 4 5 2 4 2" xfId="36104"/>
    <cellStyle name="好_危改资金测算_合并" xfId="36105"/>
    <cellStyle name="好_危改资金测算_华东" xfId="36106"/>
    <cellStyle name="好_危改资金测算_隋心对账单定稿0514" xfId="36107"/>
    <cellStyle name="好_卫生(按照总人口测算）—20080416" xfId="36108"/>
    <cellStyle name="好_卫生(按照总人口测算）—20080416 2" xfId="36109"/>
    <cellStyle name="好_卫生(按照总人口测算）—20080416 3" xfId="36110"/>
    <cellStyle name="好_卫生(按照总人口测算）—20080416 4" xfId="36111"/>
    <cellStyle name="好_卫生(按照总人口测算）—20080416 5" xfId="36112"/>
    <cellStyle name="好_卫生(按照总人口测算）—20080416 6" xfId="36113"/>
    <cellStyle name="好_卫生(按照总人口测算）—20080416_12.25-发教育厅-2016年高职生均年初预算控制数分配表" xfId="36114"/>
    <cellStyle name="好_卫生(按照总人口测算）—20080416_不含人员经费系数_03_2010年各地区一般预算平衡表" xfId="36115"/>
    <cellStyle name="好_卫生(按照总人口测算）—20080416_不含人员经费系数_03_2010年各地区一般预算平衡表_2010年地方财政一般预算分级平衡情况表（汇总）0524" xfId="36116"/>
    <cellStyle name="好_卫生(按照总人口测算）—20080416_不含人员经费系数_12.25-发教育厅-2016年高职生均年初预算控制数分配表" xfId="36117"/>
    <cellStyle name="好_卫生(按照总人口测算）—20080416_不含人员经费系数_财力性转移支付2010年预算参考数 2" xfId="36118"/>
    <cellStyle name="好_卫生(按照总人口测算）—20080416_不含人员经费系数_财力性转移支付2010年预算参考数 3" xfId="36119"/>
    <cellStyle name="好_卫生(按照总人口测算）—20080416_不含人员经费系数_财力性转移支付2010年预算参考数 4" xfId="36120"/>
    <cellStyle name="好_卫生(按照总人口测算）—20080416_不含人员经费系数_财力性转移支付2010年预算参考数 5" xfId="36121"/>
    <cellStyle name="好_卫生(按照总人口测算）—20080416_不含人员经费系数_财力性转移支付2010年预算参考数_隋心对账单定稿0514" xfId="36122"/>
    <cellStyle name="好_卫生(按照总人口测算）—20080416_不含人员经费系数_合并" xfId="36123"/>
    <cellStyle name="好_卫生(按照总人口测算）—20080416_财力性转移支付2010年预算参考数 3" xfId="36124"/>
    <cellStyle name="好_卫生(按照总人口测算）—20080416_财力性转移支付2010年预算参考数 4" xfId="36125"/>
    <cellStyle name="好_卫生(按照总人口测算）—20080416_财力性转移支付2010年预算参考数 5" xfId="36126"/>
    <cellStyle name="好_卫生(按照总人口测算）—20080416_财力性转移支付2010年预算参考数 6" xfId="36127"/>
    <cellStyle name="好_卫生(按照总人口测算）—20080416_财力性转移支付2010年预算参考数_隋心对账单定稿0514" xfId="36128"/>
    <cellStyle name="好_卫生(按照总人口测算）—20080416_合并" xfId="36129"/>
    <cellStyle name="好_卫生(按照总人口测算）—20080416_华东" xfId="36130"/>
    <cellStyle name="好_卫生(按照总人口测算）—20080416_民生政策最低支出需求 2" xfId="36131"/>
    <cellStyle name="好_卫生(按照总人口测算）—20080416_民生政策最低支出需求 3" xfId="36132"/>
    <cellStyle name="好_卫生(按照总人口测算）—20080416_民生政策最低支出需求 4" xfId="36133"/>
    <cellStyle name="好_卫生(按照总人口测算）—20080416_民生政策最低支出需求 5" xfId="36134"/>
    <cellStyle name="好_卫生(按照总人口测算）—20080416_民生政策最低支出需求 6" xfId="36135"/>
    <cellStyle name="好_卫生(按照总人口测算）—20080416_民生政策最低支出需求_财力性转移支付2010年预算参考数 6" xfId="36136"/>
    <cellStyle name="好_卫生(按照总人口测算）—20080416_民生政策最低支出需求_财力性转移支付2010年预算参考数_03_2010年各地区一般预算平衡表" xfId="36137"/>
    <cellStyle name="好_卫生(按照总人口测算）—20080416_民生政策最低支出需求_财力性转移支付2010年预算参考数_03_2010年各地区一般预算平衡表_2010年地方财政一般预算分级平衡情况表（汇总）0524" xfId="36138"/>
    <cellStyle name="好_卫生(按照总人口测算）—20080416_民生政策最低支出需求_财力性转移支付2010年预算参考数_12.25-发教育厅-2016年高职生均年初预算控制数分配表" xfId="36139"/>
    <cellStyle name="好_卫生(按照总人口测算）—20080416_民生政策最低支出需求_财力性转移支付2010年预算参考数_合并" xfId="36140"/>
    <cellStyle name="好_卫生(按照总人口测算）—20080416_民生政策最低支出需求_财力性转移支付2010年预算参考数_华东" xfId="36141"/>
    <cellStyle name="好_卫生(按照总人口测算）—20080416_民生政策最低支出需求_合并" xfId="36142"/>
    <cellStyle name="好_卫生(按照总人口测算）—20080416_民生政策最低支出需求_隋心对账单定稿0514" xfId="36143"/>
    <cellStyle name="好_卫生(按照总人口测算）—20080416_县市旗测算-新科目（含人口规模效应）" xfId="36144"/>
    <cellStyle name="好_卫生(按照总人口测算）—20080416_县市旗测算-新科目（含人口规模效应） 2" xfId="36145"/>
    <cellStyle name="好_卫生(按照总人口测算）—20080416_县市旗测算-新科目（含人口规模效应） 3" xfId="36146"/>
    <cellStyle name="好_卫生(按照总人口测算）—20080416_县市旗测算-新科目（含人口规模效应） 4" xfId="36147"/>
    <cellStyle name="好_卫生(按照总人口测算）—20080416_县市旗测算-新科目（含人口规模效应） 6" xfId="36148"/>
    <cellStyle name="好_卫生(按照总人口测算）—20080416_县市旗测算-新科目（含人口规模效应）_03_2010年各地区一般预算平衡表_2010年地方财政一般预算分级平衡情况表（汇总）0524" xfId="36149"/>
    <cellStyle name="好_卫生(按照总人口测算）—20080416_县市旗测算-新科目（含人口规模效应）_财力性转移支付2010年预算参考数_03_2010年各地区一般预算平衡表" xfId="36150"/>
    <cellStyle name="好_卫生(按照总人口测算）—20080416_县市旗测算-新科目（含人口规模效应）_财力性转移支付2010年预算参考数_03_2010年各地区一般预算平衡表_2010年地方财政一般预算分级平衡情况表（汇总）0524" xfId="36151"/>
    <cellStyle name="计算 8 2 4 4" xfId="36152"/>
    <cellStyle name="好_卫生(按照总人口测算）—20080416_县市旗测算-新科目（含人口规模效应）_财力性转移支付2010年预算参考数_华东" xfId="36153"/>
    <cellStyle name="好_卫生部门 2" xfId="36154"/>
    <cellStyle name="好_卫生部门_财力性转移支付2010年预算参考数 3" xfId="36155"/>
    <cellStyle name="好_卫生部门_财力性转移支付2010年预算参考数 4" xfId="36156"/>
    <cellStyle name="好_卫生部门_财力性转移支付2010年预算参考数 5" xfId="36157"/>
    <cellStyle name="计算 10 2 2 3 2 2" xfId="36158"/>
    <cellStyle name="好_卫生部门_财力性转移支付2010年预算参考数 6" xfId="36159"/>
    <cellStyle name="好_卫生部门_财力性转移支付2010年预算参考数_03_2010年各地区一般预算平衡表_2010年地方财政一般预算分级平衡情况表（汇总）0524" xfId="36160"/>
    <cellStyle name="好_卫生部门_财力性转移支付2010年预算参考数_合并" xfId="36161"/>
    <cellStyle name="好_卫生部门_财力性转移支付2010年预算参考数_华东" xfId="36162"/>
    <cellStyle name="好_卫生部门_财力性转移支付2010年预算参考数_隋心对账单定稿0514" xfId="36163"/>
    <cellStyle name="好_卫生部门_华东" xfId="36164"/>
    <cellStyle name="注释 10 3 2 2" xfId="36165"/>
    <cellStyle name="好_文体广播部门" xfId="36166"/>
    <cellStyle name="注释 10 3 2 2 3" xfId="36167"/>
    <cellStyle name="好_文体广播部门 3" xfId="36168"/>
    <cellStyle name="注释 10 3 2 2 4" xfId="36169"/>
    <cellStyle name="好_文体广播部门 4" xfId="36170"/>
    <cellStyle name="好_文体广播事业(按照总人口测算）—20080416" xfId="36171"/>
    <cellStyle name="好_文体广播事业(按照总人口测算）—20080416 5" xfId="36172"/>
    <cellStyle name="好_文体广播事业(按照总人口测算）—20080416_不含人员经费系数" xfId="36173"/>
    <cellStyle name="好_文体广播事业(按照总人口测算）—20080416_不含人员经费系数 6" xfId="36174"/>
    <cellStyle name="好_文体广播事业(按照总人口测算）—20080416_不含人员经费系数_03_2010年各地区一般预算平衡表" xfId="36175"/>
    <cellStyle name="好_文体广播事业(按照总人口测算）—20080416_不含人员经费系数_03_2010年各地区一般预算平衡表_2010年地方财政一般预算分级平衡情况表（汇总）0524" xfId="36176"/>
    <cellStyle name="好_文体广播事业(按照总人口测算）—20080416_不含人员经费系数_12.25-发教育厅-2016年高职生均年初预算控制数分配表" xfId="36177"/>
    <cellStyle name="好_文体广播事业(按照总人口测算）—20080416_不含人员经费系数_财力性转移支付2010年预算参考数" xfId="36178"/>
    <cellStyle name="好_文体广播事业(按照总人口测算）—20080416_不含人员经费系数_财力性转移支付2010年预算参考数 2" xfId="36179"/>
    <cellStyle name="好_文体广播事业(按照总人口测算）—20080416_不含人员经费系数_财力性转移支付2010年预算参考数 3" xfId="36180"/>
    <cellStyle name="好_文体广播事业(按照总人口测算）—20080416_不含人员经费系数_财力性转移支付2010年预算参考数 4" xfId="36181"/>
    <cellStyle name="好_文体广播事业(按照总人口测算）—20080416_不含人员经费系数_财力性转移支付2010年预算参考数 5" xfId="36182"/>
    <cellStyle name="好_文体广播事业(按照总人口测算）—20080416_不含人员经费系数_财力性转移支付2010年预算参考数 6" xfId="36183"/>
    <cellStyle name="好_文体广播事业(按照总人口测算）—20080416_不含人员经费系数_财力性转移支付2010年预算参考数_03_2010年各地区一般预算平衡表" xfId="36184"/>
    <cellStyle name="好_文体广播事业(按照总人口测算）—20080416_不含人员经费系数_财力性转移支付2010年预算参考数_03_2010年各地区一般预算平衡表_2010年地方财政一般预算分级平衡情况表（汇总）0524" xfId="36185"/>
    <cellStyle name="好_文体广播事业(按照总人口测算）—20080416_不含人员经费系数_财力性转移支付2010年预算参考数_12.25-发教育厅-2016年高职生均年初预算控制数分配表" xfId="36186"/>
    <cellStyle name="好_文体广播事业(按照总人口测算）—20080416_不含人员经费系数_财力性转移支付2010年预算参考数_合并" xfId="36187"/>
    <cellStyle name="好_文体广播事业(按照总人口测算）—20080416_不含人员经费系数_财力性转移支付2010年预算参考数_华东" xfId="36188"/>
    <cellStyle name="好_文体广播事业(按照总人口测算）—20080416_不含人员经费系数_财力性转移支付2010年预算参考数_隋心对账单定稿0514" xfId="36189"/>
    <cellStyle name="好_文体广播事业(按照总人口测算）—20080416_不含人员经费系数_合并" xfId="36190"/>
    <cellStyle name="好_文体广播事业(按照总人口测算）—20080416_不含人员经费系数_华东" xfId="36191"/>
    <cellStyle name="好_文体广播事业(按照总人口测算）—20080416_不含人员经费系数_隋心对账单定稿0514" xfId="36192"/>
    <cellStyle name="好_文体广播事业(按照总人口测算）—20080416_财力性转移支付2010年预算参考数" xfId="36193"/>
    <cellStyle name="好_文体广播事业(按照总人口测算）—20080416_财力性转移支付2010年预算参考数 2" xfId="36194"/>
    <cellStyle name="好_文体广播事业(按照总人口测算）—20080416_财力性转移支付2010年预算参考数 3" xfId="36195"/>
    <cellStyle name="好_文体广播事业(按照总人口测算）—20080416_财力性转移支付2010年预算参考数 4" xfId="36196"/>
    <cellStyle name="好_文体广播事业(按照总人口测算）—20080416_财力性转移支付2010年预算参考数 5" xfId="36197"/>
    <cellStyle name="好_文体广播事业(按照总人口测算）—20080416_财力性转移支付2010年预算参考数 6" xfId="36198"/>
    <cellStyle name="好_文体广播事业(按照总人口测算）—20080416_财力性转移支付2010年预算参考数_03_2010年各地区一般预算平衡表" xfId="36199"/>
    <cellStyle name="好_文体广播事业(按照总人口测算）—20080416_财力性转移支付2010年预算参考数_12.25-发教育厅-2016年高职生均年初预算控制数分配表" xfId="36200"/>
    <cellStyle name="好_文体广播事业(按照总人口测算）—20080416_财力性转移支付2010年预算参考数_华东" xfId="36201"/>
    <cellStyle name="好_文体广播事业(按照总人口测算）—20080416_财力性转移支付2010年预算参考数_隋心对账单定稿0514" xfId="36202"/>
    <cellStyle name="好_文体广播事业(按照总人口测算）—20080416_合并" xfId="36203"/>
    <cellStyle name="好_文体广播事业(按照总人口测算）—20080416_华东" xfId="36204"/>
    <cellStyle name="好_文体广播事业(按照总人口测算）—20080416_民生政策最低支出需求" xfId="36205"/>
    <cellStyle name="好_文体广播事业(按照总人口测算）—20080416_民生政策最低支出需求 2" xfId="36206"/>
    <cellStyle name="输出 2 2 3 2 3 4 2" xfId="36207"/>
    <cellStyle name="好_文体广播事业(按照总人口测算）—20080416_民生政策最低支出需求 3" xfId="36208"/>
    <cellStyle name="好_文体广播事业(按照总人口测算）—20080416_民生政策最低支出需求 4" xfId="36209"/>
    <cellStyle name="好_文体广播事业(按照总人口测算）—20080416_民生政策最低支出需求 5" xfId="36210"/>
    <cellStyle name="好_文体广播事业(按照总人口测算）—20080416_民生政策最低支出需求 6" xfId="36211"/>
    <cellStyle name="好_文体广播事业(按照总人口测算）—20080416_民生政策最低支出需求_03_2010年各地区一般预算平衡表" xfId="36212"/>
    <cellStyle name="好_文体广播事业(按照总人口测算）—20080416_民生政策最低支出需求_03_2010年各地区一般预算平衡表_2010年地方财政一般预算分级平衡情况表（汇总）0524" xfId="36213"/>
    <cellStyle name="好_文体广播事业(按照总人口测算）—20080416_民生政策最低支出需求_财力性转移支付2010年预算参考数" xfId="36214"/>
    <cellStyle name="好_文体广播事业(按照总人口测算）—20080416_民生政策最低支出需求_财力性转移支付2010年预算参考数 2" xfId="36215"/>
    <cellStyle name="好_文体广播事业(按照总人口测算）—20080416_民生政策最低支出需求_财力性转移支付2010年预算参考数 3" xfId="36216"/>
    <cellStyle name="好_文体广播事业(按照总人口测算）—20080416_民生政策最低支出需求_财力性转移支付2010年预算参考数 4" xfId="36217"/>
    <cellStyle name="注释 8 4 2 3 2" xfId="36218"/>
    <cellStyle name="好_文体广播事业(按照总人口测算）—20080416_民生政策最低支出需求_财力性转移支付2010年预算参考数 5" xfId="36219"/>
    <cellStyle name="注释 8 4 2 3 3" xfId="36220"/>
    <cellStyle name="好_文体广播事业(按照总人口测算）—20080416_民生政策最低支出需求_财力性转移支付2010年预算参考数 6" xfId="36221"/>
    <cellStyle name="好_文体广播事业(按照总人口测算）—20080416_民生政策最低支出需求_财力性转移支付2010年预算参考数_03_2010年各地区一般预算平衡表" xfId="36222"/>
    <cellStyle name="好_文体广播事业(按照总人口测算）—20080416_民生政策最低支出需求_财力性转移支付2010年预算参考数_03_2010年各地区一般预算平衡表_2010年地方财政一般预算分级平衡情况表（汇总）0524" xfId="36223"/>
    <cellStyle name="计算 8 7 4 2" xfId="36224"/>
    <cellStyle name="好_文体广播事业(按照总人口测算）—20080416_民生政策最低支出需求_财力性转移支付2010年预算参考数_12.25-发教育厅-2016年高职生均年初预算控制数分配表" xfId="36225"/>
    <cellStyle name="输出 4 5 3 2 2 2 2" xfId="36226"/>
    <cellStyle name="好_文体广播事业(按照总人口测算）—20080416_民生政策最低支出需求_财力性转移支付2010年预算参考数_合并" xfId="36227"/>
    <cellStyle name="好_文体广播事业(按照总人口测算）—20080416_民生政策最低支出需求_财力性转移支付2010年预算参考数_华东" xfId="36228"/>
    <cellStyle name="好_文体广播事业(按照总人口测算）—20080416_民生政策最低支出需求_合并" xfId="36229"/>
    <cellStyle name="好_文体广播事业(按照总人口测算）—20080416_民生政策最低支出需求_华东" xfId="36230"/>
    <cellStyle name="好_文体广播事业(按照总人口测算）—20080416_民生政策最低支出需求_隋心对账单定稿0514" xfId="36231"/>
    <cellStyle name="汇总 2 6 5" xfId="36232"/>
    <cellStyle name="好_文体广播事业(按照总人口测算）—20080416_隋心对账单定稿0514" xfId="36233"/>
    <cellStyle name="好_文体广播事业(按照总人口测算）—20080416_县市旗测算-新科目（含人口规模效应） 2" xfId="36234"/>
    <cellStyle name="好_文体广播事业(按照总人口测算）—20080416_县市旗测算-新科目（含人口规模效应） 3" xfId="36235"/>
    <cellStyle name="好_文体广播事业(按照总人口测算）—20080416_县市旗测算-新科目（含人口规模效应） 4" xfId="36236"/>
    <cellStyle name="好_文体广播事业(按照总人口测算）—20080416_县市旗测算-新科目（含人口规模效应） 5" xfId="36237"/>
    <cellStyle name="好_文体广播事业(按照总人口测算）—20080416_县市旗测算-新科目（含人口规模效应） 6" xfId="36238"/>
    <cellStyle name="好_文体广播事业(按照总人口测算）—20080416_县市旗测算-新科目（含人口规模效应）_03_2010年各地区一般预算平衡表" xfId="36239"/>
    <cellStyle name="好_文体广播事业(按照总人口测算）—20080416_县市旗测算-新科目（含人口规模效应）_12.25-发教育厅-2016年高职生均年初预算控制数分配表" xfId="36240"/>
    <cellStyle name="好_文体广播事业(按照总人口测算）—20080416_县市旗测算-新科目（含人口规模效应）_财力性转移支付2010年预算参考数" xfId="36241"/>
    <cellStyle name="好_文体广播事业(按照总人口测算）—20080416_县市旗测算-新科目（含人口规模效应）_财力性转移支付2010年预算参考数 2" xfId="36242"/>
    <cellStyle name="好_文体广播事业(按照总人口测算）—20080416_县市旗测算-新科目（含人口规模效应）_财力性转移支付2010年预算参考数 3" xfId="36243"/>
    <cellStyle name="好_文体广播事业(按照总人口测算）—20080416_县市旗测算-新科目（含人口规模效应）_财力性转移支付2010年预算参考数 4" xfId="36244"/>
    <cellStyle name="好_文体广播事业(按照总人口测算）—20080416_县市旗测算-新科目（含人口规模效应）_财力性转移支付2010年预算参考数 5" xfId="36245"/>
    <cellStyle name="好_文体广播事业(按照总人口测算）—20080416_县市旗测算-新科目（含人口规模效应）_财力性转移支付2010年预算参考数 6" xfId="36246"/>
    <cellStyle name="好_文体广播事业(按照总人口测算）—20080416_县市旗测算-新科目（含人口规模效应）_财力性转移支付2010年预算参考数_03_2010年各地区一般预算平衡表" xfId="36247"/>
    <cellStyle name="好_文体广播事业(按照总人口测算）—20080416_县市旗测算-新科目（含人口规模效应）_财力性转移支付2010年预算参考数_03_2010年各地区一般预算平衡表_2010年地方财政一般预算分级平衡情况表（汇总）0524" xfId="36248"/>
    <cellStyle name="好_文体广播事业(按照总人口测算）—20080416_县市旗测算-新科目（含人口规模效应）_财力性转移支付2010年预算参考数_12.25-发教育厅-2016年高职生均年初预算控制数分配表" xfId="36249"/>
    <cellStyle name="好_文体广播事业(按照总人口测算）—20080416_县市旗测算-新科目（含人口规模效应）_财力性转移支付2010年预算参考数_合并" xfId="36250"/>
    <cellStyle name="好_文体广播事业(按照总人口测算）—20080416_县市旗测算-新科目（含人口规模效应）_财力性转移支付2010年预算参考数_华东" xfId="36251"/>
    <cellStyle name="好_文体广播事业(按照总人口测算）—20080416_县市旗测算-新科目（含人口规模效应）_财力性转移支付2010年预算参考数_隋心对账单定稿0514" xfId="36252"/>
    <cellStyle name="好_文体广播事业(按照总人口测算）—20080416_县市旗测算-新科目（含人口规模效应）_合并" xfId="36253"/>
    <cellStyle name="好_文体广播事业(按照总人口测算）—20080416_县市旗测算-新科目（含人口规模效应）_华东" xfId="36254"/>
    <cellStyle name="好_文体广播事业(按照总人口测算）—20080416_县市旗测算-新科目（含人口规模效应）_隋心对账单定稿0514" xfId="36255"/>
    <cellStyle name="好_五保供养" xfId="36256"/>
    <cellStyle name="好_武陵" xfId="36257"/>
    <cellStyle name="好_武陵 10" xfId="36258"/>
    <cellStyle name="好_武陵 11" xfId="36259"/>
    <cellStyle name="好_武陵 12" xfId="36260"/>
    <cellStyle name="好_武陵 13" xfId="36261"/>
    <cellStyle name="好_武陵 14" xfId="36262"/>
    <cellStyle name="好_武陵 20" xfId="36263"/>
    <cellStyle name="好_武陵 15" xfId="36264"/>
    <cellStyle name="好_武陵 21" xfId="36265"/>
    <cellStyle name="好_武陵 16" xfId="36266"/>
    <cellStyle name="好_武陵 17" xfId="36267"/>
    <cellStyle name="好_武陵 18" xfId="36268"/>
    <cellStyle name="好_武陵 19" xfId="36269"/>
    <cellStyle name="好_武陵 2" xfId="36270"/>
    <cellStyle name="好_武陵 2 10" xfId="36271"/>
    <cellStyle name="好_武陵 2 11" xfId="36272"/>
    <cellStyle name="好_武陵 2 12" xfId="36273"/>
    <cellStyle name="好_武陵 2 13" xfId="36274"/>
    <cellStyle name="好_武陵 2 14" xfId="36275"/>
    <cellStyle name="好_武陵 2 20" xfId="36276"/>
    <cellStyle name="好_武陵 2 15" xfId="36277"/>
    <cellStyle name="好_武陵 2 21" xfId="36278"/>
    <cellStyle name="好_武陵 2 16" xfId="36279"/>
    <cellStyle name="好_武陵 2 22" xfId="36280"/>
    <cellStyle name="好_武陵 2 17" xfId="36281"/>
    <cellStyle name="好_武陵 2 18" xfId="36282"/>
    <cellStyle name="好_武陵 2 19" xfId="36283"/>
    <cellStyle name="注释 6 6 2 2 5" xfId="36284"/>
    <cellStyle name="好_武陵 2 2" xfId="36285"/>
    <cellStyle name="注释 6 6 2 2 6" xfId="36286"/>
    <cellStyle name="好_武陵 2 3" xfId="36287"/>
    <cellStyle name="好_武陵 2 4" xfId="36288"/>
    <cellStyle name="好_武陵 2 5" xfId="36289"/>
    <cellStyle name="好_武陵 2 6" xfId="36290"/>
    <cellStyle name="好_武陵 2 7" xfId="36291"/>
    <cellStyle name="好_武陵 2 8" xfId="36292"/>
    <cellStyle name="好_武陵 2 9" xfId="36293"/>
    <cellStyle name="好_武陵 3" xfId="36294"/>
    <cellStyle name="好_武陵 3 10" xfId="36295"/>
    <cellStyle name="好_武陵 3 11" xfId="36296"/>
    <cellStyle name="好_武陵 3 12" xfId="36297"/>
    <cellStyle name="好_武陵 3 13" xfId="36298"/>
    <cellStyle name="好_武陵 3 14" xfId="36299"/>
    <cellStyle name="好_武陵 3 20" xfId="36300"/>
    <cellStyle name="好_武陵 3 15" xfId="36301"/>
    <cellStyle name="好_武陵 3 2" xfId="36302"/>
    <cellStyle name="注释 5 5 3 2 2 2" xfId="36303"/>
    <cellStyle name="好_武陵 3 2 10" xfId="36304"/>
    <cellStyle name="注释 5 5 3 2 2 3" xfId="36305"/>
    <cellStyle name="好_武陵 3 2 11" xfId="36306"/>
    <cellStyle name="注释 5 5 3 2 2 4" xfId="36307"/>
    <cellStyle name="好_武陵 3 2 12" xfId="36308"/>
    <cellStyle name="注释 5 5 3 2 2 5" xfId="36309"/>
    <cellStyle name="好_武陵 3 2 13" xfId="36310"/>
    <cellStyle name="注释 5 5 3 2 2 6" xfId="36311"/>
    <cellStyle name="好_武陵 3 2 14" xfId="36312"/>
    <cellStyle name="好_武陵 3 2 15" xfId="36313"/>
    <cellStyle name="好_武陵 3 2 16" xfId="36314"/>
    <cellStyle name="好_武陵 3 2 17" xfId="36315"/>
    <cellStyle name="好_武陵 3 2 18" xfId="36316"/>
    <cellStyle name="好_武陵 3 2 2" xfId="36317"/>
    <cellStyle name="注释 5 4 4 2 2" xfId="36318"/>
    <cellStyle name="好_武陵 3 2 3" xfId="36319"/>
    <cellStyle name="注释 5 4 4 2 3" xfId="36320"/>
    <cellStyle name="好_武陵 3 2 4" xfId="36321"/>
    <cellStyle name="注释 5 4 4 2 4" xfId="36322"/>
    <cellStyle name="好_武陵 3 2 5" xfId="36323"/>
    <cellStyle name="注释 5 4 4 2 5" xfId="36324"/>
    <cellStyle name="好_武陵 3 2 6" xfId="36325"/>
    <cellStyle name="好_武陵 3 2 7" xfId="36326"/>
    <cellStyle name="好_武陵 3 2 8" xfId="36327"/>
    <cellStyle name="好_武陵 3 2 9" xfId="36328"/>
    <cellStyle name="千分位[0]_ 白土" xfId="36329"/>
    <cellStyle name="好_武陵 3 3" xfId="36330"/>
    <cellStyle name="好_武陵 3 4" xfId="36331"/>
    <cellStyle name="好_武陵 3 5" xfId="36332"/>
    <cellStyle name="好_武陵 3 6" xfId="36333"/>
    <cellStyle name="好_武陵 3 7" xfId="36334"/>
    <cellStyle name="好_武陵 3 8" xfId="36335"/>
    <cellStyle name="好_武陵 3 9" xfId="36336"/>
    <cellStyle name="好_武陵 4" xfId="36337"/>
    <cellStyle name="好_武陵 5" xfId="36338"/>
    <cellStyle name="好_武陵 6" xfId="36339"/>
    <cellStyle name="好_武陵 7" xfId="36340"/>
    <cellStyle name="好_武陵 8" xfId="36341"/>
    <cellStyle name="好_武陵 9" xfId="36342"/>
    <cellStyle name="好_下半年禁毒办案经费分配2544.3万元" xfId="36343"/>
    <cellStyle name="好_下半年禁毒办案经费分配2544.3万元 2" xfId="36344"/>
    <cellStyle name="好_下半年禁吸戒毒经费1000万元" xfId="36345"/>
    <cellStyle name="好_下半年禁吸戒毒经费1000万元 2" xfId="36346"/>
    <cellStyle name="好_下半年禁吸戒毒经费1000万元_Book1" xfId="36347"/>
    <cellStyle name="强调文字颜色 6 2 5" xfId="36348"/>
    <cellStyle name="好_下半年禁吸戒毒经费1000万元_Book1 2" xfId="36349"/>
    <cellStyle name="好_县公司" xfId="36350"/>
    <cellStyle name="好_县公司 2" xfId="36351"/>
    <cellStyle name="好_县公司_Book1" xfId="36352"/>
    <cellStyle name="好_县公司_Book1 2" xfId="36353"/>
    <cellStyle name="好_县级公安机关公用经费标准奖励测算方案（定稿） 2" xfId="36354"/>
    <cellStyle name="好_县级公安机关公用经费标准奖励测算方案（定稿）_Book1 2" xfId="36355"/>
    <cellStyle name="好_县级基础数据" xfId="36356"/>
    <cellStyle name="好_县级基础数据 2" xfId="36357"/>
    <cellStyle name="好_县区合并测算20080421" xfId="36358"/>
    <cellStyle name="好_县区合并测算20080421 2" xfId="36359"/>
    <cellStyle name="好_县区合并测算20080421 3" xfId="36360"/>
    <cellStyle name="注释 4 4 4 2 2 2 2" xfId="36361"/>
    <cellStyle name="好_县区合并测算20080421 4" xfId="36362"/>
    <cellStyle name="好_县区合并测算20080421 5" xfId="36363"/>
    <cellStyle name="好_县区合并测算20080421 6" xfId="36364"/>
    <cellStyle name="好_县区合并测算20080421_03_2010年各地区一般预算平衡表" xfId="36365"/>
    <cellStyle name="好_县区合并测算20080421_03_2010年各地区一般预算平衡表_2010年地方财政一般预算分级平衡情况表（汇总）0524" xfId="36366"/>
    <cellStyle name="好_县区合并测算20080421_12.25-发教育厅-2016年高职生均年初预算控制数分配表" xfId="36367"/>
    <cellStyle name="好_县区合并测算20080421_不含人员经费系数" xfId="36368"/>
    <cellStyle name="好_县区合并测算20080421_不含人员经费系数 2" xfId="36369"/>
    <cellStyle name="好_县区合并测算20080421_不含人员经费系数 3" xfId="36370"/>
    <cellStyle name="好_县区合并测算20080421_不含人员经费系数 4" xfId="36371"/>
    <cellStyle name="好_县区合并测算20080421_不含人员经费系数 5" xfId="36372"/>
    <cellStyle name="强调文字颜色 1 2 4 2 2" xfId="36373"/>
    <cellStyle name="好_县区合并测算20080421_不含人员经费系数 6" xfId="36374"/>
    <cellStyle name="好_县区合并测算20080421_不含人员经费系数_03_2010年各地区一般预算平衡表" xfId="36375"/>
    <cellStyle name="好_县区合并测算20080421_不含人员经费系数_03_2010年各地区一般预算平衡表_2010年地方财政一般预算分级平衡情况表（汇总）0524" xfId="36376"/>
    <cellStyle name="输入 3 5 3 2 2" xfId="36377"/>
    <cellStyle name="好_县区合并测算20080421_不含人员经费系数_12.25-发教育厅-2016年高职生均年初预算控制数分配表" xfId="36378"/>
    <cellStyle name="好_县区合并测算20080421_不含人员经费系数_财力性转移支付2010年预算参考数" xfId="36379"/>
    <cellStyle name="好_县区合并测算20080421_不含人员经费系数_财力性转移支付2010年预算参考数 2" xfId="36380"/>
    <cellStyle name="好_县区合并测算20080421_不含人员经费系数_财力性转移支付2010年预算参考数 3" xfId="36381"/>
    <cellStyle name="好_县区合并测算20080421_不含人员经费系数_财力性转移支付2010年预算参考数 4" xfId="36382"/>
    <cellStyle name="好_县区合并测算20080421_不含人员经费系数_财力性转移支付2010年预算参考数 5" xfId="36383"/>
    <cellStyle name="好_县区合并测算20080421_不含人员经费系数_财力性转移支付2010年预算参考数 6" xfId="36384"/>
    <cellStyle name="好_县区合并测算20080421_不含人员经费系数_财力性转移支付2010年预算参考数_03_2010年各地区一般预算平衡表_2010年地方财政一般预算分级平衡情况表（汇总）0524" xfId="36385"/>
    <cellStyle name="好_县区合并测算20080421_不含人员经费系数_财力性转移支付2010年预算参考数_12.25-发教育厅-2016年高职生均年初预算控制数分配表" xfId="36386"/>
    <cellStyle name="小数 2 2 3 2 3" xfId="36387"/>
    <cellStyle name="好_县区合并测算20080421_不含人员经费系数_财力性转移支付2010年预算参考数_合并" xfId="36388"/>
    <cellStyle name="注释 8 5 3 3 4 2" xfId="36389"/>
    <cellStyle name="好_县区合并测算20080421_不含人员经费系数_财力性转移支付2010年预算参考数_华东" xfId="36390"/>
    <cellStyle name="好_县区合并测算20080421_不含人员经费系数_财力性转移支付2010年预算参考数_隋心对账单定稿0514" xfId="36391"/>
    <cellStyle name="好_县区合并测算20080421_不含人员经费系数_合并" xfId="36392"/>
    <cellStyle name="好_县区合并测算20080421_不含人员经费系数_华东" xfId="36393"/>
    <cellStyle name="好_县区合并测算20080421_不含人员经费系数_隋心对账单定稿0514" xfId="36394"/>
    <cellStyle name="好_县区合并测算20080421_财力性转移支付2010年预算参考数" xfId="36395"/>
    <cellStyle name="好_县区合并测算20080421_财力性转移支付2010年预算参考数 2" xfId="36396"/>
    <cellStyle name="好_县区合并测算20080421_财力性转移支付2010年预算参考数 3" xfId="36397"/>
    <cellStyle name="好_县区合并测算20080421_财力性转移支付2010年预算参考数 4" xfId="36398"/>
    <cellStyle name="好_县区合并测算20080421_财力性转移支付2010年预算参考数 5" xfId="36399"/>
    <cellStyle name="好_县区合并测算20080421_财力性转移支付2010年预算参考数 6" xfId="36400"/>
    <cellStyle name="好_县区合并测算20080421_财力性转移支付2010年预算参考数_03_2010年各地区一般预算平衡表" xfId="36401"/>
    <cellStyle name="好_县区合并测算20080421_财力性转移支付2010年预算参考数_03_2010年各地区一般预算平衡表_2010年地方财政一般预算分级平衡情况表（汇总）0524" xfId="36402"/>
    <cellStyle name="好_县区合并测算20080421_财力性转移支付2010年预算参考数_12.25-发教育厅-2016年高职生均年初预算控制数分配表" xfId="36403"/>
    <cellStyle name="好_县区合并测算20080421_财力性转移支付2010年预算参考数_合并" xfId="36404"/>
    <cellStyle name="好_县区合并测算20080421_财力性转移支付2010年预算参考数_华东" xfId="36405"/>
    <cellStyle name="好_县区合并测算20080421_财力性转移支付2010年预算参考数_隋心对账单定稿0514" xfId="36406"/>
    <cellStyle name="好_县区合并测算20080421_合并" xfId="36407"/>
    <cellStyle name="好_县区合并测算20080421_华东" xfId="36408"/>
    <cellStyle name="好_县区合并测算20080421_民生政策最低支出需求" xfId="36409"/>
    <cellStyle name="好_县区合并测算20080421_民生政策最低支出需求 2" xfId="36410"/>
    <cellStyle name="好_县区合并测算20080421_民生政策最低支出需求 3" xfId="36411"/>
    <cellStyle name="好_县区合并测算20080421_民生政策最低支出需求 4" xfId="36412"/>
    <cellStyle name="好_县区合并测算20080421_民生政策最低支出需求 5" xfId="36413"/>
    <cellStyle name="好_县区合并测算20080421_民生政策最低支出需求 6" xfId="36414"/>
    <cellStyle name="好_县区合并测算20080421_民生政策最低支出需求_03_2010年各地区一般预算平衡表" xfId="36415"/>
    <cellStyle name="好_县区合并测算20080421_民生政策最低支出需求_03_2010年各地区一般预算平衡表_2010年地方财政一般预算分级平衡情况表（汇总）0524" xfId="36416"/>
    <cellStyle name="好_县区合并测算20080421_民生政策最低支出需求_12.25-发教育厅-2016年高职生均年初预算控制数分配表" xfId="36417"/>
    <cellStyle name="好_县区合并测算20080421_民生政策最低支出需求_财力性转移支付2010年预算参考数" xfId="36418"/>
    <cellStyle name="好_县区合并测算20080421_民生政策最低支出需求_财力性转移支付2010年预算参考数 2" xfId="36419"/>
    <cellStyle name="好_县区合并测算20080421_民生政策最低支出需求_财力性转移支付2010年预算参考数 3" xfId="36420"/>
    <cellStyle name="好_县区合并测算20080421_民生政策最低支出需求_财力性转移支付2010年预算参考数 4" xfId="36421"/>
    <cellStyle name="好_县区合并测算20080421_民生政策最低支出需求_财力性转移支付2010年预算参考数 5" xfId="36422"/>
    <cellStyle name="好_县区合并测算20080421_民生政策最低支出需求_财力性转移支付2010年预算参考数_03_2010年各地区一般预算平衡表" xfId="36423"/>
    <cellStyle name="汇总 4 4 3 3 2 2" xfId="36424"/>
    <cellStyle name="好_县区合并测算20080421_民生政策最低支出需求_财力性转移支付2010年预算参考数_12.25-发教育厅-2016年高职生均年初预算控制数分配表" xfId="36425"/>
    <cellStyle name="好_县区合并测算20080421_民生政策最低支出需求_财力性转移支付2010年预算参考数_合并" xfId="36426"/>
    <cellStyle name="好_县区合并测算20080421_民生政策最低支出需求_财力性转移支付2010年预算参考数_隋心对账单定稿0514" xfId="36427"/>
    <cellStyle name="好_县区合并测算20080421_民生政策最低支出需求_合并" xfId="36428"/>
    <cellStyle name="好_县区合并测算20080421_民生政策最低支出需求_华东" xfId="36429"/>
    <cellStyle name="好_县区合并测算20080421_民生政策最低支出需求_隋心对账单定稿0514" xfId="36430"/>
    <cellStyle name="好_县区合并测算20080421_隋心对账单定稿0514" xfId="36431"/>
    <cellStyle name="好_县区合并测算20080421_县市旗测算-新科目（含人口规模效应）" xfId="36432"/>
    <cellStyle name="好_县区合并测算20080421_县市旗测算-新科目（含人口规模效应） 2" xfId="36433"/>
    <cellStyle name="好_县区合并测算20080421_县市旗测算-新科目（含人口规模效应） 3" xfId="36434"/>
    <cellStyle name="好_县区合并测算20080421_县市旗测算-新科目（含人口规模效应） 4" xfId="36435"/>
    <cellStyle name="好_县区合并测算20080421_县市旗测算-新科目（含人口规模效应）_03_2010年各地区一般预算平衡表" xfId="36436"/>
    <cellStyle name="注释 3 5 4 4" xfId="36437"/>
    <cellStyle name="好_县区合并测算20080421_县市旗测算-新科目（含人口规模效应）_03_2010年各地区一般预算平衡表_2010年地方财政一般预算分级平衡情况表（汇总）0524" xfId="36438"/>
    <cellStyle name="好_县区合并测算20080421_县市旗测算-新科目（含人口规模效应）_12.25-发教育厅-2016年高职生均年初预算控制数分配表" xfId="36439"/>
    <cellStyle name="好_县区合并测算20080421_县市旗测算-新科目（含人口规模效应）_财力性转移支付2010年预算参考数 2" xfId="36440"/>
    <cellStyle name="好_县区合并测算20080421_县市旗测算-新科目（含人口规模效应）_财力性转移支付2010年预算参考数 3" xfId="36441"/>
    <cellStyle name="好_县区合并测算20080423(按照各省比重）_民生政策最低支出需求_03_2010年各地区一般预算平衡表_2010年地方财政一般预算分级平衡情况表（汇总）0524" xfId="36442"/>
    <cellStyle name="好_县区合并测算20080421_县市旗测算-新科目（含人口规模效应）_财力性转移支付2010年预算参考数 4" xfId="36443"/>
    <cellStyle name="好_县区合并测算20080421_县市旗测算-新科目（含人口规模效应）_财力性转移支付2010年预算参考数 5" xfId="36444"/>
    <cellStyle name="好_县区合并测算20080421_县市旗测算-新科目（含人口规模效应）_财力性转移支付2010年预算参考数 6" xfId="36445"/>
    <cellStyle name="好_县区合并测算20080421_县市旗测算-新科目（含人口规模效应）_财力性转移支付2010年预算参考数_03_2010年各地区一般预算平衡表" xfId="36446"/>
    <cellStyle name="强调文字颜色 2 3 3 2 12" xfId="36447"/>
    <cellStyle name="计算 7 9 4 2" xfId="36448"/>
    <cellStyle name="好_县区合并测算20080421_县市旗测算-新科目（含人口规模效应）_财力性转移支付2010年预算参考数_03_2010年各地区一般预算平衡表_2010年地方财政一般预算分级平衡情况表（汇总）0524" xfId="36449"/>
    <cellStyle name="计算 4 5 2 2 3 2" xfId="36450"/>
    <cellStyle name="好_县区合并测算20080421_县市旗测算-新科目（含人口规模效应）_财力性转移支付2010年预算参考数_12.25-发教育厅-2016年高职生均年初预算控制数分配表" xfId="36451"/>
    <cellStyle name="好_县区合并测算20080421_县市旗测算-新科目（含人口规模效应）_财力性转移支付2010年预算参考数_华东" xfId="36452"/>
    <cellStyle name="好_县区合并测算20080421_县市旗测算-新科目（含人口规模效应）_财力性转移支付2010年预算参考数_隋心对账单定稿0514" xfId="36453"/>
    <cellStyle name="好_县区合并测算20080421_县市旗测算-新科目（含人口规模效应）_合并" xfId="36454"/>
    <cellStyle name="好_县区合并测算20080421_县市旗测算-新科目（含人口规模效应）_华东" xfId="36455"/>
    <cellStyle name="好_县区合并测算20080421_县市旗测算-新科目（含人口规模效应）_隋心对账单定稿0514" xfId="36456"/>
    <cellStyle name="好_县区合并测算20080423(按照各省比重）" xfId="36457"/>
    <cellStyle name="好_县区合并测算20080423(按照各省比重） 2" xfId="36458"/>
    <cellStyle name="好_县区合并测算20080423(按照各省比重） 3" xfId="36459"/>
    <cellStyle name="好_县区合并测算20080423(按照各省比重） 4" xfId="36460"/>
    <cellStyle name="好_县区合并测算20080423(按照各省比重） 5" xfId="36461"/>
    <cellStyle name="好_县区合并测算20080423(按照各省比重） 6" xfId="36462"/>
    <cellStyle name="好_县区合并测算20080423(按照各省比重）_03_2010年各地区一般预算平衡表" xfId="36463"/>
    <cellStyle name="好_县区合并测算20080423(按照各省比重）_03_2010年各地区一般预算平衡表_2010年地方财政一般预算分级平衡情况表（汇总）0524" xfId="36464"/>
    <cellStyle name="好_县区合并测算20080423(按照各省比重）_12.25-发教育厅-2016年高职生均年初预算控制数分配表" xfId="36465"/>
    <cellStyle name="好_县区合并测算20080423(按照各省比重）_不含人员经费系数" xfId="36466"/>
    <cellStyle name="好_县区合并测算20080423(按照各省比重）_不含人员经费系数 2" xfId="36467"/>
    <cellStyle name="好_县区合并测算20080423(按照各省比重）_不含人员经费系数 3" xfId="36468"/>
    <cellStyle name="好_县区合并测算20080423(按照各省比重）_不含人员经费系数 4" xfId="36469"/>
    <cellStyle name="好_县区合并测算20080423(按照各省比重）_不含人员经费系数 6" xfId="36470"/>
    <cellStyle name="好_县区合并测算20080423(按照各省比重）_不含人员经费系数_03_2010年各地区一般预算平衡表" xfId="36471"/>
    <cellStyle name="好_县区合并测算20080423(按照各省比重）_不含人员经费系数_03_2010年各地区一般预算平衡表_2010年地方财政一般预算分级平衡情况表（汇总）0524" xfId="36472"/>
    <cellStyle name="好_县区合并测算20080423(按照各省比重）_不含人员经费系数_12.25-发教育厅-2016年高职生均年初预算控制数分配表" xfId="36473"/>
    <cellStyle name="好_县区合并测算20080423(按照各省比重）_不含人员经费系数_财力性转移支付2010年预算参考数" xfId="36474"/>
    <cellStyle name="好_县区合并测算20080423(按照各省比重）_不含人员经费系数_财力性转移支付2010年预算参考数 2" xfId="36475"/>
    <cellStyle name="好_县区合并测算20080423(按照各省比重）_不含人员经费系数_财力性转移支付2010年预算参考数 3" xfId="36476"/>
    <cellStyle name="好_县区合并测算20080423(按照各省比重）_不含人员经费系数_财力性转移支付2010年预算参考数 4" xfId="36477"/>
    <cellStyle name="好_县区合并测算20080423(按照各省比重）_不含人员经费系数_财力性转移支付2010年预算参考数 5" xfId="36478"/>
    <cellStyle name="好_县区合并测算20080423(按照各省比重）_不含人员经费系数_财力性转移支付2010年预算参考数 6" xfId="36479"/>
    <cellStyle name="好_县区合并测算20080423(按照各省比重）_不含人员经费系数_财力性转移支付2010年预算参考数_03_2010年各地区一般预算平衡表" xfId="36480"/>
    <cellStyle name="好_县区合并测算20080423(按照各省比重）_不含人员经费系数_财力性转移支付2010年预算参考数_03_2010年各地区一般预算平衡表_2010年地方财政一般预算分级平衡情况表（汇总）0524" xfId="36481"/>
    <cellStyle name="好_县区合并测算20080423(按照各省比重）_不含人员经费系数_财力性转移支付2010年预算参考数_12.25-发教育厅-2016年高职生均年初预算控制数分配表" xfId="36482"/>
    <cellStyle name="好_县区合并测算20080423(按照各省比重）_不含人员经费系数_财力性转移支付2010年预算参考数_合并" xfId="36483"/>
    <cellStyle name="好_县区合并测算20080423(按照各省比重）_不含人员经费系数_财力性转移支付2010年预算参考数_华东" xfId="36484"/>
    <cellStyle name="好_县区合并测算20080423(按照各省比重）_不含人员经费系数_财力性转移支付2010年预算参考数_隋心对账单定稿0514" xfId="36485"/>
    <cellStyle name="好_县区合并测算20080423(按照各省比重）_不含人员经费系数_合并" xfId="36486"/>
    <cellStyle name="好_县区合并测算20080423(按照各省比重）_不含人员经费系数_华东" xfId="36487"/>
    <cellStyle name="好_县区合并测算20080423(按照各省比重）_不含人员经费系数_隋心对账单定稿0514" xfId="36488"/>
    <cellStyle name="输出 8 3 4 2 2 3" xfId="36489"/>
    <cellStyle name="好_县区合并测算20080423(按照各省比重）_财力性转移支付2010年预算参考数" xfId="36490"/>
    <cellStyle name="输出 8 3 4 2 2 3 2" xfId="36491"/>
    <cellStyle name="好_县区合并测算20080423(按照各省比重）_财力性转移支付2010年预算参考数 2" xfId="36492"/>
    <cellStyle name="输入 3 3 4 2 2" xfId="36493"/>
    <cellStyle name="好_县区合并测算20080423(按照各省比重）_财力性转移支付2010年预算参考数 3" xfId="36494"/>
    <cellStyle name="输入 3 3 4 2 3" xfId="36495"/>
    <cellStyle name="好_县区合并测算20080423(按照各省比重）_财力性转移支付2010年预算参考数 4" xfId="36496"/>
    <cellStyle name="输入 3 3 4 2 4" xfId="36497"/>
    <cellStyle name="好_县区合并测算20080423(按照各省比重）_财力性转移支付2010年预算参考数 5" xfId="36498"/>
    <cellStyle name="输入 3 3 4 2 5" xfId="36499"/>
    <cellStyle name="好_县区合并测算20080423(按照各省比重）_财力性转移支付2010年预算参考数 6" xfId="36500"/>
    <cellStyle name="好_县区合并测算20080423(按照各省比重）_财力性转移支付2010年预算参考数_03_2010年各地区一般预算平衡表" xfId="36501"/>
    <cellStyle name="好_县区合并测算20080423(按照各省比重）_财力性转移支付2010年预算参考数_03_2010年各地区一般预算平衡表_2010年地方财政一般预算分级平衡情况表（汇总）0524" xfId="36502"/>
    <cellStyle name="好_县区合并测算20080423(按照各省比重）_财力性转移支付2010年预算参考数_12.25-发教育厅-2016年高职生均年初预算控制数分配表" xfId="36503"/>
    <cellStyle name="好_县区合并测算20080423(按照各省比重）_财力性转移支付2010年预算参考数_合并" xfId="36504"/>
    <cellStyle name="好_县区合并测算20080423(按照各省比重）_财力性转移支付2010年预算参考数_华东" xfId="36505"/>
    <cellStyle name="好_县区合并测算20080423(按照各省比重）_财力性转移支付2010年预算参考数_隋心对账单定稿0514" xfId="36506"/>
    <cellStyle name="好_县区合并测算20080423(按照各省比重）_合并" xfId="36507"/>
    <cellStyle name="汇总 9 5 8" xfId="36508"/>
    <cellStyle name="好_县区合并测算20080423(按照各省比重）_华东" xfId="36509"/>
    <cellStyle name="好_县区合并测算20080423(按照各省比重）_民生政策最低支出需求" xfId="36510"/>
    <cellStyle name="输出 5 2 4 2 2 6" xfId="36511"/>
    <cellStyle name="好_县区合并测算20080423(按照各省比重）_民生政策最低支出需求 2" xfId="36512"/>
    <cellStyle name="好_县区合并测算20080423(按照各省比重）_民生政策最低支出需求 3" xfId="36513"/>
    <cellStyle name="好_县区合并测算20080423(按照各省比重）_民生政策最低支出需求 4" xfId="36514"/>
    <cellStyle name="好_县区合并测算20080423(按照各省比重）_民生政策最低支出需求 5" xfId="36515"/>
    <cellStyle name="计算 2 2 4 4 2" xfId="36516"/>
    <cellStyle name="好_县区合并测算20080423(按照各省比重）_民生政策最低支出需求 6" xfId="36517"/>
    <cellStyle name="好_县区合并测算20080423(按照各省比重）_民生政策最低支出需求_03_2010年各地区一般预算平衡表" xfId="36518"/>
    <cellStyle name="好_县区合并测算20080423(按照各省比重）_民生政策最低支出需求_12.25-发教育厅-2016年高职生均年初预算控制数分配表" xfId="36519"/>
    <cellStyle name="好_县区合并测算20080423(按照各省比重）_民生政策最低支出需求_财力性转移支付2010年预算参考数" xfId="36520"/>
    <cellStyle name="好_县区合并测算20080423(按照各省比重）_民生政策最低支出需求_财力性转移支付2010年预算参考数 2" xfId="36521"/>
    <cellStyle name="好_县区合并测算20080423(按照各省比重）_民生政策最低支出需求_财力性转移支付2010年预算参考数 3" xfId="36522"/>
    <cellStyle name="好_县区合并测算20080423(按照各省比重）_民生政策最低支出需求_财力性转移支付2010年预算参考数 4" xfId="36523"/>
    <cellStyle name="好_县区合并测算20080423(按照各省比重）_民生政策最低支出需求_财力性转移支付2010年预算参考数 5" xfId="36524"/>
    <cellStyle name="好_县区合并测算20080423(按照各省比重）_民生政策最低支出需求_财力性转移支付2010年预算参考数 6" xfId="36525"/>
    <cellStyle name="好_县区合并测算20080423(按照各省比重）_民生政策最低支出需求_财力性转移支付2010年预算参考数_12.25-发教育厅-2016年高职生均年初预算控制数分配表" xfId="36526"/>
    <cellStyle name="好_县区合并测算20080423(按照各省比重）_民生政策最低支出需求_财力性转移支付2010年预算参考数_华东" xfId="36527"/>
    <cellStyle name="好_县区合并测算20080423(按照各省比重）_民生政策最低支出需求_合并" xfId="36528"/>
    <cellStyle name="好_县区合并测算20080423(按照各省比重）_民生政策最低支出需求_隋心对账单定稿0514" xfId="36529"/>
    <cellStyle name="好_县区合并测算20080423(按照各省比重）_隋心对账单定稿0514" xfId="36530"/>
    <cellStyle name="好_县区合并测算20080423(按照各省比重）_县市旗测算-新科目（含人口规模效应）" xfId="36531"/>
    <cellStyle name="强调文字颜色 1 3 4 2" xfId="36532"/>
    <cellStyle name="好_县区合并测算20080423(按照各省比重）_县市旗测算-新科目（含人口规模效应）_03_2010年各地区一般预算平衡表" xfId="36533"/>
    <cellStyle name="好_县区合并测算20080423(按照各省比重）_县市旗测算-新科目（含人口规模效应）_03_2010年各地区一般预算平衡表_2010年地方财政一般预算分级平衡情况表（汇总）0524" xfId="36534"/>
    <cellStyle name="好_县区合并测算20080423(按照各省比重）_县市旗测算-新科目（含人口规模效应）_12.25-发教育厅-2016年高职生均年初预算控制数分配表" xfId="36535"/>
    <cellStyle name="好_县区合并测算20080423(按照各省比重）_县市旗测算-新科目（含人口规模效应）_财力性转移支付2010年预算参考数 2" xfId="36536"/>
    <cellStyle name="输出 2 6 6 4 2" xfId="36537"/>
    <cellStyle name="好_县区合并测算20080423(按照各省比重）_县市旗测算-新科目（含人口规模效应）_财力性转移支付2010年预算参考数 3" xfId="36538"/>
    <cellStyle name="好_县区合并测算20080423(按照各省比重）_县市旗测算-新科目（含人口规模效应）_财力性转移支付2010年预算参考数 4" xfId="36539"/>
    <cellStyle name="好_县区合并测算20080423(按照各省比重）_县市旗测算-新科目（含人口规模效应）_财力性转移支付2010年预算参考数 5" xfId="36540"/>
    <cellStyle name="好_县区合并测算20080423(按照各省比重）_县市旗测算-新科目（含人口规模效应）_财力性转移支付2010年预算参考数 6" xfId="36541"/>
    <cellStyle name="好_县区合并测算20080423(按照各省比重）_县市旗测算-新科目（含人口规模效应）_财力性转移支付2010年预算参考数_03_2010年各地区一般预算平衡表" xfId="36542"/>
    <cellStyle name="好_县区合并测算20080423(按照各省比重）_县市旗测算-新科目（含人口规模效应）_财力性转移支付2010年预算参考数_03_2010年各地区一般预算平衡表_2010年地方财政一般预算分级平衡情况表（汇总）0524" xfId="36543"/>
    <cellStyle name="好_县区合并测算20080423(按照各省比重）_县市旗测算-新科目（含人口规模效应）_财力性转移支付2010年预算参考数_12.25-发教育厅-2016年高职生均年初预算控制数分配表" xfId="36544"/>
    <cellStyle name="好_县区合并测算20080423(按照各省比重）_县市旗测算-新科目（含人口规模效应）_财力性转移支付2010年预算参考数_合并" xfId="36545"/>
    <cellStyle name="好_县区合并测算20080423(按照各省比重）_县市旗测算-新科目（含人口规模效应）_财力性转移支付2010年预算参考数_隋心对账单定稿0514" xfId="36546"/>
    <cellStyle name="输入 2 8 3 4 2" xfId="36547"/>
    <cellStyle name="好_县区合并测算20080423(按照各省比重）_县市旗测算-新科目（含人口规模效应）_合并" xfId="36548"/>
    <cellStyle name="好_县区合并测算20080423(按照各省比重）_县市旗测算-新科目（含人口规模效应）_华东" xfId="36549"/>
    <cellStyle name="好_县区合并测算20080423(按照各省比重）_县市旗测算-新科目（含人口规模效应）_隋心对账单定稿0514" xfId="36550"/>
    <cellStyle name="好_县市旗测算20080508" xfId="36551"/>
    <cellStyle name="未定义 11" xfId="36552"/>
    <cellStyle name="好_县市旗测算20080508 2" xfId="36553"/>
    <cellStyle name="未定义 12" xfId="36554"/>
    <cellStyle name="好_县市旗测算20080508 3" xfId="36555"/>
    <cellStyle name="未定义 13" xfId="36556"/>
    <cellStyle name="好_县市旗测算20080508 4" xfId="36557"/>
    <cellStyle name="未定义 14" xfId="36558"/>
    <cellStyle name="好_县市旗测算20080508 5" xfId="36559"/>
    <cellStyle name="未定义 20" xfId="36560"/>
    <cellStyle name="未定义 15" xfId="36561"/>
    <cellStyle name="好_县市旗测算20080508 6" xfId="36562"/>
    <cellStyle name="好_县市旗测算20080508_03_2010年各地区一般预算平衡表" xfId="36563"/>
    <cellStyle name="输出 10 4 6 2" xfId="36564"/>
    <cellStyle name="好_县市旗测算20080508_03_2010年各地区一般预算平衡表_2010年地方财政一般预算分级平衡情况表（汇总）0524" xfId="36565"/>
    <cellStyle name="好_县市旗测算20080508_12.25-发教育厅-2016年高职生均年初预算控制数分配表" xfId="36566"/>
    <cellStyle name="好_县市旗测算20080508_不含人员经费系数" xfId="36567"/>
    <cellStyle name="好_县市旗测算20080508_不含人员经费系数 2" xfId="36568"/>
    <cellStyle name="好_县市旗测算20080508_不含人员经费系数 3" xfId="36569"/>
    <cellStyle name="好_县市旗测算20080508_不含人员经费系数 4" xfId="36570"/>
    <cellStyle name="注释 6 3 3 2 4 2" xfId="36571"/>
    <cellStyle name="好_县市旗测算20080508_不含人员经费系数 5" xfId="36572"/>
    <cellStyle name="好_县市旗测算20080508_不含人员经费系数 6" xfId="36573"/>
    <cellStyle name="好_县市旗测算20080508_不含人员经费系数_03_2010年各地区一般预算平衡表" xfId="36574"/>
    <cellStyle name="输出 9" xfId="36575"/>
    <cellStyle name="好_县市旗测算20080508_不含人员经费系数_03_2010年各地区一般预算平衡表_2010年地方财政一般预算分级平衡情况表（汇总）0524" xfId="36576"/>
    <cellStyle name="好_县市旗测算20080508_不含人员经费系数_12.25-发教育厅-2016年高职生均年初预算控制数分配表" xfId="36577"/>
    <cellStyle name="好_县市旗测算20080508_不含人员经费系数_财力性转移支付2010年预算参考数" xfId="36578"/>
    <cellStyle name="好_县市旗测算20080508_不含人员经费系数_财力性转移支付2010年预算参考数 2" xfId="36579"/>
    <cellStyle name="好_县市旗测算20080508_不含人员经费系数_财力性转移支付2010年预算参考数 3" xfId="36580"/>
    <cellStyle name="好_县市旗测算20080508_不含人员经费系数_财力性转移支付2010年预算参考数 4" xfId="36581"/>
    <cellStyle name="好_县市旗测算20080508_不含人员经费系数_财力性转移支付2010年预算参考数 5" xfId="36582"/>
    <cellStyle name="好_县市旗测算20080508_不含人员经费系数_财力性转移支付2010年预算参考数 6" xfId="36583"/>
    <cellStyle name="汇总 9 9 2" xfId="36584"/>
    <cellStyle name="好_县市旗测算20080508_不含人员经费系数_财力性转移支付2010年预算参考数_03_2010年各地区一般预算平衡表" xfId="36585"/>
    <cellStyle name="好_县市旗测算20080508_不含人员经费系数_财力性转移支付2010年预算参考数_03_2010年各地区一般预算平衡表_2010年地方财政一般预算分级平衡情况表（汇总）0524" xfId="36586"/>
    <cellStyle name="输出 6 6 2 2 3 2" xfId="36587"/>
    <cellStyle name="好_县市旗测算20080508_不含人员经费系数_财力性转移支付2010年预算参考数_12.25-发教育厅-2016年高职生均年初预算控制数分配表" xfId="36588"/>
    <cellStyle name="好_县市旗测算20080508_不含人员经费系数_财力性转移支付2010年预算参考数_合并" xfId="36589"/>
    <cellStyle name="好_县市旗测算20080508_不含人员经费系数_财力性转移支付2010年预算参考数_华东" xfId="36590"/>
    <cellStyle name="好_县市旗测算20080508_不含人员经费系数_财力性转移支付2010年预算参考数_隋心对账单定稿0514" xfId="36591"/>
    <cellStyle name="好_县市旗测算20080508_不含人员经费系数_合并" xfId="36592"/>
    <cellStyle name="好_县市旗测算20080508_不含人员经费系数_华东" xfId="36593"/>
    <cellStyle name="好_县市旗测算20080508_不含人员经费系数_隋心对账单定稿0514" xfId="36594"/>
    <cellStyle name="好_县市旗测算20080508_财力性转移支付2010年预算参考数" xfId="36595"/>
    <cellStyle name="好_县市旗测算20080508_财力性转移支付2010年预算参考数 3" xfId="36596"/>
    <cellStyle name="好_县市旗测算20080508_财力性转移支付2010年预算参考数_03_2010年各地区一般预算平衡表" xfId="36597"/>
    <cellStyle name="好_县市旗测算20080508_财力性转移支付2010年预算参考数_03_2010年各地区一般预算平衡表_2010年地方财政一般预算分级平衡情况表（汇总）0524" xfId="36598"/>
    <cellStyle name="好_县市旗测算20080508_财力性转移支付2010年预算参考数_合并" xfId="36599"/>
    <cellStyle name="好_县市旗测算20080508_财力性转移支付2010年预算参考数_华东" xfId="36600"/>
    <cellStyle name="好_县市旗测算20080508_财力性转移支付2010年预算参考数_隋心对账单定稿0514" xfId="36601"/>
    <cellStyle name="注释 3 2 2 18" xfId="36602"/>
    <cellStyle name="好_县市旗测算20080508_华东" xfId="36603"/>
    <cellStyle name="输出 2 2 4 5 4" xfId="36604"/>
    <cellStyle name="好_县市旗测算20080508_民生政策最低支出需求" xfId="36605"/>
    <cellStyle name="输出 2 2 4 5 4 2" xfId="36606"/>
    <cellStyle name="好_县市旗测算20080508_民生政策最低支出需求 2" xfId="36607"/>
    <cellStyle name="好_县市旗测算20080508_民生政策最低支出需求 3" xfId="36608"/>
    <cellStyle name="好_县市旗测算20080508_民生政策最低支出需求 4" xfId="36609"/>
    <cellStyle name="好_县市旗测算20080508_民生政策最低支出需求 5" xfId="36610"/>
    <cellStyle name="好_县市旗测算20080508_民生政策最低支出需求 6" xfId="36611"/>
    <cellStyle name="好_县市旗测算20080508_民生政策最低支出需求_03_2010年各地区一般预算平衡表" xfId="36612"/>
    <cellStyle name="好_县市旗测算20080508_民生政策最低支出需求_03_2010年各地区一般预算平衡表_2010年地方财政一般预算分级平衡情况表（汇总）0524" xfId="36613"/>
    <cellStyle name="好_县市旗测算20080508_民生政策最低支出需求_12.25-发教育厅-2016年高职生均年初预算控制数分配表" xfId="36614"/>
    <cellStyle name="好_县市旗测算20080508_民生政策最低支出需求_财力性转移支付2010年预算参考数" xfId="36615"/>
    <cellStyle name="好_县市旗测算20080508_民生政策最低支出需求_财力性转移支付2010年预算参考数 2" xfId="36616"/>
    <cellStyle name="好_县市旗测算20080508_民生政策最低支出需求_财力性转移支付2010年预算参考数 3" xfId="36617"/>
    <cellStyle name="好_县市旗测算20080508_民生政策最低支出需求_财力性转移支付2010年预算参考数 4" xfId="36618"/>
    <cellStyle name="好_县市旗测算20080508_民生政策最低支出需求_财力性转移支付2010年预算参考数 5" xfId="36619"/>
    <cellStyle name="好_县市旗测算20080508_民生政策最低支出需求_财力性转移支付2010年预算参考数 6" xfId="36620"/>
    <cellStyle name="好_县市旗测算20080508_民生政策最低支出需求_财力性转移支付2010年预算参考数_03_2010年各地区一般预算平衡表" xfId="36621"/>
    <cellStyle name="计算 6 3 4 2" xfId="36622"/>
    <cellStyle name="好_县市旗测算20080508_民生政策最低支出需求_财力性转移支付2010年预算参考数_03_2010年各地区一般预算平衡表_2010年地方财政一般预算分级平衡情况表（汇总）0524" xfId="36623"/>
    <cellStyle name="好_县市旗测算20080508_民生政策最低支出需求_财力性转移支付2010年预算参考数_12.25-发教育厅-2016年高职生均年初预算控制数分配表" xfId="36624"/>
    <cellStyle name="好_县市旗测算20080508_民生政策最低支出需求_财力性转移支付2010年预算参考数_合并" xfId="36625"/>
    <cellStyle name="好_县市旗测算20080508_民生政策最低支出需求_财力性转移支付2010年预算参考数_华东" xfId="36626"/>
    <cellStyle name="好_县市旗测算20080508_民生政策最低支出需求_财力性转移支付2010年预算参考数_隋心对账单定稿0514" xfId="36627"/>
    <cellStyle name="好_县市旗测算20080508_民生政策最低支出需求_合并" xfId="36628"/>
    <cellStyle name="好_县市旗测算20080508_民生政策最低支出需求_华东" xfId="36629"/>
    <cellStyle name="好_县市旗测算20080508_民生政策最低支出需求_隋心对账单定稿0514" xfId="36630"/>
    <cellStyle name="好_县市旗测算20080508_隋心对账单定稿0514" xfId="36631"/>
    <cellStyle name="好_县市旗测算20080508_县市旗测算-新科目（含人口规模效应）" xfId="36632"/>
    <cellStyle name="汇总 2 7 3" xfId="36633"/>
    <cellStyle name="好_县市旗测算20080508_县市旗测算-新科目（含人口规模效应） 2" xfId="36634"/>
    <cellStyle name="汇总 2 7 4" xfId="36635"/>
    <cellStyle name="好_县市旗测算20080508_县市旗测算-新科目（含人口规模效应） 3" xfId="36636"/>
    <cellStyle name="汇总 2 7 5" xfId="36637"/>
    <cellStyle name="好_县市旗测算20080508_县市旗测算-新科目（含人口规模效应） 4" xfId="36638"/>
    <cellStyle name="好_县市旗测算20080508_县市旗测算-新科目（含人口规模效应） 5" xfId="36639"/>
    <cellStyle name="好_县市旗测算20080508_县市旗测算-新科目（含人口规模效应） 6" xfId="36640"/>
    <cellStyle name="好_县市旗测算20080508_县市旗测算-新科目（含人口规模效应）_03_2010年各地区一般预算平衡表_2010年地方财政一般预算分级平衡情况表（汇总）0524" xfId="36641"/>
    <cellStyle name="好_县市旗测算20080508_县市旗测算-新科目（含人口规模效应）_12.25-发教育厅-2016年高职生均年初预算控制数分配表" xfId="36642"/>
    <cellStyle name="好_县市旗测算20080508_县市旗测算-新科目（含人口规模效应）_财力性转移支付2010年预算参考数" xfId="36643"/>
    <cellStyle name="好_县市旗测算20080508_县市旗测算-新科目（含人口规模效应）_财力性转移支付2010年预算参考数 2" xfId="36644"/>
    <cellStyle name="好_县市旗测算20080508_县市旗测算-新科目（含人口规模效应）_财力性转移支付2010年预算参考数 3" xfId="36645"/>
    <cellStyle name="输入 4 3 3 4 2" xfId="36646"/>
    <cellStyle name="汇总 7 2 3 2" xfId="36647"/>
    <cellStyle name="好_县市旗测算20080508_县市旗测算-新科目（含人口规模效应）_财力性转移支付2010年预算参考数 4" xfId="36648"/>
    <cellStyle name="输出 10 5 4 2 2 5 2" xfId="36649"/>
    <cellStyle name="汇总 7 2 3 4" xfId="36650"/>
    <cellStyle name="好_县市旗测算20080508_县市旗测算-新科目（含人口规模效应）_财力性转移支付2010年预算参考数 6" xfId="36651"/>
    <cellStyle name="输出 7 3 2 2 2 4" xfId="36652"/>
    <cellStyle name="好_县市旗测算20080508_县市旗测算-新科目（含人口规模效应）_财力性转移支付2010年预算参考数_03_2010年各地区一般预算平衡表" xfId="36653"/>
    <cellStyle name="好_县市旗测算20080508_县市旗测算-新科目（含人口规模效应）_财力性转移支付2010年预算参考数_03_2010年各地区一般预算平衡表_2010年地方财政一般预算分级平衡情况表（汇总）0524" xfId="36654"/>
    <cellStyle name="好_县市旗测算20080508_县市旗测算-新科目（含人口规模效应）_财力性转移支付2010年预算参考数_合并" xfId="36655"/>
    <cellStyle name="好_县市旗测算20080508_县市旗测算-新科目（含人口规模效应）_财力性转移支付2010年预算参考数_华东" xfId="36656"/>
    <cellStyle name="好_县市旗测算20080508_县市旗测算-新科目（含人口规模效应）_财力性转移支付2010年预算参考数_隋心对账单定稿0514" xfId="36657"/>
    <cellStyle name="好_县市旗测算20080508_县市旗测算-新科目（含人口规模效应）_合并" xfId="36658"/>
    <cellStyle name="好_县市旗测算20080508_县市旗测算-新科目（含人口规模效应）_隋心对账单定稿0514" xfId="36659"/>
    <cellStyle name="好_县市旗测算-新科目（20080626）" xfId="36660"/>
    <cellStyle name="好_县市旗测算-新科目（20080626） 5" xfId="36661"/>
    <cellStyle name="好_县市旗测算-新科目（20080626） 6" xfId="36662"/>
    <cellStyle name="注释 8 4 4 2 2 6" xfId="36663"/>
    <cellStyle name="好_县市旗测算-新科目（20080626）_03_2010年各地区一般预算平衡表" xfId="36664"/>
    <cellStyle name="好_县市旗测算-新科目（20080626）_03_2010年各地区一般预算平衡表_2010年地方财政一般预算分级平衡情况表（汇总）0524" xfId="36665"/>
    <cellStyle name="好_县市旗测算-新科目（20080626）_12.25-发教育厅-2016年高职生均年初预算控制数分配表" xfId="36666"/>
    <cellStyle name="好_县市旗测算-新科目（20080626）_不含人员经费系数" xfId="36667"/>
    <cellStyle name="输出 3 5 2 3 3" xfId="36668"/>
    <cellStyle name="好_县市旗测算-新科目（20080626）_不含人员经费系数 2" xfId="36669"/>
    <cellStyle name="注释 5 5 4 2 2 4 2" xfId="36670"/>
    <cellStyle name="输出 3 5 2 3 4" xfId="36671"/>
    <cellStyle name="好_县市旗测算-新科目（20080626）_不含人员经费系数 3" xfId="36672"/>
    <cellStyle name="输出 3 5 2 3 5" xfId="36673"/>
    <cellStyle name="好_县市旗测算-新科目（20080626）_不含人员经费系数 4" xfId="36674"/>
    <cellStyle name="输出 3 5 2 3 6" xfId="36675"/>
    <cellStyle name="好_县市旗测算-新科目（20080626）_不含人员经费系数 5" xfId="36676"/>
    <cellStyle name="好_县市旗测算-新科目（20080626）_不含人员经费系数 6" xfId="36677"/>
    <cellStyle name="好_县市旗测算-新科目（20080626）_不含人员经费系数_03_2010年各地区一般预算平衡表" xfId="36678"/>
    <cellStyle name="好_县市旗测算-新科目（20080626）_不含人员经费系数_03_2010年各地区一般预算平衡表_2010年地方财政一般预算分级平衡情况表（汇总）0524" xfId="36679"/>
    <cellStyle name="好_县市旗测算-新科目（20080626）_不含人员经费系数_12.25-发教育厅-2016年高职生均年初预算控制数分配表" xfId="36680"/>
    <cellStyle name="输入 5 3 3 2 4 2" xfId="36681"/>
    <cellStyle name="好_县市旗测算-新科目（20080626）_不含人员经费系数_财力性转移支付2010年预算参考数" xfId="36682"/>
    <cellStyle name="好_县市旗测算-新科目（20080626）_不含人员经费系数_财力性转移支付2010年预算参考数 2" xfId="36683"/>
    <cellStyle name="好_县市旗测算-新科目（20080626）_不含人员经费系数_财力性转移支付2010年预算参考数 3" xfId="36684"/>
    <cellStyle name="好_县市旗测算-新科目（20080626）_不含人员经费系数_财力性转移支付2010年预算参考数 4" xfId="36685"/>
    <cellStyle name="好_县市旗测算-新科目（20080626）_不含人员经费系数_财力性转移支付2010年预算参考数 5" xfId="36686"/>
    <cellStyle name="好_县市旗测算-新科目（20080626）_不含人员经费系数_财力性转移支付2010年预算参考数 6" xfId="36687"/>
    <cellStyle name="好_县市旗测算-新科目（20080626）_不含人员经费系数_财力性转移支付2010年预算参考数_03_2010年各地区一般预算平衡表" xfId="36688"/>
    <cellStyle name="好_县市旗测算-新科目（20080626）_不含人员经费系数_财力性转移支付2010年预算参考数_03_2010年各地区一般预算平衡表_2010年地方财政一般预算分级平衡情况表（汇总）0524" xfId="36689"/>
    <cellStyle name="好_县市旗测算-新科目（20080626）_不含人员经费系数_财力性转移支付2010年预算参考数_12.25-发教育厅-2016年高职生均年初预算控制数分配表" xfId="36690"/>
    <cellStyle name="好_县市旗测算-新科目（20080626）_不含人员经费系数_财力性转移支付2010年预算参考数_华东" xfId="36691"/>
    <cellStyle name="好_县市旗测算-新科目（20080626）_不含人员经费系数_财力性转移支付2010年预算参考数_隋心对账单定稿0514" xfId="36692"/>
    <cellStyle name="好_县市旗测算-新科目（20080626）_不含人员经费系数_合并" xfId="36693"/>
    <cellStyle name="好_县市旗测算-新科目（20080626）_不含人员经费系数_华东" xfId="36694"/>
    <cellStyle name="好_县市旗测算-新科目（20080626）_财力性转移支付2010年预算参考数" xfId="36695"/>
    <cellStyle name="好_县市旗测算-新科目（20080626）_财力性转移支付2010年预算参考数 2" xfId="36696"/>
    <cellStyle name="好_县市旗测算-新科目（20080626）_财力性转移支付2010年预算参考数 3" xfId="36697"/>
    <cellStyle name="好_县市旗测算-新科目（20080626）_财力性转移支付2010年预算参考数 4" xfId="36698"/>
    <cellStyle name="好_县市旗测算-新科目（20080626）_财力性转移支付2010年预算参考数 5" xfId="36699"/>
    <cellStyle name="好_县市旗测算-新科目（20080626）_财力性转移支付2010年预算参考数 6" xfId="36700"/>
    <cellStyle name="好_县市旗测算-新科目（20080626）_财力性转移支付2010年预算参考数_03_2010年各地区一般预算平衡表" xfId="36701"/>
    <cellStyle name="好_县市旗测算-新科目（20080626）_财力性转移支付2010年预算参考数_03_2010年各地区一般预算平衡表_2010年地方财政一般预算分级平衡情况表（汇总）0524" xfId="36702"/>
    <cellStyle name="注释 8 8 4 2" xfId="36703"/>
    <cellStyle name="好_县市旗测算-新科目（20080626）_财力性转移支付2010年预算参考数_12.25-发教育厅-2016年高职生均年初预算控制数分配表" xfId="36704"/>
    <cellStyle name="好_县市旗测算-新科目（20080626）_财力性转移支付2010年预算参考数_合并" xfId="36705"/>
    <cellStyle name="好_县市旗测算-新科目（20080626）_财力性转移支付2010年预算参考数_华东" xfId="36706"/>
    <cellStyle name="好_县市旗测算-新科目（20080626）_财力性转移支付2010年预算参考数_隋心对账单定稿0514" xfId="36707"/>
    <cellStyle name="好_县市旗测算-新科目（20080626）_合并" xfId="36708"/>
    <cellStyle name="好_县市旗测算-新科目（20080626）_华东" xfId="36709"/>
    <cellStyle name="好_县市旗测算-新科目（20080626）_民生政策最低支出需求" xfId="36710"/>
    <cellStyle name="好_县市旗测算-新科目（20080626）_民生政策最低支出需求 2" xfId="36711"/>
    <cellStyle name="好_县市旗测算-新科目（20080626）_民生政策最低支出需求 3" xfId="36712"/>
    <cellStyle name="好_县市旗测算-新科目（20080626）_民生政策最低支出需求 4" xfId="36713"/>
    <cellStyle name="好_县市旗测算-新科目（20080626）_民生政策最低支出需求 5" xfId="36714"/>
    <cellStyle name="好_县市旗测算-新科目（20080626）_民生政策最低支出需求 6" xfId="36715"/>
    <cellStyle name="好_县市旗测算-新科目（20080626）_民生政策最低支出需求_03_2010年各地区一般预算平衡表" xfId="36716"/>
    <cellStyle name="好_县市旗测算-新科目（20080626）_民生政策最低支出需求_03_2010年各地区一般预算平衡表_2010年地方财政一般预算分级平衡情况表（汇总）0524" xfId="36717"/>
    <cellStyle name="好_县市旗测算-新科目（20080626）_民生政策最低支出需求_12.25-发教育厅-2016年高职生均年初预算控制数分配表" xfId="36718"/>
    <cellStyle name="好_县市旗测算-新科目（20080626）_民生政策最低支出需求_财力性转移支付2010年预算参考数" xfId="36719"/>
    <cellStyle name="好_县市旗测算-新科目（20080626）_民生政策最低支出需求_财力性转移支付2010年预算参考数 2" xfId="36720"/>
    <cellStyle name="好_县市旗测算-新科目（20080626）_民生政策最低支出需求_财力性转移支付2010年预算参考数 3" xfId="36721"/>
    <cellStyle name="好_县市旗测算-新科目（20080626）_民生政策最低支出需求_财力性转移支付2010年预算参考数 4" xfId="36722"/>
    <cellStyle name="好_县市旗测算-新科目（20080626）_民生政策最低支出需求_财力性转移支付2010年预算参考数 5" xfId="36723"/>
    <cellStyle name="好_县市旗测算-新科目（20080626）_民生政策最低支出需求_财力性转移支付2010年预算参考数 6" xfId="36724"/>
    <cellStyle name="好_县市旗测算-新科目（20080626）_民生政策最低支出需求_财力性转移支付2010年预算参考数_03_2010年各地区一般预算平衡表" xfId="36725"/>
    <cellStyle name="好_县市旗测算-新科目（20080626）_民生政策最低支出需求_财力性转移支付2010年预算参考数_03_2010年各地区一般预算平衡表_2010年地方财政一般预算分级平衡情况表（汇总）0524" xfId="36726"/>
    <cellStyle name="好_县市旗测算-新科目（20080626）_民生政策最低支出需求_财力性转移支付2010年预算参考数_12.25-发教育厅-2016年高职生均年初预算控制数分配表" xfId="36727"/>
    <cellStyle name="好_县市旗测算-新科目（20080626）_民生政策最低支出需求_财力性转移支付2010年预算参考数_合并" xfId="36728"/>
    <cellStyle name="好_县市旗测算-新科目（20080626）_民生政策最低支出需求_财力性转移支付2010年预算参考数_隋心对账单定稿0514" xfId="36729"/>
    <cellStyle name="好_县市旗测算-新科目（20080626）_民生政策最低支出需求_隋心对账单定稿0514" xfId="36730"/>
    <cellStyle name="注释 10 3 5 4" xfId="36731"/>
    <cellStyle name="好_县市旗测算-新科目（20080626）_隋心对账单定稿0514" xfId="36732"/>
    <cellStyle name="好_县市旗测算-新科目（20080626）_县市旗测算-新科目（含人口规模效应） 3" xfId="36733"/>
    <cellStyle name="好_县市旗测算-新科目（20080626）_县市旗测算-新科目（含人口规模效应） 4" xfId="36734"/>
    <cellStyle name="好_县市旗测算-新科目（20080626）_县市旗测算-新科目（含人口规模效应） 5" xfId="36735"/>
    <cellStyle name="好_县市旗测算-新科目（20080626）_县市旗测算-新科目（含人口规模效应） 6" xfId="36736"/>
    <cellStyle name="好_县市旗测算-新科目（20080626）_县市旗测算-新科目（含人口规模效应）_03_2010年各地区一般预算平衡表" xfId="36737"/>
    <cellStyle name="好_县市旗测算-新科目（20080626）_县市旗测算-新科目（含人口规模效应）_12.25-发教育厅-2016年高职生均年初预算控制数分配表" xfId="36738"/>
    <cellStyle name="好_县市旗测算-新科目（20080626）_县市旗测算-新科目（含人口规模效应）_财力性转移支付2010年预算参考数" xfId="36739"/>
    <cellStyle name="好_县市旗测算-新科目（20080626）_县市旗测算-新科目（含人口规模效应）_财力性转移支付2010年预算参考数 2" xfId="36740"/>
    <cellStyle name="好_县市旗测算-新科目（20080626）_县市旗测算-新科目（含人口规模效应）_财力性转移支付2010年预算参考数 3" xfId="36741"/>
    <cellStyle name="好_县市旗测算-新科目（20080626）_县市旗测算-新科目（含人口规模效应）_财力性转移支付2010年预算参考数 4" xfId="36742"/>
    <cellStyle name="好_县市旗测算-新科目（20080626）_县市旗测算-新科目（含人口规模效应）_财力性转移支付2010年预算参考数 5" xfId="36743"/>
    <cellStyle name="好_县市旗测算-新科目（20080626）_县市旗测算-新科目（含人口规模效应）_财力性转移支付2010年预算参考数 6" xfId="36744"/>
    <cellStyle name="好_县市旗测算-新科目（20080626）_县市旗测算-新科目（含人口规模效应）_财力性转移支付2010年预算参考数_03_2010年各地区一般预算平衡表" xfId="36745"/>
    <cellStyle name="好_县市旗测算-新科目（20080626）_县市旗测算-新科目（含人口规模效应）_财力性转移支付2010年预算参考数_03_2010年各地区一般预算平衡表_2010年地方财政一般预算分级平衡情况表（汇总）0524" xfId="36746"/>
    <cellStyle name="好_县市旗测算-新科目（20080626）_县市旗测算-新科目（含人口规模效应）_财力性转移支付2010年预算参考数_12.25-发教育厅-2016年高职生均年初预算控制数分配表" xfId="36747"/>
    <cellStyle name="好_县市旗测算-新科目（20080626）_县市旗测算-新科目（含人口规模效应）_财力性转移支付2010年预算参考数_合并" xfId="36748"/>
    <cellStyle name="好_县市旗测算-新科目（20080626）_县市旗测算-新科目（含人口规模效应）_财力性转移支付2010年预算参考数_华东" xfId="36749"/>
    <cellStyle name="好_县市旗测算-新科目（20080626）_县市旗测算-新科目（含人口规模效应）_财力性转移支付2010年预算参考数_隋心对账单定稿0514" xfId="36750"/>
    <cellStyle name="好_县市旗测算-新科目（20080626）_县市旗测算-新科目（含人口规模效应）_合并" xfId="36751"/>
    <cellStyle name="计算 6 3 5 5" xfId="36752"/>
    <cellStyle name="好_县市旗测算-新科目（20080626）_县市旗测算-新科目（含人口规模效应）_华东" xfId="36753"/>
    <cellStyle name="计算 10 3 4 4 2" xfId="36754"/>
    <cellStyle name="好_县市旗测算-新科目（20080626）_县市旗测算-新科目（含人口规模效应）_隋心对账单定稿0514" xfId="36755"/>
    <cellStyle name="好_县市旗测算-新科目（20080627）" xfId="36756"/>
    <cellStyle name="好_县市旗测算-新科目（20080627） 2" xfId="36757"/>
    <cellStyle name="好_县市旗测算-新科目（20080627） 3" xfId="36758"/>
    <cellStyle name="好_县市旗测算-新科目（20080627） 4" xfId="36759"/>
    <cellStyle name="好_县市旗测算-新科目（20080627） 5" xfId="36760"/>
    <cellStyle name="好_县市旗测算-新科目（20080627） 6" xfId="36761"/>
    <cellStyle name="好_县市旗测算-新科目（20080627）_03_2010年各地区一般预算平衡表" xfId="36762"/>
    <cellStyle name="好_县市旗测算-新科目（20080627）_12.25-发教育厅-2016年高职生均年初预算控制数分配表" xfId="36763"/>
    <cellStyle name="好_县市旗测算-新科目（20080627）_不含人员经费系数" xfId="36764"/>
    <cellStyle name="好_县市旗测算-新科目（20080627）_不含人员经费系数 2" xfId="36765"/>
    <cellStyle name="好_县市旗测算-新科目（20080627）_不含人员经费系数 4" xfId="36766"/>
    <cellStyle name="好_县市旗测算-新科目（20080627）_不含人员经费系数 5" xfId="36767"/>
    <cellStyle name="好_县市旗测算-新科目（20080627）_不含人员经费系数 6" xfId="36768"/>
    <cellStyle name="好_县市旗测算-新科目（20080627）_不含人员经费系数_03_2010年各地区一般预算平衡表" xfId="36769"/>
    <cellStyle name="好_县市旗测算-新科目（20080627）_不含人员经费系数_03_2010年各地区一般预算平衡表_2010年地方财政一般预算分级平衡情况表（汇总）0524" xfId="36770"/>
    <cellStyle name="好_县市旗测算-新科目（20080627）_不含人员经费系数_12.25-发教育厅-2016年高职生均年初预算控制数分配表" xfId="36771"/>
    <cellStyle name="好_重点民生支出需求测算表社保（农村低保）081112" xfId="36772"/>
    <cellStyle name="好_县市旗测算-新科目（20080627）_不含人员经费系数_财力性转移支付2010年预算参考数" xfId="36773"/>
    <cellStyle name="强调文字颜色 6 8 2" xfId="36774"/>
    <cellStyle name="好_县市旗测算-新科目（20080627）_不含人员经费系数_财力性转移支付2010年预算参考数_03_2010年各地区一般预算平衡表" xfId="36775"/>
    <cellStyle name="好_县市旗测算-新科目（20080627）_不含人员经费系数_财力性转移支付2010年预算参考数_03_2010年各地区一般预算平衡表_2010年地方财政一般预算分级平衡情况表（汇总）0524" xfId="36776"/>
    <cellStyle name="好_重点民生支出需求测算表社保（农村低保）081112_12.25-发教育厅-2016年高职生均年初预算控制数分配表" xfId="36777"/>
    <cellStyle name="好_县市旗测算-新科目（20080627）_不含人员经费系数_财力性转移支付2010年预算参考数_12.25-发教育厅-2016年高职生均年初预算控制数分配表" xfId="36778"/>
    <cellStyle name="好_重点民生支出需求测算表社保（农村低保）081112_合并" xfId="36779"/>
    <cellStyle name="好_县市旗测算-新科目（20080627）_不含人员经费系数_财力性转移支付2010年预算参考数_合并" xfId="36780"/>
    <cellStyle name="好_重点民生支出需求测算表社保（农村低保）081112_华东" xfId="36781"/>
    <cellStyle name="好_县市旗测算-新科目（20080627）_不含人员经费系数_财力性转移支付2010年预算参考数_华东" xfId="36782"/>
    <cellStyle name="好_重点民生支出需求测算表社保（农村低保）081112_隋心对账单定稿0514" xfId="36783"/>
    <cellStyle name="好_县市旗测算-新科目（20080627）_不含人员经费系数_财力性转移支付2010年预算参考数_隋心对账单定稿0514" xfId="36784"/>
    <cellStyle name="数字 2 2 11" xfId="36785"/>
    <cellStyle name="好_县市旗测算-新科目（20080627）_不含人员经费系数_合并" xfId="36786"/>
    <cellStyle name="好_县市旗测算-新科目（20080627）_不含人员经费系数_华东" xfId="36787"/>
    <cellStyle name="好_县市旗测算-新科目（20080627）_不含人员经费系数_隋心对账单定稿0514" xfId="36788"/>
    <cellStyle name="好_县市旗测算-新科目（20080627）_财力性转移支付2010年预算参考数" xfId="36789"/>
    <cellStyle name="好_县市旗测算-新科目（20080627）_财力性转移支付2010年预算参考数 2" xfId="36790"/>
    <cellStyle name="好_县市旗测算-新科目（20080627）_财力性转移支付2010年预算参考数 3" xfId="36791"/>
    <cellStyle name="好_县市旗测算-新科目（20080627）_财力性转移支付2010年预算参考数 4" xfId="36792"/>
    <cellStyle name="好_县市旗测算-新科目（20080627）_财力性转移支付2010年预算参考数 5" xfId="36793"/>
    <cellStyle name="好_县市旗测算-新科目（20080627）_财力性转移支付2010年预算参考数 6" xfId="36794"/>
    <cellStyle name="好_县市旗测算-新科目（20080627）_财力性转移支付2010年预算参考数_03_2010年各地区一般预算平衡表" xfId="36795"/>
    <cellStyle name="注释 2 2 2 2 7" xfId="36796"/>
    <cellStyle name="好_县市旗测算-新科目（20080627）_财力性转移支付2010年预算参考数_03_2010年各地区一般预算平衡表_2010年地方财政一般预算分级平衡情况表（汇总）0524" xfId="36797"/>
    <cellStyle name="好_县市旗测算-新科目（20080627）_财力性转移支付2010年预算参考数_12.25-发教育厅-2016年高职生均年初预算控制数分配表" xfId="36798"/>
    <cellStyle name="好_县市旗测算-新科目（20080627）_财力性转移支付2010年预算参考数_合并" xfId="36799"/>
    <cellStyle name="好_县市旗测算-新科目（20080627）_财力性转移支付2010年预算参考数_华东" xfId="36800"/>
    <cellStyle name="好_县市旗测算-新科目（20080627）_财力性转移支付2010年预算参考数_隋心对账单定稿0514" xfId="36801"/>
    <cellStyle name="好_县市旗测算-新科目（20080627）_合并" xfId="36802"/>
    <cellStyle name="好_县市旗测算-新科目（20080627）_华东" xfId="36803"/>
    <cellStyle name="好_县市旗测算-新科目（20080627）_民生政策最低支出需求" xfId="36804"/>
    <cellStyle name="好_县市旗测算-新科目（20080627）_民生政策最低支出需求 2" xfId="36805"/>
    <cellStyle name="好_县市旗测算-新科目（20080627）_民生政策最低支出需求 3" xfId="36806"/>
    <cellStyle name="好_县市旗测算-新科目（20080627）_民生政策最低支出需求 4" xfId="36807"/>
    <cellStyle name="输出 6 6 3 5 2" xfId="36808"/>
    <cellStyle name="好_县市旗测算-新科目（20080627）_民生政策最低支出需求 6" xfId="36809"/>
    <cellStyle name="好_县市旗测算-新科目（20080627）_民生政策最低支出需求_03_2010年各地区一般预算平衡表" xfId="36810"/>
    <cellStyle name="好_县市旗测算-新科目（20080627）_民生政策最低支出需求_03_2010年各地区一般预算平衡表_2010年地方财政一般预算分级平衡情况表（汇总）0524" xfId="36811"/>
    <cellStyle name="好_县市旗测算-新科目（20080627）_民生政策最低支出需求_12.25-发教育厅-2016年高职生均年初预算控制数分配表" xfId="36812"/>
    <cellStyle name="好_县市旗测算-新科目（20080627）_民生政策最低支出需求_财力性转移支付2010年预算参考数" xfId="36813"/>
    <cellStyle name="好_县市旗测算-新科目（20080627）_民生政策最低支出需求_财力性转移支付2010年预算参考数 2" xfId="36814"/>
    <cellStyle name="好_县市旗测算-新科目（20080627）_民生政策最低支出需求_财力性转移支付2010年预算参考数 3" xfId="36815"/>
    <cellStyle name="好_县市旗测算-新科目（20080627）_民生政策最低支出需求_财力性转移支付2010年预算参考数 4" xfId="36816"/>
    <cellStyle name="好_县市旗测算-新科目（20080627）_民生政策最低支出需求_财力性转移支付2010年预算参考数 5" xfId="36817"/>
    <cellStyle name="好_县市旗测算-新科目（20080627）_民生政策最低支出需求_财力性转移支付2010年预算参考数 6" xfId="36818"/>
    <cellStyle name="好_县市旗测算-新科目（20080627）_民生政策最低支出需求_财力性转移支付2010年预算参考数_03_2010年各地区一般预算平衡表" xfId="36819"/>
    <cellStyle name="警告文本 3 8" xfId="36820"/>
    <cellStyle name="好_县市旗测算-新科目（20080627）_民生政策最低支出需求_财力性转移支付2010年预算参考数_03_2010年各地区一般预算平衡表_2010年地方财政一般预算分级平衡情况表（汇总）0524" xfId="36821"/>
    <cellStyle name="好_县市旗测算-新科目（20080627）_民生政策最低支出需求_财力性转移支付2010年预算参考数_12.25-发教育厅-2016年高职生均年初预算控制数分配表" xfId="36822"/>
    <cellStyle name="好_县市旗测算-新科目（20080627）_民生政策最低支出需求_财力性转移支付2010年预算参考数_合并" xfId="36823"/>
    <cellStyle name="好_县市旗测算-新科目（20080627）_民生政策最低支出需求_财力性转移支付2010年预算参考数_华东" xfId="36824"/>
    <cellStyle name="好_县市旗测算-新科目（20080627）_民生政策最低支出需求_财力性转移支付2010年预算参考数_隋心对账单定稿0514" xfId="36825"/>
    <cellStyle name="好_县市旗测算-新科目（20080627）_民生政策最低支出需求_合并" xfId="36826"/>
    <cellStyle name="好_县市旗测算-新科目（20080627）_民生政策最低支出需求_华东" xfId="36827"/>
    <cellStyle name="好_县市旗测算-新科目（20080627）_民生政策最低支出需求_隋心对账单定稿0514" xfId="36828"/>
    <cellStyle name="好_县市旗测算-新科目（20080627）_县市旗测算-新科目（含人口规模效应）" xfId="36829"/>
    <cellStyle name="好_县市旗测算-新科目（20080627）_县市旗测算-新科目（含人口规模效应） 2" xfId="36830"/>
    <cellStyle name="好_县市旗测算-新科目（20080627）_县市旗测算-新科目（含人口规模效应） 3" xfId="36831"/>
    <cellStyle name="好_县市旗测算-新科目（20080627）_县市旗测算-新科目（含人口规模效应） 5" xfId="36832"/>
    <cellStyle name="好_县市旗测算-新科目（20080627）_县市旗测算-新科目（含人口规模效应） 6" xfId="36833"/>
    <cellStyle name="好_县市旗测算-新科目（20080627）_县市旗测算-新科目（含人口规模效应）_12.25-发教育厅-2016年高职生均年初预算控制数分配表" xfId="36834"/>
    <cellStyle name="好_县市旗测算-新科目（20080627）_县市旗测算-新科目（含人口规模效应）_财力性转移支付2010年预算参考数" xfId="36835"/>
    <cellStyle name="好_县市旗测算-新科目（20080627）_县市旗测算-新科目（含人口规模效应）_财力性转移支付2010年预算参考数 2" xfId="36836"/>
    <cellStyle name="好_县市旗测算-新科目（20080627）_县市旗测算-新科目（含人口规模效应）_财力性转移支付2010年预算参考数 4" xfId="36837"/>
    <cellStyle name="好_县市旗测算-新科目（20080627）_县市旗测算-新科目（含人口规模效应）_财力性转移支付2010年预算参考数 5" xfId="36838"/>
    <cellStyle name="好_县市旗测算-新科目（20080627）_县市旗测算-新科目（含人口规模效应）_财力性转移支付2010年预算参考数 6" xfId="36839"/>
    <cellStyle name="好_县市旗测算-新科目（20080627）_县市旗测算-新科目（含人口规模效应）_财力性转移支付2010年预算参考数_03_2010年各地区一般预算平衡表" xfId="36840"/>
    <cellStyle name="强调文字颜色 4 2 5" xfId="36841"/>
    <cellStyle name="好_县市旗测算-新科目（20080627）_县市旗测算-新科目（含人口规模效应）_财力性转移支付2010年预算参考数_03_2010年各地区一般预算平衡表_2010年地方财政一般预算分级平衡情况表（汇总）0524" xfId="36842"/>
    <cellStyle name="好_县市旗测算-新科目（20080627）_县市旗测算-新科目（含人口规模效应）_财力性转移支付2010年预算参考数_12.25-发教育厅-2016年高职生均年初预算控制数分配表" xfId="36843"/>
    <cellStyle name="好_县市旗测算-新科目（20080627）_县市旗测算-新科目（含人口规模效应）_财力性转移支付2010年预算参考数_合并" xfId="36844"/>
    <cellStyle name="好_县市旗测算-新科目（20080627）_县市旗测算-新科目（含人口规模效应）_财力性转移支付2010年预算参考数_华东" xfId="36845"/>
    <cellStyle name="好_县市旗测算-新科目（20080627）_县市旗测算-新科目（含人口规模效应）_财力性转移支付2010年预算参考数_隋心对账单定稿0514" xfId="36846"/>
    <cellStyle name="好_县市旗测算-新科目（20080627）_县市旗测算-新科目（含人口规模效应）_合并" xfId="36847"/>
    <cellStyle name="好_县市旗测算-新科目（20080627）_县市旗测算-新科目（含人口规模效应）_华东" xfId="36848"/>
    <cellStyle name="好_县市旗测算-新科目（20080627）_县市旗测算-新科目（含人口规模效应）_隋心对账单定稿0514" xfId="36849"/>
    <cellStyle name="好_湘财教指277" xfId="36850"/>
    <cellStyle name="好_湘财教指277_12.25-发教育厅-2016年高职生均年初预算控制数分配表" xfId="36851"/>
    <cellStyle name="强调文字颜色 5 3 3 12" xfId="36852"/>
    <cellStyle name="好_湘桂铁路I标一项目部红线成本(最新)" xfId="36853"/>
    <cellStyle name="好_湘桂铁路I标一项目部红线成本(最新) 10" xfId="36854"/>
    <cellStyle name="好_湘桂铁路I标一项目部红线成本(最新) 11" xfId="36855"/>
    <cellStyle name="好_湘桂铁路I标一项目部红线成本(最新) 2" xfId="36856"/>
    <cellStyle name="好_湘桂铁路I标一项目部红线成本(最新) 3" xfId="36857"/>
    <cellStyle name="好_湘桂铁路I标一项目部红线成本(最新) 4" xfId="36858"/>
    <cellStyle name="好_湘桂铁路I标一项目部红线成本(最新) 5" xfId="36859"/>
    <cellStyle name="好_湘桂铁路I标一项目部红线成本(最新) 6" xfId="36860"/>
    <cellStyle name="输出 2 2 4 5 2 4 2" xfId="36861"/>
    <cellStyle name="好_湘桂铁路I标一项目部红线成本(最新) 7" xfId="36862"/>
    <cellStyle name="好_湘桂铁路I标一项目部红线成本(最新) 8" xfId="36863"/>
    <cellStyle name="好_湘桂铁路I标一项目部红线成本(最新) 9" xfId="36864"/>
    <cellStyle name="好_湘桂铁路工程I标红线成本分析样表" xfId="36865"/>
    <cellStyle name="好_湘桂铁路工程I标红线成本分析样表 （草）09.8.21修改" xfId="36866"/>
    <cellStyle name="好_湘桂铁路工程I标红线成本分析样表 （草）09.8.21修改_四队计价2011-6" xfId="36867"/>
    <cellStyle name="好_湘桂铁路工程I标红线成本分析样表 （草）09.8.21修改_四队计价6月25日前(7月1日更新)备用" xfId="36868"/>
    <cellStyle name="好_湘桂铁路工程I标红线成本分析样表 10" xfId="36869"/>
    <cellStyle name="好_湘桂铁路工程I标红线成本分析样表 10_四队计价6月25日前(7月1日更新)备用" xfId="36870"/>
    <cellStyle name="好_湘桂铁路工程I标红线成本分析样表 11" xfId="36871"/>
    <cellStyle name="好_湘桂铁路工程I标红线成本分析样表 11_四队计价2011-6" xfId="36872"/>
    <cellStyle name="好_湘桂铁路工程I标红线成本分析样表 2" xfId="36873"/>
    <cellStyle name="好_湘桂铁路工程I标红线成本分析样表 2_四队计价2011-6" xfId="36874"/>
    <cellStyle name="好_湘桂铁路工程I标红线成本分析样表 2_四队计价6月25日前(7月1日更新)备用" xfId="36875"/>
    <cellStyle name="好_湘桂铁路工程I标红线成本分析样表 3" xfId="36876"/>
    <cellStyle name="好_湘桂铁路工程I标红线成本分析样表 3_四队计价2011-6" xfId="36877"/>
    <cellStyle name="好_湘桂铁路工程I标红线成本分析样表 3_四队计价6月25日前(7月1日更新)备用" xfId="36878"/>
    <cellStyle name="好_湘桂铁路工程I标红线成本分析样表 4" xfId="36879"/>
    <cellStyle name="好_湘桂铁路工程I标红线成本分析样表 4_四队计价6月25日前(7月1日更新)备用" xfId="36880"/>
    <cellStyle name="好_湘桂铁路工程I标红线成本分析样表 5" xfId="36881"/>
    <cellStyle name="好_湘桂铁路工程I标红线成本分析样表 5_四队计价2011-6" xfId="36882"/>
    <cellStyle name="好_湘桂铁路工程I标红线成本分析样表 5_四队计价6月25日前(7月1日更新)备用" xfId="36883"/>
    <cellStyle name="好_湘桂铁路工程I标红线成本分析样表 6" xfId="36884"/>
    <cellStyle name="汇总 8 4 3 2 2 6" xfId="36885"/>
    <cellStyle name="好_湘桂铁路工程I标红线成本分析样表 6_四队计价6月25日前(7月1日更新)备用" xfId="36886"/>
    <cellStyle name="好_湘桂铁路工程I标红线成本分析样表 7" xfId="36887"/>
    <cellStyle name="好_湘桂铁路工程I标红线成本分析样表 7_四队计价6月25日前(7月1日更新)备用" xfId="36888"/>
    <cellStyle name="输入 9 2 4 2 2 3 2" xfId="36889"/>
    <cellStyle name="好_湘桂铁路工程I标红线成本分析样表 8" xfId="36890"/>
    <cellStyle name="注释 6 3 2 2 2 3" xfId="36891"/>
    <cellStyle name="好_湘桂铁路工程I标红线成本分析样表 8_四队计价2011-6" xfId="36892"/>
    <cellStyle name="输出 3 3 3 2 2 3" xfId="36893"/>
    <cellStyle name="好_湘桂铁路工程I标红线成本分析样表 8_四队计价6月25日前(7月1日更新)备用" xfId="36894"/>
    <cellStyle name="好_湘桂铁路工程I标红线成本分析样表 9" xfId="36895"/>
    <cellStyle name="汇总 9 7 2 6" xfId="36896"/>
    <cellStyle name="好_湘桂铁路工程I标红线成本分析样表 9_四队计价6月25日前(7月1日更新)备用" xfId="36897"/>
    <cellStyle name="好_湘桂铁路工程I标红线成本分析样表_四队计价2011-6" xfId="36898"/>
    <cellStyle name="好_湘桂铁路工程I标红线成本分析样表_四队计价6月25日前(7月1日更新)备用" xfId="36899"/>
    <cellStyle name="注释 6 3 6 4" xfId="36900"/>
    <cellStyle name="好_湘潭" xfId="36901"/>
    <cellStyle name="好_湘潭 10" xfId="36902"/>
    <cellStyle name="好_湘潭 11" xfId="36903"/>
    <cellStyle name="好_湘潭 12" xfId="36904"/>
    <cellStyle name="好_湘潭 13" xfId="36905"/>
    <cellStyle name="好_湘潭 14" xfId="36906"/>
    <cellStyle name="好_湘潭 20" xfId="36907"/>
    <cellStyle name="好_湘潭 15" xfId="36908"/>
    <cellStyle name="好_湘潭 21" xfId="36909"/>
    <cellStyle name="好_湘潭 16" xfId="36910"/>
    <cellStyle name="好_湘潭 17" xfId="36911"/>
    <cellStyle name="好_湘潭 18" xfId="36912"/>
    <cellStyle name="好_湘潭 19" xfId="36913"/>
    <cellStyle name="注释 6 3 6 4 2" xfId="36914"/>
    <cellStyle name="好_湘潭 2" xfId="36915"/>
    <cellStyle name="好_湘潭 2 10" xfId="36916"/>
    <cellStyle name="输出 9 5 3 5 2" xfId="36917"/>
    <cellStyle name="好_湘潭 2 11" xfId="36918"/>
    <cellStyle name="好_湘潭 2 12" xfId="36919"/>
    <cellStyle name="好_湘潭 2 13" xfId="36920"/>
    <cellStyle name="好_湘潭 2 14" xfId="36921"/>
    <cellStyle name="好_湘潭 2 20" xfId="36922"/>
    <cellStyle name="好_湘潭 2 15" xfId="36923"/>
    <cellStyle name="好_湘潭 2 21" xfId="36924"/>
    <cellStyle name="好_湘潭 2 16" xfId="36925"/>
    <cellStyle name="好_湘潭 2 22" xfId="36926"/>
    <cellStyle name="好_湘潭 2 17" xfId="36927"/>
    <cellStyle name="好_湘潭 2 18" xfId="36928"/>
    <cellStyle name="好_湘潭 2 19" xfId="36929"/>
    <cellStyle name="好_湘潭 2 2" xfId="36930"/>
    <cellStyle name="好_湘潭 2 3" xfId="36931"/>
    <cellStyle name="好_湘潭 2 4" xfId="36932"/>
    <cellStyle name="好_湘潭 2 5" xfId="36933"/>
    <cellStyle name="小数 2 6 2" xfId="36934"/>
    <cellStyle name="好_湘潭 2 6" xfId="36935"/>
    <cellStyle name="小数 2 6 4" xfId="36936"/>
    <cellStyle name="好_湘潭 2 8" xfId="36937"/>
    <cellStyle name="好_湘潭 2 9" xfId="36938"/>
    <cellStyle name="好_湘潭 3" xfId="36939"/>
    <cellStyle name="好_湘潭 3 10" xfId="36940"/>
    <cellStyle name="好_湘潭 3 11" xfId="36941"/>
    <cellStyle name="好_湘潭 3 12" xfId="36942"/>
    <cellStyle name="输出 2 5 2 2 2 2" xfId="36943"/>
    <cellStyle name="好_湘潭 3 13" xfId="36944"/>
    <cellStyle name="输出 2 5 2 2 2 3" xfId="36945"/>
    <cellStyle name="好_湘潭 3 14" xfId="36946"/>
    <cellStyle name="输出 2 5 2 2 2 4" xfId="36947"/>
    <cellStyle name="好_湘潭 3 20" xfId="36948"/>
    <cellStyle name="好_湘潭 3 15" xfId="36949"/>
    <cellStyle name="输出 2 5 2 2 2 5" xfId="36950"/>
    <cellStyle name="好_湘潭 3 21" xfId="36951"/>
    <cellStyle name="好_湘潭 3 16" xfId="36952"/>
    <cellStyle name="输出 2 5 2 2 2 6" xfId="36953"/>
    <cellStyle name="好_湘潭 3 22" xfId="36954"/>
    <cellStyle name="好_湘潭 3 17" xfId="36955"/>
    <cellStyle name="好_湘潭 3 23" xfId="36956"/>
    <cellStyle name="好_湘潭 3 18" xfId="36957"/>
    <cellStyle name="好_湘潭 3 19" xfId="36958"/>
    <cellStyle name="好_湘潭 3 2 10" xfId="36959"/>
    <cellStyle name="好_湘潭 3 2 11" xfId="36960"/>
    <cellStyle name="好_湘潭 3 2 13" xfId="36961"/>
    <cellStyle name="好_湘潭 3 2 14" xfId="36962"/>
    <cellStyle name="好_湘潭 3 2 3" xfId="36963"/>
    <cellStyle name="好_湘潭 3 2 4" xfId="36964"/>
    <cellStyle name="好_湘潭 3 2 5" xfId="36965"/>
    <cellStyle name="好_湘潭 3 2 6" xfId="36966"/>
    <cellStyle name="好_湘潭 3 2 7" xfId="36967"/>
    <cellStyle name="好_湘潭 3 2 8" xfId="36968"/>
    <cellStyle name="好_湘潭 3 2 9" xfId="36969"/>
    <cellStyle name="好_湘潭 3 5" xfId="36970"/>
    <cellStyle name="小数 2 7 2" xfId="36971"/>
    <cellStyle name="好_湘潭 3 6" xfId="36972"/>
    <cellStyle name="好_湘潭 3 7" xfId="36973"/>
    <cellStyle name="好_湘潭 3 8" xfId="36974"/>
    <cellStyle name="好_总人口_财力性转移支付2010年预算参考数_12.25-发教育厅-2016年高职生均年初预算控制数分配表" xfId="36975"/>
    <cellStyle name="好_湘潭 3 9" xfId="36976"/>
    <cellStyle name="好_湘潭 4" xfId="36977"/>
    <cellStyle name="好_湘潭 5" xfId="36978"/>
    <cellStyle name="好_湘潭 6" xfId="36979"/>
    <cellStyle name="好_湘潭 7" xfId="36980"/>
    <cellStyle name="好_湘潭 8" xfId="36981"/>
    <cellStyle name="好_湘潭 9" xfId="36982"/>
    <cellStyle name="好_业务工作量指标" xfId="36983"/>
    <cellStyle name="好_业务工作量指标 2" xfId="36984"/>
    <cellStyle name="好_业务工作量指标_Book1" xfId="36985"/>
    <cellStyle name="好_业务工作量指标_Book1 2" xfId="36986"/>
    <cellStyle name="好_一般预算支出口径剔除表" xfId="36987"/>
    <cellStyle name="好_一般预算支出口径剔除表 2" xfId="36988"/>
    <cellStyle name="好_一般预算支出口径剔除表 3" xfId="36989"/>
    <cellStyle name="好_一般预算支出口径剔除表 4" xfId="36990"/>
    <cellStyle name="好_一般预算支出口径剔除表 5" xfId="36991"/>
    <cellStyle name="好_一般预算支出口径剔除表 6" xfId="36992"/>
    <cellStyle name="好_一般预算支出口径剔除表_03_2010年各地区一般预算平衡表" xfId="36993"/>
    <cellStyle name="好_一般预算支出口径剔除表_03_2010年各地区一般预算平衡表_2010年地方财政一般预算分级平衡情况表（汇总）0524" xfId="36994"/>
    <cellStyle name="好_一般预算支出口径剔除表_12.25-发教育厅-2016年高职生均年初预算控制数分配表" xfId="36995"/>
    <cellStyle name="好_一般预算支出口径剔除表_财力性转移支付2010年预算参考数" xfId="36996"/>
    <cellStyle name="好_一般预算支出口径剔除表_财力性转移支付2010年预算参考数 2" xfId="36997"/>
    <cellStyle name="好_一般预算支出口径剔除表_财力性转移支付2010年预算参考数 3" xfId="36998"/>
    <cellStyle name="好_一般预算支出口径剔除表_财力性转移支付2010年预算参考数 4" xfId="36999"/>
    <cellStyle name="好_一般预算支出口径剔除表_财力性转移支付2010年预算参考数 5" xfId="37000"/>
    <cellStyle name="好_一般预算支出口径剔除表_财力性转移支付2010年预算参考数 6" xfId="37001"/>
    <cellStyle name="好_一般预算支出口径剔除表_财力性转移支付2010年预算参考数_03_2010年各地区一般预算平衡表" xfId="37002"/>
    <cellStyle name="好_一般预算支出口径剔除表_财力性转移支付2010年预算参考数_03_2010年各地区一般预算平衡表_2010年地方财政一般预算分级平衡情况表（汇总）0524" xfId="37003"/>
    <cellStyle name="好_一般预算支出口径剔除表_财力性转移支付2010年预算参考数_12.25-发教育厅-2016年高职生均年初预算控制数分配表" xfId="37004"/>
    <cellStyle name="好_一般预算支出口径剔除表_财力性转移支付2010年预算参考数_合并" xfId="37005"/>
    <cellStyle name="好_一般预算支出口径剔除表_财力性转移支付2010年预算参考数_华东" xfId="37006"/>
    <cellStyle name="好_一般预算支出口径剔除表_财力性转移支付2010年预算参考数_隋心对账单定稿0514" xfId="37007"/>
    <cellStyle name="好_一般预算支出口径剔除表_合并" xfId="37008"/>
    <cellStyle name="好_一般预算支出口径剔除表_华东" xfId="37009"/>
    <cellStyle name="好_一般预算支出口径剔除表_隋心对账单定稿0514" xfId="37010"/>
    <cellStyle name="好_医疗服务体系建设市县所需配套资金-2013年" xfId="37011"/>
    <cellStyle name="注释 2 2 2 9" xfId="37012"/>
    <cellStyle name="好_医疗服务体系建设市县所需配套资金-2013年 2" xfId="37013"/>
    <cellStyle name="好_义务教育阶段教职工人数（教育厅提供最终）" xfId="37014"/>
    <cellStyle name="好_义务教育阶段教职工人数（教育厅提供最终） 2" xfId="37015"/>
    <cellStyle name="好_义务教育阶段教职工人数（教育厅提供最终）_Book1" xfId="37016"/>
    <cellStyle name="好_义务教育阶段教职工人数（教育厅提供最终）_Book1 2" xfId="37017"/>
    <cellStyle name="好_银行账户情况表_2010年12月" xfId="37018"/>
    <cellStyle name="好_银行账户情况表_2010年12月 2" xfId="37019"/>
    <cellStyle name="好_银行账户情况表_2010年12月_Book1" xfId="37020"/>
    <cellStyle name="好_银行账户情况表_2010年12月_Book1 2" xfId="37021"/>
    <cellStyle name="好_应征入伍（定）" xfId="37022"/>
    <cellStyle name="检查单元格 4 2 2 13" xfId="37023"/>
    <cellStyle name="好_岳塘区" xfId="37024"/>
    <cellStyle name="好_岳塘区 10" xfId="37025"/>
    <cellStyle name="好_岳塘区 11" xfId="37026"/>
    <cellStyle name="好_岳塘区 12" xfId="37027"/>
    <cellStyle name="好_岳塘区 13" xfId="37028"/>
    <cellStyle name="好_岳塘区 14" xfId="37029"/>
    <cellStyle name="好_岳塘区 20" xfId="37030"/>
    <cellStyle name="好_岳塘区 15" xfId="37031"/>
    <cellStyle name="好_岳塘区 21" xfId="37032"/>
    <cellStyle name="好_岳塘区 16" xfId="37033"/>
    <cellStyle name="好_岳塘区 17" xfId="37034"/>
    <cellStyle name="注释 7 4 3 4 2" xfId="37035"/>
    <cellStyle name="好_岳塘区 18" xfId="37036"/>
    <cellStyle name="好_岳塘区 19" xfId="37037"/>
    <cellStyle name="好_岳塘区 2" xfId="37038"/>
    <cellStyle name="好_岳塘区 2 10" xfId="37039"/>
    <cellStyle name="好_岳塘区 2 11" xfId="37040"/>
    <cellStyle name="汇总 6 5 2 3 2 2" xfId="37041"/>
    <cellStyle name="好_岳塘区 2 12" xfId="37042"/>
    <cellStyle name="好_岳塘区 2 13" xfId="37043"/>
    <cellStyle name="好_岳塘区 2 14" xfId="37044"/>
    <cellStyle name="好_岳塘区 2 20" xfId="37045"/>
    <cellStyle name="好_岳塘区 2 15" xfId="37046"/>
    <cellStyle name="好_岳塘区 2 21" xfId="37047"/>
    <cellStyle name="好_岳塘区 2 16" xfId="37048"/>
    <cellStyle name="好_岳塘区 2 22" xfId="37049"/>
    <cellStyle name="好_岳塘区 2 17" xfId="37050"/>
    <cellStyle name="好_岳塘区 2 19" xfId="37051"/>
    <cellStyle name="好_岳塘区 2 2" xfId="37052"/>
    <cellStyle name="好_岳塘区 2 3" xfId="37053"/>
    <cellStyle name="好_岳塘区 2 4" xfId="37054"/>
    <cellStyle name="好_岳塘区 2 6" xfId="37055"/>
    <cellStyle name="好_岳塘区 2 7" xfId="37056"/>
    <cellStyle name="好_岳塘区 2 8" xfId="37057"/>
    <cellStyle name="好_岳塘区 2 9" xfId="37058"/>
    <cellStyle name="好_岳塘区 3" xfId="37059"/>
    <cellStyle name="好_岳塘区 3 10" xfId="37060"/>
    <cellStyle name="好_岳塘区 3 11" xfId="37061"/>
    <cellStyle name="好_岳塘区 3 12" xfId="37062"/>
    <cellStyle name="好_岳塘区 3 13" xfId="37063"/>
    <cellStyle name="计算 3 2 2 2 2 2" xfId="37064"/>
    <cellStyle name="好_岳塘区 3 14" xfId="37065"/>
    <cellStyle name="计算 3 2 2 2 2 4" xfId="37066"/>
    <cellStyle name="好_岳塘区 3 21" xfId="37067"/>
    <cellStyle name="好_岳塘区 3 16" xfId="37068"/>
    <cellStyle name="计算 3 2 2 2 2 5" xfId="37069"/>
    <cellStyle name="好_岳塘区 3 22" xfId="37070"/>
    <cellStyle name="好_岳塘区 3 17" xfId="37071"/>
    <cellStyle name="计算 3 2 2 2 2 6" xfId="37072"/>
    <cellStyle name="好_岳塘区 3 23" xfId="37073"/>
    <cellStyle name="好_岳塘区 3 18" xfId="37074"/>
    <cellStyle name="好_岳塘区 3 19" xfId="37075"/>
    <cellStyle name="好_岳塘区 3 2" xfId="37076"/>
    <cellStyle name="好_岳塘区 3 2 10" xfId="37077"/>
    <cellStyle name="好_岳塘区 3 2 11" xfId="37078"/>
    <cellStyle name="好_岳塘区 3 2 12" xfId="37079"/>
    <cellStyle name="好_岳塘区 3 2 13" xfId="37080"/>
    <cellStyle name="好_岳塘区 3 2 15" xfId="37081"/>
    <cellStyle name="好_岳塘区 3 2 16" xfId="37082"/>
    <cellStyle name="输出 2 2 6 2 2 5 2" xfId="37083"/>
    <cellStyle name="好_岳塘区 3 2 17" xfId="37084"/>
    <cellStyle name="好_岳塘区 3 2 18" xfId="37085"/>
    <cellStyle name="好_岳塘区 3 2 2" xfId="37086"/>
    <cellStyle name="注释 7 4 4 5 2" xfId="37087"/>
    <cellStyle name="好_岳塘区 3 2 6" xfId="37088"/>
    <cellStyle name="好_岳塘区 3 2 7" xfId="37089"/>
    <cellStyle name="好_岳塘区 3 2 8" xfId="37090"/>
    <cellStyle name="好_岳塘区 3 2 9" xfId="37091"/>
    <cellStyle name="好_岳塘区 3 3" xfId="37092"/>
    <cellStyle name="好_岳塘区 3 4" xfId="37093"/>
    <cellStyle name="好_岳塘区 3 6" xfId="37094"/>
    <cellStyle name="好_岳塘区 3 8" xfId="37095"/>
    <cellStyle name="好_岳塘区 3 9" xfId="37096"/>
    <cellStyle name="好_岳塘区 4" xfId="37097"/>
    <cellStyle name="好_岳塘区 5" xfId="37098"/>
    <cellStyle name="好_岳塘区 6" xfId="37099"/>
    <cellStyle name="好_岳塘区 7" xfId="37100"/>
    <cellStyle name="好_岳塘区 8" xfId="37101"/>
    <cellStyle name="好_岳塘区 9" xfId="37102"/>
    <cellStyle name="好_岳阳楼区11年地方财政预算表" xfId="37103"/>
    <cellStyle name="好_岳阳楼区11年地方财政预算表 10" xfId="37104"/>
    <cellStyle name="好_岳阳楼区11年地方财政预算表 11" xfId="37105"/>
    <cellStyle name="好_岳阳楼区11年地方财政预算表 12" xfId="37106"/>
    <cellStyle name="好_岳阳楼区11年地方财政预算表 13" xfId="37107"/>
    <cellStyle name="好_岳阳楼区11年地方财政预算表 14" xfId="37108"/>
    <cellStyle name="好_岳阳楼区11年地方财政预算表 20" xfId="37109"/>
    <cellStyle name="好_岳阳楼区11年地方财政预算表 15" xfId="37110"/>
    <cellStyle name="好_岳阳楼区11年地方财政预算表 21" xfId="37111"/>
    <cellStyle name="好_岳阳楼区11年地方财政预算表 16" xfId="37112"/>
    <cellStyle name="好_岳阳楼区11年地方财政预算表 17" xfId="37113"/>
    <cellStyle name="好_岳阳楼区11年地方财政预算表 18" xfId="37114"/>
    <cellStyle name="好_岳阳楼区11年地方财政预算表 19" xfId="37115"/>
    <cellStyle name="好_岳阳楼区11年地方财政预算表 2" xfId="37116"/>
    <cellStyle name="好_岳阳楼区11年地方财政预算表 2 12" xfId="37117"/>
    <cellStyle name="计算 9 3 7 2" xfId="37118"/>
    <cellStyle name="好_岳阳楼区11年地方财政预算表 2 13" xfId="37119"/>
    <cellStyle name="好_岳阳楼区11年地方财政预算表 2 14" xfId="37120"/>
    <cellStyle name="好_岳阳楼区11年地方财政预算表 2 20" xfId="37121"/>
    <cellStyle name="好_岳阳楼区11年地方财政预算表 2 15" xfId="37122"/>
    <cellStyle name="好_岳阳楼区11年地方财政预算表 2 21" xfId="37123"/>
    <cellStyle name="好_岳阳楼区11年地方财政预算表 2 16" xfId="37124"/>
    <cellStyle name="好_岳阳楼区11年地方财政预算表 2 22" xfId="37125"/>
    <cellStyle name="好_岳阳楼区11年地方财政预算表 2 17" xfId="37126"/>
    <cellStyle name="好_岳阳楼区11年地方财政预算表 2 18" xfId="37127"/>
    <cellStyle name="好_岳阳楼区11年地方财政预算表 2 19" xfId="37128"/>
    <cellStyle name="好_岳阳楼区11年地方财政预算表 2 2" xfId="37129"/>
    <cellStyle name="好_岳阳楼区11年地方财政预算表 2 3" xfId="37130"/>
    <cellStyle name="好_岳阳楼区11年地方财政预算表 2 4" xfId="37131"/>
    <cellStyle name="好_岳阳楼区11年地方财政预算表 2 5" xfId="37132"/>
    <cellStyle name="好_岳阳楼区11年地方财政预算表 2 6" xfId="37133"/>
    <cellStyle name="好_岳阳楼区11年地方财政预算表 2 7" xfId="37134"/>
    <cellStyle name="好_岳阳楼区11年地方财政预算表 2 8" xfId="37135"/>
    <cellStyle name="好_岳阳楼区11年地方财政预算表 2 9" xfId="37136"/>
    <cellStyle name="注释 5 3 4 2 2 2 2" xfId="37137"/>
    <cellStyle name="好_岳阳楼区11年地方财政预算表 3" xfId="37138"/>
    <cellStyle name="输入 2 7 2 2 5" xfId="37139"/>
    <cellStyle name="好_岳阳楼区11年地方财政预算表 3 13" xfId="37140"/>
    <cellStyle name="输入 2 7 2 2 6" xfId="37141"/>
    <cellStyle name="好_岳阳楼区11年地方财政预算表 3 14" xfId="37142"/>
    <cellStyle name="好_岳阳楼区11年地方财政预算表 3 20" xfId="37143"/>
    <cellStyle name="好_岳阳楼区11年地方财政预算表 3 15" xfId="37144"/>
    <cellStyle name="好_岳阳楼区11年地方财政预算表 3 21" xfId="37145"/>
    <cellStyle name="好_岳阳楼区11年地方财政预算表 3 16" xfId="37146"/>
    <cellStyle name="好_岳阳楼区11年地方财政预算表 3 22" xfId="37147"/>
    <cellStyle name="好_岳阳楼区11年地方财政预算表 3 17" xfId="37148"/>
    <cellStyle name="好_岳阳楼区11年地方财政预算表 3 23" xfId="37149"/>
    <cellStyle name="好_岳阳楼区11年地方财政预算表 3 18" xfId="37150"/>
    <cellStyle name="好_岳阳楼区11年地方财政预算表 3 19" xfId="37151"/>
    <cellStyle name="好_岳阳楼区11年地方财政预算表 3 2" xfId="37152"/>
    <cellStyle name="好_岳阳楼区11年地方财政预算表 3 2 10" xfId="37153"/>
    <cellStyle name="好_岳阳楼区11年地方财政预算表 3 2 11" xfId="37154"/>
    <cellStyle name="好_岳阳楼区11年地方财政预算表 3 2 12" xfId="37155"/>
    <cellStyle name="好_岳阳楼区11年地方财政预算表 3 2 14" xfId="37156"/>
    <cellStyle name="好_岳阳楼区11年地方财政预算表 3 2 15" xfId="37157"/>
    <cellStyle name="好_岳阳楼区11年地方财政预算表 3 2 16" xfId="37158"/>
    <cellStyle name="好_岳阳楼区11年地方财政预算表 3 2 17" xfId="37159"/>
    <cellStyle name="好_岳阳楼区11年地方财政预算表 3 2 18" xfId="37160"/>
    <cellStyle name="好_岳阳楼区11年地方财政预算表 3 2 2" xfId="37161"/>
    <cellStyle name="好_岳阳楼区11年地方财政预算表 3 2 3" xfId="37162"/>
    <cellStyle name="好_岳阳楼区11年地方财政预算表 3 2 4" xfId="37163"/>
    <cellStyle name="好_岳阳楼区11年地方财政预算表 3 2 5" xfId="37164"/>
    <cellStyle name="好_岳阳楼区11年地方财政预算表 3 2 6" xfId="37165"/>
    <cellStyle name="好_岳阳楼区11年地方财政预算表 3 2 7" xfId="37166"/>
    <cellStyle name="好_岳阳楼区11年地方财政预算表 3 2 8" xfId="37167"/>
    <cellStyle name="好_岳阳楼区11年地方财政预算表 3 2 9" xfId="37168"/>
    <cellStyle name="好_岳阳楼区11年地方财政预算表 3 3" xfId="37169"/>
    <cellStyle name="好_岳阳楼区11年地方财政预算表 3 7" xfId="37170"/>
    <cellStyle name="好_岳阳楼区11年地方财政预算表 3 8" xfId="37171"/>
    <cellStyle name="好_岳阳楼区11年地方财政预算表 3 9" xfId="37172"/>
    <cellStyle name="好_岳阳楼区11年地方财政预算表 4" xfId="37173"/>
    <cellStyle name="好_岳阳楼区11年地方财政预算表 5" xfId="37174"/>
    <cellStyle name="好_岳阳楼区11年地方财政预算表 6" xfId="37175"/>
    <cellStyle name="好_云南 缺口县区测算(地方填报)" xfId="37176"/>
    <cellStyle name="好_云南 缺口县区测算(地方填报) 2" xfId="37177"/>
    <cellStyle name="好_云南 缺口县区测算(地方填报) 3" xfId="37178"/>
    <cellStyle name="好_云南 缺口县区测算(地方填报) 4" xfId="37179"/>
    <cellStyle name="好_云南 缺口县区测算(地方填报) 6" xfId="37180"/>
    <cellStyle name="好_云南 缺口县区测算(地方填报)_03_2010年各地区一般预算平衡表" xfId="37181"/>
    <cellStyle name="好_云南 缺口县区测算(地方填报)_03_2010年各地区一般预算平衡表_2010年地方财政一般预算分级平衡情况表（汇总）0524" xfId="37182"/>
    <cellStyle name="好_云南 缺口县区测算(地方填报)_12.25-发教育厅-2016年高职生均年初预算控制数分配表" xfId="37183"/>
    <cellStyle name="好_云南 缺口县区测算(地方填报)_财力性转移支付2010年预算参考数" xfId="37184"/>
    <cellStyle name="好_云南 缺口县区测算(地方填报)_财力性转移支付2010年预算参考数 2" xfId="37185"/>
    <cellStyle name="好_云南 缺口县区测算(地方填报)_财力性转移支付2010年预算参考数 3" xfId="37186"/>
    <cellStyle name="好_云南 缺口县区测算(地方填报)_财力性转移支付2010年预算参考数 4" xfId="37187"/>
    <cellStyle name="好_云南 缺口县区测算(地方填报)_财力性转移支付2010年预算参考数 5" xfId="37188"/>
    <cellStyle name="好_云南 缺口县区测算(地方填报)_财力性转移支付2010年预算参考数 6" xfId="37189"/>
    <cellStyle name="好_云南 缺口县区测算(地方填报)_财力性转移支付2010年预算参考数_03_2010年各地区一般预算平衡表" xfId="37190"/>
    <cellStyle name="好_云南 缺口县区测算(地方填报)_财力性转移支付2010年预算参考数_03_2010年各地区一般预算平衡表_2010年地方财政一般预算分级平衡情况表（汇总）0524" xfId="37191"/>
    <cellStyle name="警告文本 4 2 2" xfId="37192"/>
    <cellStyle name="好_云南 缺口县区测算(地方填报)_财力性转移支付2010年预算参考数_12.25-发教育厅-2016年高职生均年初预算控制数分配表" xfId="37193"/>
    <cellStyle name="好_云南 缺口县区测算(地方填报)_财力性转移支付2010年预算参考数_合并" xfId="37194"/>
    <cellStyle name="好_云南 缺口县区测算(地方填报)_财力性转移支付2010年预算参考数_华东" xfId="37195"/>
    <cellStyle name="好_云南 缺口县区测算(地方填报)_财力性转移支付2010年预算参考数_隋心对账单定稿0514" xfId="37196"/>
    <cellStyle name="好_云南 缺口县区测算(地方填报)_合并" xfId="37197"/>
    <cellStyle name="好_云南 缺口县区测算(地方填报)_华东" xfId="37198"/>
    <cellStyle name="好_云南 缺口县区测算(地方填报)_隋心对账单定稿0514" xfId="37199"/>
    <cellStyle name="好_云南农村义务教育统计表" xfId="37200"/>
    <cellStyle name="好_云南农村义务教育统计表 2" xfId="37201"/>
    <cellStyle name="好_云南农村义务教育统计表_Book1 2" xfId="37202"/>
    <cellStyle name="好_云南省2008年中小学教师人数统计表" xfId="37203"/>
    <cellStyle name="好_云南省2008年中小学教师人数统计表 2" xfId="37204"/>
    <cellStyle name="计算 3 3 2 2 2 5" xfId="37205"/>
    <cellStyle name="好_云南省2008年中小学教职工情况（教育厅提供20090101加工整理）" xfId="37206"/>
    <cellStyle name="计算 3 3 2 2 2 5 2" xfId="37207"/>
    <cellStyle name="好_云南省2008年中小学教职工情况（教育厅提供20090101加工整理） 2" xfId="37208"/>
    <cellStyle name="汇总 2 2 2 2 2 2 2" xfId="37209"/>
    <cellStyle name="好_云南省2008年中小学教职工情况（教育厅提供20090101加工整理）_Book1" xfId="37210"/>
    <cellStyle name="好_云南省2008年转移支付测算——州市本级考核部分及政策性测算" xfId="37211"/>
    <cellStyle name="汇总 6 6 3" xfId="37212"/>
    <cellStyle name="好_云南省2008年转移支付测算——州市本级考核部分及政策性测算 2" xfId="37213"/>
    <cellStyle name="汇总 6 6 4" xfId="37214"/>
    <cellStyle name="好_云南省2008年转移支付测算——州市本级考核部分及政策性测算 3" xfId="37215"/>
    <cellStyle name="汇总 6 6 5" xfId="37216"/>
    <cellStyle name="好_云南省2008年转移支付测算——州市本级考核部分及政策性测算 4" xfId="37217"/>
    <cellStyle name="好_云南省2008年转移支付测算——州市本级考核部分及政策性测算 5" xfId="37218"/>
    <cellStyle name="好_云南省2008年转移支付测算——州市本级考核部分及政策性测算_03_2010年各地区一般预算平衡表" xfId="37219"/>
    <cellStyle name="好_云南省2008年转移支付测算——州市本级考核部分及政策性测算_12.25-发教育厅-2016年高职生均年初预算控制数分配表" xfId="37220"/>
    <cellStyle name="好_云南省2008年转移支付测算——州市本级考核部分及政策性测算_Book1" xfId="37221"/>
    <cellStyle name="好_云南省2008年转移支付测算——州市本级考核部分及政策性测算_Book1 2" xfId="37222"/>
    <cellStyle name="好_云南省2008年转移支付测算——州市本级考核部分及政策性测算_财力性转移支付2010年预算参考数 4" xfId="37223"/>
    <cellStyle name="计算 9 4 3 2 2" xfId="37224"/>
    <cellStyle name="好_云南省2008年转移支付测算——州市本级考核部分及政策性测算_财力性转移支付2010年预算参考数 5" xfId="37225"/>
    <cellStyle name="好_云南省2008年转移支付测算——州市本级考核部分及政策性测算_财力性转移支付2010年预算参考数 6" xfId="37226"/>
    <cellStyle name="好_云南省2008年转移支付测算——州市本级考核部分及政策性测算_财力性转移支付2010年预算参考数_03_2010年各地区一般预算平衡表" xfId="37227"/>
    <cellStyle name="好_云南省2008年转移支付测算——州市本级考核部分及政策性测算_财力性转移支付2010年预算参考数_03_2010年各地区一般预算平衡表_2010年地方财政一般预算分级平衡情况表（汇总）0524" xfId="37228"/>
    <cellStyle name="输出 6 6 3" xfId="37229"/>
    <cellStyle name="好_云南省2008年转移支付测算——州市本级考核部分及政策性测算_财力性转移支付2010年预算参考数_12.25-发教育厅-2016年高职生均年初预算控制数分配表" xfId="37230"/>
    <cellStyle name="好_云南省2008年转移支付测算——州市本级考核部分及政策性测算_财力性转移支付2010年预算参考数_合并" xfId="37231"/>
    <cellStyle name="好_云南省2008年转移支付测算——州市本级考核部分及政策性测算_财力性转移支付2010年预算参考数_华东" xfId="37232"/>
    <cellStyle name="好_云南省2008年转移支付测算——州市本级考核部分及政策性测算_财力性转移支付2010年预算参考数_隋心对账单定稿0514" xfId="37233"/>
    <cellStyle name="好_云南省2008年转移支付测算——州市本级考核部分及政策性测算_合并" xfId="37234"/>
    <cellStyle name="好_云南省2008年转移支付测算——州市本级考核部分及政策性测算_华东" xfId="37235"/>
    <cellStyle name="好_云南水利电力有限公司" xfId="37236"/>
    <cellStyle name="数字 9 2 6" xfId="37237"/>
    <cellStyle name="好_云南水利电力有限公司 2" xfId="37238"/>
    <cellStyle name="好_云南水利电力有限公司_Book1" xfId="37239"/>
    <cellStyle name="好_云南水利电力有限公司_Book1 2" xfId="37240"/>
    <cellStyle name="计算 4 3 2 2 2 5" xfId="37241"/>
    <cellStyle name="好_职　2014年职成教育第二批专项经费分配表(分发）" xfId="37242"/>
    <cellStyle name="好_指标四" xfId="37243"/>
    <cellStyle name="好_指标四 2" xfId="37244"/>
    <cellStyle name="好_指标五" xfId="37245"/>
    <cellStyle name="好_指标五 2" xfId="37246"/>
    <cellStyle name="好_株洲" xfId="37247"/>
    <cellStyle name="好_株洲 2" xfId="37248"/>
    <cellStyle name="好_专项发文 3" xfId="37249"/>
    <cellStyle name="好_专项发文 4" xfId="37250"/>
    <cellStyle name="好_自行调整差异系数顺序" xfId="37251"/>
    <cellStyle name="好_自行调整差异系数顺序 2" xfId="37252"/>
    <cellStyle name="好_自行调整差异系数顺序 3" xfId="37253"/>
    <cellStyle name="好_自行调整差异系数顺序 4" xfId="37254"/>
    <cellStyle name="好_自行调整差异系数顺序 5" xfId="37255"/>
    <cellStyle name="好_自行调整差异系数顺序 6" xfId="37256"/>
    <cellStyle name="好_自行调整差异系数顺序_03_2010年各地区一般预算平衡表_2010年地方财政一般预算分级平衡情况表（汇总）0524" xfId="37257"/>
    <cellStyle name="好_自行调整差异系数顺序_12.25-发教育厅-2016年高职生均年初预算控制数分配表" xfId="37258"/>
    <cellStyle name="好_自行调整差异系数顺序_财力性转移支付2010年预算参考数" xfId="37259"/>
    <cellStyle name="好_自行调整差异系数顺序_财力性转移支付2010年预算参考数 2" xfId="37260"/>
    <cellStyle name="好_自行调整差异系数顺序_财力性转移支付2010年预算参考数 3" xfId="37261"/>
    <cellStyle name="好_自行调整差异系数顺序_财力性转移支付2010年预算参考数_03_2010年各地区一般预算平衡表" xfId="37262"/>
    <cellStyle name="好_自行调整差异系数顺序_财力性转移支付2010年预算参考数_03_2010年各地区一般预算平衡表_2010年地方财政一般预算分级平衡情况表（汇总）0524" xfId="37263"/>
    <cellStyle name="好_自行调整差异系数顺序_财力性转移支付2010年预算参考数_12.25-发教育厅-2016年高职生均年初预算控制数分配表" xfId="37264"/>
    <cellStyle name="好_自行调整差异系数顺序_财力性转移支付2010年预算参考数_合并" xfId="37265"/>
    <cellStyle name="好_自行调整差异系数顺序_财力性转移支付2010年预算参考数_华东" xfId="37266"/>
    <cellStyle name="注释 3 4 3 2 3" xfId="37267"/>
    <cellStyle name="好_自行调整差异系数顺序_财力性转移支付2010年预算参考数_隋心对账单定稿0514" xfId="37268"/>
    <cellStyle name="好_自行调整差异系数顺序_合并" xfId="37269"/>
    <cellStyle name="好_自行调整差异系数顺序_华东" xfId="37270"/>
    <cellStyle name="好_自行调整差异系数顺序_隋心对账单定稿0514" xfId="37271"/>
    <cellStyle name="好_总局机关" xfId="37272"/>
    <cellStyle name="好_总局机关 2" xfId="37273"/>
    <cellStyle name="好_总局机关 2 2" xfId="37274"/>
    <cellStyle name="好_总局机关 3" xfId="37275"/>
    <cellStyle name="好_总人口" xfId="37276"/>
    <cellStyle name="好_总人口 2" xfId="37277"/>
    <cellStyle name="好_总人口 3" xfId="37278"/>
    <cellStyle name="好_总人口 4" xfId="37279"/>
    <cellStyle name="汇总 7 6 3 5 2" xfId="37280"/>
    <cellStyle name="好_总人口 5" xfId="37281"/>
    <cellStyle name="好_总人口 6" xfId="37282"/>
    <cellStyle name="好_总人口_03_2010年各地区一般预算平衡表" xfId="37283"/>
    <cellStyle name="好_总人口_03_2010年各地区一般预算平衡表_2010年地方财政一般预算分级平衡情况表（汇总）0524" xfId="37284"/>
    <cellStyle name="好_总人口_12.25-发教育厅-2016年高职生均年初预算控制数分配表" xfId="37285"/>
    <cellStyle name="好_总人口_财力性转移支付2010年预算参考数" xfId="37286"/>
    <cellStyle name="好_总人口_财力性转移支付2010年预算参考数 3" xfId="37287"/>
    <cellStyle name="好_总人口_财力性转移支付2010年预算参考数 4" xfId="37288"/>
    <cellStyle name="好_总人口_财力性转移支付2010年预算参考数 5" xfId="37289"/>
    <cellStyle name="好_总人口_财力性转移支付2010年预算参考数 6" xfId="37290"/>
    <cellStyle name="好_总人口_财力性转移支付2010年预算参考数_03_2010年各地区一般预算平衡表" xfId="37291"/>
    <cellStyle name="好_总人口_财力性转移支付2010年预算参考数_03_2010年各地区一般预算平衡表_2010年地方财政一般预算分级平衡情况表（汇总）0524" xfId="37292"/>
    <cellStyle name="好_总人口_财力性转移支付2010年预算参考数_华东" xfId="37293"/>
    <cellStyle name="好_总人口_财力性转移支付2010年预算参考数_隋心对账单定稿0514" xfId="37294"/>
    <cellStyle name="好_总人口_合并" xfId="37295"/>
    <cellStyle name="好_总人口_华东" xfId="37296"/>
    <cellStyle name="合計" xfId="37297"/>
    <cellStyle name="合計 2" xfId="37298"/>
    <cellStyle name="合計 2 2" xfId="37299"/>
    <cellStyle name="合計 2 2 2" xfId="37300"/>
    <cellStyle name="合計 2 2 2 2" xfId="37301"/>
    <cellStyle name="合計 2 2 3" xfId="37302"/>
    <cellStyle name="合計 2 2 3 2" xfId="37303"/>
    <cellStyle name="合計 2 2 4" xfId="37304"/>
    <cellStyle name="合計 2 2 4 2" xfId="37305"/>
    <cellStyle name="合計 2 2 5" xfId="37306"/>
    <cellStyle name="合計 2 2 5 2" xfId="37307"/>
    <cellStyle name="合計 2 2 6" xfId="37308"/>
    <cellStyle name="输入 5 2 2 2 2 2 2" xfId="37309"/>
    <cellStyle name="合計 2 3" xfId="37310"/>
    <cellStyle name="合計 2 3 2" xfId="37311"/>
    <cellStyle name="合計 2 4" xfId="37312"/>
    <cellStyle name="合計 2 4 2" xfId="37313"/>
    <cellStyle name="合計 3" xfId="37314"/>
    <cellStyle name="合計 3 2" xfId="37315"/>
    <cellStyle name="汇总 3 3 4 2 2 3" xfId="37316"/>
    <cellStyle name="合計 3 2 2" xfId="37317"/>
    <cellStyle name="输入 5 2 2 2 2 3 2" xfId="37318"/>
    <cellStyle name="合計 3 3" xfId="37319"/>
    <cellStyle name="合計 3 3 2" xfId="37320"/>
    <cellStyle name="合計 3 4" xfId="37321"/>
    <cellStyle name="合計 3 4 2" xfId="37322"/>
    <cellStyle name="合計 3 5" xfId="37323"/>
    <cellStyle name="合計 3 5 2" xfId="37324"/>
    <cellStyle name="注释 8 8 5 2" xfId="37325"/>
    <cellStyle name="合計 3 6" xfId="37326"/>
    <cellStyle name="合計 4" xfId="37327"/>
    <cellStyle name="合計 4 2" xfId="37328"/>
    <cellStyle name="合計 5" xfId="37329"/>
    <cellStyle name="合計 5 2" xfId="37330"/>
    <cellStyle name="桁区切り [0.00]_１１月価格表" xfId="37331"/>
    <cellStyle name="桁区切り_１１月価格表" xfId="37332"/>
    <cellStyle name="后继超级链接" xfId="37333"/>
    <cellStyle name="后继超级链接 2" xfId="37334"/>
    <cellStyle name="后继超级链接 3" xfId="37335"/>
    <cellStyle name="后继超级链接 4" xfId="37336"/>
    <cellStyle name="后继超级链接 5" xfId="37337"/>
    <cellStyle name="后继超级链接_NEGS" xfId="37338"/>
    <cellStyle name="后继超链接" xfId="37339"/>
    <cellStyle name="后继超链接 2" xfId="37340"/>
    <cellStyle name="后继超链接 3" xfId="37341"/>
    <cellStyle name="后继超链接 4" xfId="37342"/>
    <cellStyle name="后继超链接 5" xfId="37343"/>
    <cellStyle name="壞" xfId="37344"/>
    <cellStyle name="壞 2" xfId="37345"/>
    <cellStyle name="汇总 10 10 2" xfId="37346"/>
    <cellStyle name="汇总 10 2" xfId="37347"/>
    <cellStyle name="汇总 2 25" xfId="37348"/>
    <cellStyle name="汇总 10 2 2" xfId="37349"/>
    <cellStyle name="汇总 10 2 2 2" xfId="37350"/>
    <cellStyle name="汇总 10 2 2 2 2" xfId="37351"/>
    <cellStyle name="计算 2 2 7 2 4" xfId="37352"/>
    <cellStyle name="汇总 10 2 2 2 2 2" xfId="37353"/>
    <cellStyle name="计算 2 2 7 2 4 2" xfId="37354"/>
    <cellStyle name="汇总 10 2 2 2 2 2 2" xfId="37355"/>
    <cellStyle name="计算 2 2 7 2 5" xfId="37356"/>
    <cellStyle name="汇总 10 2 2 2 2 3" xfId="37357"/>
    <cellStyle name="汇总 10 2 2 2 2 3 2" xfId="37358"/>
    <cellStyle name="汇总 10 2 2 2 2 4" xfId="37359"/>
    <cellStyle name="汇总 10 2 2 2 2 5" xfId="37360"/>
    <cellStyle name="汇总 10 2 2 2 2 5 2" xfId="37361"/>
    <cellStyle name="汇总 10 2 2 2 2 6" xfId="37362"/>
    <cellStyle name="汇总 10 2 2 2 3" xfId="37363"/>
    <cellStyle name="计算 2 2 7 3 4" xfId="37364"/>
    <cellStyle name="汇总 10 2 2 2 3 2" xfId="37365"/>
    <cellStyle name="汇总 10 2 2 2 4" xfId="37366"/>
    <cellStyle name="汇总 10 2 2 2 4 2" xfId="37367"/>
    <cellStyle name="汇总 10 2 2 3" xfId="37368"/>
    <cellStyle name="汇总 10 2 2 3 2" xfId="37369"/>
    <cellStyle name="计算 6 3 2 2 2 3" xfId="37370"/>
    <cellStyle name="计算 2 2 8 2 4" xfId="37371"/>
    <cellStyle name="汇总 10 2 2 3 2 2" xfId="37372"/>
    <cellStyle name="汇总 10 2 2 3 3" xfId="37373"/>
    <cellStyle name="汇总 10 2 2 3 3 2" xfId="37374"/>
    <cellStyle name="汇总 10 2 2 3 4" xfId="37375"/>
    <cellStyle name="汇总 10 2 2 3 4 2" xfId="37376"/>
    <cellStyle name="汇总 10 2 2 3 5" xfId="37377"/>
    <cellStyle name="汇总 10 2 2 3 5 2" xfId="37378"/>
    <cellStyle name="汇总 10 2 2 3 6" xfId="37379"/>
    <cellStyle name="汇总 10 2 2 4" xfId="37380"/>
    <cellStyle name="汇总 10 2 2 4 2" xfId="37381"/>
    <cellStyle name="汇总 10 2 2 5" xfId="37382"/>
    <cellStyle name="汇总 10 2 2 5 2" xfId="37383"/>
    <cellStyle name="汇总 10 2 3" xfId="37384"/>
    <cellStyle name="汇总 10 2 3 2" xfId="37385"/>
    <cellStyle name="汇总 10 2 3 2 2" xfId="37386"/>
    <cellStyle name="汇总 10 2 3 2 2 2" xfId="37387"/>
    <cellStyle name="汇总 10 2 3 2 2 2 2" xfId="37388"/>
    <cellStyle name="汇总 10 2 3 2 2 3" xfId="37389"/>
    <cellStyle name="汇总 10 2 3 2 2 3 2" xfId="37390"/>
    <cellStyle name="汇总 10 2 3 2 2 4" xfId="37391"/>
    <cellStyle name="计算 4 3 2 5" xfId="37392"/>
    <cellStyle name="汇总 10 2 3 2 2 4 2" xfId="37393"/>
    <cellStyle name="汇总 10 2 3 2 2 5" xfId="37394"/>
    <cellStyle name="计算 4 3 3 5" xfId="37395"/>
    <cellStyle name="汇总 10 2 3 2 2 5 2" xfId="37396"/>
    <cellStyle name="汇总 10 2 3 2 2 6" xfId="37397"/>
    <cellStyle name="汇总 10 2 3 2 3" xfId="37398"/>
    <cellStyle name="汇总 10 2 3 2 3 2" xfId="37399"/>
    <cellStyle name="汇总 10 2 3 2 4 2" xfId="37400"/>
    <cellStyle name="汇总 10 2 3 3" xfId="37401"/>
    <cellStyle name="汇总 10 2 3 3 2" xfId="37402"/>
    <cellStyle name="计算 6 3 3 2 2 3" xfId="37403"/>
    <cellStyle name="汇总 10 2 3 3 2 2" xfId="37404"/>
    <cellStyle name="汇总 10 2 3 3 3" xfId="37405"/>
    <cellStyle name="汇总 10 2 3 3 3 2" xfId="37406"/>
    <cellStyle name="汇总 10 2 3 3 4" xfId="37407"/>
    <cellStyle name="汇总 10 2 3 3 4 2" xfId="37408"/>
    <cellStyle name="汇总 10 2 3 3 5" xfId="37409"/>
    <cellStyle name="汇总 10 2 3 3 6" xfId="37410"/>
    <cellStyle name="汇总 10 2 3 4" xfId="37411"/>
    <cellStyle name="汇总 10 2 3 4 2" xfId="37412"/>
    <cellStyle name="汇总 10 2 3 5" xfId="37413"/>
    <cellStyle name="汇总 10 2 3 5 2" xfId="37414"/>
    <cellStyle name="汇总 10 2 4" xfId="37415"/>
    <cellStyle name="汇总 10 2 4 2" xfId="37416"/>
    <cellStyle name="汇总 10 2 4 2 2 4" xfId="37417"/>
    <cellStyle name="汇总 10 2 4 2 2 5" xfId="37418"/>
    <cellStyle name="汇总 10 2 4 2 2 6" xfId="37419"/>
    <cellStyle name="汇总 10 2 4 3" xfId="37420"/>
    <cellStyle name="汇总 10 2 4 3 2" xfId="37421"/>
    <cellStyle name="计算 6 3 4 2 2 3" xfId="37422"/>
    <cellStyle name="汇总 10 2 4 3 2 2" xfId="37423"/>
    <cellStyle name="汇总 10 2 4 3 3" xfId="37424"/>
    <cellStyle name="汇总 10 2 4 3 3 2" xfId="37425"/>
    <cellStyle name="汇总 10 2 4 3 4" xfId="37426"/>
    <cellStyle name="汇总 10 2 4 3 4 2" xfId="37427"/>
    <cellStyle name="汇总 10 2 4 3 5" xfId="37428"/>
    <cellStyle name="汇总 10 2 4 3 5 2" xfId="37429"/>
    <cellStyle name="汇总 10 2 4 3 6" xfId="37430"/>
    <cellStyle name="汇总 10 2 4 4" xfId="37431"/>
    <cellStyle name="汇总 10 2 4 4 2" xfId="37432"/>
    <cellStyle name="汇总 10 2 4 5" xfId="37433"/>
    <cellStyle name="注释 6 3 5 2 6" xfId="37434"/>
    <cellStyle name="汇总 10 2 4 5 2" xfId="37435"/>
    <cellStyle name="汇总 10 2 5" xfId="37436"/>
    <cellStyle name="汇总 10 2 5 2" xfId="37437"/>
    <cellStyle name="汇总 10 2 5 2 2" xfId="37438"/>
    <cellStyle name="汇总 10 2 5 2 2 2" xfId="37439"/>
    <cellStyle name="汇总 10 2 5 2 3" xfId="37440"/>
    <cellStyle name="汇总 10 2 5 2 3 2" xfId="37441"/>
    <cellStyle name="汇总 10 2 5 2 4" xfId="37442"/>
    <cellStyle name="汇总 10 2 5 2 4 2" xfId="37443"/>
    <cellStyle name="汇总 10 2 5 2 5" xfId="37444"/>
    <cellStyle name="汇总 10 2 5 2 5 2" xfId="37445"/>
    <cellStyle name="汇总 10 2 5 2 6" xfId="37446"/>
    <cellStyle name="汇总 10 2 5 3" xfId="37447"/>
    <cellStyle name="汇总 10 2 5 3 2" xfId="37448"/>
    <cellStyle name="货币[0] 2" xfId="37449"/>
    <cellStyle name="汇总 10 2 5 4" xfId="37450"/>
    <cellStyle name="货币[0] 2 2" xfId="37451"/>
    <cellStyle name="汇总 10 2 5 4 2" xfId="37452"/>
    <cellStyle name="汇总 10 2 6" xfId="37453"/>
    <cellStyle name="汇总 10 2 6 2" xfId="37454"/>
    <cellStyle name="汇总 10 2 6 2 2" xfId="37455"/>
    <cellStyle name="汇总 6 6 2 2" xfId="37456"/>
    <cellStyle name="汇总 10 2 6 3" xfId="37457"/>
    <cellStyle name="汇总 6 6 2 2 2" xfId="37458"/>
    <cellStyle name="汇总 10 2 6 3 2" xfId="37459"/>
    <cellStyle name="汇总 6 6 2 3" xfId="37460"/>
    <cellStyle name="汇总 10 2 6 4" xfId="37461"/>
    <cellStyle name="汇总 6 6 2 3 2" xfId="37462"/>
    <cellStyle name="汇总 10 2 6 4 2" xfId="37463"/>
    <cellStyle name="汇总 6 6 2 4" xfId="37464"/>
    <cellStyle name="汇总 10 2 6 5" xfId="37465"/>
    <cellStyle name="汇总 6 6 2 4 2" xfId="37466"/>
    <cellStyle name="汇总 10 2 6 5 2" xfId="37467"/>
    <cellStyle name="汇总 10 2 6 6" xfId="37468"/>
    <cellStyle name="汇总 10 2 7" xfId="37469"/>
    <cellStyle name="汇总 10 2 7 2" xfId="37470"/>
    <cellStyle name="汇总 10 2 8" xfId="37471"/>
    <cellStyle name="汇总 10 2 8 2" xfId="37472"/>
    <cellStyle name="汇总 10 3" xfId="37473"/>
    <cellStyle name="汇总 10 3 2" xfId="37474"/>
    <cellStyle name="汇总 10 3 2 2" xfId="37475"/>
    <cellStyle name="汇总 10 3 2 2 2 2" xfId="37476"/>
    <cellStyle name="汇总 10 3 2 2 2 2 2" xfId="37477"/>
    <cellStyle name="汇总 10 3 2 2 2 3" xfId="37478"/>
    <cellStyle name="汇总 10 3 2 2 2 3 2" xfId="37479"/>
    <cellStyle name="汇总 10 3 2 2 2 4" xfId="37480"/>
    <cellStyle name="汇总 10 3 2 2 2 5" xfId="37481"/>
    <cellStyle name="汇总 10 3 2 2 2 5 2" xfId="37482"/>
    <cellStyle name="汇总 10 3 2 2 2 6" xfId="37483"/>
    <cellStyle name="汇总 10 3 2 2 4 2" xfId="37484"/>
    <cellStyle name="汇总 10 3 2 3" xfId="37485"/>
    <cellStyle name="汇总 10 3 2 3 2" xfId="37486"/>
    <cellStyle name="汇总 10 3 2 3 2 2" xfId="37487"/>
    <cellStyle name="汇总 10 3 2 3 3" xfId="37488"/>
    <cellStyle name="汇总 10 3 2 3 3 2" xfId="37489"/>
    <cellStyle name="汇总 10 3 2 3 4" xfId="37490"/>
    <cellStyle name="汇总 10 3 2 3 4 2" xfId="37491"/>
    <cellStyle name="汇总 10 3 2 3 5" xfId="37492"/>
    <cellStyle name="汇总 10 3 2 3 5 2" xfId="37493"/>
    <cellStyle name="汇总 10 3 2 3 6" xfId="37494"/>
    <cellStyle name="汇总 10 3 2 4" xfId="37495"/>
    <cellStyle name="汇总 10 3 2 5" xfId="37496"/>
    <cellStyle name="汇总 10 3 3" xfId="37497"/>
    <cellStyle name="汇总 10 3 3 2" xfId="37498"/>
    <cellStyle name="计算 8 9" xfId="37499"/>
    <cellStyle name="汇总 10 3 3 2 2" xfId="37500"/>
    <cellStyle name="计算 8 9 2" xfId="37501"/>
    <cellStyle name="汇总 10 3 3 2 2 2" xfId="37502"/>
    <cellStyle name="计算 8 9 2 2" xfId="37503"/>
    <cellStyle name="汇总 10 3 3 2 2 2 2" xfId="37504"/>
    <cellStyle name="计算 8 9 3" xfId="37505"/>
    <cellStyle name="汇总 10 3 3 2 2 3" xfId="37506"/>
    <cellStyle name="计算 8 9 3 2" xfId="37507"/>
    <cellStyle name="汇总 10 3 3 2 2 3 2" xfId="37508"/>
    <cellStyle name="计算 8 9 4" xfId="37509"/>
    <cellStyle name="汇总 10 3 3 2 2 4" xfId="37510"/>
    <cellStyle name="计算 8 9 4 2" xfId="37511"/>
    <cellStyle name="汇总 10 3 3 2 2 4 2" xfId="37512"/>
    <cellStyle name="计算 8 9 5" xfId="37513"/>
    <cellStyle name="汇总 10 3 3 2 2 5" xfId="37514"/>
    <cellStyle name="计算 8 9 5 2" xfId="37515"/>
    <cellStyle name="汇总 10 3 3 2 2 5 2" xfId="37516"/>
    <cellStyle name="计算 8 9 6" xfId="37517"/>
    <cellStyle name="汇总 10 3 3 2 2 6" xfId="37518"/>
    <cellStyle name="汇总 10 3 3 2 3" xfId="37519"/>
    <cellStyle name="汇总 10 3 3 2 3 2" xfId="37520"/>
    <cellStyle name="汇总 10 3 3 2 4" xfId="37521"/>
    <cellStyle name="汇总 10 3 3 2 4 2" xfId="37522"/>
    <cellStyle name="汇总 10 3 3 3" xfId="37523"/>
    <cellStyle name="计算 9 9" xfId="37524"/>
    <cellStyle name="货币[0] 2 13" xfId="37525"/>
    <cellStyle name="汇总 10 3 3 3 2" xfId="37526"/>
    <cellStyle name="计算 9 9 2" xfId="37527"/>
    <cellStyle name="汇总 10 3 3 3 2 2" xfId="37528"/>
    <cellStyle name="货币[0] 2 14" xfId="37529"/>
    <cellStyle name="汇总 10 3 3 3 3" xfId="37530"/>
    <cellStyle name="汇总 10 3 3 3 3 2" xfId="37531"/>
    <cellStyle name="货币[0] 2 20" xfId="37532"/>
    <cellStyle name="货币[0] 2 15" xfId="37533"/>
    <cellStyle name="汇总 10 3 3 3 4" xfId="37534"/>
    <cellStyle name="汇总 10 3 3 3 4 2" xfId="37535"/>
    <cellStyle name="货币[0] 2 21" xfId="37536"/>
    <cellStyle name="货币[0] 2 16" xfId="37537"/>
    <cellStyle name="汇总 10 3 3 3 5" xfId="37538"/>
    <cellStyle name="汇总 10 3 3 3 5 2" xfId="37539"/>
    <cellStyle name="货币[0] 2 22" xfId="37540"/>
    <cellStyle name="货币[0] 2 17" xfId="37541"/>
    <cellStyle name="汇总 10 3 3 3 6" xfId="37542"/>
    <cellStyle name="汇总 10 3 3 4" xfId="37543"/>
    <cellStyle name="汇总 10 3 3 4 2" xfId="37544"/>
    <cellStyle name="汇总 10 3 3 5" xfId="37545"/>
    <cellStyle name="汇总 10 3 3 5 2" xfId="37546"/>
    <cellStyle name="汇总 10 3 4" xfId="37547"/>
    <cellStyle name="汇总 10 3 4 2" xfId="37548"/>
    <cellStyle name="汇总 10 3 4 2 2" xfId="37549"/>
    <cellStyle name="汇总 10 3 4 2 2 2" xfId="37550"/>
    <cellStyle name="汇总 10 3 4 2 2 2 2" xfId="37551"/>
    <cellStyle name="汇总 10 3 4 2 2 3" xfId="37552"/>
    <cellStyle name="汇总 10 3 4 2 2 3 2" xfId="37553"/>
    <cellStyle name="汇总 10 3 4 2 2 4 2" xfId="37554"/>
    <cellStyle name="汇总 10 3 4 2 2 5 2" xfId="37555"/>
    <cellStyle name="汇总 10 3 4 2 3" xfId="37556"/>
    <cellStyle name="汇总 10 3 4 2 3 2" xfId="37557"/>
    <cellStyle name="汇总 10 3 4 2 4" xfId="37558"/>
    <cellStyle name="汇总 10 3 4 2 4 2" xfId="37559"/>
    <cellStyle name="汇总 10 3 4 3" xfId="37560"/>
    <cellStyle name="汇总 10 3 4 3 2" xfId="37561"/>
    <cellStyle name="汇总 10 3 4 3 2 2" xfId="37562"/>
    <cellStyle name="汇总 10 3 4 3 3" xfId="37563"/>
    <cellStyle name="汇总 10 3 4 3 3 2" xfId="37564"/>
    <cellStyle name="输入 10" xfId="37565"/>
    <cellStyle name="汇总 10 3 4 3 4" xfId="37566"/>
    <cellStyle name="输入 10 2" xfId="37567"/>
    <cellStyle name="汇总 10 3 4 3 4 2" xfId="37568"/>
    <cellStyle name="输入 11" xfId="37569"/>
    <cellStyle name="汇总 10 3 4 3 5" xfId="37570"/>
    <cellStyle name="汇总 10 3 4 3 5 2" xfId="37571"/>
    <cellStyle name="输入 12" xfId="37572"/>
    <cellStyle name="汇总 10 3 4 3 6" xfId="37573"/>
    <cellStyle name="汇总 10 3 4 4" xfId="37574"/>
    <cellStyle name="汇总 10 3 4 4 2" xfId="37575"/>
    <cellStyle name="汇总 10 3 4 5" xfId="37576"/>
    <cellStyle name="注释 6 4 5 2 6" xfId="37577"/>
    <cellStyle name="汇总 10 3 4 5 2" xfId="37578"/>
    <cellStyle name="汇总 10 3 5" xfId="37579"/>
    <cellStyle name="汇总 10 3 5 2" xfId="37580"/>
    <cellStyle name="汇总 10 3 5 2 2" xfId="37581"/>
    <cellStyle name="汇总 10 3 5 2 2 2" xfId="37582"/>
    <cellStyle name="汇总 10 3 5 2 3" xfId="37583"/>
    <cellStyle name="汇总 10 3 5 2 4" xfId="37584"/>
    <cellStyle name="汇总 10 3 5 2 5" xfId="37585"/>
    <cellStyle name="汇总 10 3 5 2 6" xfId="37586"/>
    <cellStyle name="汇总 10 3 5 3" xfId="37587"/>
    <cellStyle name="汇总 10 3 5 3 2" xfId="37588"/>
    <cellStyle name="汇总 10 3 5 4" xfId="37589"/>
    <cellStyle name="汇总 10 3 5 4 2" xfId="37590"/>
    <cellStyle name="汇总 10 3 6" xfId="37591"/>
    <cellStyle name="汇总 10 3 6 2" xfId="37592"/>
    <cellStyle name="汇总 10 3 6 2 2" xfId="37593"/>
    <cellStyle name="汇总 6 7 2 2" xfId="37594"/>
    <cellStyle name="汇总 10 3 6 3" xfId="37595"/>
    <cellStyle name="汇总 6 7 2 2 2" xfId="37596"/>
    <cellStyle name="汇总 10 3 6 3 2" xfId="37597"/>
    <cellStyle name="汇总 6 7 2 3" xfId="37598"/>
    <cellStyle name="汇总 10 3 6 4" xfId="37599"/>
    <cellStyle name="汇总 6 7 2 3 2" xfId="37600"/>
    <cellStyle name="汇总 10 3 6 4 2" xfId="37601"/>
    <cellStyle name="汇总 6 7 2 4" xfId="37602"/>
    <cellStyle name="汇总 10 3 6 5" xfId="37603"/>
    <cellStyle name="汇总 6 7 2 4 2" xfId="37604"/>
    <cellStyle name="汇总 10 3 6 5 2" xfId="37605"/>
    <cellStyle name="汇总 6 7 2 5" xfId="37606"/>
    <cellStyle name="汇总 10 3 6 6" xfId="37607"/>
    <cellStyle name="汇总 10 3 7" xfId="37608"/>
    <cellStyle name="汇总 10 3 7 2" xfId="37609"/>
    <cellStyle name="汇总 10 3 8" xfId="37610"/>
    <cellStyle name="汇总 10 3 8 2" xfId="37611"/>
    <cellStyle name="汇总 10 4" xfId="37612"/>
    <cellStyle name="注释 7 5 4 2 2 3" xfId="37613"/>
    <cellStyle name="汇总 10 4 2" xfId="37614"/>
    <cellStyle name="注释 7 5 4 2 2 3 2" xfId="37615"/>
    <cellStyle name="汇总 10 4 2 2" xfId="37616"/>
    <cellStyle name="汇总 10 4 2 2 2" xfId="37617"/>
    <cellStyle name="汇总 10 4 2 2 2 2" xfId="37618"/>
    <cellStyle name="汇总 10 4 2 2 2 2 2" xfId="37619"/>
    <cellStyle name="汇总 10 4 2 2 2 3" xfId="37620"/>
    <cellStyle name="汇总 10 4 2 2 2 4" xfId="37621"/>
    <cellStyle name="汇总 10 4 2 2 2 5" xfId="37622"/>
    <cellStyle name="汇总 10 4 2 2 2 6" xfId="37623"/>
    <cellStyle name="汇总 10 4 2 2 3" xfId="37624"/>
    <cellStyle name="汇总 10 4 2 2 3 2" xfId="37625"/>
    <cellStyle name="汇总 10 4 2 2 4" xfId="37626"/>
    <cellStyle name="汇总 10 4 2 2 4 2" xfId="37627"/>
    <cellStyle name="汇总 10 4 2 3" xfId="37628"/>
    <cellStyle name="汇总 10 4 2 3 2" xfId="37629"/>
    <cellStyle name="汇总 10 4 2 3 2 2" xfId="37630"/>
    <cellStyle name="汇总 10 4 2 3 3" xfId="37631"/>
    <cellStyle name="汇总 10 4 2 3 4" xfId="37632"/>
    <cellStyle name="汇总 10 4 2 3 4 2" xfId="37633"/>
    <cellStyle name="汇总 10 4 2 3 5" xfId="37634"/>
    <cellStyle name="汇总 10 4 2 3 5 2" xfId="37635"/>
    <cellStyle name="汇总 10 4 2 3 6" xfId="37636"/>
    <cellStyle name="汇总 10 4 2 4" xfId="37637"/>
    <cellStyle name="汇总 10 4 2 4 2" xfId="37638"/>
    <cellStyle name="汇总 10 4 2 5" xfId="37639"/>
    <cellStyle name="汇总 10 4 2 5 2" xfId="37640"/>
    <cellStyle name="注释 7 5 4 2 2 4" xfId="37641"/>
    <cellStyle name="汇总 10 4 3" xfId="37642"/>
    <cellStyle name="汇总 10 4 3 2 2" xfId="37643"/>
    <cellStyle name="汇总 10 4 3 2 2 2" xfId="37644"/>
    <cellStyle name="汇总 10 4 3 2 2 2 2" xfId="37645"/>
    <cellStyle name="汇总 10 4 3 2 2 3" xfId="37646"/>
    <cellStyle name="汇总 10 4 3 2 2 3 2" xfId="37647"/>
    <cellStyle name="汇总 10 4 3 2 2 4" xfId="37648"/>
    <cellStyle name="汇总 10 4 3 2 2 4 2" xfId="37649"/>
    <cellStyle name="汇总 10 4 3 2 2 5" xfId="37650"/>
    <cellStyle name="汇总 10 4 3 2 2 5 2" xfId="37651"/>
    <cellStyle name="汇总 10 4 3 2 2 6" xfId="37652"/>
    <cellStyle name="汇总 10 4 3 2 3 2" xfId="37653"/>
    <cellStyle name="汇总 10 4 3 2 4" xfId="37654"/>
    <cellStyle name="汇总 10 4 3 2 4 2" xfId="37655"/>
    <cellStyle name="汇总 10 4 3 3 2" xfId="37656"/>
    <cellStyle name="汇总 10 4 3 3 2 2" xfId="37657"/>
    <cellStyle name="汇总 10 4 3 3 3" xfId="37658"/>
    <cellStyle name="汇总 10 4 3 3 3 2" xfId="37659"/>
    <cellStyle name="汇总 10 4 3 3 4" xfId="37660"/>
    <cellStyle name="汇总 10 4 3 3 4 2" xfId="37661"/>
    <cellStyle name="汇总 10 4 3 3 5" xfId="37662"/>
    <cellStyle name="汇总 10 4 3 3 5 2" xfId="37663"/>
    <cellStyle name="汇总 10 4 3 3 6" xfId="37664"/>
    <cellStyle name="汇总 10 4 3 5 2" xfId="37665"/>
    <cellStyle name="注释 7 5 4 2 2 5" xfId="37666"/>
    <cellStyle name="汇总 10 4 4" xfId="37667"/>
    <cellStyle name="注释 7 5 4 2 2 5 2" xfId="37668"/>
    <cellStyle name="汇总 10 4 4 2" xfId="37669"/>
    <cellStyle name="汇总 10 4 4 2 2" xfId="37670"/>
    <cellStyle name="汇总 10 4 4 2 2 2" xfId="37671"/>
    <cellStyle name="汇总 10 4 4 2 2 2 2" xfId="37672"/>
    <cellStyle name="汇总 10 4 4 2 2 3" xfId="37673"/>
    <cellStyle name="汇总 10 4 4 2 2 3 2" xfId="37674"/>
    <cellStyle name="汇总 10 4 4 2 2 4" xfId="37675"/>
    <cellStyle name="汇总 10 4 4 2 2 4 2" xfId="37676"/>
    <cellStyle name="汇总 10 4 4 2 2 5" xfId="37677"/>
    <cellStyle name="汇总 10 4 4 2 2 5 2" xfId="37678"/>
    <cellStyle name="汇总 10 4 4 2 2 6" xfId="37679"/>
    <cellStyle name="汇总 10 4 4 2 3" xfId="37680"/>
    <cellStyle name="汇总 10 4 4 2 4" xfId="37681"/>
    <cellStyle name="汇总 10 4 4 3" xfId="37682"/>
    <cellStyle name="汇总 10 4 4 3 2" xfId="37683"/>
    <cellStyle name="汇总 10 4 4 3 2 2" xfId="37684"/>
    <cellStyle name="汇总 10 4 4 3 3" xfId="37685"/>
    <cellStyle name="汇总 10 4 4 3 3 2" xfId="37686"/>
    <cellStyle name="汇总 10 4 4 3 4" xfId="37687"/>
    <cellStyle name="汇总 10 4 4 3 4 2" xfId="37688"/>
    <cellStyle name="汇总 10 4 4 3 5" xfId="37689"/>
    <cellStyle name="汇总 10 4 4 3 5 2" xfId="37690"/>
    <cellStyle name="汇总 10 4 4 3 6" xfId="37691"/>
    <cellStyle name="汇总 10 4 4 4" xfId="37692"/>
    <cellStyle name="汇总 10 4 4 4 2" xfId="37693"/>
    <cellStyle name="汇总 10 4 4 5" xfId="37694"/>
    <cellStyle name="注释 6 5 5 2 6" xfId="37695"/>
    <cellStyle name="汇总 10 4 4 5 2" xfId="37696"/>
    <cellStyle name="注释 7 5 4 2 2 6" xfId="37697"/>
    <cellStyle name="汇总 10 4 5" xfId="37698"/>
    <cellStyle name="汇总 10 4 5 2" xfId="37699"/>
    <cellStyle name="汇总 10 4 5 2 2" xfId="37700"/>
    <cellStyle name="汇总 10 4 5 2 2 2" xfId="37701"/>
    <cellStyle name="汇总 10 4 5 2 3 2" xfId="37702"/>
    <cellStyle name="汇总 10 4 5 2 4" xfId="37703"/>
    <cellStyle name="汇总 10 4 5 2 4 2" xfId="37704"/>
    <cellStyle name="汇总 10 4 5 2 5" xfId="37705"/>
    <cellStyle name="汇总 10 4 5 2 5 2" xfId="37706"/>
    <cellStyle name="汇总 10 4 5 2 6" xfId="37707"/>
    <cellStyle name="汇总 10 4 5 3" xfId="37708"/>
    <cellStyle name="汇总 10 4 5 3 2" xfId="37709"/>
    <cellStyle name="汇总 10 4 5 4" xfId="37710"/>
    <cellStyle name="汇总 10 4 5 4 2" xfId="37711"/>
    <cellStyle name="汇总 10 4 6" xfId="37712"/>
    <cellStyle name="汇总 10 4 6 2" xfId="37713"/>
    <cellStyle name="汇总 10 4 6 2 2" xfId="37714"/>
    <cellStyle name="汇总 6 8 2 2" xfId="37715"/>
    <cellStyle name="汇总 10 4 6 3" xfId="37716"/>
    <cellStyle name="汇总 10 4 6 3 2" xfId="37717"/>
    <cellStyle name="汇总 10 4 6 4" xfId="37718"/>
    <cellStyle name="汇总 10 4 6 4 2" xfId="37719"/>
    <cellStyle name="汇总 10 4 6 5" xfId="37720"/>
    <cellStyle name="汇总 10 4 6 5 2" xfId="37721"/>
    <cellStyle name="汇总 10 4 6 6" xfId="37722"/>
    <cellStyle name="汇总 10 4 7" xfId="37723"/>
    <cellStyle name="汇总 10 4 7 2" xfId="37724"/>
    <cellStyle name="汇总 10 5" xfId="37725"/>
    <cellStyle name="汇总 10 5 2" xfId="37726"/>
    <cellStyle name="汇总 10 5 2 2" xfId="37727"/>
    <cellStyle name="汇总 10 5 2 2 2 2 2" xfId="37728"/>
    <cellStyle name="汇总 10 5 2 2 2 3" xfId="37729"/>
    <cellStyle name="汇总 10 5 2 2 2 3 2" xfId="37730"/>
    <cellStyle name="汇总 10 5 2 2 2 4" xfId="37731"/>
    <cellStyle name="汇总 10 5 2 2 2 4 2" xfId="37732"/>
    <cellStyle name="计算 7 4 2 2" xfId="37733"/>
    <cellStyle name="汇总 10 5 2 2 2 5" xfId="37734"/>
    <cellStyle name="计算 7 4 2 2 2" xfId="37735"/>
    <cellStyle name="汇总 10 5 2 2 2 5 2" xfId="37736"/>
    <cellStyle name="计算 7 4 2 3" xfId="37737"/>
    <cellStyle name="汇总 10 5 2 2 2 6" xfId="37738"/>
    <cellStyle name="汇总 10 5 2 2 3" xfId="37739"/>
    <cellStyle name="汇总 10 5 2 2 3 2" xfId="37740"/>
    <cellStyle name="汇总 10 5 2 3" xfId="37741"/>
    <cellStyle name="汇总 10 5 2 3 2" xfId="37742"/>
    <cellStyle name="汇总 10 5 2 3 2 2" xfId="37743"/>
    <cellStyle name="汇总 10 5 2 3 3" xfId="37744"/>
    <cellStyle name="汇总 10 5 2 3 3 2" xfId="37745"/>
    <cellStyle name="汇总 10 5 2 3 4" xfId="37746"/>
    <cellStyle name="汇总 10 5 2 3 4 2" xfId="37747"/>
    <cellStyle name="汇总 10 5 2 3 5" xfId="37748"/>
    <cellStyle name="汇总 10 5 2 3 5 2" xfId="37749"/>
    <cellStyle name="汇总 10 5 2 3 6" xfId="37750"/>
    <cellStyle name="汇总 10 5 2 4" xfId="37751"/>
    <cellStyle name="汇总 10 5 2 4 2" xfId="37752"/>
    <cellStyle name="汇总 10 5 2 5" xfId="37753"/>
    <cellStyle name="汇总 10 5 2 5 2" xfId="37754"/>
    <cellStyle name="汇总 10 5 3" xfId="37755"/>
    <cellStyle name="汇总 10 5 3 2" xfId="37756"/>
    <cellStyle name="汇总 10 5 3 2 2" xfId="37757"/>
    <cellStyle name="汇总 10 5 3 2 2 2" xfId="37758"/>
    <cellStyle name="汇总 10 5 3 2 2 2 2" xfId="37759"/>
    <cellStyle name="汇总 10 5 3 2 2 4" xfId="37760"/>
    <cellStyle name="汇总 10 5 3 2 2 4 2" xfId="37761"/>
    <cellStyle name="计算 8 4 2 2 2" xfId="37762"/>
    <cellStyle name="汇总 10 5 3 2 2 5 2" xfId="37763"/>
    <cellStyle name="计算 8 4 2 3" xfId="37764"/>
    <cellStyle name="汇总 10 5 3 2 2 6" xfId="37765"/>
    <cellStyle name="汇总 10 5 3 2 3" xfId="37766"/>
    <cellStyle name="汇总 10 5 3 2 3 2" xfId="37767"/>
    <cellStyle name="汇总 10 5 3 2 4" xfId="37768"/>
    <cellStyle name="汇总 10 5 3 2 4 2" xfId="37769"/>
    <cellStyle name="汇总 10 5 3 3" xfId="37770"/>
    <cellStyle name="汇总 10 5 3 3 2" xfId="37771"/>
    <cellStyle name="汇总 10 5 3 3 2 2" xfId="37772"/>
    <cellStyle name="汇总 10 5 3 3 3" xfId="37773"/>
    <cellStyle name="汇总 10 5 3 3 3 2" xfId="37774"/>
    <cellStyle name="汇总 10 5 3 3 5" xfId="37775"/>
    <cellStyle name="汇总 10 5 3 3 5 2" xfId="37776"/>
    <cellStyle name="汇总 10 5 3 3 6" xfId="37777"/>
    <cellStyle name="汇总 10 5 3 4" xfId="37778"/>
    <cellStyle name="汇总 10 5 3 4 2" xfId="37779"/>
    <cellStyle name="汇总 10 5 3 5" xfId="37780"/>
    <cellStyle name="强调文字颜色 5 2 3 12" xfId="37781"/>
    <cellStyle name="汇总 10 5 3 5 2" xfId="37782"/>
    <cellStyle name="汇总 10 5 4" xfId="37783"/>
    <cellStyle name="汇总 10 5 4 2" xfId="37784"/>
    <cellStyle name="汇总 10 5 4 2 2" xfId="37785"/>
    <cellStyle name="汇总 10 5 4 2 2 2" xfId="37786"/>
    <cellStyle name="汇总 10 5 4 2 2 2 2" xfId="37787"/>
    <cellStyle name="汇总 10 5 4 2 2 3" xfId="37788"/>
    <cellStyle name="汇总 10 5 4 2 2 4" xfId="37789"/>
    <cellStyle name="计算 9 4 2 2" xfId="37790"/>
    <cellStyle name="汇总 10 5 4 2 2 5" xfId="37791"/>
    <cellStyle name="计算 9 4 2 2 2" xfId="37792"/>
    <cellStyle name="汇总 10 5 4 2 2 5 2" xfId="37793"/>
    <cellStyle name="计算 9 4 2 3" xfId="37794"/>
    <cellStyle name="汇总 10 5 4 2 2 6" xfId="37795"/>
    <cellStyle name="汇总 10 5 4 2 3" xfId="37796"/>
    <cellStyle name="汇总 10 5 4 2 3 2" xfId="37797"/>
    <cellStyle name="汇总 10 5 4 2 4" xfId="37798"/>
    <cellStyle name="汇总 10 5 4 2 4 2" xfId="37799"/>
    <cellStyle name="汇总 10 5 4 3" xfId="37800"/>
    <cellStyle name="汇总 10 5 4 3 2 2" xfId="37801"/>
    <cellStyle name="汇总 10 5 4 3 3 2" xfId="37802"/>
    <cellStyle name="汇总 10 5 4 4" xfId="37803"/>
    <cellStyle name="汇总 10 5 4 4 2" xfId="37804"/>
    <cellStyle name="汇总 10 5 4 5" xfId="37805"/>
    <cellStyle name="强调文字颜色 1 3 3 2 18" xfId="37806"/>
    <cellStyle name="汇总 10 5 4 5 2" xfId="37807"/>
    <cellStyle name="汇总 10 5 5" xfId="37808"/>
    <cellStyle name="汇总 10 5 5 2" xfId="37809"/>
    <cellStyle name="汇总 10 5 5 2 2" xfId="37810"/>
    <cellStyle name="汇总 10 5 5 2 2 2" xfId="37811"/>
    <cellStyle name="汇总 10 5 5 2 3" xfId="37812"/>
    <cellStyle name="汇总 10 5 5 2 3 2" xfId="37813"/>
    <cellStyle name="汇总 10 5 5 2 4" xfId="37814"/>
    <cellStyle name="汇总 10 5 5 2 4 2" xfId="37815"/>
    <cellStyle name="注释 7 4 4 2 2 5 2" xfId="37816"/>
    <cellStyle name="汇总 10 5 5 2 5" xfId="37817"/>
    <cellStyle name="汇总 10 5 5 2 5 2" xfId="37818"/>
    <cellStyle name="汇总 10 5 5 2 6" xfId="37819"/>
    <cellStyle name="汇总 10 5 5 3" xfId="37820"/>
    <cellStyle name="汇总 10 5 5 3 2" xfId="37821"/>
    <cellStyle name="汇总 10 5 5 4" xfId="37822"/>
    <cellStyle name="汇总 10 5 5 4 2" xfId="37823"/>
    <cellStyle name="汇总 10 5 6" xfId="37824"/>
    <cellStyle name="汇总 10 5 6 2 2" xfId="37825"/>
    <cellStyle name="汇总 10 5 6 3" xfId="37826"/>
    <cellStyle name="汇总 10 5 6 3 2" xfId="37827"/>
    <cellStyle name="汇总 10 5 6 4" xfId="37828"/>
    <cellStyle name="汇总 10 5 6 4 2" xfId="37829"/>
    <cellStyle name="汇总 10 5 6 5" xfId="37830"/>
    <cellStyle name="汇总 10 5 6 5 2" xfId="37831"/>
    <cellStyle name="汇总 10 5 6 6" xfId="37832"/>
    <cellStyle name="汇总 10 5 7" xfId="37833"/>
    <cellStyle name="汇总 10 5 7 2" xfId="37834"/>
    <cellStyle name="汇总 10 5 8 2" xfId="37835"/>
    <cellStyle name="汇总 10 6 2 2 3 2" xfId="37836"/>
    <cellStyle name="汇总 10 6 2 2 4" xfId="37837"/>
    <cellStyle name="汇总 10 6 2 2 4 2" xfId="37838"/>
    <cellStyle name="汇总 10 6 2 2 5" xfId="37839"/>
    <cellStyle name="汇总 10 6 2 2 5 2" xfId="37840"/>
    <cellStyle name="汇总 10 6 2 2 6" xfId="37841"/>
    <cellStyle name="汇总 10 6 2 4 2" xfId="37842"/>
    <cellStyle name="汇总 10 6 3 2" xfId="37843"/>
    <cellStyle name="汇总 10 6 3 2 2" xfId="37844"/>
    <cellStyle name="汇总 10 6 3 3" xfId="37845"/>
    <cellStyle name="汇总 10 6 3 3 2" xfId="37846"/>
    <cellStyle name="小数 5 3 4 2 2 3 2" xfId="37847"/>
    <cellStyle name="汇总 10 6 3 4" xfId="37848"/>
    <cellStyle name="汇总 10 6 3 4 2" xfId="37849"/>
    <cellStyle name="汇总 10 6 3 5" xfId="37850"/>
    <cellStyle name="汇总 10 6 3 5 2" xfId="37851"/>
    <cellStyle name="汇总 10 6 3 6" xfId="37852"/>
    <cellStyle name="汇总 10 6 4" xfId="37853"/>
    <cellStyle name="汇总 10 6 4 2" xfId="37854"/>
    <cellStyle name="汇总 10 6 5" xfId="37855"/>
    <cellStyle name="汇总 10 6 5 2" xfId="37856"/>
    <cellStyle name="汇总 10 7 2 2" xfId="37857"/>
    <cellStyle name="汇总 10 7 2 2 2" xfId="37858"/>
    <cellStyle name="汇总 10 7 2 3" xfId="37859"/>
    <cellStyle name="输出 2 2 5 2 2 2" xfId="37860"/>
    <cellStyle name="汇总 10 7 2 4" xfId="37861"/>
    <cellStyle name="输出 2 2 5 2 2 2 2" xfId="37862"/>
    <cellStyle name="汇总 10 7 2 4 2" xfId="37863"/>
    <cellStyle name="输出 2 2 5 2 2 3" xfId="37864"/>
    <cellStyle name="汇总 10 7 2 5" xfId="37865"/>
    <cellStyle name="输出 2 2 5 2 2 3 2" xfId="37866"/>
    <cellStyle name="汇总 10 7 2 5 2" xfId="37867"/>
    <cellStyle name="输出 2 2 5 2 2 4" xfId="37868"/>
    <cellStyle name="汇总 10 7 2 6" xfId="37869"/>
    <cellStyle name="汇总 10 7 3" xfId="37870"/>
    <cellStyle name="汇总 10 7 3 2" xfId="37871"/>
    <cellStyle name="汇总 10 7 4" xfId="37872"/>
    <cellStyle name="汇总 10 7 4 2" xfId="37873"/>
    <cellStyle name="汇总 10 8 2 2" xfId="37874"/>
    <cellStyle name="汇总 10 8 3" xfId="37875"/>
    <cellStyle name="汇总 10 8 4" xfId="37876"/>
    <cellStyle name="汇总 10 8 4 2" xfId="37877"/>
    <cellStyle name="汇总 10 8 5" xfId="37878"/>
    <cellStyle name="汇总 10 8 5 2" xfId="37879"/>
    <cellStyle name="汇总 10 8 6" xfId="37880"/>
    <cellStyle name="汇总 10 8 7" xfId="37881"/>
    <cellStyle name="汇总 10 9 2" xfId="37882"/>
    <cellStyle name="汇总 11" xfId="37883"/>
    <cellStyle name="汇总 12" xfId="37884"/>
    <cellStyle name="汇总 13" xfId="37885"/>
    <cellStyle name="汇总 14" xfId="37886"/>
    <cellStyle name="汇总 20" xfId="37887"/>
    <cellStyle name="汇总 15" xfId="37888"/>
    <cellStyle name="汇总 21" xfId="37889"/>
    <cellStyle name="汇总 16" xfId="37890"/>
    <cellStyle name="汇总 22" xfId="37891"/>
    <cellStyle name="汇总 17" xfId="37892"/>
    <cellStyle name="汇总 23" xfId="37893"/>
    <cellStyle name="汇总 18" xfId="37894"/>
    <cellStyle name="汇总 24" xfId="37895"/>
    <cellStyle name="汇总 19" xfId="37896"/>
    <cellStyle name="汇总 2" xfId="37897"/>
    <cellStyle name="汇总 2 10" xfId="37898"/>
    <cellStyle name="汇总 2 11" xfId="37899"/>
    <cellStyle name="汇总 2 12" xfId="37900"/>
    <cellStyle name="汇总 2 13" xfId="37901"/>
    <cellStyle name="汇总 2 14" xfId="37902"/>
    <cellStyle name="汇总 2 20" xfId="37903"/>
    <cellStyle name="汇总 2 15" xfId="37904"/>
    <cellStyle name="汇总 2 21" xfId="37905"/>
    <cellStyle name="汇总 2 16" xfId="37906"/>
    <cellStyle name="汇总 2 23" xfId="37907"/>
    <cellStyle name="汇总 2 18" xfId="37908"/>
    <cellStyle name="汇总 2 24" xfId="37909"/>
    <cellStyle name="汇总 2 19" xfId="37910"/>
    <cellStyle name="汇总 2 2" xfId="37911"/>
    <cellStyle name="汇总 2 2 10 2" xfId="37912"/>
    <cellStyle name="汇总 2 2 14" xfId="37913"/>
    <cellStyle name="汇总 2 2 20" xfId="37914"/>
    <cellStyle name="汇总 2 2 15" xfId="37915"/>
    <cellStyle name="汇总 2 2 21" xfId="37916"/>
    <cellStyle name="汇总 2 2 16" xfId="37917"/>
    <cellStyle name="汇总 2 2 22" xfId="37918"/>
    <cellStyle name="汇总 2 2 17" xfId="37919"/>
    <cellStyle name="汇总 2 2 18" xfId="37920"/>
    <cellStyle name="汇总 2 2 19" xfId="37921"/>
    <cellStyle name="汇总 2 2 2" xfId="37922"/>
    <cellStyle name="汇总 2 2 2 2" xfId="37923"/>
    <cellStyle name="汇总 2 2 2 2 2" xfId="37924"/>
    <cellStyle name="汇总 2 2 2 2 2 2 3" xfId="37925"/>
    <cellStyle name="汇总 2 2 2 2 2 2 3 2" xfId="37926"/>
    <cellStyle name="汇总 2 2 2 2 2 2 4" xfId="37927"/>
    <cellStyle name="汇总 2 2 2 2 2 2 5" xfId="37928"/>
    <cellStyle name="汇总 2 2 2 2 2 2 5 2" xfId="37929"/>
    <cellStyle name="汇总 2 2 2 2 2 2 6" xfId="37930"/>
    <cellStyle name="汇总 2 2 2 2 2 3" xfId="37931"/>
    <cellStyle name="汇总 2 2 2 2 2 3 2" xfId="37932"/>
    <cellStyle name="汇总 2 2 2 2 2 4" xfId="37933"/>
    <cellStyle name="汇总 2 2 2 2 2 4 2" xfId="37934"/>
    <cellStyle name="汇总 2 2 2 2 3" xfId="37935"/>
    <cellStyle name="汇总 2 2 2 2 3 2" xfId="37936"/>
    <cellStyle name="汇总 2 2 2 2 3 2 2" xfId="37937"/>
    <cellStyle name="汇总 2 2 2 2 3 3" xfId="37938"/>
    <cellStyle name="汇总 2 2 2 2 3 3 2" xfId="37939"/>
    <cellStyle name="汇总 2 2 2 2 3 4" xfId="37940"/>
    <cellStyle name="汇总 2 2 2 2 3 4 2" xfId="37941"/>
    <cellStyle name="汇总 2 2 2 2 3 5" xfId="37942"/>
    <cellStyle name="汇总 2 2 2 2 3 5 2" xfId="37943"/>
    <cellStyle name="汇总 2 2 2 2 3 6" xfId="37944"/>
    <cellStyle name="汇总 2 2 2 2 4" xfId="37945"/>
    <cellStyle name="汇总 2 2 2 2 4 2" xfId="37946"/>
    <cellStyle name="注释 3 6 2 2 2 2" xfId="37947"/>
    <cellStyle name="汇总 2 2 2 2 5" xfId="37948"/>
    <cellStyle name="注释 3 6 2 2 2 2 2" xfId="37949"/>
    <cellStyle name="汇总 2 2 2 2 5 2" xfId="37950"/>
    <cellStyle name="汇总 2 2 2 3" xfId="37951"/>
    <cellStyle name="汇总 2 2 2 3 2" xfId="37952"/>
    <cellStyle name="汇总 2 2 2 3 2 2" xfId="37953"/>
    <cellStyle name="汇总 2 2 2 3 2 2 2" xfId="37954"/>
    <cellStyle name="汇总 2 2 2 3 2 2 2 2" xfId="37955"/>
    <cellStyle name="警告文本 5 2" xfId="37956"/>
    <cellStyle name="汇总 2 2 2 3 2 2 3" xfId="37957"/>
    <cellStyle name="汇总 2 2 2 3 2 2 3 2" xfId="37958"/>
    <cellStyle name="汇总 2 2 2 3 2 2 4" xfId="37959"/>
    <cellStyle name="汇总 2 2 2 3 2 2 5" xfId="37960"/>
    <cellStyle name="汇总 2 2 2 3 2 2 5 2" xfId="37961"/>
    <cellStyle name="汇总 2 2 2 3 2 2 6" xfId="37962"/>
    <cellStyle name="汇总 2 2 2 3 2 3" xfId="37963"/>
    <cellStyle name="汇总 2 2 2 3 2 3 2" xfId="37964"/>
    <cellStyle name="汇总 2 2 2 3 2 4" xfId="37965"/>
    <cellStyle name="汇总 2 2 2 3 3" xfId="37966"/>
    <cellStyle name="汇总 2 2 2 3 3 2" xfId="37967"/>
    <cellStyle name="汇总 2 2 2 3 3 2 2" xfId="37968"/>
    <cellStyle name="汇总 2 2 2 3 3 3" xfId="37969"/>
    <cellStyle name="汇总 2 2 2 3 3 3 2" xfId="37970"/>
    <cellStyle name="汇总 2 2 2 3 3 4" xfId="37971"/>
    <cellStyle name="汇总 2 2 2 3 3 4 2" xfId="37972"/>
    <cellStyle name="汇总 2 2 2 3 3 5 2" xfId="37973"/>
    <cellStyle name="汇总 2 2 2 3 3 6" xfId="37974"/>
    <cellStyle name="汇总 2 2 2 3 4" xfId="37975"/>
    <cellStyle name="汇总 2 2 2 3 4 2" xfId="37976"/>
    <cellStyle name="注释 3 6 2 2 3 2" xfId="37977"/>
    <cellStyle name="汇总 2 2 2 3 5" xfId="37978"/>
    <cellStyle name="汇总 2 2 2 3 5 2" xfId="37979"/>
    <cellStyle name="汇总 2 2 2 4" xfId="37980"/>
    <cellStyle name="汇总 2 2 2 4 2" xfId="37981"/>
    <cellStyle name="汇总 2 2 2 4 2 2" xfId="37982"/>
    <cellStyle name="汇总 2 2 2 4 2 2 2" xfId="37983"/>
    <cellStyle name="汇总 2 2 2 4 2 2 2 2" xfId="37984"/>
    <cellStyle name="汇总 2 2 2 4 2 2 3" xfId="37985"/>
    <cellStyle name="汇总 2 2 2 4 2 2 3 2" xfId="37986"/>
    <cellStyle name="汇总 2 2 2 4 2 2 4" xfId="37987"/>
    <cellStyle name="汇总 2 2 2 4 2 2 4 2" xfId="37988"/>
    <cellStyle name="汇总 2 2 2 4 2 2 5" xfId="37989"/>
    <cellStyle name="汇总 2 2 2 4 2 2 5 2" xfId="37990"/>
    <cellStyle name="汇总 2 2 2 4 2 2 6" xfId="37991"/>
    <cellStyle name="汇总 2 2 2 4 2 3" xfId="37992"/>
    <cellStyle name="汇总 2 2 2 4 2 3 2" xfId="37993"/>
    <cellStyle name="汇总 2 2 2 4 2 4" xfId="37994"/>
    <cellStyle name="汇总 2 2 2 4 2 4 2" xfId="37995"/>
    <cellStyle name="汇总 2 2 2 4 3" xfId="37996"/>
    <cellStyle name="汇总 2 2 2 4 3 2" xfId="37997"/>
    <cellStyle name="汇总 2 2 2 4 3 2 2" xfId="37998"/>
    <cellStyle name="汇总 2 2 2 4 3 3" xfId="37999"/>
    <cellStyle name="汇总 2 2 2 4 3 3 2" xfId="38000"/>
    <cellStyle name="汇总 2 2 2 4 3 4" xfId="38001"/>
    <cellStyle name="汇总 2 2 2 4 3 4 2" xfId="38002"/>
    <cellStyle name="汇总 2 2 2 4 3 5" xfId="38003"/>
    <cellStyle name="汇总 2 2 2 4 3 5 2" xfId="38004"/>
    <cellStyle name="汇总 2 2 2 4 3 6" xfId="38005"/>
    <cellStyle name="汇总 2 2 2 4 4" xfId="38006"/>
    <cellStyle name="汇总 2 2 2 4 4 2" xfId="38007"/>
    <cellStyle name="注释 3 6 2 2 4 2" xfId="38008"/>
    <cellStyle name="汇总 2 2 2 4 5" xfId="38009"/>
    <cellStyle name="汇总 2 2 2 4 5 2" xfId="38010"/>
    <cellStyle name="汇总 2 2 2 5" xfId="38011"/>
    <cellStyle name="汇总 2 2 2 5 2" xfId="38012"/>
    <cellStyle name="汇总 2 2 2 5 2 2" xfId="38013"/>
    <cellStyle name="汇总 2 2 2 5 2 2 2" xfId="38014"/>
    <cellStyle name="汇总 2 2 2 5 2 3" xfId="38015"/>
    <cellStyle name="汇总 2 2 2 5 2 3 2" xfId="38016"/>
    <cellStyle name="汇总 2 2 2 5 2 4" xfId="38017"/>
    <cellStyle name="汇总 2 2 2 5 2 4 2" xfId="38018"/>
    <cellStyle name="汇总 2 2 2 5 2 5" xfId="38019"/>
    <cellStyle name="汇总 2 2 2 5 2 5 2" xfId="38020"/>
    <cellStyle name="汇总 2 2 2 5 2 6" xfId="38021"/>
    <cellStyle name="汇总 2 2 2 5 3" xfId="38022"/>
    <cellStyle name="汇总 2 2 2 5 3 2" xfId="38023"/>
    <cellStyle name="汇总 2 2 2 5 4" xfId="38024"/>
    <cellStyle name="汇总 2 2 2 5 4 2" xfId="38025"/>
    <cellStyle name="汇总 2 2 2 6" xfId="38026"/>
    <cellStyle name="汇总 2 2 2 6 2" xfId="38027"/>
    <cellStyle name="汇总 2 2 2 6 2 2" xfId="38028"/>
    <cellStyle name="汇总 2 2 2 6 3" xfId="38029"/>
    <cellStyle name="汇总 2 2 2 6 3 2" xfId="38030"/>
    <cellStyle name="汇总 2 2 2 6 4" xfId="38031"/>
    <cellStyle name="汇总 2 2 2 6 4 2" xfId="38032"/>
    <cellStyle name="汇总 2 2 2 6 5 2" xfId="38033"/>
    <cellStyle name="汇总 8 3 2 3 2" xfId="38034"/>
    <cellStyle name="汇总 2 2 2 6 6" xfId="38035"/>
    <cellStyle name="汇总 2 2 2 7" xfId="38036"/>
    <cellStyle name="汇总 2 2 2 7 2" xfId="38037"/>
    <cellStyle name="汇总 2 2 2 8" xfId="38038"/>
    <cellStyle name="汇总 2 2 2 8 2" xfId="38039"/>
    <cellStyle name="汇总 2 2 3" xfId="38040"/>
    <cellStyle name="汇总 2 2 3 2" xfId="38041"/>
    <cellStyle name="汇总 2 2 3 2 2" xfId="38042"/>
    <cellStyle name="汇总 2 2 3 2 2 2" xfId="38043"/>
    <cellStyle name="汇总 2 2 3 2 2 2 2" xfId="38044"/>
    <cellStyle name="汇总 2 2 3 2 2 2 2 2" xfId="38045"/>
    <cellStyle name="汇总 2 2 3 2 2 2 3" xfId="38046"/>
    <cellStyle name="汇总 2 2 3 2 2 2 3 2" xfId="38047"/>
    <cellStyle name="汇总 2 2 3 2 2 2 4" xfId="38048"/>
    <cellStyle name="汇总 2 2 3 2 2 2 4 2" xfId="38049"/>
    <cellStyle name="汇总 2 2 3 2 2 2 5" xfId="38050"/>
    <cellStyle name="汇总 2 2 3 2 2 2 5 2" xfId="38051"/>
    <cellStyle name="注释 2 5 3 3 2" xfId="38052"/>
    <cellStyle name="汇总 2 2 3 2 2 2 6" xfId="38053"/>
    <cellStyle name="汇总 2 2 3 2 2 3" xfId="38054"/>
    <cellStyle name="汇总 2 2 3 2 2 3 2" xfId="38055"/>
    <cellStyle name="汇总 2 2 3 2 2 4" xfId="38056"/>
    <cellStyle name="汇总 2 2 3 2 2 4 2" xfId="38057"/>
    <cellStyle name="汇总 2 2 3 2 3" xfId="38058"/>
    <cellStyle name="汇总 2 2 3 2 3 2" xfId="38059"/>
    <cellStyle name="汇总 2 2 3 2 3 2 2" xfId="38060"/>
    <cellStyle name="汇总 2 2 3 2 3 3" xfId="38061"/>
    <cellStyle name="汇总 2 2 3 2 3 3 2" xfId="38062"/>
    <cellStyle name="汇总 2 2 3 2 3 4" xfId="38063"/>
    <cellStyle name="汇总 2 2 3 2 3 4 2" xfId="38064"/>
    <cellStyle name="汇总 2 2 3 2 3 5" xfId="38065"/>
    <cellStyle name="汇总 2 2 3 2 3 5 2" xfId="38066"/>
    <cellStyle name="汇总 2 2 3 2 3 6" xfId="38067"/>
    <cellStyle name="汇总 2 2 3 2 4" xfId="38068"/>
    <cellStyle name="强调文字颜色 6 2 5 16" xfId="38069"/>
    <cellStyle name="汇总 2 2 3 2 4 2" xfId="38070"/>
    <cellStyle name="注释 3 6 2 3 2 2" xfId="38071"/>
    <cellStyle name="汇总 2 2 3 2 5" xfId="38072"/>
    <cellStyle name="汇总 2 2 3 2 5 2" xfId="38073"/>
    <cellStyle name="汇总 2 2 3 3" xfId="38074"/>
    <cellStyle name="汇总 2 2 3 3 2" xfId="38075"/>
    <cellStyle name="汇总 2 2 3 3 2 2" xfId="38076"/>
    <cellStyle name="汇总 2 2 3 3 2 2 2" xfId="38077"/>
    <cellStyle name="汇总 2 2 3 3 2 2 2 2" xfId="38078"/>
    <cellStyle name="汇总 2 2 3 3 2 2 3" xfId="38079"/>
    <cellStyle name="汇总 2 2 3 3 2 2 3 2" xfId="38080"/>
    <cellStyle name="汇总 2 2 3 3 2 2 4" xfId="38081"/>
    <cellStyle name="汇总 2 2 3 3 2 2 4 2" xfId="38082"/>
    <cellStyle name="汇总 2 2 3 3 2 2 5" xfId="38083"/>
    <cellStyle name="汇总 2 2 3 3 2 2 5 2" xfId="38084"/>
    <cellStyle name="注释 2 6 3 3 2" xfId="38085"/>
    <cellStyle name="汇总 2 2 3 3 2 2 6" xfId="38086"/>
    <cellStyle name="汇总 2 2 3 3 2 3" xfId="38087"/>
    <cellStyle name="汇总 2 2 3 3 2 3 2" xfId="38088"/>
    <cellStyle name="汇总 2 2 3 3 3" xfId="38089"/>
    <cellStyle name="汇总 2 2 3 3 3 2" xfId="38090"/>
    <cellStyle name="汇总 2 2 3 3 3 2 2" xfId="38091"/>
    <cellStyle name="汇总 2 2 3 3 3 3" xfId="38092"/>
    <cellStyle name="汇总 2 2 3 3 3 3 2" xfId="38093"/>
    <cellStyle name="汇总 2 2 3 3 3 4" xfId="38094"/>
    <cellStyle name="汇总 2 2 3 3 3 4 2" xfId="38095"/>
    <cellStyle name="汇总 2 2 3 3 3 5" xfId="38096"/>
    <cellStyle name="汇总 2 2 3 3 3 5 2" xfId="38097"/>
    <cellStyle name="汇总 2 2 3 3 4" xfId="38098"/>
    <cellStyle name="汇总 2 2 3 3 4 2" xfId="38099"/>
    <cellStyle name="注释 3 6 2 3 3 2" xfId="38100"/>
    <cellStyle name="汇总 2 2 3 3 5" xfId="38101"/>
    <cellStyle name="汇总 2 2 3 3 5 2" xfId="38102"/>
    <cellStyle name="汇总 2 2 3 4" xfId="38103"/>
    <cellStyle name="汇总 2 2 3 4 2" xfId="38104"/>
    <cellStyle name="汇总 2 2 3 4 2 2" xfId="38105"/>
    <cellStyle name="汇总 2 2 3 4 2 2 2" xfId="38106"/>
    <cellStyle name="汇总 2 2 3 4 2 2 2 2" xfId="38107"/>
    <cellStyle name="汇总 2 2 3 4 2 2 3" xfId="38108"/>
    <cellStyle name="汇总 2 2 3 4 2 2 3 2" xfId="38109"/>
    <cellStyle name="汇总 2 2 3 4 2 2 4" xfId="38110"/>
    <cellStyle name="汇总 2 2 3 4 2 2 4 2" xfId="38111"/>
    <cellStyle name="汇总 2 2 3 4 2 2 5" xfId="38112"/>
    <cellStyle name="汇总 2 2 3 4 2 2 5 2" xfId="38113"/>
    <cellStyle name="注释 2 7 3 3 2" xfId="38114"/>
    <cellStyle name="汇总 2 2 3 4 2 2 6" xfId="38115"/>
    <cellStyle name="汇总 2 2 3 4 2 3" xfId="38116"/>
    <cellStyle name="汇总 2 2 3 4 2 3 2" xfId="38117"/>
    <cellStyle name="汇总 2 2 3 4 2 4" xfId="38118"/>
    <cellStyle name="汇总 2 2 3 4 2 4 2" xfId="38119"/>
    <cellStyle name="汇总 2 2 3 4 3" xfId="38120"/>
    <cellStyle name="汇总 2 2 3 4 3 2" xfId="38121"/>
    <cellStyle name="汇总 2 2 3 4 3 2 2" xfId="38122"/>
    <cellStyle name="汇总 2 2 3 4 3 3" xfId="38123"/>
    <cellStyle name="汇总 2 2 3 4 3 3 2" xfId="38124"/>
    <cellStyle name="汇总 2 2 3 4 3 4" xfId="38125"/>
    <cellStyle name="汇总 2 2 3 4 3 4 2" xfId="38126"/>
    <cellStyle name="汇总 2 2 3 4 3 5" xfId="38127"/>
    <cellStyle name="汇总 2 2 3 4 3 5 2" xfId="38128"/>
    <cellStyle name="汇总 2 2 3 4 4" xfId="38129"/>
    <cellStyle name="注释 3 6 2 3 4 2" xfId="38130"/>
    <cellStyle name="汇总 2 2 3 4 5" xfId="38131"/>
    <cellStyle name="汇总 2 2 3 5" xfId="38132"/>
    <cellStyle name="汇总 2 2 3 5 2" xfId="38133"/>
    <cellStyle name="汇总 2 2 3 5 2 2" xfId="38134"/>
    <cellStyle name="汇总 2 2 3 5 2 2 2" xfId="38135"/>
    <cellStyle name="汇总 2 2 3 5 2 3" xfId="38136"/>
    <cellStyle name="汇总 2 2 3 5 2 4" xfId="38137"/>
    <cellStyle name="汇总 2 2 3 5 2 4 2" xfId="38138"/>
    <cellStyle name="汇总 2 2 3 5 2 5" xfId="38139"/>
    <cellStyle name="汇总 2 2 3 5 2 6" xfId="38140"/>
    <cellStyle name="汇总 2 2 3 5 3" xfId="38141"/>
    <cellStyle name="汇总 2 2 3 5 3 2" xfId="38142"/>
    <cellStyle name="汇总 2 2 3 5 4" xfId="38143"/>
    <cellStyle name="汇总 2 2 3 5 4 2" xfId="38144"/>
    <cellStyle name="汇总 2 2 3 6" xfId="38145"/>
    <cellStyle name="汇总 2 2 3 6 2" xfId="38146"/>
    <cellStyle name="汇总 2 2 3 6 2 2" xfId="38147"/>
    <cellStyle name="汇总 2 2 3 6 3" xfId="38148"/>
    <cellStyle name="汇总 2 2 3 6 3 2" xfId="38149"/>
    <cellStyle name="汇总 2 2 3 6 4" xfId="38150"/>
    <cellStyle name="汇总 2 2 3 6 4 2" xfId="38151"/>
    <cellStyle name="汇总 2 2 3 6 5 2" xfId="38152"/>
    <cellStyle name="汇总 8 3 3 3 2" xfId="38153"/>
    <cellStyle name="汇总 2 2 3 6 6" xfId="38154"/>
    <cellStyle name="汇总 2 2 3 7" xfId="38155"/>
    <cellStyle name="输出 7 6 2 2 4" xfId="38156"/>
    <cellStyle name="汇总 2 2 3 7 2" xfId="38157"/>
    <cellStyle name="汇总 2 2 3 8" xfId="38158"/>
    <cellStyle name="汇总 2 2 3 8 2" xfId="38159"/>
    <cellStyle name="汇总 5 2 2 5 2" xfId="38160"/>
    <cellStyle name="汇总 2 2 4" xfId="38161"/>
    <cellStyle name="汇总 2 2 4 2" xfId="38162"/>
    <cellStyle name="汇总 2 2 4 2 2" xfId="38163"/>
    <cellStyle name="汇总 2 2 4 2 2 2" xfId="38164"/>
    <cellStyle name="汇总 2 2 4 2 2 2 2" xfId="38165"/>
    <cellStyle name="汇总 2 2 4 2 2 2 3" xfId="38166"/>
    <cellStyle name="汇总 2 2 4 2 2 2 3 2" xfId="38167"/>
    <cellStyle name="汇总 2 2 4 2 2 2 4" xfId="38168"/>
    <cellStyle name="汇总 2 2 4 2 2 2 4 2" xfId="38169"/>
    <cellStyle name="汇总 2 2 4 2 2 2 5" xfId="38170"/>
    <cellStyle name="汇总 2 2 4 2 2 2 5 2" xfId="38171"/>
    <cellStyle name="注释 3 5 3 3 2" xfId="38172"/>
    <cellStyle name="汇总 2 2 4 2 2 2 6" xfId="38173"/>
    <cellStyle name="汇总 2 2 4 2 2 3" xfId="38174"/>
    <cellStyle name="汇总 2 2 4 2 2 3 2" xfId="38175"/>
    <cellStyle name="汇总 2 2 4 2 2 4" xfId="38176"/>
    <cellStyle name="汇总 2 2 4 2 2 4 2" xfId="38177"/>
    <cellStyle name="汇总 2 2 4 2 3" xfId="38178"/>
    <cellStyle name="汇总 2 2 4 2 3 2" xfId="38179"/>
    <cellStyle name="汇总 2 2 4 2 3 2 2" xfId="38180"/>
    <cellStyle name="汇总 2 2 4 2 3 3" xfId="38181"/>
    <cellStyle name="汇总 2 2 4 2 3 3 2" xfId="38182"/>
    <cellStyle name="汇总 2 2 4 2 3 4" xfId="38183"/>
    <cellStyle name="汇总 2 2 4 2 3 4 2" xfId="38184"/>
    <cellStyle name="汇总 2 2 4 2 3 5" xfId="38185"/>
    <cellStyle name="汇总 2 2 4 2 3 5 2" xfId="38186"/>
    <cellStyle name="汇总 2 2 4 2 3 6" xfId="38187"/>
    <cellStyle name="汇总 2 2 4 2 4" xfId="38188"/>
    <cellStyle name="输出 10 4" xfId="38189"/>
    <cellStyle name="汇总 2 2 4 2 4 2" xfId="38190"/>
    <cellStyle name="汇总 2 2 4 2 5" xfId="38191"/>
    <cellStyle name="汇总 2 2 4 2 5 2" xfId="38192"/>
    <cellStyle name="汇总 2 2 4 3" xfId="38193"/>
    <cellStyle name="汇总 2 2 4 3 2" xfId="38194"/>
    <cellStyle name="汇总 2 2 4 3 2 2" xfId="38195"/>
    <cellStyle name="汇总 2 2 4 3 2 2 2" xfId="38196"/>
    <cellStyle name="汇总 2 2 4 3 2 2 2 2" xfId="38197"/>
    <cellStyle name="汇总 2 2 4 3 2 2 3" xfId="38198"/>
    <cellStyle name="汇总 2 2 4 3 2 2 3 2" xfId="38199"/>
    <cellStyle name="汇总 2 2 4 3 2 2 4" xfId="38200"/>
    <cellStyle name="汇总 2 2 4 3 2 2 4 2" xfId="38201"/>
    <cellStyle name="汇总 2 2 4 3 2 2 5" xfId="38202"/>
    <cellStyle name="汇总 2 2 4 3 2 2 5 2" xfId="38203"/>
    <cellStyle name="注释 3 6 3 3 2" xfId="38204"/>
    <cellStyle name="汇总 2 2 4 3 2 2 6" xfId="38205"/>
    <cellStyle name="汇总 2 2 4 3 2 3" xfId="38206"/>
    <cellStyle name="汇总 2 2 4 3 2 3 2" xfId="38207"/>
    <cellStyle name="汇总 2 2 4 3 2 4" xfId="38208"/>
    <cellStyle name="汇总 2 2 4 3 2 4 2" xfId="38209"/>
    <cellStyle name="汇总 2 2 4 3 3" xfId="38210"/>
    <cellStyle name="汇总 2 2 4 3 3 2" xfId="38211"/>
    <cellStyle name="汇总 2 2 4 3 3 2 2" xfId="38212"/>
    <cellStyle name="汇总 2 2 4 3 3 3" xfId="38213"/>
    <cellStyle name="汇总 2 2 4 3 3 3 2" xfId="38214"/>
    <cellStyle name="汇总 2 2 4 3 3 4" xfId="38215"/>
    <cellStyle name="汇总 2 2 4 3 3 4 2" xfId="38216"/>
    <cellStyle name="汇总 2 2 4 3 3 5" xfId="38217"/>
    <cellStyle name="汇总 2 2 4 3 3 5 2" xfId="38218"/>
    <cellStyle name="汇总 2 2 4 3 3 6" xfId="38219"/>
    <cellStyle name="汇总 2 2 4 3 4" xfId="38220"/>
    <cellStyle name="汇总 2 2 4 3 4 2" xfId="38221"/>
    <cellStyle name="汇总 2 2 4 3 5" xfId="38222"/>
    <cellStyle name="汇总 2 2 4 3 5 2" xfId="38223"/>
    <cellStyle name="汇总 2 2 4 4" xfId="38224"/>
    <cellStyle name="汇总 2 2 4 4 2" xfId="38225"/>
    <cellStyle name="汇总 2 2 4 4 2 2" xfId="38226"/>
    <cellStyle name="汇总 2 2 4 4 2 2 2" xfId="38227"/>
    <cellStyle name="汇总 2 2 4 4 2 2 2 2" xfId="38228"/>
    <cellStyle name="输入 10 3 2 5" xfId="38229"/>
    <cellStyle name="汇总 2 2 4 4 2 2 3 2" xfId="38230"/>
    <cellStyle name="汇总 2 2 4 4 2 2 4" xfId="38231"/>
    <cellStyle name="输入 10 3 3 5" xfId="38232"/>
    <cellStyle name="汇总 2 2 4 4 2 2 4 2" xfId="38233"/>
    <cellStyle name="汇总 2 2 4 4 2 2 5" xfId="38234"/>
    <cellStyle name="输入 10 3 4 5" xfId="38235"/>
    <cellStyle name="汇总 2 2 4 4 2 2 5 2" xfId="38236"/>
    <cellStyle name="注释 3 7 3 3 2" xfId="38237"/>
    <cellStyle name="汇总 2 2 4 4 2 2 6" xfId="38238"/>
    <cellStyle name="汇总 2 2 4 4 2 3" xfId="38239"/>
    <cellStyle name="汇总 2 2 4 4 2 3 2" xfId="38240"/>
    <cellStyle name="汇总 2 2 4 4 2 4" xfId="38241"/>
    <cellStyle name="汇总 2 2 4 4 2 4 2" xfId="38242"/>
    <cellStyle name="汇总 2 2 4 4 3" xfId="38243"/>
    <cellStyle name="汇总 2 2 4 4 3 2" xfId="38244"/>
    <cellStyle name="汇总 2 2 4 4 3 2 2" xfId="38245"/>
    <cellStyle name="汇总 2 2 4 4 3 3" xfId="38246"/>
    <cellStyle name="汇总 2 2 4 4 3 3 2" xfId="38247"/>
    <cellStyle name="汇总 2 2 4 4 3 4" xfId="38248"/>
    <cellStyle name="汇总 2 2 4 4 3 4 2" xfId="38249"/>
    <cellStyle name="汇总 2 2 4 4 3 5" xfId="38250"/>
    <cellStyle name="汇总 2 2 4 4 3 6" xfId="38251"/>
    <cellStyle name="汇总 2 2 4 4 4" xfId="38252"/>
    <cellStyle name="汇总 2 2 4 4 4 2" xfId="38253"/>
    <cellStyle name="汇总 2 2 4 4 5" xfId="38254"/>
    <cellStyle name="汇总 2 2 4 4 5 2" xfId="38255"/>
    <cellStyle name="汇总 2 2 4 5" xfId="38256"/>
    <cellStyle name="汇总 2 2 4 5 2" xfId="38257"/>
    <cellStyle name="汇总 2 2 4 5 2 2" xfId="38258"/>
    <cellStyle name="汇总 2 2 4 5 2 2 2" xfId="38259"/>
    <cellStyle name="汇总 2 2 4 5 2 3" xfId="38260"/>
    <cellStyle name="汇总 2 2 4 5 2 4" xfId="38261"/>
    <cellStyle name="汇总 2 2 4 5 2 4 2" xfId="38262"/>
    <cellStyle name="汇总 2 2 4 5 2 5" xfId="38263"/>
    <cellStyle name="汇总 2 2 4 5 2 5 2" xfId="38264"/>
    <cellStyle name="汇总 2 2 4 5 2 6" xfId="38265"/>
    <cellStyle name="汇总 2 2 4 5 3" xfId="38266"/>
    <cellStyle name="汇总 2 2 4 5 3 2" xfId="38267"/>
    <cellStyle name="汇总 2 2 4 5 4 2" xfId="38268"/>
    <cellStyle name="汇总 2 2 4 6" xfId="38269"/>
    <cellStyle name="汇总 2 2 4 6 2" xfId="38270"/>
    <cellStyle name="汇总 2 2 4 6 2 2" xfId="38271"/>
    <cellStyle name="汇总 2 2 4 6 3" xfId="38272"/>
    <cellStyle name="汇总 2 2 4 6 3 2" xfId="38273"/>
    <cellStyle name="汇总 2 2 4 6 4" xfId="38274"/>
    <cellStyle name="汇总 2 2 4 6 4 2" xfId="38275"/>
    <cellStyle name="汇总 2 2 4 6 5 2" xfId="38276"/>
    <cellStyle name="汇总 8 3 4 3 2" xfId="38277"/>
    <cellStyle name="汇总 2 2 4 6 6" xfId="38278"/>
    <cellStyle name="汇总 2 2 4 7" xfId="38279"/>
    <cellStyle name="汇总 2 2 4 7 2" xfId="38280"/>
    <cellStyle name="汇总 2 2 4 8" xfId="38281"/>
    <cellStyle name="汇总 2 2 4 8 2" xfId="38282"/>
    <cellStyle name="汇总 2 2 5" xfId="38283"/>
    <cellStyle name="汇总 2 2 5 2" xfId="38284"/>
    <cellStyle name="数字 2 4 6" xfId="38285"/>
    <cellStyle name="汇总 2 2 5 2 2" xfId="38286"/>
    <cellStyle name="数字 2 4 6 2" xfId="38287"/>
    <cellStyle name="汇总 2 2 5 2 2 2" xfId="38288"/>
    <cellStyle name="汇总 2 2 5 2 2 2 2" xfId="38289"/>
    <cellStyle name="汇总 2 2 5 2 2 2 2 2" xfId="38290"/>
    <cellStyle name="汇总 2 2 5 2 2 2 3" xfId="38291"/>
    <cellStyle name="输出 2 3 17" xfId="38292"/>
    <cellStyle name="汇总 2 2 5 2 2 2 3 2" xfId="38293"/>
    <cellStyle name="汇总 2 2 5 2 2 2 4" xfId="38294"/>
    <cellStyle name="汇总 2 2 5 2 2 2 4 2" xfId="38295"/>
    <cellStyle name="汇总 2 2 5 2 2 2 5" xfId="38296"/>
    <cellStyle name="汇总 2 2 5 2 2 2 5 2" xfId="38297"/>
    <cellStyle name="注释 4 5 3 3 2" xfId="38298"/>
    <cellStyle name="汇总 2 2 5 2 2 2 6" xfId="38299"/>
    <cellStyle name="汇总 2 2 5 2 2 3" xfId="38300"/>
    <cellStyle name="汇总 2 2 5 2 2 3 2" xfId="38301"/>
    <cellStyle name="汇总 2 2 5 2 2 4" xfId="38302"/>
    <cellStyle name="汇总 2 2 5 2 2 4 2" xfId="38303"/>
    <cellStyle name="汇总 2 2 5 2 3" xfId="38304"/>
    <cellStyle name="汇总 2 2 5 2 3 2" xfId="38305"/>
    <cellStyle name="汇总 2 2 5 2 3 2 2" xfId="38306"/>
    <cellStyle name="汇总 2 2 5 2 3 3" xfId="38307"/>
    <cellStyle name="汇总 2 2 5 2 3 3 2" xfId="38308"/>
    <cellStyle name="汇总 2 2 5 2 3 4" xfId="38309"/>
    <cellStyle name="汇总 2 2 5 2 3 4 2" xfId="38310"/>
    <cellStyle name="汇总 2 2 5 2 3 5" xfId="38311"/>
    <cellStyle name="汇总 2 2 5 2 3 5 2" xfId="38312"/>
    <cellStyle name="汇总 2 2 5 2 3 6" xfId="38313"/>
    <cellStyle name="汇总 2 2 5 2 4" xfId="38314"/>
    <cellStyle name="汇总 2 2 5 2 4 2" xfId="38315"/>
    <cellStyle name="汇总 2 2 5 2 5 2" xfId="38316"/>
    <cellStyle name="汇总 2 2 5 3" xfId="38317"/>
    <cellStyle name="数字 2 5 6" xfId="38318"/>
    <cellStyle name="汇总 2 2 5 3 2" xfId="38319"/>
    <cellStyle name="数字 2 5 6 2" xfId="38320"/>
    <cellStyle name="汇总 2 2 5 3 2 2" xfId="38321"/>
    <cellStyle name="输出 2 2 2 9" xfId="38322"/>
    <cellStyle name="汇总 2 2 5 3 2 2 2" xfId="38323"/>
    <cellStyle name="汇总 2 2 5 3 2 2 2 2" xfId="38324"/>
    <cellStyle name="汇总 2 2 5 3 2 2 3" xfId="38325"/>
    <cellStyle name="汇总 2 2 5 3 2 2 3 2" xfId="38326"/>
    <cellStyle name="汇总 2 2 5 3 2 2 4" xfId="38327"/>
    <cellStyle name="汇总 2 2 5 3 2 2 4 2" xfId="38328"/>
    <cellStyle name="汇总 2 2 5 3 2 2 5" xfId="38329"/>
    <cellStyle name="汇总 2 2 5 3 2 2 5 2" xfId="38330"/>
    <cellStyle name="注释 4 6 3 3 2" xfId="38331"/>
    <cellStyle name="汇总 2 2 5 3 2 2 6" xfId="38332"/>
    <cellStyle name="汇总 2 2 5 3 2 3" xfId="38333"/>
    <cellStyle name="汇总 2 2 5 3 2 3 2" xfId="38334"/>
    <cellStyle name="汇总 2 2 5 3 2 4" xfId="38335"/>
    <cellStyle name="汇总 2 2 5 3 2 4 2" xfId="38336"/>
    <cellStyle name="汇总 2 2 5 3 3" xfId="38337"/>
    <cellStyle name="汇总 2 2 5 3 3 2" xfId="38338"/>
    <cellStyle name="输出 2 3 2 9" xfId="38339"/>
    <cellStyle name="汇总 2 2 5 3 3 2 2" xfId="38340"/>
    <cellStyle name="汇总 2 2 5 3 3 3" xfId="38341"/>
    <cellStyle name="汇总 2 2 5 3 3 3 2" xfId="38342"/>
    <cellStyle name="汇总 2 2 5 3 3 4" xfId="38343"/>
    <cellStyle name="汇总 2 2 5 3 3 4 2" xfId="38344"/>
    <cellStyle name="汇总 2 2 5 3 3 5" xfId="38345"/>
    <cellStyle name="汇总 2 2 5 3 3 6" xfId="38346"/>
    <cellStyle name="汇总 2 2 5 3 4" xfId="38347"/>
    <cellStyle name="汇总 2 2 5 3 4 2" xfId="38348"/>
    <cellStyle name="汇总 2 2 5 3 5" xfId="38349"/>
    <cellStyle name="汇总 2 2 5 3 5 2" xfId="38350"/>
    <cellStyle name="汇总 2 2 5 4" xfId="38351"/>
    <cellStyle name="汇总 2 2 5 4 2" xfId="38352"/>
    <cellStyle name="汇总 2 2 5 4 2 2" xfId="38353"/>
    <cellStyle name="汇总 2 2 5 4 2 2 2 2" xfId="38354"/>
    <cellStyle name="汇总 2 2 5 4 2 2 3 2" xfId="38355"/>
    <cellStyle name="汇总 2 2 5 4 2 2 4 2" xfId="38356"/>
    <cellStyle name="汇总 2 2 5 4 2 2 5" xfId="38357"/>
    <cellStyle name="汇总 2 2 5 4 2 2 5 2" xfId="38358"/>
    <cellStyle name="汇总 2 2 5 4 2 2 6" xfId="38359"/>
    <cellStyle name="汇总 2 2 5 4 2 3" xfId="38360"/>
    <cellStyle name="汇总 2 2 5 4 2 3 2" xfId="38361"/>
    <cellStyle name="汇总 2 2 5 4 2 4" xfId="38362"/>
    <cellStyle name="汇总 2 2 5 4 2 4 2" xfId="38363"/>
    <cellStyle name="汇总 2 2 5 4 3 2" xfId="38364"/>
    <cellStyle name="输出 3 3 2 9" xfId="38365"/>
    <cellStyle name="汇总 2 2 5 4 3 2 2" xfId="38366"/>
    <cellStyle name="汇总 2 2 5 4 3 3" xfId="38367"/>
    <cellStyle name="汇总 2 2 5 4 3 3 2" xfId="38368"/>
    <cellStyle name="汇总 2 2 5 4 3 4" xfId="38369"/>
    <cellStyle name="汇总 2 2 5 4 3 4 2" xfId="38370"/>
    <cellStyle name="汇总 2 2 5 4 3 5" xfId="38371"/>
    <cellStyle name="汇总 2 2 5 4 3 6" xfId="38372"/>
    <cellStyle name="汇总 2 2 5 4 4" xfId="38373"/>
    <cellStyle name="汇总 2 2 5 4 5" xfId="38374"/>
    <cellStyle name="汇总 2 2 5 4 5 2" xfId="38375"/>
    <cellStyle name="汇总 2 2 5 5" xfId="38376"/>
    <cellStyle name="汇总 2 2 5 5 2" xfId="38377"/>
    <cellStyle name="汇总 2 2 5 5 2 2" xfId="38378"/>
    <cellStyle name="输出 4 2 2 9" xfId="38379"/>
    <cellStyle name="汇总 2 2 5 5 2 2 2" xfId="38380"/>
    <cellStyle name="汇总 2 2 5 5 2 3" xfId="38381"/>
    <cellStyle name="汇总 2 2 5 5 2 3 2" xfId="38382"/>
    <cellStyle name="汇总 2 2 5 5 2 4" xfId="38383"/>
    <cellStyle name="汇总 2 2 5 5 2 4 2" xfId="38384"/>
    <cellStyle name="汇总 2 2 5 5 2 5" xfId="38385"/>
    <cellStyle name="汇总 2 2 5 5 2 5 2" xfId="38386"/>
    <cellStyle name="汇总 2 2 5 5 2 6" xfId="38387"/>
    <cellStyle name="汇总 2 2 5 5 3" xfId="38388"/>
    <cellStyle name="汇总 2 2 5 5 3 2" xfId="38389"/>
    <cellStyle name="汇总 2 2 5 5 4" xfId="38390"/>
    <cellStyle name="汇总 2 2 5 5 4 2" xfId="38391"/>
    <cellStyle name="汇总 2 2 5 6" xfId="38392"/>
    <cellStyle name="汇总 2 2 5 6 2" xfId="38393"/>
    <cellStyle name="汇总 2 2 5 6 2 2" xfId="38394"/>
    <cellStyle name="汇总 2 2 5 6 3 2" xfId="38395"/>
    <cellStyle name="汇总 2 2 5 6 4 2" xfId="38396"/>
    <cellStyle name="汇总 2 2 5 6 5" xfId="38397"/>
    <cellStyle name="汇总 2 2 5 6 5 2" xfId="38398"/>
    <cellStyle name="汇总 8 3 5 3 2" xfId="38399"/>
    <cellStyle name="汇总 2 2 5 6 6" xfId="38400"/>
    <cellStyle name="汇总 2 2 5 7" xfId="38401"/>
    <cellStyle name="汇总 2 2 5 7 2" xfId="38402"/>
    <cellStyle name="汇总 2 2 5 8" xfId="38403"/>
    <cellStyle name="汇总 2 2 5 8 2" xfId="38404"/>
    <cellStyle name="汇总 2 2 6" xfId="38405"/>
    <cellStyle name="汇总 2 2 6 2" xfId="38406"/>
    <cellStyle name="汇总 2 2 6 2 2" xfId="38407"/>
    <cellStyle name="汇总 2 2 6 2 2 2" xfId="38408"/>
    <cellStyle name="汇总 2 2 6 2 2 2 2" xfId="38409"/>
    <cellStyle name="汇总 2 2 6 2 2 3" xfId="38410"/>
    <cellStyle name="汇总 2 2 6 2 2 3 2" xfId="38411"/>
    <cellStyle name="汇总 2 2 6 2 2 4" xfId="38412"/>
    <cellStyle name="汇总 2 2 6 2 2 4 2" xfId="38413"/>
    <cellStyle name="汇总 2 2 6 2 2 5" xfId="38414"/>
    <cellStyle name="汇总 2 2 6 2 2 5 2" xfId="38415"/>
    <cellStyle name="汇总 2 2 6 2 2 6" xfId="38416"/>
    <cellStyle name="汇总 2 2 6 2 3" xfId="38417"/>
    <cellStyle name="汇总 2 2 6 2 3 2" xfId="38418"/>
    <cellStyle name="汇总 2 2 6 2 4" xfId="38419"/>
    <cellStyle name="汇总 2 2 6 2 4 2" xfId="38420"/>
    <cellStyle name="汇总 2 2 6 3" xfId="38421"/>
    <cellStyle name="汇总 2 2 6 3 2" xfId="38422"/>
    <cellStyle name="汇总 2 2 6 3 2 2" xfId="38423"/>
    <cellStyle name="汇总 2 2 6 3 3" xfId="38424"/>
    <cellStyle name="汇总 2 2 6 3 3 2" xfId="38425"/>
    <cellStyle name="汇总 2 2 6 3 4" xfId="38426"/>
    <cellStyle name="汇总 2 2 6 3 4 2" xfId="38427"/>
    <cellStyle name="汇总 2 2 6 3 5" xfId="38428"/>
    <cellStyle name="汇总 2 2 6 3 5 2" xfId="38429"/>
    <cellStyle name="汇总 2 2 6 3 6" xfId="38430"/>
    <cellStyle name="汇总 2 2 6 4" xfId="38431"/>
    <cellStyle name="汇总 2 2 6 4 2" xfId="38432"/>
    <cellStyle name="汇总 2 2 6 5" xfId="38433"/>
    <cellStyle name="汇总 2 2 6 5 2" xfId="38434"/>
    <cellStyle name="汇总 2 2 7" xfId="38435"/>
    <cellStyle name="汇总 2 2 7 2" xfId="38436"/>
    <cellStyle name="汇总 2 2 7 2 2" xfId="38437"/>
    <cellStyle name="汇总 2 2 7 2 2 2" xfId="38438"/>
    <cellStyle name="汇总 2 2 7 2 3" xfId="38439"/>
    <cellStyle name="汇总 2 2 7 2 3 2" xfId="38440"/>
    <cellStyle name="汇总 2 2 7 2 4" xfId="38441"/>
    <cellStyle name="汇总 2 2 7 2 4 2" xfId="38442"/>
    <cellStyle name="汇总 2 2 7 2 5 2" xfId="38443"/>
    <cellStyle name="汇总 2 2 7 2 6" xfId="38444"/>
    <cellStyle name="汇总 2 2 7 3" xfId="38445"/>
    <cellStyle name="汇总 2 2 7 3 2" xfId="38446"/>
    <cellStyle name="汇总 2 2 7 4" xfId="38447"/>
    <cellStyle name="汇总 2 2 7 4 2" xfId="38448"/>
    <cellStyle name="汇总 2 2 8" xfId="38449"/>
    <cellStyle name="汇总 2 2 8 2" xfId="38450"/>
    <cellStyle name="数字 5 4 6" xfId="38451"/>
    <cellStyle name="汇总 2 2 8 2 2" xfId="38452"/>
    <cellStyle name="汇总 2 2 8 3" xfId="38453"/>
    <cellStyle name="汇总 2 2 8 3 2" xfId="38454"/>
    <cellStyle name="汇总 2 2 8 4" xfId="38455"/>
    <cellStyle name="汇总 2 2 8 4 2" xfId="38456"/>
    <cellStyle name="汇总 2 2 8 5 2" xfId="38457"/>
    <cellStyle name="汇总 2 2 8 6" xfId="38458"/>
    <cellStyle name="汇总 2 2 9" xfId="38459"/>
    <cellStyle name="计算 4 3 5 2 3" xfId="38460"/>
    <cellStyle name="汇总 2 2 9 2" xfId="38461"/>
    <cellStyle name="汇总 2 3" xfId="38462"/>
    <cellStyle name="汇总 2 3 10" xfId="38463"/>
    <cellStyle name="汇总 2 3 11" xfId="38464"/>
    <cellStyle name="汇总 2 3 12" xfId="38465"/>
    <cellStyle name="汇总 2 3 13" xfId="38466"/>
    <cellStyle name="汇总 2 3 14" xfId="38467"/>
    <cellStyle name="汇总 2 3 20" xfId="38468"/>
    <cellStyle name="汇总 2 3 15" xfId="38469"/>
    <cellStyle name="汇总 2 3 21" xfId="38470"/>
    <cellStyle name="汇总 2 3 16" xfId="38471"/>
    <cellStyle name="汇总 2 3 22" xfId="38472"/>
    <cellStyle name="汇总 2 3 17" xfId="38473"/>
    <cellStyle name="汇总 2 3 18" xfId="38474"/>
    <cellStyle name="小数 2 3 5 2 4 2" xfId="38475"/>
    <cellStyle name="汇总 2 3 19" xfId="38476"/>
    <cellStyle name="汇总 2 3 2" xfId="38477"/>
    <cellStyle name="汇总 2 3 2 2" xfId="38478"/>
    <cellStyle name="汇总 2 3 2 2 2" xfId="38479"/>
    <cellStyle name="汇总 2 3 2 2 2 2" xfId="38480"/>
    <cellStyle name="汇总 2 3 2 2 2 2 2" xfId="38481"/>
    <cellStyle name="汇总 2 3 2 2 2 3" xfId="38482"/>
    <cellStyle name="汇总 2 3 2 2 2 3 2" xfId="38483"/>
    <cellStyle name="汇总 2 3 2 2 2 4" xfId="38484"/>
    <cellStyle name="汇总 2 3 2 2 2 5" xfId="38485"/>
    <cellStyle name="检查单元格 3 2 2 8" xfId="38486"/>
    <cellStyle name="汇总 2 3 2 2 2 5 2" xfId="38487"/>
    <cellStyle name="汇总 2 3 2 2 2 6" xfId="38488"/>
    <cellStyle name="汇总 2 3 2 2 3" xfId="38489"/>
    <cellStyle name="汇总 2 3 2 2 3 2" xfId="38490"/>
    <cellStyle name="汇总 2 3 2 2 4" xfId="38491"/>
    <cellStyle name="汇总 2 3 2 2 4 2" xfId="38492"/>
    <cellStyle name="汇总 2 3 2 3" xfId="38493"/>
    <cellStyle name="汇总 2 3 2 3 2" xfId="38494"/>
    <cellStyle name="汇总 2 3 2 3 2 2" xfId="38495"/>
    <cellStyle name="汇总 2 3 2 3 3" xfId="38496"/>
    <cellStyle name="汇总 2 3 2 3 3 2" xfId="38497"/>
    <cellStyle name="汇总 2 3 2 3 4" xfId="38498"/>
    <cellStyle name="注释 3 6 3 2 3 2" xfId="38499"/>
    <cellStyle name="汇总 2 3 2 3 5" xfId="38500"/>
    <cellStyle name="汇总 2 3 2 3 5 2" xfId="38501"/>
    <cellStyle name="汇总 2 3 2 3 6" xfId="38502"/>
    <cellStyle name="汇总 2 3 2 4" xfId="38503"/>
    <cellStyle name="汇总 2 3 2 4 2" xfId="38504"/>
    <cellStyle name="汇总 2 3 2 5" xfId="38505"/>
    <cellStyle name="汇总 2 3 2 5 2" xfId="38506"/>
    <cellStyle name="汇总 2 3 3" xfId="38507"/>
    <cellStyle name="汇总 2 3 3 2" xfId="38508"/>
    <cellStyle name="汇总 2 3 3 2 2" xfId="38509"/>
    <cellStyle name="汇总 2 3 3 2 2 2" xfId="38510"/>
    <cellStyle name="汇总 2 3 3 2 2 2 2" xfId="38511"/>
    <cellStyle name="汇总 2 3 3 2 2 3" xfId="38512"/>
    <cellStyle name="汇总 2 3 3 2 2 3 2" xfId="38513"/>
    <cellStyle name="汇总 2 3 3 2 2 4" xfId="38514"/>
    <cellStyle name="汇总 2 3 3 2 2 4 2" xfId="38515"/>
    <cellStyle name="汇总 2 3 3 2 3" xfId="38516"/>
    <cellStyle name="汇总 2 3 3 2 3 2" xfId="38517"/>
    <cellStyle name="汇总 2 3 3 2 4" xfId="38518"/>
    <cellStyle name="汇总 2 3 3 2 4 2" xfId="38519"/>
    <cellStyle name="汇总 2 3 3 3" xfId="38520"/>
    <cellStyle name="汇总 2 3 3 3 2" xfId="38521"/>
    <cellStyle name="汇总 2 3 3 3 2 2" xfId="38522"/>
    <cellStyle name="汇总 2 3 3 3 3" xfId="38523"/>
    <cellStyle name="汇总 2 3 3 3 3 2" xfId="38524"/>
    <cellStyle name="汇总 2 3 3 3 4" xfId="38525"/>
    <cellStyle name="汇总 2 3 3 3 4 2" xfId="38526"/>
    <cellStyle name="注释 3 6 3 3 3 2" xfId="38527"/>
    <cellStyle name="汇总 2 3 3 3 5" xfId="38528"/>
    <cellStyle name="汇总 2 3 3 3 5 2" xfId="38529"/>
    <cellStyle name="汇总 2 3 3 3 6" xfId="38530"/>
    <cellStyle name="汇总 2 3 3 4" xfId="38531"/>
    <cellStyle name="汇总 2 3 3 4 2" xfId="38532"/>
    <cellStyle name="汇总 2 3 3 5" xfId="38533"/>
    <cellStyle name="汇总 2 3 3 5 2" xfId="38534"/>
    <cellStyle name="汇总 2 3 4" xfId="38535"/>
    <cellStyle name="汇总 2 3 4 2" xfId="38536"/>
    <cellStyle name="汇总 2 3 4 2 2" xfId="38537"/>
    <cellStyle name="汇总 2 3 4 2 2 2" xfId="38538"/>
    <cellStyle name="注释 10 3 5 2 6" xfId="38539"/>
    <cellStyle name="汇总 2 3 4 2 2 2 2" xfId="38540"/>
    <cellStyle name="汇总 2 3 4 2 2 3" xfId="38541"/>
    <cellStyle name="汇总 2 3 4 2 2 3 2" xfId="38542"/>
    <cellStyle name="汇总 2 3 4 2 2 4" xfId="38543"/>
    <cellStyle name="汇总 2 3 4 2 2 4 2" xfId="38544"/>
    <cellStyle name="汇总 2 3 4 2 2 5" xfId="38545"/>
    <cellStyle name="汇总 2 3 4 2 2 5 2" xfId="38546"/>
    <cellStyle name="汇总 2 3 4 2 3" xfId="38547"/>
    <cellStyle name="汇总 2 3 4 2 3 2" xfId="38548"/>
    <cellStyle name="汇总 2 3 4 2 4" xfId="38549"/>
    <cellStyle name="汇总 2 3 4 2 4 2" xfId="38550"/>
    <cellStyle name="汇总 2 3 4 3" xfId="38551"/>
    <cellStyle name="汇总 2 3 4 3 2" xfId="38552"/>
    <cellStyle name="汇总 2 3 4 3 2 2" xfId="38553"/>
    <cellStyle name="汇总 2 3 4 3 3" xfId="38554"/>
    <cellStyle name="汇总 2 3 4 3 3 2" xfId="38555"/>
    <cellStyle name="汇总 2 3 4 3 4 2" xfId="38556"/>
    <cellStyle name="汇总 2 3 4 3 5" xfId="38557"/>
    <cellStyle name="汇总 2 3 4 3 5 2" xfId="38558"/>
    <cellStyle name="汇总 2 3 4 3 6" xfId="38559"/>
    <cellStyle name="汇总 2 3 4 4" xfId="38560"/>
    <cellStyle name="汇总 2 3 4 4 2" xfId="38561"/>
    <cellStyle name="汇总 2 3 4 5" xfId="38562"/>
    <cellStyle name="汇总 2 3 4 5 2" xfId="38563"/>
    <cellStyle name="汇总 2 3 5" xfId="38564"/>
    <cellStyle name="汇总 2 3 5 2 2 2" xfId="38565"/>
    <cellStyle name="汇总 2 3 5 2 3" xfId="38566"/>
    <cellStyle name="汇总 2 3 5 2 3 2" xfId="38567"/>
    <cellStyle name="汇总 2 3 5 2 4" xfId="38568"/>
    <cellStyle name="汇总 2 3 5 2 4 2" xfId="38569"/>
    <cellStyle name="汇总 2 3 5 2 5" xfId="38570"/>
    <cellStyle name="汇总 2 3 5 2 5 2" xfId="38571"/>
    <cellStyle name="汇总 2 3 5 2 6" xfId="38572"/>
    <cellStyle name="汇总 2 3 6" xfId="38573"/>
    <cellStyle name="汇总 2 3 6 2" xfId="38574"/>
    <cellStyle name="汇总 2 3 6 2 2" xfId="38575"/>
    <cellStyle name="汇总 2 3 6 3" xfId="38576"/>
    <cellStyle name="汇总 2 3 6 3 2" xfId="38577"/>
    <cellStyle name="汇总 2 3 6 4" xfId="38578"/>
    <cellStyle name="强调文字颜色 1 2_Book1" xfId="38579"/>
    <cellStyle name="汇总 2 3 6 4 2" xfId="38580"/>
    <cellStyle name="汇总 2 3 6 5" xfId="38581"/>
    <cellStyle name="汇总 2 3 6 5 2" xfId="38582"/>
    <cellStyle name="汇总 2 3 6 6" xfId="38583"/>
    <cellStyle name="汇总 2 3 7" xfId="38584"/>
    <cellStyle name="汇总 2 3 7 2" xfId="38585"/>
    <cellStyle name="汇总 2 3 8" xfId="38586"/>
    <cellStyle name="汇总 2 3 8 2" xfId="38587"/>
    <cellStyle name="汇总 2 3 9" xfId="38588"/>
    <cellStyle name="汇总 2 4" xfId="38589"/>
    <cellStyle name="汇总 2 4 10" xfId="38590"/>
    <cellStyle name="汇总 2 4 11" xfId="38591"/>
    <cellStyle name="汇总 2 4 12" xfId="38592"/>
    <cellStyle name="汇总 2 4 20" xfId="38593"/>
    <cellStyle name="汇总 2 4 15" xfId="38594"/>
    <cellStyle name="汇总 2 4 21" xfId="38595"/>
    <cellStyle name="汇总 2 4 16" xfId="38596"/>
    <cellStyle name="汇总 2 4 18" xfId="38597"/>
    <cellStyle name="汇总 2 4 2" xfId="38598"/>
    <cellStyle name="汇总 2 4 2 10" xfId="38599"/>
    <cellStyle name="汇总 2 4 2 11" xfId="38600"/>
    <cellStyle name="汇总 2 4 2 12" xfId="38601"/>
    <cellStyle name="汇总 2 4 2 13" xfId="38602"/>
    <cellStyle name="汇总 2 4 2 14" xfId="38603"/>
    <cellStyle name="汇总 2 4 2 20" xfId="38604"/>
    <cellStyle name="汇总 2 4 2 15" xfId="38605"/>
    <cellStyle name="汇总 2 4 2 21" xfId="38606"/>
    <cellStyle name="汇总 2 4 2 16" xfId="38607"/>
    <cellStyle name="汇总 2 4 2 17" xfId="38608"/>
    <cellStyle name="汇总 2 4 2 18" xfId="38609"/>
    <cellStyle name="汇总 2 4 2 19" xfId="38610"/>
    <cellStyle name="汇总 2 4 2 2" xfId="38611"/>
    <cellStyle name="汇总 2 4 2 2 2" xfId="38612"/>
    <cellStyle name="汇总 2 4 2 2 2 2" xfId="38613"/>
    <cellStyle name="汇总 2 4 2 2 2 3" xfId="38614"/>
    <cellStyle name="汇总 2 4 2 2 2 3 2" xfId="38615"/>
    <cellStyle name="汇总 2 4 2 2 2 4" xfId="38616"/>
    <cellStyle name="汇总 2 4 2 2 2 4 2" xfId="38617"/>
    <cellStyle name="汇总 2 4 2 2 2 5" xfId="38618"/>
    <cellStyle name="汇总 2 4 2 2 2 5 2" xfId="38619"/>
    <cellStyle name="汇总 2 4 2 2 2 6" xfId="38620"/>
    <cellStyle name="汇总 2 4 2 2 3" xfId="38621"/>
    <cellStyle name="汇总 2 4 2 2 3 2" xfId="38622"/>
    <cellStyle name="汇总 2 4 2 2 4" xfId="38623"/>
    <cellStyle name="汇总 2 4 2 2 4 2" xfId="38624"/>
    <cellStyle name="汇总 2 4 2 3" xfId="38625"/>
    <cellStyle name="汇总 2 4 2 3 2" xfId="38626"/>
    <cellStyle name="汇总 2 4 2 3 2 2" xfId="38627"/>
    <cellStyle name="汇总 2 4 2 3 3" xfId="38628"/>
    <cellStyle name="汇总 2 4 2 3 4" xfId="38629"/>
    <cellStyle name="汇总 2 4 2 3 4 2" xfId="38630"/>
    <cellStyle name="注释 3 6 4 2 3 2" xfId="38631"/>
    <cellStyle name="汇总 2 4 2 3 5" xfId="38632"/>
    <cellStyle name="汇总 2 4 2 3 5 2" xfId="38633"/>
    <cellStyle name="汇总 2 4 2 3 6" xfId="38634"/>
    <cellStyle name="汇总 2 4 2 4" xfId="38635"/>
    <cellStyle name="汇总 2 4 2 4 2" xfId="38636"/>
    <cellStyle name="汇总 2 4 2 5" xfId="38637"/>
    <cellStyle name="汇总 2 4 2 5 2" xfId="38638"/>
    <cellStyle name="汇总 2 4 2 6" xfId="38639"/>
    <cellStyle name="注释 8 2 7 2" xfId="38640"/>
    <cellStyle name="汇总 2 4 2 7" xfId="38641"/>
    <cellStyle name="汇总 2 4 2 8" xfId="38642"/>
    <cellStyle name="汇总 2 4 2 9" xfId="38643"/>
    <cellStyle name="汇总 2 4 3" xfId="38644"/>
    <cellStyle name="汇总 2 4 3 2" xfId="38645"/>
    <cellStyle name="汇总 2 4 3 2 2" xfId="38646"/>
    <cellStyle name="汇总 2 4 3 2 2 2" xfId="38647"/>
    <cellStyle name="汇总 2 4 3 2 2 2 2" xfId="38648"/>
    <cellStyle name="汇总 2 4 3 2 2 3" xfId="38649"/>
    <cellStyle name="汇总 2 4 3 2 2 3 2" xfId="38650"/>
    <cellStyle name="汇总 2 4 3 2 2 4" xfId="38651"/>
    <cellStyle name="汇总 2 4 3 2 2 4 2" xfId="38652"/>
    <cellStyle name="汇总 2 4 3 2 2 5" xfId="38653"/>
    <cellStyle name="汇总 2 4 3 2 2 5 2" xfId="38654"/>
    <cellStyle name="汇总 2 4 3 2 3" xfId="38655"/>
    <cellStyle name="汇总 2 4 3 2 3 2" xfId="38656"/>
    <cellStyle name="汇总 2 4 3 2 4" xfId="38657"/>
    <cellStyle name="汇总 2 4 3 2 4 2" xfId="38658"/>
    <cellStyle name="汇总 2 4 3 3" xfId="38659"/>
    <cellStyle name="汇总 2 4 3 3 2" xfId="38660"/>
    <cellStyle name="汇总 2 4 3 3 2 2" xfId="38661"/>
    <cellStyle name="汇总 2 4 3 3 3" xfId="38662"/>
    <cellStyle name="汇总 2 4 3 3 3 2" xfId="38663"/>
    <cellStyle name="汇总 2 4 3 3 4" xfId="38664"/>
    <cellStyle name="汇总 2 4 3 3 4 2" xfId="38665"/>
    <cellStyle name="注释 3 6 4 3 3 2" xfId="38666"/>
    <cellStyle name="汇总 2 4 3 3 5" xfId="38667"/>
    <cellStyle name="汇总 2 4 3 3 5 2" xfId="38668"/>
    <cellStyle name="汇总 2 4 3 3 6" xfId="38669"/>
    <cellStyle name="汇总 2 4 3 4" xfId="38670"/>
    <cellStyle name="汇总 2 4 3 4 2" xfId="38671"/>
    <cellStyle name="汇总 2 4 3 5" xfId="38672"/>
    <cellStyle name="汇总 2 4 3 5 2" xfId="38673"/>
    <cellStyle name="汇总 2 4 4" xfId="38674"/>
    <cellStyle name="汇总 2 4 4 2" xfId="38675"/>
    <cellStyle name="汇总 2 4 4 2 2" xfId="38676"/>
    <cellStyle name="汇总 2 4 4 2 2 2" xfId="38677"/>
    <cellStyle name="汇总 2 4 4 2 2 2 2" xfId="38678"/>
    <cellStyle name="汇总 2 4 4 2 2 3" xfId="38679"/>
    <cellStyle name="输出 3 2 2 2 4 2" xfId="38680"/>
    <cellStyle name="汇总 2 4 4 2 2 4" xfId="38681"/>
    <cellStyle name="汇总 2 4 4 2 2 4 2" xfId="38682"/>
    <cellStyle name="汇总 2 4 4 2 2 5" xfId="38683"/>
    <cellStyle name="汇总 2 4 4 2 2 5 2" xfId="38684"/>
    <cellStyle name="汇总 2 4 4 2 3" xfId="38685"/>
    <cellStyle name="汇总 2 4 4 2 3 2" xfId="38686"/>
    <cellStyle name="汇总 2 4 4 2 4" xfId="38687"/>
    <cellStyle name="汇总 2 4 4 2 4 2" xfId="38688"/>
    <cellStyle name="汇总 2 4 4 3" xfId="38689"/>
    <cellStyle name="汇总 2 4 4 3 2" xfId="38690"/>
    <cellStyle name="汇总 2 4 4 3 2 2" xfId="38691"/>
    <cellStyle name="汇总 2 4 4 3 3" xfId="38692"/>
    <cellStyle name="汇总 2 4 4 3 3 2" xfId="38693"/>
    <cellStyle name="汇总 2 4 4 3 4" xfId="38694"/>
    <cellStyle name="汇总 2 4 4 3 4 2" xfId="38695"/>
    <cellStyle name="汇总 2 4 4 3 5" xfId="38696"/>
    <cellStyle name="汇总 2 4 4 3 5 2" xfId="38697"/>
    <cellStyle name="汇总 2 4 4 3 6" xfId="38698"/>
    <cellStyle name="汇总 2 4 4 4" xfId="38699"/>
    <cellStyle name="汇总 2 4 4 4 2" xfId="38700"/>
    <cellStyle name="汇总 2 4 4 5" xfId="38701"/>
    <cellStyle name="汇总 2 4 4 5 2" xfId="38702"/>
    <cellStyle name="汇总 2 4 5" xfId="38703"/>
    <cellStyle name="汇总 2 4 5 2" xfId="38704"/>
    <cellStyle name="汇总 2 4 5 2 2" xfId="38705"/>
    <cellStyle name="汇总 2 4 5 2 2 2" xfId="38706"/>
    <cellStyle name="汇总 2 4 5 2 3" xfId="38707"/>
    <cellStyle name="汇总 2 4 5 2 4" xfId="38708"/>
    <cellStyle name="汇总 2 4 5 2 5" xfId="38709"/>
    <cellStyle name="汇总 2 4 5 2 6" xfId="38710"/>
    <cellStyle name="汇总 2 4 5 3" xfId="38711"/>
    <cellStyle name="汇总 2 4 5 3 2" xfId="38712"/>
    <cellStyle name="汇总 2 4 5 4" xfId="38713"/>
    <cellStyle name="汇总 2 4 5 4 2" xfId="38714"/>
    <cellStyle name="汇总 2 4 6" xfId="38715"/>
    <cellStyle name="汇总 2 4 6 2" xfId="38716"/>
    <cellStyle name="汇总 2 4 6 2 2" xfId="38717"/>
    <cellStyle name="汇总 2 4 6 3" xfId="38718"/>
    <cellStyle name="汇总 2 4 6 3 2" xfId="38719"/>
    <cellStyle name="汇总 2 4 6 4" xfId="38720"/>
    <cellStyle name="汇总 2 4 6 4 2" xfId="38721"/>
    <cellStyle name="汇总 2 4 6 5" xfId="38722"/>
    <cellStyle name="汇总 2 4 6 5 2" xfId="38723"/>
    <cellStyle name="汇总 2 4 6 6" xfId="38724"/>
    <cellStyle name="汇总 2 4 7" xfId="38725"/>
    <cellStyle name="汇总 2 4 7 2" xfId="38726"/>
    <cellStyle name="汇总 2 4 8" xfId="38727"/>
    <cellStyle name="汇总 2 4 8 2" xfId="38728"/>
    <cellStyle name="汇总 2 4 9" xfId="38729"/>
    <cellStyle name="汇总 2 5" xfId="38730"/>
    <cellStyle name="汇总 2 5 2" xfId="38731"/>
    <cellStyle name="汇总 2 5 2 2" xfId="38732"/>
    <cellStyle name="汇总 2 5 2 2 2" xfId="38733"/>
    <cellStyle name="计算 2 2 6 2 2 3 2" xfId="38734"/>
    <cellStyle name="汇总 2 5 2 2 2 2 2" xfId="38735"/>
    <cellStyle name="计算 2 2 6 2 2 4 2" xfId="38736"/>
    <cellStyle name="汇总 2 5 2 2 2 3 2" xfId="38737"/>
    <cellStyle name="计算 2 2 6 2 2 5 2" xfId="38738"/>
    <cellStyle name="汇总 2 5 2 2 2 4 2" xfId="38739"/>
    <cellStyle name="汇总 2 5 2 2 2 5 2" xfId="38740"/>
    <cellStyle name="汇总 2 5 2 2 3" xfId="38741"/>
    <cellStyle name="汇总 2 5 2 2 3 2" xfId="38742"/>
    <cellStyle name="汇总 2 5 2 2 4" xfId="38743"/>
    <cellStyle name="汇总 2 5 2 2 4 2" xfId="38744"/>
    <cellStyle name="汇总 2 5 2 3" xfId="38745"/>
    <cellStyle name="汇总 2 5 2 3 2" xfId="38746"/>
    <cellStyle name="汇总 2 5 2 3 2 2" xfId="38747"/>
    <cellStyle name="汇总 2 5 2 3 3" xfId="38748"/>
    <cellStyle name="汇总 2 5 2 3 3 2" xfId="38749"/>
    <cellStyle name="汇总 2 5 2 3 4" xfId="38750"/>
    <cellStyle name="汇总 2 5 2 3 4 2" xfId="38751"/>
    <cellStyle name="注释 3 6 5 2 3 2" xfId="38752"/>
    <cellStyle name="汇总 2 5 2 3 5" xfId="38753"/>
    <cellStyle name="汇总 2 5 2 3 5 2" xfId="38754"/>
    <cellStyle name="汇总 2 5 2 3 6" xfId="38755"/>
    <cellStyle name="汇总 2 5 2 4" xfId="38756"/>
    <cellStyle name="汇总 2 5 2 4 2" xfId="38757"/>
    <cellStyle name="汇总 2 5 2 5" xfId="38758"/>
    <cellStyle name="汇总 2 5 2 5 2" xfId="38759"/>
    <cellStyle name="汇总 2 5 3" xfId="38760"/>
    <cellStyle name="汇总 2 5 3 2" xfId="38761"/>
    <cellStyle name="汇总 2 5 3 2 2" xfId="38762"/>
    <cellStyle name="计算 2 2 7 2 2 3" xfId="38763"/>
    <cellStyle name="汇总 2 5 3 2 2 2" xfId="38764"/>
    <cellStyle name="计算 2 2 7 2 2 3 2" xfId="38765"/>
    <cellStyle name="汇总 2 5 3 2 2 2 2" xfId="38766"/>
    <cellStyle name="计算 2 2 7 2 2 4" xfId="38767"/>
    <cellStyle name="汇总 2 5 3 2 2 3" xfId="38768"/>
    <cellStyle name="计算 2 2 7 2 2 4 2" xfId="38769"/>
    <cellStyle name="汇总 2 5 3 2 2 3 2" xfId="38770"/>
    <cellStyle name="计算 2 2 7 2 2 5" xfId="38771"/>
    <cellStyle name="汇总 2 5 3 2 2 4" xfId="38772"/>
    <cellStyle name="计算 2 2 7 2 2 6" xfId="38773"/>
    <cellStyle name="汇总 2 5 3 2 2 5" xfId="38774"/>
    <cellStyle name="汇总 2 5 3 2 2 5 2" xfId="38775"/>
    <cellStyle name="汇总 2 5 3 2 2 6" xfId="38776"/>
    <cellStyle name="汇总 2 5 3 2 3" xfId="38777"/>
    <cellStyle name="汇总 2 5 3 2 3 2" xfId="38778"/>
    <cellStyle name="汇总 2 5 3 2 4" xfId="38779"/>
    <cellStyle name="汇总 2 5 3 2 4 2" xfId="38780"/>
    <cellStyle name="汇总 2 5 3 3" xfId="38781"/>
    <cellStyle name="汇总 2 5 3 3 2" xfId="38782"/>
    <cellStyle name="汇总 2 5 3 3 2 2" xfId="38783"/>
    <cellStyle name="汇总 2 5 3 3 3" xfId="38784"/>
    <cellStyle name="汇总 2 5 3 3 3 2" xfId="38785"/>
    <cellStyle name="汇总 2 5 3 3 4" xfId="38786"/>
    <cellStyle name="汇总 2 5 3 3 4 2" xfId="38787"/>
    <cellStyle name="汇总 2 5 3 3 5" xfId="38788"/>
    <cellStyle name="汇总 2 5 3 3 5 2" xfId="38789"/>
    <cellStyle name="汇总 2 5 3 3 6" xfId="38790"/>
    <cellStyle name="汇总 2 5 3 4" xfId="38791"/>
    <cellStyle name="汇总 2 5 3 4 2" xfId="38792"/>
    <cellStyle name="汇总 2 5 3 5" xfId="38793"/>
    <cellStyle name="汇总 2 5 3 5 2" xfId="38794"/>
    <cellStyle name="汇总 2 5 4" xfId="38795"/>
    <cellStyle name="汇总 2 5 4 2" xfId="38796"/>
    <cellStyle name="汇总 2 5 4 2 2" xfId="38797"/>
    <cellStyle name="汇总 2 5 4 2 2 2" xfId="38798"/>
    <cellStyle name="汇总 2 5 4 2 2 2 2" xfId="38799"/>
    <cellStyle name="汇总 2 5 4 2 2 3" xfId="38800"/>
    <cellStyle name="汇总 2 5 4 2 2 3 2" xfId="38801"/>
    <cellStyle name="输出 3 3 2 2 4 2" xfId="38802"/>
    <cellStyle name="汇总 2 5 4 2 2 4" xfId="38803"/>
    <cellStyle name="汇总 2 5 4 2 2 4 2" xfId="38804"/>
    <cellStyle name="汇总 2 5 4 2 2 5 2" xfId="38805"/>
    <cellStyle name="汇总 2 5 4 2 3" xfId="38806"/>
    <cellStyle name="汇总 2 5 4 2 3 2" xfId="38807"/>
    <cellStyle name="汇总 2 5 4 2 4" xfId="38808"/>
    <cellStyle name="汇总 2 5 4 3" xfId="38809"/>
    <cellStyle name="汇总 2 5 4 3 2" xfId="38810"/>
    <cellStyle name="汇总 2 5 4 3 2 2" xfId="38811"/>
    <cellStyle name="汇总 2 5 4 3 3" xfId="38812"/>
    <cellStyle name="汇总 2 5 4 3 3 2" xfId="38813"/>
    <cellStyle name="汇总 2 5 4 3 4" xfId="38814"/>
    <cellStyle name="汇总 2 5 4 3 4 2" xfId="38815"/>
    <cellStyle name="汇总 2 5 4 3 5" xfId="38816"/>
    <cellStyle name="汇总 2 5 4 3 5 2" xfId="38817"/>
    <cellStyle name="汇总 2 5 4 3 6" xfId="38818"/>
    <cellStyle name="汇总 2 5 4 4" xfId="38819"/>
    <cellStyle name="汇总 2 5 4 4 2" xfId="38820"/>
    <cellStyle name="汇总 2 5 4 5" xfId="38821"/>
    <cellStyle name="汇总 2 5 4 5 2" xfId="38822"/>
    <cellStyle name="汇总 2 5 5" xfId="38823"/>
    <cellStyle name="汇总 2 5 5 2" xfId="38824"/>
    <cellStyle name="汇总 2 5 5 2 2 2" xfId="38825"/>
    <cellStyle name="汇总 2 5 5 2 3" xfId="38826"/>
    <cellStyle name="汇总 2 5 5 2 4" xfId="38827"/>
    <cellStyle name="汇总 2 5 5 2 5" xfId="38828"/>
    <cellStyle name="汇总 2 5 5 2 5 2" xfId="38829"/>
    <cellStyle name="汇总 2 5 5 3" xfId="38830"/>
    <cellStyle name="汇总 2 5 5 3 2" xfId="38831"/>
    <cellStyle name="汇总 2 5 5 4" xfId="38832"/>
    <cellStyle name="汇总 2 5 5 4 2" xfId="38833"/>
    <cellStyle name="汇总 2 5 6" xfId="38834"/>
    <cellStyle name="强调文字颜色 5 3 4 13" xfId="38835"/>
    <cellStyle name="汇总 2 5 6 2" xfId="38836"/>
    <cellStyle name="汇总 2 5 6 2 2" xfId="38837"/>
    <cellStyle name="强调文字颜色 5 3 4 14" xfId="38838"/>
    <cellStyle name="汇总 2 5 6 3" xfId="38839"/>
    <cellStyle name="汇总 2 5 6 3 2" xfId="38840"/>
    <cellStyle name="强调文字颜色 5 3 4 15" xfId="38841"/>
    <cellStyle name="汇总 2 5 6 4" xfId="38842"/>
    <cellStyle name="汇总 2 5 6 4 2" xfId="38843"/>
    <cellStyle name="强调文字颜色 5 3 4 16" xfId="38844"/>
    <cellStyle name="汇总 2 5 6 5" xfId="38845"/>
    <cellStyle name="汇总 2 5 6 5 2" xfId="38846"/>
    <cellStyle name="强调文字颜色 5 3 4 17" xfId="38847"/>
    <cellStyle name="汇总 2 5 6 6" xfId="38848"/>
    <cellStyle name="汇总 2 5 7" xfId="38849"/>
    <cellStyle name="汇总 2 5 7 2" xfId="38850"/>
    <cellStyle name="汇总 2 5 8" xfId="38851"/>
    <cellStyle name="汇总 2 5 8 2" xfId="38852"/>
    <cellStyle name="汇总 2 6" xfId="38853"/>
    <cellStyle name="汇总 2 6 2" xfId="38854"/>
    <cellStyle name="汇总 2 6 2 2" xfId="38855"/>
    <cellStyle name="汇总 2 6 2 2 2" xfId="38856"/>
    <cellStyle name="汇总 2 6 2 2 2 2" xfId="38857"/>
    <cellStyle name="汇总 2 6 2 2 2 2 2" xfId="38858"/>
    <cellStyle name="汇总 2 6 2 2 2 3" xfId="38859"/>
    <cellStyle name="汇总 2 6 2 2 2 3 2" xfId="38860"/>
    <cellStyle name="汇总 2 6 2 2 2 4" xfId="38861"/>
    <cellStyle name="输入 8 7 2 2 3" xfId="38862"/>
    <cellStyle name="汇总 2 6 2 2 2 4 2" xfId="38863"/>
    <cellStyle name="汇总 2 6 2 2 2 5" xfId="38864"/>
    <cellStyle name="汇总 2 6 2 2 2 5 2" xfId="38865"/>
    <cellStyle name="汇总 2 6 2 2 3" xfId="38866"/>
    <cellStyle name="汇总 2 6 2 2 3 2" xfId="38867"/>
    <cellStyle name="汇总 2 6 2 2 4" xfId="38868"/>
    <cellStyle name="汇总 2 6 2 2 4 2" xfId="38869"/>
    <cellStyle name="汇总 2 6 2 3" xfId="38870"/>
    <cellStyle name="汇总 2 6 2 3 2" xfId="38871"/>
    <cellStyle name="汇总 2 6 2 3 2 2" xfId="38872"/>
    <cellStyle name="汇总 2 6 2 3 3" xfId="38873"/>
    <cellStyle name="汇总 2 6 2 3 3 2" xfId="38874"/>
    <cellStyle name="汇总 2 6 2 3 4" xfId="38875"/>
    <cellStyle name="汇总 2 6 2 3 4 2" xfId="38876"/>
    <cellStyle name="汇总 2 6 2 3 5" xfId="38877"/>
    <cellStyle name="汇总 2 6 2 3 5 2" xfId="38878"/>
    <cellStyle name="汇总 2 6 2 3 6" xfId="38879"/>
    <cellStyle name="汇总 2 6 2 4" xfId="38880"/>
    <cellStyle name="汇总 2 6 2 4 2" xfId="38881"/>
    <cellStyle name="汇总 2 6 2 5" xfId="38882"/>
    <cellStyle name="汇总 2 6 2 5 2" xfId="38883"/>
    <cellStyle name="汇总 2 6 3" xfId="38884"/>
    <cellStyle name="汇总 2 6 3 2" xfId="38885"/>
    <cellStyle name="汇总 2 6 3 2 2" xfId="38886"/>
    <cellStyle name="汇总 2 6 3 2 2 2" xfId="38887"/>
    <cellStyle name="汇总 2 6 3 2 2 2 2" xfId="38888"/>
    <cellStyle name="汇总 2 6 3 2 2 3" xfId="38889"/>
    <cellStyle name="汇总 2 6 3 2 2 3 2" xfId="38890"/>
    <cellStyle name="汇总 2 6 3 2 2 4" xfId="38891"/>
    <cellStyle name="输入 9 7 2 2 3" xfId="38892"/>
    <cellStyle name="汇总 2 6 3 2 2 4 2" xfId="38893"/>
    <cellStyle name="汇总 2 6 3 2 2 5" xfId="38894"/>
    <cellStyle name="汇总 2 6 3 2 2 5 2" xfId="38895"/>
    <cellStyle name="汇总 2 6 3 2 3" xfId="38896"/>
    <cellStyle name="汇总 2 6 3 2 3 2" xfId="38897"/>
    <cellStyle name="汇总 2 6 3 2 4" xfId="38898"/>
    <cellStyle name="汇总 2 6 3 2 4 2" xfId="38899"/>
    <cellStyle name="汇总 2 6 3 3" xfId="38900"/>
    <cellStyle name="汇总 2 6 3 3 2" xfId="38901"/>
    <cellStyle name="汇总 2 6 3 3 2 2" xfId="38902"/>
    <cellStyle name="汇总 2 6 3 3 3" xfId="38903"/>
    <cellStyle name="汇总 2 6 3 3 3 2" xfId="38904"/>
    <cellStyle name="汇总 2 6 3 3 4" xfId="38905"/>
    <cellStyle name="汇总 2 6 3 3 4 2" xfId="38906"/>
    <cellStyle name="汇总 2 6 3 3 5" xfId="38907"/>
    <cellStyle name="汇总 2 6 3 3 5 2" xfId="38908"/>
    <cellStyle name="汇总 2 6 3 3 6" xfId="38909"/>
    <cellStyle name="汇总 2 6 3 4" xfId="38910"/>
    <cellStyle name="汇总 2 6 3 4 2" xfId="38911"/>
    <cellStyle name="汇总 2 6 3 5" xfId="38912"/>
    <cellStyle name="汇总 2 6 3 5 2" xfId="38913"/>
    <cellStyle name="汇总 2 6 4" xfId="38914"/>
    <cellStyle name="汇总 2 6 4 2" xfId="38915"/>
    <cellStyle name="汇总 2 6 4 2 2 2 2" xfId="38916"/>
    <cellStyle name="汇总 2 6 4 2 2 3" xfId="38917"/>
    <cellStyle name="输出 3 4 2 2 4 2" xfId="38918"/>
    <cellStyle name="汇总 2 6 4 2 2 4" xfId="38919"/>
    <cellStyle name="汇总 2 6 4 2 2 4 2" xfId="38920"/>
    <cellStyle name="汇总 2 6 4 2 2 5" xfId="38921"/>
    <cellStyle name="汇总 2 6 4 2 2 5 2" xfId="38922"/>
    <cellStyle name="汇总 2 6 4 2 4 2" xfId="38923"/>
    <cellStyle name="汇总 2 6 4 3" xfId="38924"/>
    <cellStyle name="汇总 2 6 4 3 2 2" xfId="38925"/>
    <cellStyle name="汇总 2 6 4 3 3 2" xfId="38926"/>
    <cellStyle name="汇总 2 6 4 3 5 2" xfId="38927"/>
    <cellStyle name="汇总 2 6 4 4" xfId="38928"/>
    <cellStyle name="汇总 2 6 4 5" xfId="38929"/>
    <cellStyle name="汇总 2 6 4 5 2" xfId="38930"/>
    <cellStyle name="汇总 2 6 5 2" xfId="38931"/>
    <cellStyle name="汇总 2 6 5 2 2 2" xfId="38932"/>
    <cellStyle name="汇总 2 6 5 2 4 2" xfId="38933"/>
    <cellStyle name="汇总 2 6 5 2 5 2" xfId="38934"/>
    <cellStyle name="汇总 2 6 5 3" xfId="38935"/>
    <cellStyle name="汇总 2 6 5 4" xfId="38936"/>
    <cellStyle name="汇总 2 6 5 4 2" xfId="38937"/>
    <cellStyle name="汇总 2 6 6" xfId="38938"/>
    <cellStyle name="汇总 2 6 6 2" xfId="38939"/>
    <cellStyle name="汇总 2 6 6 2 2" xfId="38940"/>
    <cellStyle name="汇总 2 6 6 3" xfId="38941"/>
    <cellStyle name="汇总 2 6 6 4" xfId="38942"/>
    <cellStyle name="汇总 2 6 6 4 2" xfId="38943"/>
    <cellStyle name="汇总 2 6 6 5" xfId="38944"/>
    <cellStyle name="汇总 2 6 6 5 2" xfId="38945"/>
    <cellStyle name="汇总 2 6 6 6" xfId="38946"/>
    <cellStyle name="汇总 2 6 7" xfId="38947"/>
    <cellStyle name="汇总 2 6 7 2" xfId="38948"/>
    <cellStyle name="汇总 2 6 8" xfId="38949"/>
    <cellStyle name="汇总 2 6 8 2" xfId="38950"/>
    <cellStyle name="汇总 7 2 2 2 2 2" xfId="38951"/>
    <cellStyle name="汇总 2 7" xfId="38952"/>
    <cellStyle name="汇总 7 2 2 2 2 2 2" xfId="38953"/>
    <cellStyle name="汇总 2 7 2" xfId="38954"/>
    <cellStyle name="汇总 2 7 2 2" xfId="38955"/>
    <cellStyle name="汇总 2 7 2 2 2" xfId="38956"/>
    <cellStyle name="汇总 2 7 2 2 2 2" xfId="38957"/>
    <cellStyle name="汇总 2 7 2 2 3" xfId="38958"/>
    <cellStyle name="汇总 2 7 2 2 4" xfId="38959"/>
    <cellStyle name="汇总 2 7 2 2 4 2" xfId="38960"/>
    <cellStyle name="汇总 2 7 2 2 5" xfId="38961"/>
    <cellStyle name="汇总 2 7 2 2 5 2" xfId="38962"/>
    <cellStyle name="汇总 2 7 2 2 6" xfId="38963"/>
    <cellStyle name="汇总 2 7 2 3" xfId="38964"/>
    <cellStyle name="汇总 2 7 2 3 2" xfId="38965"/>
    <cellStyle name="汇总 2 7 2 4" xfId="38966"/>
    <cellStyle name="汇总 2 7 2 4 2" xfId="38967"/>
    <cellStyle name="汇总 2 7 3 2" xfId="38968"/>
    <cellStyle name="汇总 2 7 3 2 2" xfId="38969"/>
    <cellStyle name="汇总 2 7 3 3" xfId="38970"/>
    <cellStyle name="汇总 2 7 3 3 2" xfId="38971"/>
    <cellStyle name="汇总 2 7 3 4" xfId="38972"/>
    <cellStyle name="汇总 2 7 3 4 2" xfId="38973"/>
    <cellStyle name="汇总 2 7 3 5" xfId="38974"/>
    <cellStyle name="汇总 2 7 3 5 2" xfId="38975"/>
    <cellStyle name="汇总 2 7 3 6" xfId="38976"/>
    <cellStyle name="汇总 2 7 4 2" xfId="38977"/>
    <cellStyle name="汇总 2 7 5 2" xfId="38978"/>
    <cellStyle name="汇总 7 2 2 2 2 3" xfId="38979"/>
    <cellStyle name="汇总 2 8" xfId="38980"/>
    <cellStyle name="汇总 7 2 2 2 2 3 2" xfId="38981"/>
    <cellStyle name="汇总 2 8 2" xfId="38982"/>
    <cellStyle name="汇总 2 8 2 2" xfId="38983"/>
    <cellStyle name="汇总 2 8 2 2 2" xfId="38984"/>
    <cellStyle name="汇总 2 8 2 3" xfId="38985"/>
    <cellStyle name="汇总 2 8 2 3 2" xfId="38986"/>
    <cellStyle name="汇总 2 8 2 4" xfId="38987"/>
    <cellStyle name="汇总 2 8 2 4 2" xfId="38988"/>
    <cellStyle name="汇总 2 8 2 5" xfId="38989"/>
    <cellStyle name="汇总 2 8 2 5 2" xfId="38990"/>
    <cellStyle name="输出 7 3 5 2 4 2" xfId="38991"/>
    <cellStyle name="汇总 2 8 2 6" xfId="38992"/>
    <cellStyle name="汇总 2 8 3" xfId="38993"/>
    <cellStyle name="汇总 2 8 3 2" xfId="38994"/>
    <cellStyle name="汇总 2 8 4" xfId="38995"/>
    <cellStyle name="汇总 2 8 4 2" xfId="38996"/>
    <cellStyle name="汇总 7 2 2 2 2 4" xfId="38997"/>
    <cellStyle name="汇总 2 9" xfId="38998"/>
    <cellStyle name="汇总 7 2 2 2 2 4 2" xfId="38999"/>
    <cellStyle name="汇总 2 9 2" xfId="39000"/>
    <cellStyle name="汇总 2 9 2 2" xfId="39001"/>
    <cellStyle name="汇总 2 9 3" xfId="39002"/>
    <cellStyle name="汇总 2 9 3 2" xfId="39003"/>
    <cellStyle name="汇总 2 9 4" xfId="39004"/>
    <cellStyle name="汇总 2 9 4 2" xfId="39005"/>
    <cellStyle name="汇总 2 9 5" xfId="39006"/>
    <cellStyle name="汇总 2 9 5 2" xfId="39007"/>
    <cellStyle name="汇总 2 9 6" xfId="39008"/>
    <cellStyle name="汇总 2_Book1" xfId="39009"/>
    <cellStyle name="汇总 3" xfId="39010"/>
    <cellStyle name="汇总 3 10" xfId="39011"/>
    <cellStyle name="汇总 3 11" xfId="39012"/>
    <cellStyle name="输出 6 8 3 2" xfId="39013"/>
    <cellStyle name="汇总 3 12" xfId="39014"/>
    <cellStyle name="汇总 3 13" xfId="39015"/>
    <cellStyle name="汇总 3 14" xfId="39016"/>
    <cellStyle name="汇总 3 20" xfId="39017"/>
    <cellStyle name="汇总 3 15" xfId="39018"/>
    <cellStyle name="汇总 3 21" xfId="39019"/>
    <cellStyle name="汇总 3 16" xfId="39020"/>
    <cellStyle name="汇总 3 22" xfId="39021"/>
    <cellStyle name="汇总 3 17" xfId="39022"/>
    <cellStyle name="汇总 3 23" xfId="39023"/>
    <cellStyle name="汇总 3 18" xfId="39024"/>
    <cellStyle name="汇总 3 24" xfId="39025"/>
    <cellStyle name="汇总 3 19" xfId="39026"/>
    <cellStyle name="汇总 3 2" xfId="39027"/>
    <cellStyle name="汇总 3 2 10" xfId="39028"/>
    <cellStyle name="汇总 3 2 11" xfId="39029"/>
    <cellStyle name="汇总 3 2 12" xfId="39030"/>
    <cellStyle name="汇总 3 2 13" xfId="39031"/>
    <cellStyle name="汇总 3 2 14" xfId="39032"/>
    <cellStyle name="汇总 3 2 20" xfId="39033"/>
    <cellStyle name="汇总 3 2 15" xfId="39034"/>
    <cellStyle name="汇总 3 2 21" xfId="39035"/>
    <cellStyle name="汇总 3 2 16" xfId="39036"/>
    <cellStyle name="输入 9 5 2 2 3 2" xfId="39037"/>
    <cellStyle name="汇总 3 2 22" xfId="39038"/>
    <cellStyle name="汇总 3 2 17" xfId="39039"/>
    <cellStyle name="汇总 3 2 18" xfId="39040"/>
    <cellStyle name="汇总 3 2 19" xfId="39041"/>
    <cellStyle name="输出 4 5 2 3 6" xfId="39042"/>
    <cellStyle name="汇总 3 2 2" xfId="39043"/>
    <cellStyle name="汇总 3 2 2 2" xfId="39044"/>
    <cellStyle name="汇总 3 2 2 2 2" xfId="39045"/>
    <cellStyle name="汇总 3 2 2 2 2 2" xfId="39046"/>
    <cellStyle name="汇总 3 2 2 2 2 2 2" xfId="39047"/>
    <cellStyle name="汇总 3 2 2 2 2 3" xfId="39048"/>
    <cellStyle name="汇总 3 2 2 2 2 4" xfId="39049"/>
    <cellStyle name="汇总 3 2 2 2 2 4 2" xfId="39050"/>
    <cellStyle name="汇总 3 2 2 2 2 5" xfId="39051"/>
    <cellStyle name="汇总 3 2 2 2 2 5 2" xfId="39052"/>
    <cellStyle name="汇总 3 2 2 2 2 6" xfId="39053"/>
    <cellStyle name="汇总 3 2 2 2 3" xfId="39054"/>
    <cellStyle name="汇总 3 2 2 2 3 2" xfId="39055"/>
    <cellStyle name="汇总 3 2 2 2 4" xfId="39056"/>
    <cellStyle name="汇总 3 2 2 2 4 2" xfId="39057"/>
    <cellStyle name="汇总 3 2 2 3" xfId="39058"/>
    <cellStyle name="汇总 3 2 2 3 2" xfId="39059"/>
    <cellStyle name="汇总 3 2 2 3 2 2" xfId="39060"/>
    <cellStyle name="汇总 3 2 2 3 3" xfId="39061"/>
    <cellStyle name="汇总 3 2 2 3 3 2" xfId="39062"/>
    <cellStyle name="汇总 3 2 2 3 4" xfId="39063"/>
    <cellStyle name="汇总 3 2 2 3 4 2" xfId="39064"/>
    <cellStyle name="注释 3 7 2 2 3 2" xfId="39065"/>
    <cellStyle name="汇总 3 2 2 3 5" xfId="39066"/>
    <cellStyle name="汇总 3 2 2 3 5 2" xfId="39067"/>
    <cellStyle name="汇总 3 2 2 3 6" xfId="39068"/>
    <cellStyle name="汇总 3 2 2 4" xfId="39069"/>
    <cellStyle name="汇总 3 2 2 4 2" xfId="39070"/>
    <cellStyle name="汇总 3 2 2 5" xfId="39071"/>
    <cellStyle name="汇总 3 2 2 5 2" xfId="39072"/>
    <cellStyle name="汇总 3 2 3" xfId="39073"/>
    <cellStyle name="汇总 3 2 3 2" xfId="39074"/>
    <cellStyle name="汇总 3 2 3 2 2" xfId="39075"/>
    <cellStyle name="汇总 3 2 3 2 2 2" xfId="39076"/>
    <cellStyle name="汇总 3 2 3 2 2 2 2" xfId="39077"/>
    <cellStyle name="汇总 3 2 3 2 2 3" xfId="39078"/>
    <cellStyle name="汇总 3 2 3 2 2 4" xfId="39079"/>
    <cellStyle name="汇总 3 2 3 2 2 4 2" xfId="39080"/>
    <cellStyle name="汇总 3 2 3 2 2 5" xfId="39081"/>
    <cellStyle name="汇总 3 2 3 2 2 5 2" xfId="39082"/>
    <cellStyle name="汇总 3 2 3 2 2 6" xfId="39083"/>
    <cellStyle name="汇总 3 2 3 2 3" xfId="39084"/>
    <cellStyle name="汇总 3 2 3 2 3 2" xfId="39085"/>
    <cellStyle name="汇总 3 2 3 2 4" xfId="39086"/>
    <cellStyle name="汇总 3 2 3 2 4 2" xfId="39087"/>
    <cellStyle name="汇总 3 2 3 3" xfId="39088"/>
    <cellStyle name="汇总 3 2 3 3 2" xfId="39089"/>
    <cellStyle name="小数 2 3 18" xfId="39090"/>
    <cellStyle name="汇总 3 2 3 3 2 2" xfId="39091"/>
    <cellStyle name="汇总 3 2 3 3 3" xfId="39092"/>
    <cellStyle name="汇总 3 2 3 3 3 2" xfId="39093"/>
    <cellStyle name="汇总 3 2 3 3 4" xfId="39094"/>
    <cellStyle name="汇总 3 2 3 3 4 2" xfId="39095"/>
    <cellStyle name="汇总 3 2 3 3 5" xfId="39096"/>
    <cellStyle name="汇总 3 2 3 3 5 2" xfId="39097"/>
    <cellStyle name="汇总 3 2 3 3 6" xfId="39098"/>
    <cellStyle name="汇总 3 2 3 4" xfId="39099"/>
    <cellStyle name="汇总 3 2 3 4 2" xfId="39100"/>
    <cellStyle name="汇总 3 2 3 5" xfId="39101"/>
    <cellStyle name="汇总 3 2 3 5 2" xfId="39102"/>
    <cellStyle name="汇总 5 2 3 5 2" xfId="39103"/>
    <cellStyle name="汇总 3 2 4" xfId="39104"/>
    <cellStyle name="汇总 3 2 4 2" xfId="39105"/>
    <cellStyle name="汇总 3 2 4 2 2" xfId="39106"/>
    <cellStyle name="汇总 3 2 4 2 2 2" xfId="39107"/>
    <cellStyle name="汇总 3 2 4 2 2 2 2" xfId="39108"/>
    <cellStyle name="汇总 3 2 4 2 2 3" xfId="39109"/>
    <cellStyle name="汇总 3 2 4 2 2 3 2" xfId="39110"/>
    <cellStyle name="汇总 3 2 4 2 2 4" xfId="39111"/>
    <cellStyle name="汇总 3 2 4 2 2 4 2" xfId="39112"/>
    <cellStyle name="汇总 3 2 4 2 2 5" xfId="39113"/>
    <cellStyle name="汇总 3 2 4 2 2 5 2" xfId="39114"/>
    <cellStyle name="汇总 3 2 4 2 2 6" xfId="39115"/>
    <cellStyle name="汇总 3 2 4 2 3" xfId="39116"/>
    <cellStyle name="汇总 3 2 4 2 3 2" xfId="39117"/>
    <cellStyle name="汇总 3 2 4 2 4" xfId="39118"/>
    <cellStyle name="汇总 3 2 4 2 4 2" xfId="39119"/>
    <cellStyle name="汇总 3 2 4 3" xfId="39120"/>
    <cellStyle name="汇总 3 2 4 3 2" xfId="39121"/>
    <cellStyle name="汇总 3 2 4 3 2 2" xfId="39122"/>
    <cellStyle name="汇总 3 2 4 3 3" xfId="39123"/>
    <cellStyle name="汇总 3 2 4 3 3 2" xfId="39124"/>
    <cellStyle name="汇总 3 2 4 3 4" xfId="39125"/>
    <cellStyle name="汇总 3 2 4 3 4 2" xfId="39126"/>
    <cellStyle name="汇总 3 2 4 3 5" xfId="39127"/>
    <cellStyle name="汇总 3 2 4 3 5 2" xfId="39128"/>
    <cellStyle name="汇总 3 2 4 3 6" xfId="39129"/>
    <cellStyle name="汇总 3 2 4 4" xfId="39130"/>
    <cellStyle name="汇总 3 2 4 4 2" xfId="39131"/>
    <cellStyle name="汇总 3 2 4 5" xfId="39132"/>
    <cellStyle name="汇总 3 2 4 5 2" xfId="39133"/>
    <cellStyle name="汇总 3 3" xfId="39134"/>
    <cellStyle name="输入 2 2 3 4 2" xfId="39135"/>
    <cellStyle name="汇总 3 3 10" xfId="39136"/>
    <cellStyle name="输入 2 2 3 4 3" xfId="39137"/>
    <cellStyle name="汇总 3 3 11" xfId="39138"/>
    <cellStyle name="输入 2 2 3 4 4" xfId="39139"/>
    <cellStyle name="汇总 3 3 12" xfId="39140"/>
    <cellStyle name="汇总 3 3 14" xfId="39141"/>
    <cellStyle name="汇总 3 3 20" xfId="39142"/>
    <cellStyle name="汇总 3 3 15" xfId="39143"/>
    <cellStyle name="汇总 3 3 21" xfId="39144"/>
    <cellStyle name="汇总 3 3 16" xfId="39145"/>
    <cellStyle name="汇总 3 3 17" xfId="39146"/>
    <cellStyle name="汇总 3 3 18" xfId="39147"/>
    <cellStyle name="输出 6 5 4 2" xfId="39148"/>
    <cellStyle name="汇总 3 3 19" xfId="39149"/>
    <cellStyle name="汇总 3 3 2" xfId="39150"/>
    <cellStyle name="输入 10 2 5" xfId="39151"/>
    <cellStyle name="汇总 3 3 2 2" xfId="39152"/>
    <cellStyle name="输入 10 2 5 2" xfId="39153"/>
    <cellStyle name="汇总 3 3 2 2 2" xfId="39154"/>
    <cellStyle name="输入 10 2 5 2 2" xfId="39155"/>
    <cellStyle name="汇总 3 3 2 2 2 2" xfId="39156"/>
    <cellStyle name="输入 10 2 5 2 2 2" xfId="39157"/>
    <cellStyle name="汇总 3 3 2 2 2 2 2" xfId="39158"/>
    <cellStyle name="输入 10 2 5 2 3" xfId="39159"/>
    <cellStyle name="汇总 3 3 2 2 2 3" xfId="39160"/>
    <cellStyle name="输入 10 2 5 2 3 2" xfId="39161"/>
    <cellStyle name="汇总 3 3 2 2 2 3 2" xfId="39162"/>
    <cellStyle name="输入 10 2 5 2 4" xfId="39163"/>
    <cellStyle name="汇总 3 3 2 2 2 4" xfId="39164"/>
    <cellStyle name="输入 10 2 5 2 5" xfId="39165"/>
    <cellStyle name="汇总 3 3 2 2 2 5" xfId="39166"/>
    <cellStyle name="输入 10 2 5 2 5 2" xfId="39167"/>
    <cellStyle name="汇总 3 3 2 2 2 5 2" xfId="39168"/>
    <cellStyle name="输入 10 2 5 2 6" xfId="39169"/>
    <cellStyle name="汇总 3 3 2 2 2 6" xfId="39170"/>
    <cellStyle name="输入 10 2 5 3" xfId="39171"/>
    <cellStyle name="汇总 3 3 2 2 3" xfId="39172"/>
    <cellStyle name="输入 10 2 5 4" xfId="39173"/>
    <cellStyle name="汇总 3 3 2 2 4" xfId="39174"/>
    <cellStyle name="输入 10 2 6" xfId="39175"/>
    <cellStyle name="汇总 3 3 2 3" xfId="39176"/>
    <cellStyle name="输入 10 2 6 2" xfId="39177"/>
    <cellStyle name="汇总 3 3 2 3 2" xfId="39178"/>
    <cellStyle name="输入 10 2 6 2 2" xfId="39179"/>
    <cellStyle name="汇总 3 3 2 3 2 2" xfId="39180"/>
    <cellStyle name="输入 10 2 6 3" xfId="39181"/>
    <cellStyle name="汇总 3 3 2 3 3" xfId="39182"/>
    <cellStyle name="输入 10 2 6 3 2" xfId="39183"/>
    <cellStyle name="汇总 3 3 2 3 3 2" xfId="39184"/>
    <cellStyle name="输入 10 2 6 4" xfId="39185"/>
    <cellStyle name="汇总 3 3 2 3 4" xfId="39186"/>
    <cellStyle name="输入 10 2 6 4 2" xfId="39187"/>
    <cellStyle name="汇总 3 3 2 3 4 2" xfId="39188"/>
    <cellStyle name="输入 10 2 6 6" xfId="39189"/>
    <cellStyle name="汇总 3 3 2 3 6" xfId="39190"/>
    <cellStyle name="输入 10 2 7" xfId="39191"/>
    <cellStyle name="汇总 3 3 2 4" xfId="39192"/>
    <cellStyle name="输入 10 2 7 2" xfId="39193"/>
    <cellStyle name="汇总 3 3 2 4 2" xfId="39194"/>
    <cellStyle name="输入 10 2 8" xfId="39195"/>
    <cellStyle name="汇总 3 3 2 5" xfId="39196"/>
    <cellStyle name="输入 10 2 8 2" xfId="39197"/>
    <cellStyle name="汇总 3 3 2 5 2" xfId="39198"/>
    <cellStyle name="汇总 3 3 3" xfId="39199"/>
    <cellStyle name="输入 10 3 5" xfId="39200"/>
    <cellStyle name="汇总 3 3 3 2" xfId="39201"/>
    <cellStyle name="输入 10 3 5 2" xfId="39202"/>
    <cellStyle name="汇总 3 3 3 2 2" xfId="39203"/>
    <cellStyle name="输入 10 3 5 2 2" xfId="39204"/>
    <cellStyle name="汇总 3 3 3 2 2 2" xfId="39205"/>
    <cellStyle name="输入 10 3 5 2 2 2" xfId="39206"/>
    <cellStyle name="汇总 3 3 3 2 2 2 2" xfId="39207"/>
    <cellStyle name="输入 10 3 5 2 3" xfId="39208"/>
    <cellStyle name="汇总 3 3 3 2 2 3" xfId="39209"/>
    <cellStyle name="输入 10 3 5 2 3 2" xfId="39210"/>
    <cellStyle name="汇总 3 3 3 2 2 3 2" xfId="39211"/>
    <cellStyle name="输入 10 3 5 2 4" xfId="39212"/>
    <cellStyle name="汇总 3 3 3 2 2 4" xfId="39213"/>
    <cellStyle name="输入 10 3 5 2 4 2" xfId="39214"/>
    <cellStyle name="汇总 3 3 3 2 2 4 2" xfId="39215"/>
    <cellStyle name="输入 10 3 5 2 5" xfId="39216"/>
    <cellStyle name="汇总 3 3 3 2 2 5" xfId="39217"/>
    <cellStyle name="输入 10 3 5 2 5 2" xfId="39218"/>
    <cellStyle name="汇总 3 3 3 2 2 5 2" xfId="39219"/>
    <cellStyle name="输入 10 3 5 2 6" xfId="39220"/>
    <cellStyle name="汇总 3 3 3 2 2 6" xfId="39221"/>
    <cellStyle name="输入 10 3 5 3" xfId="39222"/>
    <cellStyle name="汇总 3 3 3 2 3" xfId="39223"/>
    <cellStyle name="注释 2 6 5 2 5" xfId="39224"/>
    <cellStyle name="输入 10 3 5 3 2" xfId="39225"/>
    <cellStyle name="汇总 3 3 3 2 3 2" xfId="39226"/>
    <cellStyle name="输入 10 3 5 4" xfId="39227"/>
    <cellStyle name="汇总 3 3 3 2 4" xfId="39228"/>
    <cellStyle name="输入 10 3 5 4 2" xfId="39229"/>
    <cellStyle name="汇总 3 3 3 2 4 2" xfId="39230"/>
    <cellStyle name="输入 10 3 6" xfId="39231"/>
    <cellStyle name="汇总 3 3 3 3" xfId="39232"/>
    <cellStyle name="输入 10 3 6 2" xfId="39233"/>
    <cellStyle name="汇总 3 3 3 3 2" xfId="39234"/>
    <cellStyle name="输入 10 3 6 2 2" xfId="39235"/>
    <cellStyle name="汇总 3 3 3 3 2 2" xfId="39236"/>
    <cellStyle name="输入 10 3 6 3" xfId="39237"/>
    <cellStyle name="汇总 3 3 3 3 3" xfId="39238"/>
    <cellStyle name="输入 10 3 6 3 2" xfId="39239"/>
    <cellStyle name="汇总 3 3 3 3 3 2" xfId="39240"/>
    <cellStyle name="输入 10 3 6 4" xfId="39241"/>
    <cellStyle name="汇总 3 3 3 3 4" xfId="39242"/>
    <cellStyle name="输入 10 3 6 4 2" xfId="39243"/>
    <cellStyle name="汇总 3 3 3 3 4 2" xfId="39244"/>
    <cellStyle name="输入 10 3 6 5" xfId="39245"/>
    <cellStyle name="汇总 3 3 3 3 5" xfId="39246"/>
    <cellStyle name="输入 10 3 6 5 2" xfId="39247"/>
    <cellStyle name="汇总 3 3 3 3 5 2" xfId="39248"/>
    <cellStyle name="输入 10 3 6 6" xfId="39249"/>
    <cellStyle name="汇总 3 3 3 3 6" xfId="39250"/>
    <cellStyle name="输入 10 3 7" xfId="39251"/>
    <cellStyle name="汇总 3 3 3 4" xfId="39252"/>
    <cellStyle name="输入 10 3 7 2" xfId="39253"/>
    <cellStyle name="汇总 3 3 3 4 2" xfId="39254"/>
    <cellStyle name="输入 10 3 8" xfId="39255"/>
    <cellStyle name="汇总 3 3 3 5" xfId="39256"/>
    <cellStyle name="输入 10 3 8 2" xfId="39257"/>
    <cellStyle name="汇总 3 3 3 5 2" xfId="39258"/>
    <cellStyle name="汇总 3 3 4" xfId="39259"/>
    <cellStyle name="输入 10 4 5" xfId="39260"/>
    <cellStyle name="汇总 3 3 4 2" xfId="39261"/>
    <cellStyle name="输入 10 4 5 2" xfId="39262"/>
    <cellStyle name="汇总 3 3 4 2 2" xfId="39263"/>
    <cellStyle name="汇总 3 3 4 2 2 2" xfId="39264"/>
    <cellStyle name="汇总 3 3 4 2 2 2 2" xfId="39265"/>
    <cellStyle name="汇总 3 3 4 2 2 3 2" xfId="39266"/>
    <cellStyle name="汇总 3 3 4 2 2 4" xfId="39267"/>
    <cellStyle name="汇总 3 3 4 2 2 4 2" xfId="39268"/>
    <cellStyle name="汇总 3 3 4 2 2 5" xfId="39269"/>
    <cellStyle name="汇总 3 3 4 2 2 5 2" xfId="39270"/>
    <cellStyle name="汇总 3 3 4 2 2 6" xfId="39271"/>
    <cellStyle name="汇总 3 3 4 2 3" xfId="39272"/>
    <cellStyle name="汇总 3 3 4 2 3 2" xfId="39273"/>
    <cellStyle name="汇总 3 3 4 2 4" xfId="39274"/>
    <cellStyle name="汇总 3 3 4 2 4 2" xfId="39275"/>
    <cellStyle name="汇总 3 3 4 3" xfId="39276"/>
    <cellStyle name="汇总 3 3 4 3 2" xfId="39277"/>
    <cellStyle name="汇总 3 3 4 3 2 2" xfId="39278"/>
    <cellStyle name="汇总 3 3 4 3 3" xfId="39279"/>
    <cellStyle name="汇总 3 3 4 3 3 2" xfId="39280"/>
    <cellStyle name="汇总 3 3 4 3 4" xfId="39281"/>
    <cellStyle name="汇总 3 3 4 3 4 2" xfId="39282"/>
    <cellStyle name="汇总 3 3 4 3 5" xfId="39283"/>
    <cellStyle name="汇总 3 3 4 3 5 2" xfId="39284"/>
    <cellStyle name="汇总 3 3 4 3 6" xfId="39285"/>
    <cellStyle name="汇总 3 3 4 4" xfId="39286"/>
    <cellStyle name="汇总 3 3 4 4 2" xfId="39287"/>
    <cellStyle name="汇总 3 3 4 5" xfId="39288"/>
    <cellStyle name="汇总 3 3 4 5 2" xfId="39289"/>
    <cellStyle name="汇总 3 3 5 2 2 2" xfId="39290"/>
    <cellStyle name="小数 2 9" xfId="39291"/>
    <cellStyle name="汇总 3 3 5 2 3" xfId="39292"/>
    <cellStyle name="汇总 3 3 5 2 3 2" xfId="39293"/>
    <cellStyle name="汇总 3 3 5 2 4" xfId="39294"/>
    <cellStyle name="汇总 3 3 5 2 4 2" xfId="39295"/>
    <cellStyle name="汇总 3 3 5 2 5" xfId="39296"/>
    <cellStyle name="汇总 3 3 5 2 5 2" xfId="39297"/>
    <cellStyle name="汇总 3 3 5 2 6" xfId="39298"/>
    <cellStyle name="输入 10 6 5" xfId="39299"/>
    <cellStyle name="汇总 9 2 5 2 4" xfId="39300"/>
    <cellStyle name="汇总 3 3 6 2" xfId="39301"/>
    <cellStyle name="汇总 9 2 5 2 5" xfId="39302"/>
    <cellStyle name="汇总 3 3 6 3" xfId="39303"/>
    <cellStyle name="汇总 9 2 5 2 6" xfId="39304"/>
    <cellStyle name="汇总 3 3 6 4" xfId="39305"/>
    <cellStyle name="强调文字颜色 2 2_Book1" xfId="39306"/>
    <cellStyle name="汇总 3 3 6 4 2" xfId="39307"/>
    <cellStyle name="汇总 3 3 6 5" xfId="39308"/>
    <cellStyle name="汇总 3 3 6 5 2" xfId="39309"/>
    <cellStyle name="汇总 3 3 6 6" xfId="39310"/>
    <cellStyle name="输入 10 7 5" xfId="39311"/>
    <cellStyle name="汇总 3 3 7 2" xfId="39312"/>
    <cellStyle name="输入 10 8 5" xfId="39313"/>
    <cellStyle name="汇总 3 3 8 2" xfId="39314"/>
    <cellStyle name="汇总 3 4" xfId="39315"/>
    <cellStyle name="汇总 3 4 2" xfId="39316"/>
    <cellStyle name="汇总 3 4 2 2" xfId="39317"/>
    <cellStyle name="汇总 3 4 2 2 2" xfId="39318"/>
    <cellStyle name="汇总 3 4 2 2 2 5 2" xfId="39319"/>
    <cellStyle name="汇总 3 4 2 2 2 6" xfId="39320"/>
    <cellStyle name="汇总 3 4 2 2 3" xfId="39321"/>
    <cellStyle name="注释 3 5 5 2 5" xfId="39322"/>
    <cellStyle name="汇总 3 4 2 2 3 2" xfId="39323"/>
    <cellStyle name="汇总 3 4 2 2 4" xfId="39324"/>
    <cellStyle name="汇总 3 4 2 2 4 2" xfId="39325"/>
    <cellStyle name="汇总 3 4 2 3" xfId="39326"/>
    <cellStyle name="汇总 3 4 2 3 2" xfId="39327"/>
    <cellStyle name="汇总 3 4 2 3 2 2" xfId="39328"/>
    <cellStyle name="汇总 3 4 2 3 3 2" xfId="39329"/>
    <cellStyle name="汇总 3 4 2 3 4" xfId="39330"/>
    <cellStyle name="汇总 3 4 2 3 4 2" xfId="39331"/>
    <cellStyle name="汇总 3 4 2 3 5" xfId="39332"/>
    <cellStyle name="汇总 3 4 2 3 5 2" xfId="39333"/>
    <cellStyle name="汇总 3 4 2 3 6" xfId="39334"/>
    <cellStyle name="汇总 3 4 2 4" xfId="39335"/>
    <cellStyle name="汇总 3 4 2 4 2" xfId="39336"/>
    <cellStyle name="汇总 3 4 2 5" xfId="39337"/>
    <cellStyle name="汇总 3 4 2 5 2" xfId="39338"/>
    <cellStyle name="汇总 3 4 3" xfId="39339"/>
    <cellStyle name="汇总 3 4 3 2" xfId="39340"/>
    <cellStyle name="汇总 3 4 3 2 2" xfId="39341"/>
    <cellStyle name="汇总 3 4 3 2 2 2" xfId="39342"/>
    <cellStyle name="汇总 3 4 3 2 2 2 2" xfId="39343"/>
    <cellStyle name="汇总 3 4 3 2 2 3" xfId="39344"/>
    <cellStyle name="汇总 3 4 3 2 2 3 2" xfId="39345"/>
    <cellStyle name="汇总 3 4 3 2 2 4" xfId="39346"/>
    <cellStyle name="汇总 3 4 3 2 2 4 2" xfId="39347"/>
    <cellStyle name="汇总 3 4 3 2 2 5" xfId="39348"/>
    <cellStyle name="汇总 3 4 3 2 2 5 2" xfId="39349"/>
    <cellStyle name="汇总 3 4 3 2 2 6" xfId="39350"/>
    <cellStyle name="汇总 3 4 3 2 3" xfId="39351"/>
    <cellStyle name="注释 3 6 5 2 5" xfId="39352"/>
    <cellStyle name="汇总 3 4 3 2 3 2" xfId="39353"/>
    <cellStyle name="汇总 3 4 3 2 4" xfId="39354"/>
    <cellStyle name="汇总 3 4 3 2 4 2" xfId="39355"/>
    <cellStyle name="汇总 3 4 3 3" xfId="39356"/>
    <cellStyle name="汇总 3 4 3 3 2" xfId="39357"/>
    <cellStyle name="汇总 3 4 3 3 2 2" xfId="39358"/>
    <cellStyle name="汇总 3 4 3 3 3" xfId="39359"/>
    <cellStyle name="汇总 3 4 3 3 3 2" xfId="39360"/>
    <cellStyle name="汇总 3 4 3 3 4" xfId="39361"/>
    <cellStyle name="汇总 3 4 3 3 4 2" xfId="39362"/>
    <cellStyle name="汇总 3 4 3 3 5" xfId="39363"/>
    <cellStyle name="汇总 3 4 3 3 5 2" xfId="39364"/>
    <cellStyle name="汇总 3 4 3 3 6" xfId="39365"/>
    <cellStyle name="汇总 3 4 3 4" xfId="39366"/>
    <cellStyle name="汇总 3 4 3 4 2" xfId="39367"/>
    <cellStyle name="汇总 3 4 3 5" xfId="39368"/>
    <cellStyle name="汇总 3 4 3 5 2" xfId="39369"/>
    <cellStyle name="汇总 3 4 4" xfId="39370"/>
    <cellStyle name="汇总 3 4 4 2" xfId="39371"/>
    <cellStyle name="强调文字颜色 6 3 2 2 16" xfId="39372"/>
    <cellStyle name="汇总 3 4 4 2 2" xfId="39373"/>
    <cellStyle name="汇总 3 4 4 2 2 2" xfId="39374"/>
    <cellStyle name="汇总 3 4 4 2 2 2 2" xfId="39375"/>
    <cellStyle name="汇总 3 4 4 2 2 3" xfId="39376"/>
    <cellStyle name="汇总 3 4 4 2 2 3 2" xfId="39377"/>
    <cellStyle name="输出 4 2 2 2 4 2" xfId="39378"/>
    <cellStyle name="汇总 3 4 4 2 2 4" xfId="39379"/>
    <cellStyle name="汇总 3 4 4 2 2 4 2" xfId="39380"/>
    <cellStyle name="汇总 3 4 4 2 2 5" xfId="39381"/>
    <cellStyle name="汇总 3 4 4 2 2 5 2" xfId="39382"/>
    <cellStyle name="汇总 3 4 4 2 2 6" xfId="39383"/>
    <cellStyle name="强调文字颜色 6 3 2 2 17" xfId="39384"/>
    <cellStyle name="汇总 3 4 4 2 3" xfId="39385"/>
    <cellStyle name="强调文字颜色 6 3 2 2 18" xfId="39386"/>
    <cellStyle name="汇总 3 4 4 2 4" xfId="39387"/>
    <cellStyle name="汇总 3 4 4 2 4 2" xfId="39388"/>
    <cellStyle name="汇总 3 4 4 3" xfId="39389"/>
    <cellStyle name="汇总 3 4 4 3 2" xfId="39390"/>
    <cellStyle name="汇总 3 4 4 3 2 2" xfId="39391"/>
    <cellStyle name="汇总 3 4 4 3 3" xfId="39392"/>
    <cellStyle name="汇总 3 4 4 3 3 2" xfId="39393"/>
    <cellStyle name="汇总 3 4 4 3 4" xfId="39394"/>
    <cellStyle name="汇总 3 4 4 3 4 2" xfId="39395"/>
    <cellStyle name="汇总 3 4 4 3 5" xfId="39396"/>
    <cellStyle name="汇总 3 4 4 3 5 2" xfId="39397"/>
    <cellStyle name="汇总 3 4 4 3 6" xfId="39398"/>
    <cellStyle name="汇总 3 4 4 4" xfId="39399"/>
    <cellStyle name="汇总 3 4 4 4 2" xfId="39400"/>
    <cellStyle name="汇总 3 4 4 5" xfId="39401"/>
    <cellStyle name="汇总 3 4 4 5 2" xfId="39402"/>
    <cellStyle name="汇总 3 4 5 2" xfId="39403"/>
    <cellStyle name="汇总 3 4 5 2 2" xfId="39404"/>
    <cellStyle name="汇总 3 4 5 2 2 2" xfId="39405"/>
    <cellStyle name="汇总 3 4 5 2 3" xfId="39406"/>
    <cellStyle name="汇总 3 4 5 2 3 2" xfId="39407"/>
    <cellStyle name="汇总 3 4 5 2 4" xfId="39408"/>
    <cellStyle name="汇总 3 4 5 2 4 2" xfId="39409"/>
    <cellStyle name="汇总 3 4 5 2 5" xfId="39410"/>
    <cellStyle name="汇总 3 4 5 2 5 2" xfId="39411"/>
    <cellStyle name="汇总 3 4 5 2 6" xfId="39412"/>
    <cellStyle name="汇总 3 4 5 3" xfId="39413"/>
    <cellStyle name="注释 9 2 3 2 2 3" xfId="39414"/>
    <cellStyle name="汇总 3 4 5 3 2" xfId="39415"/>
    <cellStyle name="汇总 3 4 5 4" xfId="39416"/>
    <cellStyle name="汇总 3 4 5 4 2" xfId="39417"/>
    <cellStyle name="汇总 3 4 6 2" xfId="39418"/>
    <cellStyle name="汇总 3 4 6 3" xfId="39419"/>
    <cellStyle name="汇总 3 4 6 3 2" xfId="39420"/>
    <cellStyle name="汇总 3 4 6 4" xfId="39421"/>
    <cellStyle name="汇总 3 4 6 4 2" xfId="39422"/>
    <cellStyle name="汇总 3 4 6 5" xfId="39423"/>
    <cellStyle name="汇总 3 4 6 5 2" xfId="39424"/>
    <cellStyle name="汇总 3 4 6 6" xfId="39425"/>
    <cellStyle name="汇总 3 4 7 2" xfId="39426"/>
    <cellStyle name="汇总 3 4 8 2" xfId="39427"/>
    <cellStyle name="汇总 3 5" xfId="39428"/>
    <cellStyle name="汇总 3 5 2" xfId="39429"/>
    <cellStyle name="汇总 3 5 2 2" xfId="39430"/>
    <cellStyle name="汇总 3 5 2 2 2" xfId="39431"/>
    <cellStyle name="汇总 3 5 2 2 2 2" xfId="39432"/>
    <cellStyle name="汇总 3 5 2 2 2 3" xfId="39433"/>
    <cellStyle name="汇总 3 5 2 2 2 3 2" xfId="39434"/>
    <cellStyle name="汇总 3 5 2 2 2 4" xfId="39435"/>
    <cellStyle name="汇总 3 5 2 2 2 4 2" xfId="39436"/>
    <cellStyle name="汇总 3 5 2 2 2 5" xfId="39437"/>
    <cellStyle name="汇总 3 5 2 2 2 6" xfId="39438"/>
    <cellStyle name="汇总 3 5 2 2 3" xfId="39439"/>
    <cellStyle name="注释 4 5 5 2 5" xfId="39440"/>
    <cellStyle name="汇总 3 5 2 2 3 2" xfId="39441"/>
    <cellStyle name="汇总 3 5 2 2 4" xfId="39442"/>
    <cellStyle name="汇总 3 5 2 2 4 2" xfId="39443"/>
    <cellStyle name="汇总 3 5 2 3" xfId="39444"/>
    <cellStyle name="汇总 3 5 2 3 2" xfId="39445"/>
    <cellStyle name="汇总 3 5 2 3 2 2" xfId="39446"/>
    <cellStyle name="汇总 3 5 2 3 3" xfId="39447"/>
    <cellStyle name="汇总 3 5 2 3 3 2" xfId="39448"/>
    <cellStyle name="汇总 3 5 2 3 4" xfId="39449"/>
    <cellStyle name="汇总 3 5 2 3 4 2" xfId="39450"/>
    <cellStyle name="汇总 3 5 2 3 5" xfId="39451"/>
    <cellStyle name="汇总 3 5 2 3 5 2" xfId="39452"/>
    <cellStyle name="汇总 3 5 2 3 6" xfId="39453"/>
    <cellStyle name="汇总 3 5 2 4" xfId="39454"/>
    <cellStyle name="汇总 3 5 2 4 2" xfId="39455"/>
    <cellStyle name="汇总 3 5 2 5" xfId="39456"/>
    <cellStyle name="汇总 3 5 2 5 2" xfId="39457"/>
    <cellStyle name="汇总 3 5 3" xfId="39458"/>
    <cellStyle name="汇总 3 5 3 2" xfId="39459"/>
    <cellStyle name="汇总 3 5 3 2 2" xfId="39460"/>
    <cellStyle name="汇总 3 5 3 2 2 2" xfId="39461"/>
    <cellStyle name="汇总 3 5 3 2 2 2 2" xfId="39462"/>
    <cellStyle name="汇总 3 5 3 2 2 3" xfId="39463"/>
    <cellStyle name="汇总 3 5 3 2 2 3 2" xfId="39464"/>
    <cellStyle name="汇总 3 5 3 2 2 4" xfId="39465"/>
    <cellStyle name="汇总 3 5 3 2 2 4 2" xfId="39466"/>
    <cellStyle name="强调文字颜色 5 6 2" xfId="39467"/>
    <cellStyle name="汇总 3 5 3 2 2 5" xfId="39468"/>
    <cellStyle name="汇总 3 5 3 2 2 5 2" xfId="39469"/>
    <cellStyle name="汇总 3 5 3 2 2 6" xfId="39470"/>
    <cellStyle name="汇总 3 5 3 2 3" xfId="39471"/>
    <cellStyle name="汇总 3 5 3 2 3 2" xfId="39472"/>
    <cellStyle name="汇总 3 5 3 2 4" xfId="39473"/>
    <cellStyle name="汇总 3 5 3 2 4 2" xfId="39474"/>
    <cellStyle name="汇总 3 5 3 3" xfId="39475"/>
    <cellStyle name="汇总 3 5 3 3 2" xfId="39476"/>
    <cellStyle name="汇总 3 5 3 3 2 2" xfId="39477"/>
    <cellStyle name="汇总 3 5 3 3 3" xfId="39478"/>
    <cellStyle name="汇总 3 5 3 3 3 2" xfId="39479"/>
    <cellStyle name="汇总 3 5 3 3 4" xfId="39480"/>
    <cellStyle name="汇总 3 5 3 3 5" xfId="39481"/>
    <cellStyle name="汇总 3 5 3 3 5 2" xfId="39482"/>
    <cellStyle name="汇总 3 5 3 3 6" xfId="39483"/>
    <cellStyle name="汇总 3 5 3 4" xfId="39484"/>
    <cellStyle name="汇总 3 5 3 4 2" xfId="39485"/>
    <cellStyle name="汇总 3 5 3 5" xfId="39486"/>
    <cellStyle name="汇总 3 5 3 5 2" xfId="39487"/>
    <cellStyle name="汇总 3 5 4" xfId="39488"/>
    <cellStyle name="汇总 3 5 4 2" xfId="39489"/>
    <cellStyle name="汇总 3 5 4 2 2" xfId="39490"/>
    <cellStyle name="汇总 3 5 4 2 2 2" xfId="39491"/>
    <cellStyle name="汇总 3 5 4 2 2 2 2" xfId="39492"/>
    <cellStyle name="汇总 3 5 4 2 2 3" xfId="39493"/>
    <cellStyle name="汇总 3 5 4 2 2 3 2" xfId="39494"/>
    <cellStyle name="输出 4 3 2 2 4 2" xfId="39495"/>
    <cellStyle name="汇总 3 5 4 2 2 4" xfId="39496"/>
    <cellStyle name="汇总 3 5 4 2 2 4 2" xfId="39497"/>
    <cellStyle name="汇总 3 5 4 2 2 5" xfId="39498"/>
    <cellStyle name="汇总 3 5 4 2 2 5 2" xfId="39499"/>
    <cellStyle name="汇总 3 5 4 2 2 6" xfId="39500"/>
    <cellStyle name="汇总 3 5 4 2 3" xfId="39501"/>
    <cellStyle name="汇总 3 5 4 2 3 2" xfId="39502"/>
    <cellStyle name="汇总 3 5 4 2 4" xfId="39503"/>
    <cellStyle name="汇总 3 5 4 2 4 2" xfId="39504"/>
    <cellStyle name="汇总 3 5 4 3" xfId="39505"/>
    <cellStyle name="汇总 3 5 4 3 2" xfId="39506"/>
    <cellStyle name="汇总 3 5 4 3 2 2" xfId="39507"/>
    <cellStyle name="汇总 3 5 4 3 3 2" xfId="39508"/>
    <cellStyle name="汇总 3 5 4 3 4" xfId="39509"/>
    <cellStyle name="汇总 3 5 4 3 4 2" xfId="39510"/>
    <cellStyle name="汇总 3 5 4 3 5" xfId="39511"/>
    <cellStyle name="汇总 3 5 4 3 5 2" xfId="39512"/>
    <cellStyle name="汇总 3 5 4 3 6" xfId="39513"/>
    <cellStyle name="汇总 3 5 4 4" xfId="39514"/>
    <cellStyle name="汇总 3 5 4 4 2" xfId="39515"/>
    <cellStyle name="汇总 3 5 4 5" xfId="39516"/>
    <cellStyle name="汇总 3 5 4 5 2" xfId="39517"/>
    <cellStyle name="汇总 3 5 5" xfId="39518"/>
    <cellStyle name="汇总 3 5 5 2" xfId="39519"/>
    <cellStyle name="汇总 3 5 5 2 2" xfId="39520"/>
    <cellStyle name="汇总 3 5 5 2 2 2" xfId="39521"/>
    <cellStyle name="汇总 3 5 5 2 3" xfId="39522"/>
    <cellStyle name="汇总 3 5 5 2 3 2" xfId="39523"/>
    <cellStyle name="汇总 3 5 5 2 4" xfId="39524"/>
    <cellStyle name="汇总 3 5 5 2 4 2" xfId="39525"/>
    <cellStyle name="汇总 3 5 5 2 5" xfId="39526"/>
    <cellStyle name="汇总 3 5 5 2 5 2" xfId="39527"/>
    <cellStyle name="汇总 3 5 5 2 6" xfId="39528"/>
    <cellStyle name="汇总 3 5 5 3" xfId="39529"/>
    <cellStyle name="注释 9 2 4 2 2 3" xfId="39530"/>
    <cellStyle name="汇总 3 5 5 3 2" xfId="39531"/>
    <cellStyle name="汇总 3 5 5 4" xfId="39532"/>
    <cellStyle name="汇总 3 5 5 4 2" xfId="39533"/>
    <cellStyle name="汇总 3 5 6" xfId="39534"/>
    <cellStyle name="汇总 3 5 6 2" xfId="39535"/>
    <cellStyle name="汇总 3 5 6 2 2" xfId="39536"/>
    <cellStyle name="汇总 3 5 6 3" xfId="39537"/>
    <cellStyle name="汇总 3 5 6 3 2" xfId="39538"/>
    <cellStyle name="汇总 3 5 6 4" xfId="39539"/>
    <cellStyle name="汇总 3 5 6 4 2" xfId="39540"/>
    <cellStyle name="汇总 3 5 6 5" xfId="39541"/>
    <cellStyle name="汇总 3 5 6 5 2" xfId="39542"/>
    <cellStyle name="汇总 3 5 6 6" xfId="39543"/>
    <cellStyle name="汇总 3 5 7" xfId="39544"/>
    <cellStyle name="汇总 3 5 7 2" xfId="39545"/>
    <cellStyle name="汇总 3 5 8" xfId="39546"/>
    <cellStyle name="汇总 3 5 8 2" xfId="39547"/>
    <cellStyle name="汇总 3 6" xfId="39548"/>
    <cellStyle name="汇总 3 6 2" xfId="39549"/>
    <cellStyle name="汇总 3 6 2 2" xfId="39550"/>
    <cellStyle name="注释 5 5 5 2 5" xfId="39551"/>
    <cellStyle name="汇总 3 6 2 2 3 2" xfId="39552"/>
    <cellStyle name="汇总 3 6 2 2 4 2" xfId="39553"/>
    <cellStyle name="汇总 3 6 2 2 5 2" xfId="39554"/>
    <cellStyle name="汇总 3 6 2 3" xfId="39555"/>
    <cellStyle name="汇总 3 6 2 3 2" xfId="39556"/>
    <cellStyle name="汇总 3 6 2 4" xfId="39557"/>
    <cellStyle name="汇总 3 6 2 4 2" xfId="39558"/>
    <cellStyle name="汇总 3 6 3" xfId="39559"/>
    <cellStyle name="汇总 3 6 3 2" xfId="39560"/>
    <cellStyle name="汇总 3 6 3 2 2" xfId="39561"/>
    <cellStyle name="汇总 3 6 3 3" xfId="39562"/>
    <cellStyle name="汇总 3 6 3 3 2" xfId="39563"/>
    <cellStyle name="汇总 3 6 3 4" xfId="39564"/>
    <cellStyle name="汇总 3 6 3 4 2" xfId="39565"/>
    <cellStyle name="汇总 3 6 3 5" xfId="39566"/>
    <cellStyle name="汇总 3 6 3 5 2" xfId="39567"/>
    <cellStyle name="汇总 3 6 3 6" xfId="39568"/>
    <cellStyle name="汇总 3 6 4" xfId="39569"/>
    <cellStyle name="汇总 3 6 4 2" xfId="39570"/>
    <cellStyle name="汇总 3 6 5" xfId="39571"/>
    <cellStyle name="汇总 3 6 5 2" xfId="39572"/>
    <cellStyle name="汇总 7 2 2 2 3 2" xfId="39573"/>
    <cellStyle name="汇总 3 7" xfId="39574"/>
    <cellStyle name="汇总 3 8" xfId="39575"/>
    <cellStyle name="汇总 3 9" xfId="39576"/>
    <cellStyle name="汇总 4" xfId="39577"/>
    <cellStyle name="汇总 4 10" xfId="39578"/>
    <cellStyle name="汇总 4 2" xfId="39579"/>
    <cellStyle name="汇总 4 2 10" xfId="39580"/>
    <cellStyle name="汇总 4 2 11" xfId="39581"/>
    <cellStyle name="汇总 4 2 12" xfId="39582"/>
    <cellStyle name="汇总 4 2 13" xfId="39583"/>
    <cellStyle name="汇总 4 2 14" xfId="39584"/>
    <cellStyle name="汇总 4 2 20" xfId="39585"/>
    <cellStyle name="汇总 4 2 15" xfId="39586"/>
    <cellStyle name="汇总 4 2 21" xfId="39587"/>
    <cellStyle name="汇总 4 2 16" xfId="39588"/>
    <cellStyle name="汇总 4 2 17" xfId="39589"/>
    <cellStyle name="汇总 4 2 18" xfId="39590"/>
    <cellStyle name="汇总 4 2 19" xfId="39591"/>
    <cellStyle name="输出 4 5 3 3 6" xfId="39592"/>
    <cellStyle name="汇总 4 2 2" xfId="39593"/>
    <cellStyle name="汇总 4 2 2 2" xfId="39594"/>
    <cellStyle name="汇总 4 2 2 2 2" xfId="39595"/>
    <cellStyle name="汇总 4 2 2 2 2 2" xfId="39596"/>
    <cellStyle name="汇总 4 2 2 2 2 2 2" xfId="39597"/>
    <cellStyle name="汇总 4 2 2 2 2 3" xfId="39598"/>
    <cellStyle name="汇总 4 2 2 2 2 3 2" xfId="39599"/>
    <cellStyle name="汇总 4 2 2 2 2 4" xfId="39600"/>
    <cellStyle name="汇总 4 2 2 2 2 4 2" xfId="39601"/>
    <cellStyle name="汇总 4 2 2 2 2 5" xfId="39602"/>
    <cellStyle name="输出 8 5 3 2 2 4" xfId="39603"/>
    <cellStyle name="汇总 4 2 2 2 2 5 2" xfId="39604"/>
    <cellStyle name="汇总 4 2 2 2 2 6" xfId="39605"/>
    <cellStyle name="汇总 4 2 2 2 3" xfId="39606"/>
    <cellStyle name="汇总 4 2 2 2 3 2" xfId="39607"/>
    <cellStyle name="汇总 4 2 2 2 4" xfId="39608"/>
    <cellStyle name="汇总 4 2 2 2 4 2" xfId="39609"/>
    <cellStyle name="汇总 4 2 2 3" xfId="39610"/>
    <cellStyle name="汇总 4 2 2 3 2" xfId="39611"/>
    <cellStyle name="汇总 4 2 2 3 2 2" xfId="39612"/>
    <cellStyle name="汇总 4 2 2 3 3" xfId="39613"/>
    <cellStyle name="汇总 4 2 2 3 3 2" xfId="39614"/>
    <cellStyle name="汇总 4 2 2 3 4" xfId="39615"/>
    <cellStyle name="汇总 4 2 2 3 5" xfId="39616"/>
    <cellStyle name="汇总 4 2 2 3 5 2" xfId="39617"/>
    <cellStyle name="汇总 4 2 2 3 6" xfId="39618"/>
    <cellStyle name="汇总 4 2 2 4" xfId="39619"/>
    <cellStyle name="汇总 4 2 2 4 2" xfId="39620"/>
    <cellStyle name="汇总 4 2 2 5" xfId="39621"/>
    <cellStyle name="汇总 4 2 2 5 2" xfId="39622"/>
    <cellStyle name="汇总 4 2 3" xfId="39623"/>
    <cellStyle name="汇总 4 2 3 2" xfId="39624"/>
    <cellStyle name="汇总 4 2 3 2 2" xfId="39625"/>
    <cellStyle name="汇总 4 2 3 2 2 2" xfId="39626"/>
    <cellStyle name="汇总 4 2 3 2 2 2 2" xfId="39627"/>
    <cellStyle name="汇总 4 2 3 2 2 3" xfId="39628"/>
    <cellStyle name="汇总 4 2 3 2 2 3 2" xfId="39629"/>
    <cellStyle name="汇总 4 2 3 2 2 4" xfId="39630"/>
    <cellStyle name="汇总 4 2 3 2 2 4 2" xfId="39631"/>
    <cellStyle name="汇总 4 2 3 2 2 5" xfId="39632"/>
    <cellStyle name="汇总 4 2 3 2 2 5 2" xfId="39633"/>
    <cellStyle name="汇总 4 2 3 2 2 6" xfId="39634"/>
    <cellStyle name="汇总 4 2 3 2 3" xfId="39635"/>
    <cellStyle name="强调文字颜色 5 3 3 2 17" xfId="39636"/>
    <cellStyle name="汇总 4 2 3 2 3 2" xfId="39637"/>
    <cellStyle name="汇总 4 2 3 2 4" xfId="39638"/>
    <cellStyle name="汇总 4 2 3 2 4 2" xfId="39639"/>
    <cellStyle name="汇总 4 2 3 3" xfId="39640"/>
    <cellStyle name="汇总 4 2 3 3 2" xfId="39641"/>
    <cellStyle name="汇总 4 2 3 3 2 2" xfId="39642"/>
    <cellStyle name="汇总 4 2 3 3 3" xfId="39643"/>
    <cellStyle name="汇总 4 2 3 3 3 2" xfId="39644"/>
    <cellStyle name="汇总 4 2 3 3 4" xfId="39645"/>
    <cellStyle name="汇总 4 2 3 3 4 2" xfId="39646"/>
    <cellStyle name="汇总 4 2 3 3 5" xfId="39647"/>
    <cellStyle name="汇总 4 2 3 3 6" xfId="39648"/>
    <cellStyle name="汇总 4 2 3 4" xfId="39649"/>
    <cellStyle name="汇总 4 2 3 4 2" xfId="39650"/>
    <cellStyle name="汇总 4 2 3 5" xfId="39651"/>
    <cellStyle name="汇总 4 2 3 5 2" xfId="39652"/>
    <cellStyle name="汇总 5 2 4 5 2" xfId="39653"/>
    <cellStyle name="汇总 4 2 4" xfId="39654"/>
    <cellStyle name="汇总 4 2 4 2" xfId="39655"/>
    <cellStyle name="汇总 4 2 4 2 2" xfId="39656"/>
    <cellStyle name="汇总 4 2 4 2 2 2" xfId="39657"/>
    <cellStyle name="汇总 4 2 4 2 2 2 2" xfId="39658"/>
    <cellStyle name="汇总 4 2 4 2 2 3" xfId="39659"/>
    <cellStyle name="汇总 4 2 4 2 2 3 2" xfId="39660"/>
    <cellStyle name="汇总 4 2 4 2 2 4" xfId="39661"/>
    <cellStyle name="汇总 4 2 4 2 2 4 2" xfId="39662"/>
    <cellStyle name="汇总 4 2 4 2 2 5" xfId="39663"/>
    <cellStyle name="汇总 4 2 4 2 2 6" xfId="39664"/>
    <cellStyle name="汇总 4 2 4 2 3" xfId="39665"/>
    <cellStyle name="汇总 4 2 4 2 3 2" xfId="39666"/>
    <cellStyle name="汇总 4 2 4 2 4" xfId="39667"/>
    <cellStyle name="汇总 4 2 4 2 4 2" xfId="39668"/>
    <cellStyle name="汇总 4 2 4 3 2" xfId="39669"/>
    <cellStyle name="汇总 4 2 4 3 2 2" xfId="39670"/>
    <cellStyle name="汇总 4 2 4 3 3" xfId="39671"/>
    <cellStyle name="汇总 4 2 4 3 3 2" xfId="39672"/>
    <cellStyle name="汇总 4 2 4 3 4" xfId="39673"/>
    <cellStyle name="汇总 4 2 4 3 4 2" xfId="39674"/>
    <cellStyle name="汇总 4 2 4 3 5" xfId="39675"/>
    <cellStyle name="汇总 4 2 4 3 5 2" xfId="39676"/>
    <cellStyle name="汇总 4 2 4 3 6" xfId="39677"/>
    <cellStyle name="汇总 4 2 4 4" xfId="39678"/>
    <cellStyle name="汇总 4 2 4 4 2" xfId="39679"/>
    <cellStyle name="汇总 4 2 4 5" xfId="39680"/>
    <cellStyle name="汇总 4 2 4 5 2" xfId="39681"/>
    <cellStyle name="汇总 4 2 5" xfId="39682"/>
    <cellStyle name="汇总 4 2 5 2" xfId="39683"/>
    <cellStyle name="汇总 4 2 5 2 2" xfId="39684"/>
    <cellStyle name="汇总 4 2 5 2 2 2" xfId="39685"/>
    <cellStyle name="汇总 4 2 5 2 3" xfId="39686"/>
    <cellStyle name="汇总 4 2 5 2 3 2" xfId="39687"/>
    <cellStyle name="汇总 4 2 5 2 4" xfId="39688"/>
    <cellStyle name="汇总 4 2 5 2 4 2" xfId="39689"/>
    <cellStyle name="汇总 4 2 5 2 5" xfId="39690"/>
    <cellStyle name="汇总 4 2 5 2 5 2" xfId="39691"/>
    <cellStyle name="汇总 4 2 5 2 6" xfId="39692"/>
    <cellStyle name="汇总 4 2 5 3" xfId="39693"/>
    <cellStyle name="汇总 4 2 5 3 2" xfId="39694"/>
    <cellStyle name="汇总 4 2 5 4 2" xfId="39695"/>
    <cellStyle name="汇总 4 2 6" xfId="39696"/>
    <cellStyle name="汇总 9 3 4 2 4" xfId="39697"/>
    <cellStyle name="汇总 4 2 6 2" xfId="39698"/>
    <cellStyle name="汇总 9 3 4 2 4 2" xfId="39699"/>
    <cellStyle name="汇总 4 2 6 2 2" xfId="39700"/>
    <cellStyle name="汇总 4 2 6 3" xfId="39701"/>
    <cellStyle name="汇总 4 2 6 3 2" xfId="39702"/>
    <cellStyle name="汇总 4 2 6 4" xfId="39703"/>
    <cellStyle name="汇总 4 2 6 5" xfId="39704"/>
    <cellStyle name="汇总 4 2 6 6" xfId="39705"/>
    <cellStyle name="汇总 4 2 7" xfId="39706"/>
    <cellStyle name="汇总 9 3 4 3 4" xfId="39707"/>
    <cellStyle name="汇总 4 2 7 2" xfId="39708"/>
    <cellStyle name="汇总 4 2 8" xfId="39709"/>
    <cellStyle name="汇总 4 2 8 2" xfId="39710"/>
    <cellStyle name="汇总 4 3" xfId="39711"/>
    <cellStyle name="汇总 4 3 2" xfId="39712"/>
    <cellStyle name="汇总 4 3 2 2" xfId="39713"/>
    <cellStyle name="汇总 4 3 2 2 2" xfId="39714"/>
    <cellStyle name="汇总 4 3 2 2 2 2" xfId="39715"/>
    <cellStyle name="汇总 4 3 2 2 2 2 2" xfId="39716"/>
    <cellStyle name="输出 9 5 3 2 2 4" xfId="39717"/>
    <cellStyle name="汇总 4 3 2 2 2 5 2" xfId="39718"/>
    <cellStyle name="汇总 4 3 2 2 3" xfId="39719"/>
    <cellStyle name="汇总 4 3 2 2 3 2" xfId="39720"/>
    <cellStyle name="汇总 4 3 2 2 4" xfId="39721"/>
    <cellStyle name="汇总 4 3 2 2 4 2" xfId="39722"/>
    <cellStyle name="汇总 4 3 2 3" xfId="39723"/>
    <cellStyle name="汇总 4 3 2 3 2" xfId="39724"/>
    <cellStyle name="汇总 4 3 2 3 2 2" xfId="39725"/>
    <cellStyle name="汇总 4 3 2 3 3 2" xfId="39726"/>
    <cellStyle name="汇总 4 3 2 3 4" xfId="39727"/>
    <cellStyle name="汇总 4 3 2 3 4 2" xfId="39728"/>
    <cellStyle name="汇总 4 3 2 3 5" xfId="39729"/>
    <cellStyle name="汇总 4 3 2 3 5 2" xfId="39730"/>
    <cellStyle name="汇总 4 3 2 3 6" xfId="39731"/>
    <cellStyle name="汇总 4 3 2 4" xfId="39732"/>
    <cellStyle name="汇总 4 3 2 4 2" xfId="39733"/>
    <cellStyle name="汇总 4 3 2 5" xfId="39734"/>
    <cellStyle name="汇总 4 3 2 5 2" xfId="39735"/>
    <cellStyle name="汇总 4 3 3" xfId="39736"/>
    <cellStyle name="汇总 4 3 3 2" xfId="39737"/>
    <cellStyle name="汇总 4 3 3 2 2 2" xfId="39738"/>
    <cellStyle name="汇总 4 3 3 2 2 2 2" xfId="39739"/>
    <cellStyle name="汇总 4 3 3 2 2 3" xfId="39740"/>
    <cellStyle name="汇总 4 3 3 2 2 3 2" xfId="39741"/>
    <cellStyle name="汇总 4 3 3 2 2 4" xfId="39742"/>
    <cellStyle name="汇总 4 3 3 2 2 4 2" xfId="39743"/>
    <cellStyle name="汇总 4 3 3 2 2 5" xfId="39744"/>
    <cellStyle name="汇总 4 3 3 2 2 5 2" xfId="39745"/>
    <cellStyle name="汇总 4 3 3 2 2 6" xfId="39746"/>
    <cellStyle name="汇总 4 3 3 2 4 2" xfId="39747"/>
    <cellStyle name="汇总 4 3 3 3" xfId="39748"/>
    <cellStyle name="汇总 4 3 3 3 2" xfId="39749"/>
    <cellStyle name="计算 10 9 5" xfId="39750"/>
    <cellStyle name="汇总 4 3 3 3 2 2" xfId="39751"/>
    <cellStyle name="汇总 4 3 3 3 3" xfId="39752"/>
    <cellStyle name="汇总 4 3 3 3 4" xfId="39753"/>
    <cellStyle name="汇总 4 3 3 3 4 2" xfId="39754"/>
    <cellStyle name="汇总 4 3 3 3 5" xfId="39755"/>
    <cellStyle name="汇总 4 3 3 3 6" xfId="39756"/>
    <cellStyle name="汇总 4 3 3 4" xfId="39757"/>
    <cellStyle name="汇总 4 3 3 4 2" xfId="39758"/>
    <cellStyle name="汇总 4 3 3 5" xfId="39759"/>
    <cellStyle name="汇总 4 3 3 5 2" xfId="39760"/>
    <cellStyle name="汇总 4 3 4" xfId="39761"/>
    <cellStyle name="汇总 4 3 4 2" xfId="39762"/>
    <cellStyle name="汇总 4 3 4 2 2" xfId="39763"/>
    <cellStyle name="汇总 4 3 4 2 2 2" xfId="39764"/>
    <cellStyle name="汇总 4 3 4 2 2 2 2" xfId="39765"/>
    <cellStyle name="汇总 4 3 4 2 2 3" xfId="39766"/>
    <cellStyle name="汇总 4 3 4 2 2 3 2" xfId="39767"/>
    <cellStyle name="汇总 4 3 4 2 2 4" xfId="39768"/>
    <cellStyle name="汇总 4 3 4 2 2 4 2" xfId="39769"/>
    <cellStyle name="汇总 4 3 4 2 2 5" xfId="39770"/>
    <cellStyle name="汇总 4 3 4 2 2 5 2" xfId="39771"/>
    <cellStyle name="汇总 4 3 4 2 2 6" xfId="39772"/>
    <cellStyle name="汇总 4 3 4 2 3" xfId="39773"/>
    <cellStyle name="汇总 4 3 4 2 3 2" xfId="39774"/>
    <cellStyle name="汇总 4 3 4 2 4" xfId="39775"/>
    <cellStyle name="汇总 4 3 4 2 4 2" xfId="39776"/>
    <cellStyle name="汇总 4 3 4 3" xfId="39777"/>
    <cellStyle name="汇总 4 3 4 3 2" xfId="39778"/>
    <cellStyle name="汇总 4 3 4 3 2 2" xfId="39779"/>
    <cellStyle name="汇总 4 3 4 3 3" xfId="39780"/>
    <cellStyle name="汇总 4 3 4 3 3 2" xfId="39781"/>
    <cellStyle name="汇总 4 3 4 3 4" xfId="39782"/>
    <cellStyle name="汇总 4 3 4 3 4 2" xfId="39783"/>
    <cellStyle name="汇总 4 3 4 3 5" xfId="39784"/>
    <cellStyle name="汇总 4 3 4 3 5 2" xfId="39785"/>
    <cellStyle name="汇总 4 3 4 3 6" xfId="39786"/>
    <cellStyle name="汇总 4 3 4 4" xfId="39787"/>
    <cellStyle name="汇总 4 3 4 4 2" xfId="39788"/>
    <cellStyle name="汇总 4 3 4 5" xfId="39789"/>
    <cellStyle name="汇总 4 3 4 5 2" xfId="39790"/>
    <cellStyle name="汇总 4 3 5" xfId="39791"/>
    <cellStyle name="汇总 4 3 5 2 2 2" xfId="39792"/>
    <cellStyle name="汇总 4 3 5 2 3" xfId="39793"/>
    <cellStyle name="汇总 4 3 5 2 3 2" xfId="39794"/>
    <cellStyle name="汇总 4 3 5 2 4" xfId="39795"/>
    <cellStyle name="汇总 4 3 5 2 4 2" xfId="39796"/>
    <cellStyle name="汇总 4 3 5 2 5" xfId="39797"/>
    <cellStyle name="汇总 4 3 5 2 5 2" xfId="39798"/>
    <cellStyle name="汇总 4 3 5 2 6" xfId="39799"/>
    <cellStyle name="汇总 4 3 6" xfId="39800"/>
    <cellStyle name="汇总 9 3 5 2 4" xfId="39801"/>
    <cellStyle name="汇总 4 3 6 2" xfId="39802"/>
    <cellStyle name="汇总 9 3 5 2 4 2" xfId="39803"/>
    <cellStyle name="汇总 4 3 6 2 2" xfId="39804"/>
    <cellStyle name="汇总 9 3 5 2 5" xfId="39805"/>
    <cellStyle name="汇总 4 3 6 3" xfId="39806"/>
    <cellStyle name="汇总 9 3 5 2 5 2" xfId="39807"/>
    <cellStyle name="汇总 4 3 6 3 2" xfId="39808"/>
    <cellStyle name="汇总 9 3 5 2 6" xfId="39809"/>
    <cellStyle name="汇总 4 3 6 4" xfId="39810"/>
    <cellStyle name="强调文字颜色 3 2_Book1" xfId="39811"/>
    <cellStyle name="汇总 4 3 6 4 2" xfId="39812"/>
    <cellStyle name="汇总 4 3 6 5" xfId="39813"/>
    <cellStyle name="汇总 4 3 6 5 2" xfId="39814"/>
    <cellStyle name="汇总 4 3 6 6" xfId="39815"/>
    <cellStyle name="汇总 4 3 7" xfId="39816"/>
    <cellStyle name="汇总 4 3 7 2" xfId="39817"/>
    <cellStyle name="汇总 4 3 8" xfId="39818"/>
    <cellStyle name="汇总 4 3 8 2" xfId="39819"/>
    <cellStyle name="汇总 4 4" xfId="39820"/>
    <cellStyle name="汇总 4 4 2" xfId="39821"/>
    <cellStyle name="汇总 4 4 2 2 2" xfId="39822"/>
    <cellStyle name="汇总 4 4 2 2 2 2" xfId="39823"/>
    <cellStyle name="汇总 4 4 2 2 2 2 2" xfId="39824"/>
    <cellStyle name="汇总 4 4 2 2 2 3" xfId="39825"/>
    <cellStyle name="汇总 4 4 2 2 2 3 2" xfId="39826"/>
    <cellStyle name="汇总 4 4 2 2 2 4" xfId="39827"/>
    <cellStyle name="汇总 4 4 2 2 2 4 2" xfId="39828"/>
    <cellStyle name="汇总 4 4 2 2 2 5" xfId="39829"/>
    <cellStyle name="汇总 4 4 2 2 2 5 2" xfId="39830"/>
    <cellStyle name="汇总 4 4 2 2 2 6" xfId="39831"/>
    <cellStyle name="汇总 4 4 2 2 3" xfId="39832"/>
    <cellStyle name="汇总 4 4 2 2 3 2" xfId="39833"/>
    <cellStyle name="汇总 4 4 2 2 4" xfId="39834"/>
    <cellStyle name="汇总 4 4 2 2 4 2" xfId="39835"/>
    <cellStyle name="汇总 4 4 2 3 2" xfId="39836"/>
    <cellStyle name="汇总 4 4 2 3 2 2" xfId="39837"/>
    <cellStyle name="汇总 4 4 2 3 3" xfId="39838"/>
    <cellStyle name="汇总 4 4 2 3 3 2" xfId="39839"/>
    <cellStyle name="汇总 4 4 2 3 4" xfId="39840"/>
    <cellStyle name="汇总 4 4 2 3 4 2" xfId="39841"/>
    <cellStyle name="汇总 4 4 2 3 5" xfId="39842"/>
    <cellStyle name="汇总 4 4 2 3 5 2" xfId="39843"/>
    <cellStyle name="汇总 4 4 2 3 6" xfId="39844"/>
    <cellStyle name="汇总 4 4 2 4 2" xfId="39845"/>
    <cellStyle name="汇总 4 4 2 5 2" xfId="39846"/>
    <cellStyle name="汇总 4 4 3" xfId="39847"/>
    <cellStyle name="汇总 4 4 3 2" xfId="39848"/>
    <cellStyle name="汇总 4 4 3 2 2" xfId="39849"/>
    <cellStyle name="汇总 4 4 3 2 2 2" xfId="39850"/>
    <cellStyle name="汇总 4 4 3 2 2 2 2" xfId="39851"/>
    <cellStyle name="汇总 4 4 3 2 2 3" xfId="39852"/>
    <cellStyle name="汇总 4 4 3 2 2 3 2" xfId="39853"/>
    <cellStyle name="汇总 4 4 3 2 2 4" xfId="39854"/>
    <cellStyle name="汇总 4 4 3 2 2 4 2" xfId="39855"/>
    <cellStyle name="汇总 4 4 3 2 2 5" xfId="39856"/>
    <cellStyle name="汇总 4 4 3 2 2 6" xfId="39857"/>
    <cellStyle name="汇总 4 4 3 2 3" xfId="39858"/>
    <cellStyle name="汇总 4 4 3 2 3 2" xfId="39859"/>
    <cellStyle name="汇总 4 4 3 2 4" xfId="39860"/>
    <cellStyle name="汇总 4 4 3 2 4 2" xfId="39861"/>
    <cellStyle name="汇总 4 4 3 3" xfId="39862"/>
    <cellStyle name="汇总 4 4 3 3 2" xfId="39863"/>
    <cellStyle name="汇总 4 4 3 3 3" xfId="39864"/>
    <cellStyle name="汇总 4 4 3 3 4" xfId="39865"/>
    <cellStyle name="汇总 4 4 3 3 4 2" xfId="39866"/>
    <cellStyle name="汇总 4 4 3 3 5" xfId="39867"/>
    <cellStyle name="汇总 4 4 3 3 5 2" xfId="39868"/>
    <cellStyle name="汇总 4 4 3 3 6" xfId="39869"/>
    <cellStyle name="汇总 4 4 3 4" xfId="39870"/>
    <cellStyle name="汇总 4 4 3 4 2" xfId="39871"/>
    <cellStyle name="汇总 4 4 3 5" xfId="39872"/>
    <cellStyle name="汇总 4 4 3 5 2" xfId="39873"/>
    <cellStyle name="汇总 4 4 4" xfId="39874"/>
    <cellStyle name="汇总 4 4 4 2" xfId="39875"/>
    <cellStyle name="汇总 4 4 4 2 2" xfId="39876"/>
    <cellStyle name="汇总 4 4 4 2 2 2" xfId="39877"/>
    <cellStyle name="汇总 4 4 4 2 2 2 2" xfId="39878"/>
    <cellStyle name="汇总 4 4 4 2 2 3" xfId="39879"/>
    <cellStyle name="汇总 4 4 4 2 2 3 2" xfId="39880"/>
    <cellStyle name="输出 5 2 2 2 4 2" xfId="39881"/>
    <cellStyle name="汇总 4 4 4 2 2 4" xfId="39882"/>
    <cellStyle name="汇总 4 4 4 2 2 4 2" xfId="39883"/>
    <cellStyle name="汇总 4 4 4 2 2 5" xfId="39884"/>
    <cellStyle name="汇总 4 4 4 2 2 5 2" xfId="39885"/>
    <cellStyle name="汇总 4 4 4 2 2 6" xfId="39886"/>
    <cellStyle name="汇总 4 4 4 2 3" xfId="39887"/>
    <cellStyle name="汇总 4 4 4 2 3 2" xfId="39888"/>
    <cellStyle name="汇总 4 4 4 2 4" xfId="39889"/>
    <cellStyle name="汇总 4 4 4 2 4 2" xfId="39890"/>
    <cellStyle name="汇总 4 4 4 3" xfId="39891"/>
    <cellStyle name="汇总 4 4 4 3 2" xfId="39892"/>
    <cellStyle name="汇总 4 4 4 3 2 2" xfId="39893"/>
    <cellStyle name="汇总 4 4 4 3 3" xfId="39894"/>
    <cellStyle name="汇总 4 4 4 3 3 2" xfId="39895"/>
    <cellStyle name="汇总 4 4 4 3 4" xfId="39896"/>
    <cellStyle name="汇总 4 4 4 3 4 2" xfId="39897"/>
    <cellStyle name="汇总 4 4 4 3 5" xfId="39898"/>
    <cellStyle name="汇总 4 4 4 3 5 2" xfId="39899"/>
    <cellStyle name="汇总 4 4 4 3 6" xfId="39900"/>
    <cellStyle name="汇总 4 4 4 4" xfId="39901"/>
    <cellStyle name="汇总 4 4 4 4 2" xfId="39902"/>
    <cellStyle name="汇总 4 4 4 5" xfId="39903"/>
    <cellStyle name="汇总 4 4 4 5 2" xfId="39904"/>
    <cellStyle name="汇总 4 4 5" xfId="39905"/>
    <cellStyle name="汇总 4 4 5 2" xfId="39906"/>
    <cellStyle name="汇总 4 4 5 2 2 2" xfId="39907"/>
    <cellStyle name="汇总 4 4 5 2 3 2" xfId="39908"/>
    <cellStyle name="汇总 4 4 5 2 4 2" xfId="39909"/>
    <cellStyle name="汇总 4 4 5 2 5 2" xfId="39910"/>
    <cellStyle name="汇总 4 4 5 3" xfId="39911"/>
    <cellStyle name="注释 9 3 3 2 2 3" xfId="39912"/>
    <cellStyle name="汇总 4 4 5 3 2" xfId="39913"/>
    <cellStyle name="汇总 4 4 5 4" xfId="39914"/>
    <cellStyle name="汇总 4 4 5 4 2" xfId="39915"/>
    <cellStyle name="汇总 4 4 6" xfId="39916"/>
    <cellStyle name="汇总 4 4 6 2" xfId="39917"/>
    <cellStyle name="汇总 4 4 6 2 2" xfId="39918"/>
    <cellStyle name="汇总 4 4 6 3" xfId="39919"/>
    <cellStyle name="汇总 4 4 6 3 2" xfId="39920"/>
    <cellStyle name="汇总 4 4 6 4" xfId="39921"/>
    <cellStyle name="汇总 4 4 6 4 2" xfId="39922"/>
    <cellStyle name="汇总 4 4 6 5" xfId="39923"/>
    <cellStyle name="汇总 4 4 6 5 2" xfId="39924"/>
    <cellStyle name="汇总 4 4 6 6" xfId="39925"/>
    <cellStyle name="汇总 4 4 7" xfId="39926"/>
    <cellStyle name="汇总 4 4 7 2" xfId="39927"/>
    <cellStyle name="汇总 4 4 8" xfId="39928"/>
    <cellStyle name="汇总 4 4 8 2" xfId="39929"/>
    <cellStyle name="输入 6 5 2 2 2 2" xfId="39930"/>
    <cellStyle name="汇总 4 5" xfId="39931"/>
    <cellStyle name="汇总 4 5 2" xfId="39932"/>
    <cellStyle name="汇总 4 5 2 2" xfId="39933"/>
    <cellStyle name="汇总 4 5 2 2 2" xfId="39934"/>
    <cellStyle name="汇总 4 5 2 2 2 2" xfId="39935"/>
    <cellStyle name="汇总 4 5 2 2 2 2 2" xfId="39936"/>
    <cellStyle name="汇总 4 5 2 2 2 3" xfId="39937"/>
    <cellStyle name="汇总 4 5 2 2 2 3 2" xfId="39938"/>
    <cellStyle name="汇总 4 5 2 2 2 4" xfId="39939"/>
    <cellStyle name="汇总 4 5 2 2 2 5" xfId="39940"/>
    <cellStyle name="汇总 4 5 2 2 2 5 2" xfId="39941"/>
    <cellStyle name="汇总 4 5 2 2 2 6" xfId="39942"/>
    <cellStyle name="汇总 4 5 2 2 3" xfId="39943"/>
    <cellStyle name="汇总 4 5 2 2 3 2" xfId="39944"/>
    <cellStyle name="汇总 4 5 2 2 4" xfId="39945"/>
    <cellStyle name="汇总 4 5 2 2 4 2" xfId="39946"/>
    <cellStyle name="汇总 4 5 2 3" xfId="39947"/>
    <cellStyle name="汇总 4 5 2 3 2" xfId="39948"/>
    <cellStyle name="汇总 4 5 2 3 2 2" xfId="39949"/>
    <cellStyle name="汇总 4 5 2 3 3" xfId="39950"/>
    <cellStyle name="汇总 4 5 2 3 3 2" xfId="39951"/>
    <cellStyle name="汇总 4 5 2 3 4" xfId="39952"/>
    <cellStyle name="汇总 4 5 2 3 4 2" xfId="39953"/>
    <cellStyle name="汇总 4 5 2 3 5" xfId="39954"/>
    <cellStyle name="汇总 4 5 2 3 6" xfId="39955"/>
    <cellStyle name="汇总 4 5 2 4" xfId="39956"/>
    <cellStyle name="汇总 4 5 2 4 2" xfId="39957"/>
    <cellStyle name="汇总 4 5 2 5" xfId="39958"/>
    <cellStyle name="汇总 4 5 2 5 2" xfId="39959"/>
    <cellStyle name="汇总 4 5 3" xfId="39960"/>
    <cellStyle name="汇总 4 5 3 2" xfId="39961"/>
    <cellStyle name="汇总 4 5 3 2 2" xfId="39962"/>
    <cellStyle name="汇总 4 5 3 2 2 2" xfId="39963"/>
    <cellStyle name="汇总 4 5 3 2 2 2 2" xfId="39964"/>
    <cellStyle name="汇总 4 5 3 2 2 3" xfId="39965"/>
    <cellStyle name="汇总 4 5 3 2 2 3 2" xfId="39966"/>
    <cellStyle name="汇总 4 5 3 2 2 4" xfId="39967"/>
    <cellStyle name="汇总 4 5 3 2 2 4 2" xfId="39968"/>
    <cellStyle name="汇总 4 5 3 2 2 5" xfId="39969"/>
    <cellStyle name="汇总 4 5 3 2 2 5 2" xfId="39970"/>
    <cellStyle name="汇总 4 5 3 2 2 6" xfId="39971"/>
    <cellStyle name="汇总 4 5 3 2 3 2" xfId="39972"/>
    <cellStyle name="汇总 4 5 3 2 4" xfId="39973"/>
    <cellStyle name="汇总 4 5 3 2 4 2" xfId="39974"/>
    <cellStyle name="汇总 4 5 3 3" xfId="39975"/>
    <cellStyle name="汇总 4 5 3 3 2" xfId="39976"/>
    <cellStyle name="汇总 4 5 3 3 2 2" xfId="39977"/>
    <cellStyle name="汇总 4 5 3 3 3" xfId="39978"/>
    <cellStyle name="汇总 4 5 3 3 3 2" xfId="39979"/>
    <cellStyle name="汇总 4 5 3 3 4" xfId="39980"/>
    <cellStyle name="汇总 4 5 3 3 4 2" xfId="39981"/>
    <cellStyle name="汇总 4 5 3 3 5" xfId="39982"/>
    <cellStyle name="汇总 4 5 3 3 6" xfId="39983"/>
    <cellStyle name="汇总 4 5 3 4" xfId="39984"/>
    <cellStyle name="汇总 4 5 3 4 2" xfId="39985"/>
    <cellStyle name="汇总 4 5 3 5" xfId="39986"/>
    <cellStyle name="汇总 4 5 3 5 2" xfId="39987"/>
    <cellStyle name="汇总 4 5 4" xfId="39988"/>
    <cellStyle name="汇总 4 5 4 2" xfId="39989"/>
    <cellStyle name="汇总 4 5 4 2 2" xfId="39990"/>
    <cellStyle name="汇总 4 5 4 2 2 2" xfId="39991"/>
    <cellStyle name="汇总 4 5 4 2 2 2 2" xfId="39992"/>
    <cellStyle name="汇总 4 5 4 2 2 3" xfId="39993"/>
    <cellStyle name="汇总 4 5 4 2 2 3 2" xfId="39994"/>
    <cellStyle name="输出 5 3 2 2 4 2" xfId="39995"/>
    <cellStyle name="汇总 4 5 4 2 2 4" xfId="39996"/>
    <cellStyle name="汇总 4 5 4 2 2 4 2" xfId="39997"/>
    <cellStyle name="汇总 4 5 4 2 2 5" xfId="39998"/>
    <cellStyle name="汇总 4 5 4 2 2 5 2" xfId="39999"/>
    <cellStyle name="汇总 4 5 4 2 2 6" xfId="40000"/>
    <cellStyle name="汇总 4 5 4 2 3" xfId="40001"/>
    <cellStyle name="汇总 4 5 4 2 3 2" xfId="40002"/>
    <cellStyle name="汇总 4 5 4 2 4 2" xfId="40003"/>
    <cellStyle name="汇总 4 5 4 3" xfId="40004"/>
    <cellStyle name="汇总 4 5 4 3 2" xfId="40005"/>
    <cellStyle name="汇总 4 5 4 3 2 2" xfId="40006"/>
    <cellStyle name="汇总 4 5 4 3 3" xfId="40007"/>
    <cellStyle name="汇总 4 5 4 3 4" xfId="40008"/>
    <cellStyle name="汇总 4 5 4 3 6" xfId="40009"/>
    <cellStyle name="汇总 4 5 4 4" xfId="40010"/>
    <cellStyle name="汇总 4 5 4 4 2" xfId="40011"/>
    <cellStyle name="汇总 4 5 4 5" xfId="40012"/>
    <cellStyle name="汇总 4 5 4 5 2" xfId="40013"/>
    <cellStyle name="汇总 4 5 5" xfId="40014"/>
    <cellStyle name="汇总 4 5 5 2" xfId="40015"/>
    <cellStyle name="汇总 4 5 5 2 2" xfId="40016"/>
    <cellStyle name="汇总 4 5 5 2 2 2" xfId="40017"/>
    <cellStyle name="汇总 4 5 5 2 3" xfId="40018"/>
    <cellStyle name="汇总 4 5 5 2 3 2" xfId="40019"/>
    <cellStyle name="汇总 4 5 5 2 4" xfId="40020"/>
    <cellStyle name="汇总 4 5 5 2 4 2" xfId="40021"/>
    <cellStyle name="汇总 4 5 5 2 5" xfId="40022"/>
    <cellStyle name="汇总 4 5 5 2 6" xfId="40023"/>
    <cellStyle name="汇总 4 5 5 3" xfId="40024"/>
    <cellStyle name="注释 9 3 4 2 2 3" xfId="40025"/>
    <cellStyle name="汇总 4 5 5 3 2" xfId="40026"/>
    <cellStyle name="汇总 4 5 5 4" xfId="40027"/>
    <cellStyle name="汇总 4 5 5 4 2" xfId="40028"/>
    <cellStyle name="汇总 4 5 6" xfId="40029"/>
    <cellStyle name="汇总 4 5 6 2" xfId="40030"/>
    <cellStyle name="汇总 4 5 6 2 2" xfId="40031"/>
    <cellStyle name="汇总 4 5 6 3" xfId="40032"/>
    <cellStyle name="汇总 4 5 6 3 2" xfId="40033"/>
    <cellStyle name="汇总 4 5 6 4" xfId="40034"/>
    <cellStyle name="汇总 4 5 6 4 2" xfId="40035"/>
    <cellStyle name="汇总 4 5 6 5" xfId="40036"/>
    <cellStyle name="汇总 4 5 6 5 2" xfId="40037"/>
    <cellStyle name="汇总 4 5 6 6" xfId="40038"/>
    <cellStyle name="汇总 4 5 7" xfId="40039"/>
    <cellStyle name="汇总 4 5 7 2" xfId="40040"/>
    <cellStyle name="汇总 4 5 8" xfId="40041"/>
    <cellStyle name="汇总 4 5 8 2" xfId="40042"/>
    <cellStyle name="汇总 4 6" xfId="40043"/>
    <cellStyle name="汇总 4 6 2" xfId="40044"/>
    <cellStyle name="汇总 4 6 2 2" xfId="40045"/>
    <cellStyle name="汇总 4 6 2 2 2" xfId="40046"/>
    <cellStyle name="汇总 4 6 2 2 2 2" xfId="40047"/>
    <cellStyle name="汇总 4 6 2 2 3" xfId="40048"/>
    <cellStyle name="汇总 4 6 2 2 3 2" xfId="40049"/>
    <cellStyle name="汇总 4 6 2 2 4" xfId="40050"/>
    <cellStyle name="汇总 4 6 2 2 4 2" xfId="40051"/>
    <cellStyle name="汇总 4 6 2 2 5" xfId="40052"/>
    <cellStyle name="汇总 4 6 2 2 5 2" xfId="40053"/>
    <cellStyle name="汇总 4 6 2 2 6" xfId="40054"/>
    <cellStyle name="汇总 4 6 2 3" xfId="40055"/>
    <cellStyle name="汇总 4 6 2 3 2" xfId="40056"/>
    <cellStyle name="汇总 4 6 2 4" xfId="40057"/>
    <cellStyle name="汇总 4 6 2 4 2" xfId="40058"/>
    <cellStyle name="汇总 4 6 3" xfId="40059"/>
    <cellStyle name="汇总 4 6 3 2" xfId="40060"/>
    <cellStyle name="汇总 4 6 3 2 2" xfId="40061"/>
    <cellStyle name="汇总 4 6 3 3" xfId="40062"/>
    <cellStyle name="汇总 4 6 3 3 2" xfId="40063"/>
    <cellStyle name="汇总 4 6 3 4" xfId="40064"/>
    <cellStyle name="汇总 4 6 3 4 2" xfId="40065"/>
    <cellStyle name="汇总 4 6 3 5" xfId="40066"/>
    <cellStyle name="汇总 4 6 3 5 2" xfId="40067"/>
    <cellStyle name="汇总 4 6 3 6" xfId="40068"/>
    <cellStyle name="汇总 4 6 4" xfId="40069"/>
    <cellStyle name="汇总 4 6 4 2" xfId="40070"/>
    <cellStyle name="汇总 4 6 5" xfId="40071"/>
    <cellStyle name="汇总 4 6 5 2" xfId="40072"/>
    <cellStyle name="汇总 7 2 2 2 4 2" xfId="40073"/>
    <cellStyle name="汇总 4 7" xfId="40074"/>
    <cellStyle name="汇总 4 7 2" xfId="40075"/>
    <cellStyle name="汇总 4 7 2 2" xfId="40076"/>
    <cellStyle name="汇总 4 7 2 2 2" xfId="40077"/>
    <cellStyle name="汇总 4 7 2 3" xfId="40078"/>
    <cellStyle name="汇总 4 7 2 3 2" xfId="40079"/>
    <cellStyle name="汇总 4 7 2 4" xfId="40080"/>
    <cellStyle name="汇总 4 7 2 4 2" xfId="40081"/>
    <cellStyle name="汇总 4 7 2 5" xfId="40082"/>
    <cellStyle name="汇总 4 7 2 5 2" xfId="40083"/>
    <cellStyle name="汇总 4 7 2 6" xfId="40084"/>
    <cellStyle name="汇总 4 7 3" xfId="40085"/>
    <cellStyle name="汇总 4 7 3 2" xfId="40086"/>
    <cellStyle name="汇总 4 7 4" xfId="40087"/>
    <cellStyle name="汇总 4 7 4 2" xfId="40088"/>
    <cellStyle name="汇总 4 8 2" xfId="40089"/>
    <cellStyle name="汇总 4 8 2 2" xfId="40090"/>
    <cellStyle name="汇总 4 8 3" xfId="40091"/>
    <cellStyle name="汇总 4 8 3 2" xfId="40092"/>
    <cellStyle name="汇总 4 8 4" xfId="40093"/>
    <cellStyle name="汇总 4 8 5" xfId="40094"/>
    <cellStyle name="汇总 4 8 6" xfId="40095"/>
    <cellStyle name="汇总 4 9 2" xfId="40096"/>
    <cellStyle name="汇总 5" xfId="40097"/>
    <cellStyle name="汇总 5 10 2" xfId="40098"/>
    <cellStyle name="汇总 5 2" xfId="40099"/>
    <cellStyle name="输出 4 5 4 3 6" xfId="40100"/>
    <cellStyle name="汇总 5 2 2" xfId="40101"/>
    <cellStyle name="汇总 5 2 2 2 2" xfId="40102"/>
    <cellStyle name="汇总 5 2 2 2 2 2" xfId="40103"/>
    <cellStyle name="汇总 5 2 2 2 2 2 2" xfId="40104"/>
    <cellStyle name="汇总 5 2 2 2 2 3" xfId="40105"/>
    <cellStyle name="汇总 5 2 2 2 2 3 2" xfId="40106"/>
    <cellStyle name="汇总 5 2 2 2 2 4" xfId="40107"/>
    <cellStyle name="汇总 5 2 2 2 2 4 2" xfId="40108"/>
    <cellStyle name="汇总 5 2 2 2 2 5" xfId="40109"/>
    <cellStyle name="汇总 5 2 2 2 2 5 2" xfId="40110"/>
    <cellStyle name="汇总 5 2 2 2 2 6" xfId="40111"/>
    <cellStyle name="汇总 5 2 2 2 3" xfId="40112"/>
    <cellStyle name="汇总 5 2 2 2 3 2" xfId="40113"/>
    <cellStyle name="汇总 5 2 2 2 4" xfId="40114"/>
    <cellStyle name="汇总 5 2 2 2 4 2" xfId="40115"/>
    <cellStyle name="汇总 5 2 2 3 2" xfId="40116"/>
    <cellStyle name="汇总 5 2 2 3 2 2" xfId="40117"/>
    <cellStyle name="汇总 5 2 2 3 3" xfId="40118"/>
    <cellStyle name="汇总 5 2 2 3 3 2" xfId="40119"/>
    <cellStyle name="汇总 5 2 2 3 4" xfId="40120"/>
    <cellStyle name="强调文字颜色 5 2 4 13" xfId="40121"/>
    <cellStyle name="汇总 5 2 2 3 4 2" xfId="40122"/>
    <cellStyle name="汇总 5 2 2 3 5" xfId="40123"/>
    <cellStyle name="汇总 5 2 2 3 5 2" xfId="40124"/>
    <cellStyle name="汇总 5 2 2 3 6" xfId="40125"/>
    <cellStyle name="汇总 5 2 2 4 2" xfId="40126"/>
    <cellStyle name="汇总 5 2 3" xfId="40127"/>
    <cellStyle name="汇总 5 2 3 2" xfId="40128"/>
    <cellStyle name="汇总 5 2 3 2 2" xfId="40129"/>
    <cellStyle name="汇总 5 2 3 2 2 2" xfId="40130"/>
    <cellStyle name="强调文字颜色 6 2 2 2 16" xfId="40131"/>
    <cellStyle name="汇总 5 2 3 2 2 2 2" xfId="40132"/>
    <cellStyle name="汇总 5 2 3 2 2 3" xfId="40133"/>
    <cellStyle name="汇总 5 2 3 2 2 3 2" xfId="40134"/>
    <cellStyle name="汇总 5 2 3 2 2 4" xfId="40135"/>
    <cellStyle name="汇总 5 2 3 2 2 4 2" xfId="40136"/>
    <cellStyle name="汇总 5 2 3 2 2 5" xfId="40137"/>
    <cellStyle name="汇总 5 2 3 2 2 5 2" xfId="40138"/>
    <cellStyle name="汇总 5 2 3 2 2 6" xfId="40139"/>
    <cellStyle name="汇总 5 2 3 2 3" xfId="40140"/>
    <cellStyle name="汇总 5 2 3 2 3 2" xfId="40141"/>
    <cellStyle name="汇总 5 2 3 2 4" xfId="40142"/>
    <cellStyle name="汇总 5 2 3 2 4 2" xfId="40143"/>
    <cellStyle name="汇总 5 2 3 3" xfId="40144"/>
    <cellStyle name="汇总 5 2 3 3 2" xfId="40145"/>
    <cellStyle name="汇总 5 2 3 3 2 2" xfId="40146"/>
    <cellStyle name="汇总 5 2 3 3 3" xfId="40147"/>
    <cellStyle name="汇总 5 2 3 3 3 2" xfId="40148"/>
    <cellStyle name="汇总 5 2 3 3 4" xfId="40149"/>
    <cellStyle name="汇总 9 2 2 2 4" xfId="40150"/>
    <cellStyle name="汇总 5 2 3 3 4 2" xfId="40151"/>
    <cellStyle name="汇总 5 2 3 3 5" xfId="40152"/>
    <cellStyle name="汇总 9 2 2 3 4" xfId="40153"/>
    <cellStyle name="汇总 5 2 3 3 5 2" xfId="40154"/>
    <cellStyle name="汇总 5 2 3 3 6" xfId="40155"/>
    <cellStyle name="汇总 5 2 3 4" xfId="40156"/>
    <cellStyle name="汇总 5 2 3 5" xfId="40157"/>
    <cellStyle name="汇总 5 2 4 2 2" xfId="40158"/>
    <cellStyle name="汇总 5 2 4 2 2 2" xfId="40159"/>
    <cellStyle name="汇总 5 2 4 2 2 2 2" xfId="40160"/>
    <cellStyle name="汇总 5 2 4 2 2 3" xfId="40161"/>
    <cellStyle name="汇总 5 2 4 2 2 3 2" xfId="40162"/>
    <cellStyle name="汇总 5 2 4 2 2 4" xfId="40163"/>
    <cellStyle name="汇总 5 2 4 2 2 5" xfId="40164"/>
    <cellStyle name="汇总 5 2 4 2 2 5 2" xfId="40165"/>
    <cellStyle name="汇总 5 2 4 2 2 6" xfId="40166"/>
    <cellStyle name="汇总 5 2 4 2 3" xfId="40167"/>
    <cellStyle name="汇总 5 2 4 2 3 2" xfId="40168"/>
    <cellStyle name="汇总 5 2 4 2 4" xfId="40169"/>
    <cellStyle name="汇总 5 2 4 2 4 2" xfId="40170"/>
    <cellStyle name="汇总 5 2 4 3 2" xfId="40171"/>
    <cellStyle name="汇总 5 2 4 3 2 2" xfId="40172"/>
    <cellStyle name="汇总 5 2 4 3 3" xfId="40173"/>
    <cellStyle name="汇总 5 2 4 3 3 2" xfId="40174"/>
    <cellStyle name="汇总 5 2 4 3 4" xfId="40175"/>
    <cellStyle name="汇总 9 3 2 2 4" xfId="40176"/>
    <cellStyle name="汇总 5 2 4 3 4 2" xfId="40177"/>
    <cellStyle name="汇总 5 2 4 3 5" xfId="40178"/>
    <cellStyle name="汇总 9 3 2 3 4" xfId="40179"/>
    <cellStyle name="汇总 5 2 4 3 5 2" xfId="40180"/>
    <cellStyle name="汇总 5 2 4 3 6" xfId="40181"/>
    <cellStyle name="汇总 5 2 4 4 2" xfId="40182"/>
    <cellStyle name="汇总 5 2 4 5" xfId="40183"/>
    <cellStyle name="汇总 5 2 5 2" xfId="40184"/>
    <cellStyle name="汇总 5 2 5 2 2" xfId="40185"/>
    <cellStyle name="汇总 5 2 5 2 2 2" xfId="40186"/>
    <cellStyle name="汇总 5 2 5 2 3" xfId="40187"/>
    <cellStyle name="汇总 5 2 5 2 3 2" xfId="40188"/>
    <cellStyle name="汇总 5 2 5 2 4" xfId="40189"/>
    <cellStyle name="汇总 5 2 5 2 4 2" xfId="40190"/>
    <cellStyle name="汇总 5 2 5 2 5" xfId="40191"/>
    <cellStyle name="汇总 5 2 5 2 5 2" xfId="40192"/>
    <cellStyle name="汇总 5 2 5 2 6" xfId="40193"/>
    <cellStyle name="汇总 9 4 4 2 4" xfId="40194"/>
    <cellStyle name="汇总 5 2 6 2" xfId="40195"/>
    <cellStyle name="汇总 9 4 4 2 4 2" xfId="40196"/>
    <cellStyle name="汇总 5 2 6 2 2" xfId="40197"/>
    <cellStyle name="汇总 5 2 6 3" xfId="40198"/>
    <cellStyle name="汇总 5 2 6 3 2" xfId="40199"/>
    <cellStyle name="汇总 5 2 6 4" xfId="40200"/>
    <cellStyle name="输入 4 2 2 5" xfId="40201"/>
    <cellStyle name="汇总 5 2 6 4 2" xfId="40202"/>
    <cellStyle name="汇总 5 2 6 5" xfId="40203"/>
    <cellStyle name="输入 4 2 3 5" xfId="40204"/>
    <cellStyle name="汇总 6 2 4" xfId="40205"/>
    <cellStyle name="汇总 5 2 6 5 2" xfId="40206"/>
    <cellStyle name="汇总 5 2 6 6" xfId="40207"/>
    <cellStyle name="汇总 9 4 4 3 4" xfId="40208"/>
    <cellStyle name="汇总 5 2 7 2" xfId="40209"/>
    <cellStyle name="汇总 5 2 8" xfId="40210"/>
    <cellStyle name="汇总 5 2 8 2" xfId="40211"/>
    <cellStyle name="汇总 5 3" xfId="40212"/>
    <cellStyle name="汇总 5 3 2" xfId="40213"/>
    <cellStyle name="汇总 5 3 2 2" xfId="40214"/>
    <cellStyle name="汇总 5 3 2 2 2" xfId="40215"/>
    <cellStyle name="汇总 5 3 2 2 2 2" xfId="40216"/>
    <cellStyle name="汇总 5 3 2 2 2 2 2" xfId="40217"/>
    <cellStyle name="汇总 5 3 2 2 2 3" xfId="40218"/>
    <cellStyle name="汇总 5 3 2 2 2 3 2" xfId="40219"/>
    <cellStyle name="汇总 5 3 2 2 2 4" xfId="40220"/>
    <cellStyle name="汇总 5 3 2 2 2 4 2" xfId="40221"/>
    <cellStyle name="汇总 5 3 2 2 2 5" xfId="40222"/>
    <cellStyle name="汇总 5 3 2 2 2 5 2" xfId="40223"/>
    <cellStyle name="汇总 5 3 2 2 2 6" xfId="40224"/>
    <cellStyle name="汇总 5 3 2 2 3" xfId="40225"/>
    <cellStyle name="汇总 5 3 2 2 3 2" xfId="40226"/>
    <cellStyle name="汇总 5 3 2 2 4" xfId="40227"/>
    <cellStyle name="汇总 5 3 2 2 4 2" xfId="40228"/>
    <cellStyle name="汇总 5 3 2 3" xfId="40229"/>
    <cellStyle name="汇总 5 3 2 3 2" xfId="40230"/>
    <cellStyle name="汇总 5 3 2 3 2 2" xfId="40231"/>
    <cellStyle name="汇总 5 3 2 3 3" xfId="40232"/>
    <cellStyle name="汇总 5 3 2 3 3 2" xfId="40233"/>
    <cellStyle name="汇总 5 3 2 3 4" xfId="40234"/>
    <cellStyle name="汇总 5 3 2 3 4 2" xfId="40235"/>
    <cellStyle name="汇总 5 3 2 3 5" xfId="40236"/>
    <cellStyle name="汇总 5 3 2 3 5 2" xfId="40237"/>
    <cellStyle name="汇总 5 3 2 3 6" xfId="40238"/>
    <cellStyle name="汇总 5 3 2 4" xfId="40239"/>
    <cellStyle name="汇总 5 3 2 4 2" xfId="40240"/>
    <cellStyle name="汇总 5 3 2 5" xfId="40241"/>
    <cellStyle name="汇总 5 3 2 5 2" xfId="40242"/>
    <cellStyle name="汇总 5 3 3" xfId="40243"/>
    <cellStyle name="汇总 5 3 3 2" xfId="40244"/>
    <cellStyle name="汇总 5 3 3 2 2" xfId="40245"/>
    <cellStyle name="汇总 5 3 3 2 2 2" xfId="40246"/>
    <cellStyle name="汇总 5 3 3 2 2 2 2" xfId="40247"/>
    <cellStyle name="汇总 5 3 3 2 2 3" xfId="40248"/>
    <cellStyle name="汇总 5 3 3 2 2 3 2" xfId="40249"/>
    <cellStyle name="汇总 5 3 3 2 2 4" xfId="40250"/>
    <cellStyle name="汇总 5 3 3 2 2 4 2" xfId="40251"/>
    <cellStyle name="汇总 5 3 3 2 2 5" xfId="40252"/>
    <cellStyle name="输出 5 3 2" xfId="40253"/>
    <cellStyle name="汇总 5 3 3 2 2 6" xfId="40254"/>
    <cellStyle name="汇总 5 3 3 2 3" xfId="40255"/>
    <cellStyle name="汇总 5 3 3 2 3 2" xfId="40256"/>
    <cellStyle name="汇总 5 3 3 2 4" xfId="40257"/>
    <cellStyle name="汇总 5 3 3 2 4 2" xfId="40258"/>
    <cellStyle name="汇总 5 3 3 3" xfId="40259"/>
    <cellStyle name="汇总 5 3 3 3 2" xfId="40260"/>
    <cellStyle name="汇总 5 3 3 3 2 2" xfId="40261"/>
    <cellStyle name="汇总 5 3 3 3 3" xfId="40262"/>
    <cellStyle name="汇总 5 3 3 3 3 2" xfId="40263"/>
    <cellStyle name="汇总 5 3 3 3 4" xfId="40264"/>
    <cellStyle name="汇总 5 3 3 3 4 2" xfId="40265"/>
    <cellStyle name="汇总 5 3 3 3 5" xfId="40266"/>
    <cellStyle name="汇总 5 3 3 3 5 2" xfId="40267"/>
    <cellStyle name="汇总 5 3 3 3 6" xfId="40268"/>
    <cellStyle name="汇总 5 3 3 4" xfId="40269"/>
    <cellStyle name="汇总 5 3 3 4 2" xfId="40270"/>
    <cellStyle name="汇总 5 3 3 5" xfId="40271"/>
    <cellStyle name="汇总 5 3 3 5 2" xfId="40272"/>
    <cellStyle name="汇总 5 3 4 2 2" xfId="40273"/>
    <cellStyle name="汇总 5 3 4 2 2 2" xfId="40274"/>
    <cellStyle name="汇总 5 3 4 2 2 2 2" xfId="40275"/>
    <cellStyle name="汇总 5 3 4 2 2 3" xfId="40276"/>
    <cellStyle name="汇总 5 3 4 2 2 3 2" xfId="40277"/>
    <cellStyle name="汇总 5 3 4 2 2 4" xfId="40278"/>
    <cellStyle name="汇总 5 3 4 2 2 4 2" xfId="40279"/>
    <cellStyle name="汇总 5 3 4 2 2 5" xfId="40280"/>
    <cellStyle name="汇总 5 3 4 2 2 5 2" xfId="40281"/>
    <cellStyle name="汇总 5 3 4 2 2 6" xfId="40282"/>
    <cellStyle name="汇总 5 3 4 2 3" xfId="40283"/>
    <cellStyle name="汇总 5 3 4 2 3 2" xfId="40284"/>
    <cellStyle name="汇总 5 3 4 2 4" xfId="40285"/>
    <cellStyle name="汇总 5 3 4 3" xfId="40286"/>
    <cellStyle name="汇总 5 3 4 3 2" xfId="40287"/>
    <cellStyle name="汇总 5 3 4 3 2 2" xfId="40288"/>
    <cellStyle name="汇总 5 3 4 3 3" xfId="40289"/>
    <cellStyle name="汇总 5 3 4 3 3 2" xfId="40290"/>
    <cellStyle name="汇总 5 3 4 3 4" xfId="40291"/>
    <cellStyle name="汇总 5 3 4 3 4 2" xfId="40292"/>
    <cellStyle name="汇总 5 3 4 3 5" xfId="40293"/>
    <cellStyle name="汇总 5 3 4 3 5 2" xfId="40294"/>
    <cellStyle name="汇总 5 3 4 3 6" xfId="40295"/>
    <cellStyle name="汇总 5 3 4 4" xfId="40296"/>
    <cellStyle name="汇总 5 3 4 4 2" xfId="40297"/>
    <cellStyle name="汇总 5 3 4 5" xfId="40298"/>
    <cellStyle name="汇总 5 3 4 5 2" xfId="40299"/>
    <cellStyle name="输入 5 6" xfId="40300"/>
    <cellStyle name="汇总 5 3 5 2 2" xfId="40301"/>
    <cellStyle name="输入 5 6 2" xfId="40302"/>
    <cellStyle name="汇总 5 3 5 2 2 2" xfId="40303"/>
    <cellStyle name="输入 5 7" xfId="40304"/>
    <cellStyle name="汇总 5 3 5 2 3" xfId="40305"/>
    <cellStyle name="输入 5 7 2" xfId="40306"/>
    <cellStyle name="汇总 5 3 5 2 3 2" xfId="40307"/>
    <cellStyle name="输入 5 8" xfId="40308"/>
    <cellStyle name="汇总 5 3 5 2 4" xfId="40309"/>
    <cellStyle name="输入 5 8 2" xfId="40310"/>
    <cellStyle name="汇总 5 3 5 2 4 2" xfId="40311"/>
    <cellStyle name="输入 5 9 2" xfId="40312"/>
    <cellStyle name="汇总 5 3 5 2 5 2" xfId="40313"/>
    <cellStyle name="汇总 5 3 5 2 6" xfId="40314"/>
    <cellStyle name="汇总 5 3 5 3" xfId="40315"/>
    <cellStyle name="注释 7" xfId="40316"/>
    <cellStyle name="输入 7 6" xfId="40317"/>
    <cellStyle name="汇总 5 3 5 4 2" xfId="40318"/>
    <cellStyle name="汇总 9 4 5 2 4 2" xfId="40319"/>
    <cellStyle name="汇总 5 3 6 2 2" xfId="40320"/>
    <cellStyle name="汇总 9 4 5 2 5" xfId="40321"/>
    <cellStyle name="汇总 5 3 6 3" xfId="40322"/>
    <cellStyle name="汇总 9 4 5 2 5 2" xfId="40323"/>
    <cellStyle name="汇总 5 3 6 3 2" xfId="40324"/>
    <cellStyle name="汇总 9 4 5 2 6" xfId="40325"/>
    <cellStyle name="汇总 5 3 6 4" xfId="40326"/>
    <cellStyle name="输入 5 2 2 5" xfId="40327"/>
    <cellStyle name="强调文字颜色 4 2_Book1" xfId="40328"/>
    <cellStyle name="汇总 5 3 6 4 2" xfId="40329"/>
    <cellStyle name="汇总 5 3 6 5" xfId="40330"/>
    <cellStyle name="输入 5 2 3 5" xfId="40331"/>
    <cellStyle name="汇总 5 3 6 5 2" xfId="40332"/>
    <cellStyle name="汇总 5 3 6 6" xfId="40333"/>
    <cellStyle name="汇总 5 3 7" xfId="40334"/>
    <cellStyle name="汇总 5 3 7 2" xfId="40335"/>
    <cellStyle name="汇总 5 3 8" xfId="40336"/>
    <cellStyle name="汇总 5 3 8 2" xfId="40337"/>
    <cellStyle name="汇总 5 4" xfId="40338"/>
    <cellStyle name="汇总 5 4 2" xfId="40339"/>
    <cellStyle name="汇总 5 4 2 2" xfId="40340"/>
    <cellStyle name="汇总 5 4 2 2 2" xfId="40341"/>
    <cellStyle name="汇总 5 4 2 2 2 2" xfId="40342"/>
    <cellStyle name="计算 2 2 3 3 3" xfId="40343"/>
    <cellStyle name="汇总 5 4 2 2 2 2 2" xfId="40344"/>
    <cellStyle name="汇总 5 4 2 2 2 3" xfId="40345"/>
    <cellStyle name="计算 2 2 3 4 3" xfId="40346"/>
    <cellStyle name="汇总 5 4 2 2 2 3 2" xfId="40347"/>
    <cellStyle name="汇总 5 4 2 2 2 4" xfId="40348"/>
    <cellStyle name="计算 2 2 3 5 3" xfId="40349"/>
    <cellStyle name="汇总 5 4 2 2 2 4 2" xfId="40350"/>
    <cellStyle name="汇总 5 4 2 2 2 5" xfId="40351"/>
    <cellStyle name="计算 2 2 3 6 3" xfId="40352"/>
    <cellStyle name="汇总 5 4 2 2 2 5 2" xfId="40353"/>
    <cellStyle name="汇总 5 4 2 2 2 6" xfId="40354"/>
    <cellStyle name="汇总 5 4 2 2 3" xfId="40355"/>
    <cellStyle name="汇总 5 4 2 2 3 2" xfId="40356"/>
    <cellStyle name="汇总 5 4 2 2 4" xfId="40357"/>
    <cellStyle name="汇总 5 4 2 2 4 2" xfId="40358"/>
    <cellStyle name="汇总 5 4 2 3 2" xfId="40359"/>
    <cellStyle name="汇总 5 4 2 3 2 2" xfId="40360"/>
    <cellStyle name="汇总 5 4 2 3 3" xfId="40361"/>
    <cellStyle name="汇总 5 4 2 3 3 2" xfId="40362"/>
    <cellStyle name="汇总 5 4 2 3 4" xfId="40363"/>
    <cellStyle name="汇总 5 4 2 3 4 2" xfId="40364"/>
    <cellStyle name="汇总 5 4 2 3 5" xfId="40365"/>
    <cellStyle name="汇总 5 4 2 3 5 2" xfId="40366"/>
    <cellStyle name="汇总 5 4 2 3 6" xfId="40367"/>
    <cellStyle name="汇总 5 4 2 4" xfId="40368"/>
    <cellStyle name="汇总 5 4 2 4 2" xfId="40369"/>
    <cellStyle name="汇总 5 4 2 5" xfId="40370"/>
    <cellStyle name="汇总 5 4 2 5 2" xfId="40371"/>
    <cellStyle name="汇总 5 4 3" xfId="40372"/>
    <cellStyle name="汇总 5 4 3 2" xfId="40373"/>
    <cellStyle name="汇总 5 4 3 2 2" xfId="40374"/>
    <cellStyle name="计算 3 2 3 3 3" xfId="40375"/>
    <cellStyle name="汇总 5 4 3 2 2 2 2" xfId="40376"/>
    <cellStyle name="汇总 5 4 3 2 2 3 2" xfId="40377"/>
    <cellStyle name="汇总 5 4 3 2 2 4" xfId="40378"/>
    <cellStyle name="解释性文本 4 2 2" xfId="40379"/>
    <cellStyle name="汇总 5 4 3 2 2 5" xfId="40380"/>
    <cellStyle name="汇总 5 4 3 2 2 5 2" xfId="40381"/>
    <cellStyle name="解释性文本 4 2 3" xfId="40382"/>
    <cellStyle name="汇总 5 4 3 2 2 6" xfId="40383"/>
    <cellStyle name="汇总 5 4 3 2 3" xfId="40384"/>
    <cellStyle name="汇总 5 4 3 2 3 2" xfId="40385"/>
    <cellStyle name="汇总 5 4 3 2 4" xfId="40386"/>
    <cellStyle name="汇总 5 4 3 2 4 2" xfId="40387"/>
    <cellStyle name="汇总 5 4 3 3" xfId="40388"/>
    <cellStyle name="汇总 5 4 3 3 2" xfId="40389"/>
    <cellStyle name="汇总 5 4 3 3 2 2" xfId="40390"/>
    <cellStyle name="汇总 5 4 3 3 3" xfId="40391"/>
    <cellStyle name="汇总 5 4 3 3 3 2" xfId="40392"/>
    <cellStyle name="汇总 5 4 3 3 4" xfId="40393"/>
    <cellStyle name="汇总 5 4 3 3 4 2" xfId="40394"/>
    <cellStyle name="汇总 5 4 3 3 5" xfId="40395"/>
    <cellStyle name="汇总 5 4 3 3 5 2" xfId="40396"/>
    <cellStyle name="汇总 5 4 3 3 6" xfId="40397"/>
    <cellStyle name="汇总 5 4 3 4" xfId="40398"/>
    <cellStyle name="汇总 5 4 3 4 2" xfId="40399"/>
    <cellStyle name="汇总 5 4 3 5" xfId="40400"/>
    <cellStyle name="汇总 5 4 3 5 2" xfId="40401"/>
    <cellStyle name="汇总 5 4 4" xfId="40402"/>
    <cellStyle name="汇总 5 4 4 2" xfId="40403"/>
    <cellStyle name="汇总 5 4 4 2 2" xfId="40404"/>
    <cellStyle name="汇总 5 4 4 2 2 2" xfId="40405"/>
    <cellStyle name="计算 4 2 3 3 3" xfId="40406"/>
    <cellStyle name="汇总 5 4 4 2 2 2 2" xfId="40407"/>
    <cellStyle name="汇总 5 4 4 2 2 3" xfId="40408"/>
    <cellStyle name="汇总 5 4 4 2 2 3 2" xfId="40409"/>
    <cellStyle name="汇总 5 4 4 2 2 4 2" xfId="40410"/>
    <cellStyle name="汇总 5 4 4 2 2 5" xfId="40411"/>
    <cellStyle name="汇总 5 4 4 2 2 5 2" xfId="40412"/>
    <cellStyle name="汇总 5 4 4 2 2 6" xfId="40413"/>
    <cellStyle name="汇总 5 4 4 2 3" xfId="40414"/>
    <cellStyle name="汇总 5 4 4 2 3 2" xfId="40415"/>
    <cellStyle name="汇总 5 4 4 2 4" xfId="40416"/>
    <cellStyle name="汇总 5 4 4 2 4 2" xfId="40417"/>
    <cellStyle name="汇总 5 4 4 3" xfId="40418"/>
    <cellStyle name="汇总 5 4 4 3 2" xfId="40419"/>
    <cellStyle name="汇总 5 4 4 3 2 2" xfId="40420"/>
    <cellStyle name="汇总 5 4 4 3 3" xfId="40421"/>
    <cellStyle name="汇总 5 4 4 3 3 2" xfId="40422"/>
    <cellStyle name="汇总 5 4 4 3 4" xfId="40423"/>
    <cellStyle name="汇总 5 4 4 3 4 2" xfId="40424"/>
    <cellStyle name="汇总 5 4 4 3 5" xfId="40425"/>
    <cellStyle name="汇总 5 4 4 3 5 2" xfId="40426"/>
    <cellStyle name="汇总 5 4 4 3 6" xfId="40427"/>
    <cellStyle name="汇总 5 4 4 4" xfId="40428"/>
    <cellStyle name="汇总 5 4 4 4 2" xfId="40429"/>
    <cellStyle name="汇总 5 4 4 5" xfId="40430"/>
    <cellStyle name="汇总 5 4 4 5 2" xfId="40431"/>
    <cellStyle name="汇总 5 4 5" xfId="40432"/>
    <cellStyle name="汇总 5 4 5 2" xfId="40433"/>
    <cellStyle name="汇总 5 4 5 2 2" xfId="40434"/>
    <cellStyle name="汇总 5 4 5 2 2 2" xfId="40435"/>
    <cellStyle name="汇总 5 4 5 2 3" xfId="40436"/>
    <cellStyle name="汇总 5 4 5 2 3 2" xfId="40437"/>
    <cellStyle name="汇总 5 4 5 2 4" xfId="40438"/>
    <cellStyle name="汇总 5 4 5 2 4 2" xfId="40439"/>
    <cellStyle name="汇总 5 4 5 2 5" xfId="40440"/>
    <cellStyle name="汇总 5 4 5 2 5 2" xfId="40441"/>
    <cellStyle name="汇总 5 4 5 2 6" xfId="40442"/>
    <cellStyle name="汇总 5 4 5 3" xfId="40443"/>
    <cellStyle name="注释 9 4 3 2 2 3" xfId="40444"/>
    <cellStyle name="汇总 5 4 5 3 2" xfId="40445"/>
    <cellStyle name="汇总 5 4 5 4" xfId="40446"/>
    <cellStyle name="汇总 5 4 5 4 2" xfId="40447"/>
    <cellStyle name="汇总 5 4 6" xfId="40448"/>
    <cellStyle name="汇总 5 4 6 2" xfId="40449"/>
    <cellStyle name="汇总 5 4 6 3" xfId="40450"/>
    <cellStyle name="汇总 5 4 6 4" xfId="40451"/>
    <cellStyle name="汇总 5 4 6 5" xfId="40452"/>
    <cellStyle name="输入 6 2 3 5" xfId="40453"/>
    <cellStyle name="汇总 5 4 6 5 2" xfId="40454"/>
    <cellStyle name="汇总 5 4 6 6" xfId="40455"/>
    <cellStyle name="汇总 5 4 7" xfId="40456"/>
    <cellStyle name="汇总 5 4 7 2" xfId="40457"/>
    <cellStyle name="汇总 5 4 8" xfId="40458"/>
    <cellStyle name="汇总 5 4 8 2" xfId="40459"/>
    <cellStyle name="输入 6 5 2 2 3 2" xfId="40460"/>
    <cellStyle name="汇总 5 5" xfId="40461"/>
    <cellStyle name="汇总 5 5 2" xfId="40462"/>
    <cellStyle name="汇总 5 5 2 2" xfId="40463"/>
    <cellStyle name="汇总 5 5 2 2 2" xfId="40464"/>
    <cellStyle name="汇总 5 5 2 2 2 2" xfId="40465"/>
    <cellStyle name="汇总 5 5 2 2 2 2 2" xfId="40466"/>
    <cellStyle name="汇总 5 5 2 2 2 3" xfId="40467"/>
    <cellStyle name="汇总 5 5 2 2 2 3 2" xfId="40468"/>
    <cellStyle name="汇总 5 5 2 2 2 4" xfId="40469"/>
    <cellStyle name="汇总 5 5 2 2 2 4 2" xfId="40470"/>
    <cellStyle name="汇总 5 5 2 2 2 5" xfId="40471"/>
    <cellStyle name="汇总 5 5 2 2 2 6" xfId="40472"/>
    <cellStyle name="汇总 5 5 2 2 3" xfId="40473"/>
    <cellStyle name="汇总 5 5 2 2 3 2" xfId="40474"/>
    <cellStyle name="汇总 5 5 2 2 4" xfId="40475"/>
    <cellStyle name="汇总 5 5 2 2 4 2" xfId="40476"/>
    <cellStyle name="汇总 5 5 2 3" xfId="40477"/>
    <cellStyle name="汇总 5 5 2 3 2" xfId="40478"/>
    <cellStyle name="汇总 5 5 2 3 2 2" xfId="40479"/>
    <cellStyle name="汇总 5 5 2 3 3" xfId="40480"/>
    <cellStyle name="汇总 5 5 2 3 3 2" xfId="40481"/>
    <cellStyle name="汇总 5 5 2 3 4" xfId="40482"/>
    <cellStyle name="汇总 5 5 2 3 4 2" xfId="40483"/>
    <cellStyle name="汇总 5 5 2 3 5" xfId="40484"/>
    <cellStyle name="汇总 5 5 2 3 5 2" xfId="40485"/>
    <cellStyle name="汇总 5 5 2 3 6" xfId="40486"/>
    <cellStyle name="汇总 5 5 2 4" xfId="40487"/>
    <cellStyle name="汇总 5 5 2 4 2" xfId="40488"/>
    <cellStyle name="汇总 5 5 2 5" xfId="40489"/>
    <cellStyle name="汇总 5 5 2 5 2" xfId="40490"/>
    <cellStyle name="汇总 5 5 3" xfId="40491"/>
    <cellStyle name="汇总 5 5 3 2" xfId="40492"/>
    <cellStyle name="汇总 5 5 3 2 2" xfId="40493"/>
    <cellStyle name="汇总 5 5 3 2 2 2" xfId="40494"/>
    <cellStyle name="汇总 5 5 3 2 2 2 2" xfId="40495"/>
    <cellStyle name="汇总 5 5 3 2 2 3" xfId="40496"/>
    <cellStyle name="汇总 5 5 3 2 2 3 2" xfId="40497"/>
    <cellStyle name="汇总 5 5 3 2 2 4" xfId="40498"/>
    <cellStyle name="汇总 5 5 3 2 2 4 2" xfId="40499"/>
    <cellStyle name="汇总 5 5 3 2 2 5" xfId="40500"/>
    <cellStyle name="强调文字颜色 1 2 3 2 10" xfId="40501"/>
    <cellStyle name="汇总 5 5 3 2 2 5 2" xfId="40502"/>
    <cellStyle name="汇总 5 5 3 2 2 6" xfId="40503"/>
    <cellStyle name="汇总 5 5 3 2 3" xfId="40504"/>
    <cellStyle name="汇总 5 5 3 2 3 2" xfId="40505"/>
    <cellStyle name="汇总 5 5 3 2 4" xfId="40506"/>
    <cellStyle name="汇总 5 5 3 2 4 2" xfId="40507"/>
    <cellStyle name="汇总 5 5 3 3" xfId="40508"/>
    <cellStyle name="汇总 5 5 3 3 2" xfId="40509"/>
    <cellStyle name="汇总 5 5 3 3 2 2" xfId="40510"/>
    <cellStyle name="汇总 5 5 3 3 3" xfId="40511"/>
    <cellStyle name="汇总 5 5 3 3 3 2" xfId="40512"/>
    <cellStyle name="汇总 5 5 3 3 4" xfId="40513"/>
    <cellStyle name="汇总 5 5 3 3 4 2" xfId="40514"/>
    <cellStyle name="汇总 5 5 3 3 5" xfId="40515"/>
    <cellStyle name="汇总 5 5 3 3 5 2" xfId="40516"/>
    <cellStyle name="汇总 5 5 3 3 6" xfId="40517"/>
    <cellStyle name="汇总 5 5 3 4" xfId="40518"/>
    <cellStyle name="汇总 5 5 3 4 2" xfId="40519"/>
    <cellStyle name="汇总 5 5 3 5" xfId="40520"/>
    <cellStyle name="汇总 5 5 3 5 2" xfId="40521"/>
    <cellStyle name="汇总 5 5 4" xfId="40522"/>
    <cellStyle name="汇总 5 5 4 2" xfId="40523"/>
    <cellStyle name="汇总 5 5 4 2 2" xfId="40524"/>
    <cellStyle name="汇总 5 5 4 2 2 2" xfId="40525"/>
    <cellStyle name="汇总 5 5 4 2 2 2 2" xfId="40526"/>
    <cellStyle name="汇总 5 5 4 2 2 3" xfId="40527"/>
    <cellStyle name="汇总 5 5 4 2 2 3 2" xfId="40528"/>
    <cellStyle name="输出 6 3 2 2 4 2" xfId="40529"/>
    <cellStyle name="汇总 5 5 4 2 2 4" xfId="40530"/>
    <cellStyle name="汇总 5 5 4 2 2 4 2" xfId="40531"/>
    <cellStyle name="汇总 5 5 4 2 2 5" xfId="40532"/>
    <cellStyle name="汇总 5 5 4 2 2 5 2" xfId="40533"/>
    <cellStyle name="汇总 5 5 4 2 2 6" xfId="40534"/>
    <cellStyle name="汇总 5 5 4 2 3" xfId="40535"/>
    <cellStyle name="汇总 5 5 4 2 3 2" xfId="40536"/>
    <cellStyle name="强调文字颜色 2 2 4 3 2" xfId="40537"/>
    <cellStyle name="汇总 5 5 4 2 4" xfId="40538"/>
    <cellStyle name="检查单元格 3 13" xfId="40539"/>
    <cellStyle name="汇总 5 5 4 2 4 2" xfId="40540"/>
    <cellStyle name="汇总 5 5 4 3" xfId="40541"/>
    <cellStyle name="汇总 5 5 4 3 2" xfId="40542"/>
    <cellStyle name="汇总 5 5 4 3 2 2" xfId="40543"/>
    <cellStyle name="汇总 5 5 4 3 3" xfId="40544"/>
    <cellStyle name="汇总 5 5 4 3 3 2" xfId="40545"/>
    <cellStyle name="汇总 5 5 4 3 4" xfId="40546"/>
    <cellStyle name="汇总 5 5 4 3 4 2" xfId="40547"/>
    <cellStyle name="汇总 5 5 4 3 5" xfId="40548"/>
    <cellStyle name="汇总 5 5 4 3 5 2" xfId="40549"/>
    <cellStyle name="汇总 5 5 4 3 6" xfId="40550"/>
    <cellStyle name="汇总 5 5 4 4" xfId="40551"/>
    <cellStyle name="汇总 5 5 4 4 2" xfId="40552"/>
    <cellStyle name="汇总 5 5 4 5" xfId="40553"/>
    <cellStyle name="汇总 5 5 4 5 2" xfId="40554"/>
    <cellStyle name="汇总 5 5 5" xfId="40555"/>
    <cellStyle name="汇总 5 5 5 2" xfId="40556"/>
    <cellStyle name="汇总 5 5 5 2 2" xfId="40557"/>
    <cellStyle name="汇总 5 5 5 2 2 2" xfId="40558"/>
    <cellStyle name="汇总 5 5 5 2 3" xfId="40559"/>
    <cellStyle name="汇总 5 5 5 2 3 2" xfId="40560"/>
    <cellStyle name="汇总 5 5 5 2 4" xfId="40561"/>
    <cellStyle name="汇总 5 5 5 2 4 2" xfId="40562"/>
    <cellStyle name="汇总 5 5 5 2 5" xfId="40563"/>
    <cellStyle name="汇总 5 5 5 2 6" xfId="40564"/>
    <cellStyle name="汇总 5 5 5 3" xfId="40565"/>
    <cellStyle name="注释 9 4 4 2 2 3" xfId="40566"/>
    <cellStyle name="汇总 5 5 5 3 2" xfId="40567"/>
    <cellStyle name="汇总 5 5 5 4" xfId="40568"/>
    <cellStyle name="注释 2 2 5" xfId="40569"/>
    <cellStyle name="汇总 5 5 5 4 2" xfId="40570"/>
    <cellStyle name="汇总 5 5 6" xfId="40571"/>
    <cellStyle name="汇总 5 5 6 2" xfId="40572"/>
    <cellStyle name="汇总 5 5 6 2 2" xfId="40573"/>
    <cellStyle name="汇总 5 5 6 3" xfId="40574"/>
    <cellStyle name="汇总 5 5 6 3 2" xfId="40575"/>
    <cellStyle name="汇总 5 5 6 4" xfId="40576"/>
    <cellStyle name="注释 3 2 5" xfId="40577"/>
    <cellStyle name="输入 7 2 2 5" xfId="40578"/>
    <cellStyle name="汇总 5 5 6 4 2" xfId="40579"/>
    <cellStyle name="汇总 5 5 6 5" xfId="40580"/>
    <cellStyle name="注释 3 3 5" xfId="40581"/>
    <cellStyle name="输入 7 2 3 5" xfId="40582"/>
    <cellStyle name="汇总 5 5 6 5 2" xfId="40583"/>
    <cellStyle name="汇总 5 5 6 6" xfId="40584"/>
    <cellStyle name="汇总 5 5 7" xfId="40585"/>
    <cellStyle name="汇总 5 5 7 2" xfId="40586"/>
    <cellStyle name="汇总 5 5 8" xfId="40587"/>
    <cellStyle name="汇总 5 5 8 2" xfId="40588"/>
    <cellStyle name="汇总 5 6" xfId="40589"/>
    <cellStyle name="注释 3 20" xfId="40590"/>
    <cellStyle name="注释 3 15" xfId="40591"/>
    <cellStyle name="汇总 5 6 2" xfId="40592"/>
    <cellStyle name="汇总 5 6 2 2" xfId="40593"/>
    <cellStyle name="汇总 5 6 2 2 2" xfId="40594"/>
    <cellStyle name="汇总 5 6 2 2 2 2" xfId="40595"/>
    <cellStyle name="汇总 5 6 2 2 3" xfId="40596"/>
    <cellStyle name="汇总 5 6 2 2 3 2" xfId="40597"/>
    <cellStyle name="汇总 5 6 2 2 4" xfId="40598"/>
    <cellStyle name="汇总 5 6 2 2 4 2" xfId="40599"/>
    <cellStyle name="汇总 5 6 2 2 5" xfId="40600"/>
    <cellStyle name="汇总 5 6 2 2 5 2" xfId="40601"/>
    <cellStyle name="汇总 5 6 2 2 6" xfId="40602"/>
    <cellStyle name="汇总 5 6 2 3" xfId="40603"/>
    <cellStyle name="汇总 5 6 2 3 2" xfId="40604"/>
    <cellStyle name="汇总 5 6 2 4" xfId="40605"/>
    <cellStyle name="汇总 5 6 2 4 2" xfId="40606"/>
    <cellStyle name="注释 3 21" xfId="40607"/>
    <cellStyle name="注释 3 16" xfId="40608"/>
    <cellStyle name="汇总 5 6 3" xfId="40609"/>
    <cellStyle name="汇总 5 6 3 2" xfId="40610"/>
    <cellStyle name="汇总 5 6 3 2 2" xfId="40611"/>
    <cellStyle name="汇总 5 6 3 3" xfId="40612"/>
    <cellStyle name="汇总 5 6 3 3 2" xfId="40613"/>
    <cellStyle name="汇总 5 6 3 4" xfId="40614"/>
    <cellStyle name="汇总 5 6 3 4 2" xfId="40615"/>
    <cellStyle name="汇总 5 6 3 5" xfId="40616"/>
    <cellStyle name="汇总 5 6 3 5 2" xfId="40617"/>
    <cellStyle name="汇总 5 6 3 6" xfId="40618"/>
    <cellStyle name="注释 3 22" xfId="40619"/>
    <cellStyle name="注释 3 17" xfId="40620"/>
    <cellStyle name="汇总 5 6 4" xfId="40621"/>
    <cellStyle name="汇总 5 6 4 2" xfId="40622"/>
    <cellStyle name="注释 3 23" xfId="40623"/>
    <cellStyle name="注释 3 18" xfId="40624"/>
    <cellStyle name="汇总 5 6 5" xfId="40625"/>
    <cellStyle name="汇总 5 6 5 2" xfId="40626"/>
    <cellStyle name="汇总 5 7" xfId="40627"/>
    <cellStyle name="汇总 5 7 2" xfId="40628"/>
    <cellStyle name="汇总 5 7 2 2" xfId="40629"/>
    <cellStyle name="汇总 5 7 2 2 2" xfId="40630"/>
    <cellStyle name="强调 1 3" xfId="40631"/>
    <cellStyle name="汇总 5 7 2 3 2" xfId="40632"/>
    <cellStyle name="汇总 5 7 2 4" xfId="40633"/>
    <cellStyle name="强调 2 3" xfId="40634"/>
    <cellStyle name="汇总 5 7 2 4 2" xfId="40635"/>
    <cellStyle name="汇总 5 7 2 5" xfId="40636"/>
    <cellStyle name="强调 3 3" xfId="40637"/>
    <cellStyle name="汇总 5 7 2 5 2" xfId="40638"/>
    <cellStyle name="汇总 5 7 2 6" xfId="40639"/>
    <cellStyle name="汇总 5 7 3" xfId="40640"/>
    <cellStyle name="汇总 5 7 3 2" xfId="40641"/>
    <cellStyle name="汇总 5 7 4" xfId="40642"/>
    <cellStyle name="汇总 5 7 4 2" xfId="40643"/>
    <cellStyle name="汇总 5 8" xfId="40644"/>
    <cellStyle name="汇总 5 8 2" xfId="40645"/>
    <cellStyle name="汇总 5 8 2 2" xfId="40646"/>
    <cellStyle name="汇总 5 8 3" xfId="40647"/>
    <cellStyle name="汇总 5 8 3 2" xfId="40648"/>
    <cellStyle name="汇总 5 8 4" xfId="40649"/>
    <cellStyle name="汇总 5 8 4 2" xfId="40650"/>
    <cellStyle name="汇总 5 8 5" xfId="40651"/>
    <cellStyle name="汇总 5 8 5 2" xfId="40652"/>
    <cellStyle name="汇总 5 8 6" xfId="40653"/>
    <cellStyle name="汇总 5 8 7" xfId="40654"/>
    <cellStyle name="汇总 5 9" xfId="40655"/>
    <cellStyle name="汇总 5 9 2" xfId="40656"/>
    <cellStyle name="汇总 6" xfId="40657"/>
    <cellStyle name="汇总 6 10" xfId="40658"/>
    <cellStyle name="汇总 6 10 2" xfId="40659"/>
    <cellStyle name="汇总 6 2" xfId="40660"/>
    <cellStyle name="输入 4 2 3 3 2" xfId="40661"/>
    <cellStyle name="汇总 6 2 2 2" xfId="40662"/>
    <cellStyle name="汇总 6 2 2 2 2 2" xfId="40663"/>
    <cellStyle name="汇总 6 2 2 2 2 2 2" xfId="40664"/>
    <cellStyle name="汇总 6 2 2 2 2 3" xfId="40665"/>
    <cellStyle name="汇总 6 2 2 2 2 4" xfId="40666"/>
    <cellStyle name="汇总 6 5 6 2" xfId="40667"/>
    <cellStyle name="汇总 6 2 2 2 2 5" xfId="40668"/>
    <cellStyle name="汇总 6 5 6 3" xfId="40669"/>
    <cellStyle name="汇总 6 2 2 2 2 6" xfId="40670"/>
    <cellStyle name="汇总 6 2 2 2 3 2" xfId="40671"/>
    <cellStyle name="汇总 6 2 2 2 4" xfId="40672"/>
    <cellStyle name="输入 4 2 3 3 3" xfId="40673"/>
    <cellStyle name="汇总 6 2 2 3" xfId="40674"/>
    <cellStyle name="输入 4 2 3 3 3 2" xfId="40675"/>
    <cellStyle name="汇总 6 2 2 3 2" xfId="40676"/>
    <cellStyle name="汇总 6 2 2 3 2 2" xfId="40677"/>
    <cellStyle name="汇总 6 2 2 3 3" xfId="40678"/>
    <cellStyle name="汇总 6 2 2 3 3 2" xfId="40679"/>
    <cellStyle name="汇总 6 2 2 3 4" xfId="40680"/>
    <cellStyle name="汇总 6 2 2 3 4 2" xfId="40681"/>
    <cellStyle name="汇总 6 2 2 3 5" xfId="40682"/>
    <cellStyle name="汇总 6 2 2 3 5 2" xfId="40683"/>
    <cellStyle name="汇总 6 2 2 3 6" xfId="40684"/>
    <cellStyle name="输入 4 2 3 3 4" xfId="40685"/>
    <cellStyle name="汇总 6 2 2 4" xfId="40686"/>
    <cellStyle name="输入 4 2 3 3 4 2" xfId="40687"/>
    <cellStyle name="汇总 6 2 2 4 2" xfId="40688"/>
    <cellStyle name="输入 4 2 3 3 5" xfId="40689"/>
    <cellStyle name="汇总 6 2 2 5" xfId="40690"/>
    <cellStyle name="输入 4 2 3 3 5 2" xfId="40691"/>
    <cellStyle name="汇总 6 2 2 5 2" xfId="40692"/>
    <cellStyle name="输入 4 2 3 4" xfId="40693"/>
    <cellStyle name="汇总 6 2 3" xfId="40694"/>
    <cellStyle name="输入 4 2 3 4 2" xfId="40695"/>
    <cellStyle name="汇总 6 2 3 2" xfId="40696"/>
    <cellStyle name="汇总 6 2 3 2 2" xfId="40697"/>
    <cellStyle name="强调文字颜色 6 3 4 10" xfId="40698"/>
    <cellStyle name="汇总 6 2 3 2 2 2" xfId="40699"/>
    <cellStyle name="汇总 6 2 3 2 2 2 2" xfId="40700"/>
    <cellStyle name="强调文字颜色 6 3 4 11" xfId="40701"/>
    <cellStyle name="汇总 6 2 3 2 2 3" xfId="40702"/>
    <cellStyle name="汇总 6 2 3 2 2 3 2" xfId="40703"/>
    <cellStyle name="强调文字颜色 6 3 4 12" xfId="40704"/>
    <cellStyle name="汇总 6 2 3 2 2 4" xfId="40705"/>
    <cellStyle name="强调文字颜色 6 3 4 13" xfId="40706"/>
    <cellStyle name="汇总 7 5 6 2" xfId="40707"/>
    <cellStyle name="汇总 6 2 3 2 2 5" xfId="40708"/>
    <cellStyle name="汇总 7 5 6 2 2" xfId="40709"/>
    <cellStyle name="汇总 6 2 3 2 2 5 2" xfId="40710"/>
    <cellStyle name="强调文字颜色 6 3 4 14" xfId="40711"/>
    <cellStyle name="汇总 7 5 6 3" xfId="40712"/>
    <cellStyle name="汇总 6 2 3 2 2 6" xfId="40713"/>
    <cellStyle name="汇总 6 2 3 2 3" xfId="40714"/>
    <cellStyle name="汇总 6 2 3 2 3 2" xfId="40715"/>
    <cellStyle name="汇总 6 2 3 2 4" xfId="40716"/>
    <cellStyle name="汇总 6 2 3 2 4 2" xfId="40717"/>
    <cellStyle name="汇总 6 2 3 3" xfId="40718"/>
    <cellStyle name="汇总 6 2 3 3 2" xfId="40719"/>
    <cellStyle name="汇总 6 2 3 3 2 2" xfId="40720"/>
    <cellStyle name="汇总 6 2 3 3 3" xfId="40721"/>
    <cellStyle name="汇总 6 2 3 3 3 2" xfId="40722"/>
    <cellStyle name="汇总 6 2 3 3 4" xfId="40723"/>
    <cellStyle name="汇总 6 2 3 3 4 2" xfId="40724"/>
    <cellStyle name="汇总 6 2 3 3 5" xfId="40725"/>
    <cellStyle name="汇总 6 2 3 3 5 2" xfId="40726"/>
    <cellStyle name="汇总 6 2 3 3 6" xfId="40727"/>
    <cellStyle name="汇总 6 2 3 4" xfId="40728"/>
    <cellStyle name="汇总 6 2 3 4 2" xfId="40729"/>
    <cellStyle name="汇总 6 2 3 5 2" xfId="40730"/>
    <cellStyle name="输入 4 2 3 5 2" xfId="40731"/>
    <cellStyle name="汇总 6 2 4 2" xfId="40732"/>
    <cellStyle name="汇总 6 2 4 2 2" xfId="40733"/>
    <cellStyle name="汇总 6 2 4 2 2 2" xfId="40734"/>
    <cellStyle name="汇总 6 2 4 2 2 2 2" xfId="40735"/>
    <cellStyle name="汇总 6 2 4 2 2 3" xfId="40736"/>
    <cellStyle name="汇总 6 2 4 2 2 3 2" xfId="40737"/>
    <cellStyle name="汇总 6 2 4 2 2 4 2" xfId="40738"/>
    <cellStyle name="汇总 8 5 6 2" xfId="40739"/>
    <cellStyle name="汇总 6 2 4 2 2 5" xfId="40740"/>
    <cellStyle name="汇总 8 5 6 2 2" xfId="40741"/>
    <cellStyle name="汇总 6 2 4 2 2 5 2" xfId="40742"/>
    <cellStyle name="汇总 8 5 6 3" xfId="40743"/>
    <cellStyle name="汇总 6 2 4 2 2 6" xfId="40744"/>
    <cellStyle name="汇总 6 2 4 2 3" xfId="40745"/>
    <cellStyle name="汇总 6 2 4 2 3 2" xfId="40746"/>
    <cellStyle name="汇总 6 2 4 2 4" xfId="40747"/>
    <cellStyle name="汇总 6 2 4 2 4 2" xfId="40748"/>
    <cellStyle name="汇总 6 2 4 3" xfId="40749"/>
    <cellStyle name="汇总 6 2 4 3 2" xfId="40750"/>
    <cellStyle name="汇总 6 2 4 3 2 2" xfId="40751"/>
    <cellStyle name="汇总 6 2 4 3 3" xfId="40752"/>
    <cellStyle name="汇总 6 2 4 3 3 2" xfId="40753"/>
    <cellStyle name="汇总 6 2 4 3 5" xfId="40754"/>
    <cellStyle name="汇总 6 2 4 3 5 2" xfId="40755"/>
    <cellStyle name="汇总 6 2 4 3 6" xfId="40756"/>
    <cellStyle name="汇总 6 2 4 4" xfId="40757"/>
    <cellStyle name="汇总 6 2 4 4 2" xfId="40758"/>
    <cellStyle name="汇总 6 2 4 5 2" xfId="40759"/>
    <cellStyle name="强调文字颜色 6 2 4 2" xfId="40760"/>
    <cellStyle name="汇总 6 2 5" xfId="40761"/>
    <cellStyle name="强调文字颜色 6 2 4 2 2" xfId="40762"/>
    <cellStyle name="汇总 6 2 5 2" xfId="40763"/>
    <cellStyle name="强调文字颜色 6 2 4 2 2 2" xfId="40764"/>
    <cellStyle name="汇总 6 2 5 2 2" xfId="40765"/>
    <cellStyle name="汇总 6 2 5 2 2 2" xfId="40766"/>
    <cellStyle name="强调文字颜色 6 2 4 2 2 3" xfId="40767"/>
    <cellStyle name="汇总 6 2 5 2 3" xfId="40768"/>
    <cellStyle name="汇总 6 2 5 2 3 2" xfId="40769"/>
    <cellStyle name="强调文字颜色 6 2 4 2 2 4" xfId="40770"/>
    <cellStyle name="汇总 6 2 5 2 4" xfId="40771"/>
    <cellStyle name="汇总 6 2 5 2 4 2" xfId="40772"/>
    <cellStyle name="强调文字颜色 6 2 4 2 2 5" xfId="40773"/>
    <cellStyle name="汇总 6 2 5 2 5" xfId="40774"/>
    <cellStyle name="汇总 6 2 5 2 5 2" xfId="40775"/>
    <cellStyle name="强调文字颜色 6 2 4 2 2 6" xfId="40776"/>
    <cellStyle name="汇总 6 2 5 2 6" xfId="40777"/>
    <cellStyle name="强调文字颜色 6 2 4 2 3" xfId="40778"/>
    <cellStyle name="汇总 6 2 5 3" xfId="40779"/>
    <cellStyle name="汇总 6 2 5 3 2" xfId="40780"/>
    <cellStyle name="强调文字颜色 6 2 4 2 4" xfId="40781"/>
    <cellStyle name="汇总 6 2 5 4" xfId="40782"/>
    <cellStyle name="汇总 6 2 5 4 2" xfId="40783"/>
    <cellStyle name="强调文字颜色 6 2 4 3" xfId="40784"/>
    <cellStyle name="汇总 6 2 6" xfId="40785"/>
    <cellStyle name="强调文字颜色 6 2 4 3 2" xfId="40786"/>
    <cellStyle name="汇总 9 5 4 2 4" xfId="40787"/>
    <cellStyle name="汇总 6 2 6 2" xfId="40788"/>
    <cellStyle name="强调文字颜色 6 2 4 3 3" xfId="40789"/>
    <cellStyle name="汇总 6 2 6 3" xfId="40790"/>
    <cellStyle name="汇总 6 2 6 3 2" xfId="40791"/>
    <cellStyle name="强调文字颜色 6 2 4 3 4" xfId="40792"/>
    <cellStyle name="汇总 6 2 6 4" xfId="40793"/>
    <cellStyle name="汇总 6 2 6 4 2" xfId="40794"/>
    <cellStyle name="汇总 6 2 6 5 2" xfId="40795"/>
    <cellStyle name="强调文字颜色 6 2 4 3 6" xfId="40796"/>
    <cellStyle name="汇总 6 2 6 6" xfId="40797"/>
    <cellStyle name="汇总 9 5 4 3 4" xfId="40798"/>
    <cellStyle name="汇总 6 2 7 2" xfId="40799"/>
    <cellStyle name="强调文字颜色 6 2 4 5" xfId="40800"/>
    <cellStyle name="汇总 6 2 8" xfId="40801"/>
    <cellStyle name="汇总 6 2 8 2" xfId="40802"/>
    <cellStyle name="汇总 6 3" xfId="40803"/>
    <cellStyle name="输入 4 2 4 3" xfId="40804"/>
    <cellStyle name="汇总 6 3 2" xfId="40805"/>
    <cellStyle name="输入 4 2 4 3 2" xfId="40806"/>
    <cellStyle name="汇总 6 3 2 2" xfId="40807"/>
    <cellStyle name="输入 4 2 4 3 2 2" xfId="40808"/>
    <cellStyle name="汇总 6 3 2 2 2" xfId="40809"/>
    <cellStyle name="汇总 6 3 2 2 2 2" xfId="40810"/>
    <cellStyle name="汇总 6 3 2 2 2 2 2" xfId="40811"/>
    <cellStyle name="汇总 6 3 2 2 2 3" xfId="40812"/>
    <cellStyle name="汇总 6 3 2 2 2 3 2" xfId="40813"/>
    <cellStyle name="汇总 6 3 2 2 3" xfId="40814"/>
    <cellStyle name="解释性文本 2 3" xfId="40815"/>
    <cellStyle name="汇总 6 3 2 2 3 2" xfId="40816"/>
    <cellStyle name="汇总 6 3 2 2 4" xfId="40817"/>
    <cellStyle name="解释性文本 3 3" xfId="40818"/>
    <cellStyle name="汇总 6 3 2 2 4 2" xfId="40819"/>
    <cellStyle name="输入 4 2 4 3 3" xfId="40820"/>
    <cellStyle name="汇总 6 3 2 3" xfId="40821"/>
    <cellStyle name="输入 4 2 4 3 3 2" xfId="40822"/>
    <cellStyle name="汇总 6 3 2 3 2" xfId="40823"/>
    <cellStyle name="汇总 6 3 2 3 2 2" xfId="40824"/>
    <cellStyle name="汇总 6 3 2 3 3" xfId="40825"/>
    <cellStyle name="汇总 6 3 2 3 3 2" xfId="40826"/>
    <cellStyle name="汇总 6 3 2 3 4" xfId="40827"/>
    <cellStyle name="汇总 6 3 2 3 4 2" xfId="40828"/>
    <cellStyle name="汇总 6 3 2 3 5" xfId="40829"/>
    <cellStyle name="汇总 6 3 2 3 5 2" xfId="40830"/>
    <cellStyle name="汇总 6 3 2 3 6" xfId="40831"/>
    <cellStyle name="输入 4 2 4 3 4" xfId="40832"/>
    <cellStyle name="汇总 6 3 2 4" xfId="40833"/>
    <cellStyle name="输入 4 2 4 3 4 2" xfId="40834"/>
    <cellStyle name="汇总 6 3 2 4 2" xfId="40835"/>
    <cellStyle name="输入 4 2 4 3 5" xfId="40836"/>
    <cellStyle name="汇总 6 3 2 5" xfId="40837"/>
    <cellStyle name="输入 4 2 4 3 5 2" xfId="40838"/>
    <cellStyle name="汇总 6 3 2 5 2" xfId="40839"/>
    <cellStyle name="输入 4 2 4 4" xfId="40840"/>
    <cellStyle name="汇总 6 3 3" xfId="40841"/>
    <cellStyle name="输入 4 2 4 4 2" xfId="40842"/>
    <cellStyle name="汇总 6 3 3 2" xfId="40843"/>
    <cellStyle name="汇总 6 3 3 2 2" xfId="40844"/>
    <cellStyle name="汇总 6 3 3 2 2 2" xfId="40845"/>
    <cellStyle name="汇总 6 3 3 2 2 2 2" xfId="40846"/>
    <cellStyle name="汇总 6 3 3 2 2 3" xfId="40847"/>
    <cellStyle name="汇总 6 3 3 2 2 3 2" xfId="40848"/>
    <cellStyle name="汇总 6 3 3 2 2 4" xfId="40849"/>
    <cellStyle name="汇总 6 3 3 2 2 4 2" xfId="40850"/>
    <cellStyle name="汇总 6 3 3 2 2 5" xfId="40851"/>
    <cellStyle name="汇总 6 3 3 2 2 5 2" xfId="40852"/>
    <cellStyle name="汇总 6 3 3 2 2 6" xfId="40853"/>
    <cellStyle name="汇总 6 3 3 2 3" xfId="40854"/>
    <cellStyle name="汇总 6 3 3 2 3 2" xfId="40855"/>
    <cellStyle name="汇总 6 3 3 2 4" xfId="40856"/>
    <cellStyle name="汇总 6 3 3 2 4 2" xfId="40857"/>
    <cellStyle name="汇总 6 3 3 3" xfId="40858"/>
    <cellStyle name="汇总 6 3 3 3 2" xfId="40859"/>
    <cellStyle name="汇总 6 3 3 3 2 2" xfId="40860"/>
    <cellStyle name="汇总 6 3 3 3 3" xfId="40861"/>
    <cellStyle name="汇总 6 3 3 3 3 2" xfId="40862"/>
    <cellStyle name="汇总 6 3 3 3 4" xfId="40863"/>
    <cellStyle name="汇总 6 3 3 3 4 2" xfId="40864"/>
    <cellStyle name="汇总 6 3 3 3 5" xfId="40865"/>
    <cellStyle name="汇总 6 3 3 3 5 2" xfId="40866"/>
    <cellStyle name="汇总 6 3 3 3 6" xfId="40867"/>
    <cellStyle name="汇总 6 3 3 4" xfId="40868"/>
    <cellStyle name="汇总 6 3 3 4 2" xfId="40869"/>
    <cellStyle name="汇总 6 3 3 5" xfId="40870"/>
    <cellStyle name="汇总 6 3 3 5 2" xfId="40871"/>
    <cellStyle name="输入 4 2 4 5" xfId="40872"/>
    <cellStyle name="汇总 6 3 4" xfId="40873"/>
    <cellStyle name="输入 4 2 4 5 2" xfId="40874"/>
    <cellStyle name="汇总 6 3 4 2" xfId="40875"/>
    <cellStyle name="汇总 6 3 4 2 2" xfId="40876"/>
    <cellStyle name="汇总 6 3 4 2 2 2" xfId="40877"/>
    <cellStyle name="汇总 6 3 4 2 2 2 2" xfId="40878"/>
    <cellStyle name="汇总 6 3 4 2 2 3 2" xfId="40879"/>
    <cellStyle name="汇总 6 3 4 2 2 5" xfId="40880"/>
    <cellStyle name="汇总 6 3 4 2 2 5 2" xfId="40881"/>
    <cellStyle name="汇总 6 3 4 2 2 6" xfId="40882"/>
    <cellStyle name="汇总 6 3 4 2 3" xfId="40883"/>
    <cellStyle name="汇总 6 3 4 2 3 2" xfId="40884"/>
    <cellStyle name="汇总 6 3 4 2 4" xfId="40885"/>
    <cellStyle name="汇总 6 3 4 2 4 2" xfId="40886"/>
    <cellStyle name="汇总 6 3 4 3" xfId="40887"/>
    <cellStyle name="汇总 6 3 4 3 2" xfId="40888"/>
    <cellStyle name="汇总 6 3 4 3 2 2" xfId="40889"/>
    <cellStyle name="汇总 6 3 4 3 3" xfId="40890"/>
    <cellStyle name="汇总 6 3 4 3 3 2" xfId="40891"/>
    <cellStyle name="汇总 6 3 4 3 4" xfId="40892"/>
    <cellStyle name="汇总 6 3 4 3 4 2" xfId="40893"/>
    <cellStyle name="汇总 6 3 4 3 5" xfId="40894"/>
    <cellStyle name="汇总 6 3 4 3 5 2" xfId="40895"/>
    <cellStyle name="汇总 6 3 4 3 6" xfId="40896"/>
    <cellStyle name="汇总 6 3 4 4" xfId="40897"/>
    <cellStyle name="汇总 6 3 4 4 2" xfId="40898"/>
    <cellStyle name="汇总 6 3 4 5" xfId="40899"/>
    <cellStyle name="汇总 6 3 4 5 2" xfId="40900"/>
    <cellStyle name="强调文字颜色 6 2 5 2" xfId="40901"/>
    <cellStyle name="汇总 6 3 5" xfId="40902"/>
    <cellStyle name="汇总 6 3 5 2" xfId="40903"/>
    <cellStyle name="汇总 6 3 5 2 2" xfId="40904"/>
    <cellStyle name="汇总 6 3 5 2 2 2" xfId="40905"/>
    <cellStyle name="汇总 6 3 5 2 3" xfId="40906"/>
    <cellStyle name="汇总 6 3 5 2 3 2" xfId="40907"/>
    <cellStyle name="汇总 6 3 5 2 4" xfId="40908"/>
    <cellStyle name="汇总 6 3 5 2 4 2" xfId="40909"/>
    <cellStyle name="汇总 6 3 5 2 5" xfId="40910"/>
    <cellStyle name="汇总 6 3 5 2 5 2" xfId="40911"/>
    <cellStyle name="汇总 6 3 5 2 6" xfId="40912"/>
    <cellStyle name="汇总 6 3 5 3" xfId="40913"/>
    <cellStyle name="注释 9 5 2 2 2 3" xfId="40914"/>
    <cellStyle name="汇总 6 3 5 3 2" xfId="40915"/>
    <cellStyle name="汇总 6 3 5 4" xfId="40916"/>
    <cellStyle name="汇总 6 3 5 4 2" xfId="40917"/>
    <cellStyle name="强调文字颜色 6 2 5 3" xfId="40918"/>
    <cellStyle name="汇总 6 3 6" xfId="40919"/>
    <cellStyle name="汇总 9 5 5 2 4" xfId="40920"/>
    <cellStyle name="汇总 6 3 6 2" xfId="40921"/>
    <cellStyle name="汇总 9 5 5 2 5" xfId="40922"/>
    <cellStyle name="汇总 6 3 6 3" xfId="40923"/>
    <cellStyle name="汇总 9 5 5 2 5 2" xfId="40924"/>
    <cellStyle name="汇总 6 3 6 3 2" xfId="40925"/>
    <cellStyle name="汇总 9 5 5 2 6" xfId="40926"/>
    <cellStyle name="汇总 6 3 6 4" xfId="40927"/>
    <cellStyle name="强调文字颜色 5 2_Book1" xfId="40928"/>
    <cellStyle name="汇总 6 3 6 4 2" xfId="40929"/>
    <cellStyle name="汇总 6 3 6 5" xfId="40930"/>
    <cellStyle name="汇总 6 3 6 5 2" xfId="40931"/>
    <cellStyle name="汇总 6 3 6 6" xfId="40932"/>
    <cellStyle name="强调文字颜色 6 2 5 5" xfId="40933"/>
    <cellStyle name="汇总 6 3 8" xfId="40934"/>
    <cellStyle name="汇总 6 3 8 2" xfId="40935"/>
    <cellStyle name="汇总 6 4" xfId="40936"/>
    <cellStyle name="输入 4 2 5 3" xfId="40937"/>
    <cellStyle name="汇总 6 4 2" xfId="40938"/>
    <cellStyle name="输入 4 2 5 3 2" xfId="40939"/>
    <cellStyle name="汇总 6 4 2 2" xfId="40940"/>
    <cellStyle name="汇总 6 4 2 2 2 2" xfId="40941"/>
    <cellStyle name="汇总 6 4 2 2 2 2 2" xfId="40942"/>
    <cellStyle name="汇总 6 4 2 2 2 3" xfId="40943"/>
    <cellStyle name="汇总 6 4 2 2 2 3 2" xfId="40944"/>
    <cellStyle name="汇总 6 4 2 2 2 4" xfId="40945"/>
    <cellStyle name="汇总 6 4 2 2 2 4 2" xfId="40946"/>
    <cellStyle name="汇总 6 4 2 2 2 5" xfId="40947"/>
    <cellStyle name="汇总 6 4 2 2 2 6" xfId="40948"/>
    <cellStyle name="汇总 6 4 2 2 3 2" xfId="40949"/>
    <cellStyle name="汇总 6 4 2 2 4 2" xfId="40950"/>
    <cellStyle name="汇总 6 4 2 3" xfId="40951"/>
    <cellStyle name="汇总 6 4 2 3 2" xfId="40952"/>
    <cellStyle name="汇总 6 4 2 3 2 2" xfId="40953"/>
    <cellStyle name="汇总 6 4 2 3 3" xfId="40954"/>
    <cellStyle name="汇总 6 4 2 3 3 2" xfId="40955"/>
    <cellStyle name="汇总 6 4 2 3 4" xfId="40956"/>
    <cellStyle name="汇总 6 4 2 3 4 2" xfId="40957"/>
    <cellStyle name="汇总 6 4 2 3 5" xfId="40958"/>
    <cellStyle name="汇总 6 4 2 3 5 2" xfId="40959"/>
    <cellStyle name="汇总 6 4 2 3 6" xfId="40960"/>
    <cellStyle name="汇总 6 4 2 4" xfId="40961"/>
    <cellStyle name="汇总 6 4 2 4 2" xfId="40962"/>
    <cellStyle name="汇总 6 4 2 5" xfId="40963"/>
    <cellStyle name="汇总 6 4 2 5 2" xfId="40964"/>
    <cellStyle name="输入 4 2 5 4" xfId="40965"/>
    <cellStyle name="汇总 6 4 3" xfId="40966"/>
    <cellStyle name="输入 4 2 5 4 2" xfId="40967"/>
    <cellStyle name="汇总 6 4 3 2" xfId="40968"/>
    <cellStyle name="汇总 6 4 3 2 2" xfId="40969"/>
    <cellStyle name="注释 4 3 8" xfId="40970"/>
    <cellStyle name="汇总 6 4 3 2 2 2" xfId="40971"/>
    <cellStyle name="注释 4 3 8 2" xfId="40972"/>
    <cellStyle name="汇总 6 4 3 2 2 2 2" xfId="40973"/>
    <cellStyle name="注释 4 3 9" xfId="40974"/>
    <cellStyle name="汇总 6 4 3 2 2 3" xfId="40975"/>
    <cellStyle name="汇总 6 4 3 2 2 3 2" xfId="40976"/>
    <cellStyle name="汇总 6 4 3 2 2 4" xfId="40977"/>
    <cellStyle name="汇总 6 4 3 2 2 4 2" xfId="40978"/>
    <cellStyle name="汇总 6 4 3 2 2 5" xfId="40979"/>
    <cellStyle name="汇总 6 4 3 2 2 5 2" xfId="40980"/>
    <cellStyle name="汇总 6 4 3 2 2 6" xfId="40981"/>
    <cellStyle name="汇总 6 4 3 2 4" xfId="40982"/>
    <cellStyle name="注释 4 5 8" xfId="40983"/>
    <cellStyle name="汇总 6 4 3 2 4 2" xfId="40984"/>
    <cellStyle name="汇总 6 4 3 3" xfId="40985"/>
    <cellStyle name="汇总 6 4 3 3 2" xfId="40986"/>
    <cellStyle name="注释 5 3 8" xfId="40987"/>
    <cellStyle name="汇总 6 4 3 3 2 2" xfId="40988"/>
    <cellStyle name="汇总 6 4 3 3 3" xfId="40989"/>
    <cellStyle name="注释 5 4 8" xfId="40990"/>
    <cellStyle name="汇总 6 4 3 3 3 2" xfId="40991"/>
    <cellStyle name="汇总 6 4 3 3 4" xfId="40992"/>
    <cellStyle name="注释 5 5 8" xfId="40993"/>
    <cellStyle name="汇总 6 4 3 3 4 2" xfId="40994"/>
    <cellStyle name="汇总 6 4 3 3 6" xfId="40995"/>
    <cellStyle name="汇总 6 4 3 4" xfId="40996"/>
    <cellStyle name="汇总 6 4 3 4 2" xfId="40997"/>
    <cellStyle name="汇总 6 4 3 5" xfId="40998"/>
    <cellStyle name="汇总 6 4 3 5 2" xfId="40999"/>
    <cellStyle name="输入 4 2 5 5" xfId="41000"/>
    <cellStyle name="汇总 6 4 4" xfId="41001"/>
    <cellStyle name="汇总 6 4 4 2" xfId="41002"/>
    <cellStyle name="汇总 6 4 4 2 2" xfId="41003"/>
    <cellStyle name="汇总 6 4 4 2 2 2" xfId="41004"/>
    <cellStyle name="汇总 6 4 4 2 2 3" xfId="41005"/>
    <cellStyle name="汇总 6 4 4 2 2 3 2" xfId="41006"/>
    <cellStyle name="输出 7 2 2 2 4 2" xfId="41007"/>
    <cellStyle name="汇总 6 4 4 2 2 4" xfId="41008"/>
    <cellStyle name="汇总 6 4 4 2 2 4 2" xfId="41009"/>
    <cellStyle name="汇总 6 4 4 2 2 5" xfId="41010"/>
    <cellStyle name="汇总 6 4 4 2 2 5 2" xfId="41011"/>
    <cellStyle name="汇总 6 4 4 2 2 6" xfId="41012"/>
    <cellStyle name="汇总 6 4 4 2 3" xfId="41013"/>
    <cellStyle name="汇总 6 4 4 2 3 2" xfId="41014"/>
    <cellStyle name="汇总 6 4 4 2 4" xfId="41015"/>
    <cellStyle name="汇总 6 4 4 2 4 2" xfId="41016"/>
    <cellStyle name="汇总 6 4 4 3" xfId="41017"/>
    <cellStyle name="汇总 6 4 4 3 2" xfId="41018"/>
    <cellStyle name="汇总 6 4 4 3 2 2" xfId="41019"/>
    <cellStyle name="汇总 6 4 4 3 3" xfId="41020"/>
    <cellStyle name="汇总 6 4 4 3 3 2" xfId="41021"/>
    <cellStyle name="汇总 6 4 4 3 4" xfId="41022"/>
    <cellStyle name="汇总 6 4 4 3 4 2" xfId="41023"/>
    <cellStyle name="汇总 6 4 4 3 5" xfId="41024"/>
    <cellStyle name="汇总 6 4 4 3 5 2" xfId="41025"/>
    <cellStyle name="汇总 6 4 4 3 6" xfId="41026"/>
    <cellStyle name="汇总 6 4 4 4" xfId="41027"/>
    <cellStyle name="强调文字颜色 4 3 3 12" xfId="41028"/>
    <cellStyle name="汇总 6 4 4 4 2" xfId="41029"/>
    <cellStyle name="汇总 6 4 4 5" xfId="41030"/>
    <cellStyle name="汇总 6 4 4 5 2" xfId="41031"/>
    <cellStyle name="汇总 6 4 5" xfId="41032"/>
    <cellStyle name="汇总 6 4 5 2" xfId="41033"/>
    <cellStyle name="汇总 6 4 5 2 2" xfId="41034"/>
    <cellStyle name="汇总 6 4 5 2 2 2" xfId="41035"/>
    <cellStyle name="汇总 6 4 5 2 3" xfId="41036"/>
    <cellStyle name="汇总 6 4 5 2 3 2" xfId="41037"/>
    <cellStyle name="汇总 6 4 5 2 4" xfId="41038"/>
    <cellStyle name="汇总 6 4 5 2 4 2" xfId="41039"/>
    <cellStyle name="汇总 6 4 5 2 5" xfId="41040"/>
    <cellStyle name="汇总 6 4 5 2 5 2" xfId="41041"/>
    <cellStyle name="汇总 6 4 5 2 6" xfId="41042"/>
    <cellStyle name="汇总 6 4 5 3" xfId="41043"/>
    <cellStyle name="注释 9 5 3 2 2 3" xfId="41044"/>
    <cellStyle name="汇总 6 4 5 3 2" xfId="41045"/>
    <cellStyle name="汇总 6 4 5 4" xfId="41046"/>
    <cellStyle name="强调文字颜色 1 2 4 2 18" xfId="41047"/>
    <cellStyle name="汇总 6 4 5 4 2" xfId="41048"/>
    <cellStyle name="汇总 6 4 6" xfId="41049"/>
    <cellStyle name="汇总 6 4 6 2" xfId="41050"/>
    <cellStyle name="汇总 6 4 6 3" xfId="41051"/>
    <cellStyle name="汇总 6 4 6 3 2" xfId="41052"/>
    <cellStyle name="汇总 6 4 6 4" xfId="41053"/>
    <cellStyle name="汇总 6 4 6 4 2" xfId="41054"/>
    <cellStyle name="汇总 6 4 6 5" xfId="41055"/>
    <cellStyle name="汇总 6 4 6 5 2" xfId="41056"/>
    <cellStyle name="汇总 6 4 6 6" xfId="41057"/>
    <cellStyle name="汇总 6 4 7 2" xfId="41058"/>
    <cellStyle name="汇总 6 4 8" xfId="41059"/>
    <cellStyle name="汇总 6 4 8 2" xfId="41060"/>
    <cellStyle name="输入 6 5 2 2 4 2" xfId="41061"/>
    <cellStyle name="汇总 6 5" xfId="41062"/>
    <cellStyle name="输入 4 2 6 3" xfId="41063"/>
    <cellStyle name="汇总 6 5 2" xfId="41064"/>
    <cellStyle name="输入 4 2 6 3 2" xfId="41065"/>
    <cellStyle name="汇总 6 5 2 2" xfId="41066"/>
    <cellStyle name="汇总 6 5 2 2 2" xfId="41067"/>
    <cellStyle name="汇总 6 5 2 2 2 2 2" xfId="41068"/>
    <cellStyle name="汇总 6 5 2 2 2 3" xfId="41069"/>
    <cellStyle name="汇总 6 5 2 2 2 3 2" xfId="41070"/>
    <cellStyle name="汇总 6 5 2 2 2 4" xfId="41071"/>
    <cellStyle name="汇总 6 5 2 2 2 4 2" xfId="41072"/>
    <cellStyle name="注释 3 6 7 2" xfId="41073"/>
    <cellStyle name="汇总 6 5 2 2 2 5" xfId="41074"/>
    <cellStyle name="汇总 6 5 2 2 2 5 2" xfId="41075"/>
    <cellStyle name="汇总 6 5 2 2 2 6" xfId="41076"/>
    <cellStyle name="汇总 6 5 2 2 3" xfId="41077"/>
    <cellStyle name="汇总 6 5 2 2 3 2" xfId="41078"/>
    <cellStyle name="汇总 6 5 2 2 4" xfId="41079"/>
    <cellStyle name="汇总 6 5 2 2 4 2" xfId="41080"/>
    <cellStyle name="汇总 6 5 2 3" xfId="41081"/>
    <cellStyle name="汇总 6 5 2 3 2" xfId="41082"/>
    <cellStyle name="汇总 6 5 2 3 3" xfId="41083"/>
    <cellStyle name="汇总 6 5 2 3 3 2" xfId="41084"/>
    <cellStyle name="汇总 6 5 2 3 4" xfId="41085"/>
    <cellStyle name="汇总 6 5 2 3 4 2" xfId="41086"/>
    <cellStyle name="汇总 6 5 2 3 5" xfId="41087"/>
    <cellStyle name="汇总 6 5 2 3 5 2" xfId="41088"/>
    <cellStyle name="汇总 6 5 2 4" xfId="41089"/>
    <cellStyle name="汇总 6 5 2 4 2" xfId="41090"/>
    <cellStyle name="汇总 6 5 2 5" xfId="41091"/>
    <cellStyle name="汇总 6 5 2 5 2" xfId="41092"/>
    <cellStyle name="输入 4 2 6 4" xfId="41093"/>
    <cellStyle name="汇总 6 5 3" xfId="41094"/>
    <cellStyle name="输入 4 2 6 4 2" xfId="41095"/>
    <cellStyle name="汇总 6 5 3 2" xfId="41096"/>
    <cellStyle name="汇总 6 5 3 2 2" xfId="41097"/>
    <cellStyle name="汇总 6 5 3 2 2 2" xfId="41098"/>
    <cellStyle name="汇总 6 5 3 2 2 2 2" xfId="41099"/>
    <cellStyle name="汇总 6 5 3 2 2 3" xfId="41100"/>
    <cellStyle name="输入 2 2 2 4 2 5" xfId="41101"/>
    <cellStyle name="汇总 6 5 3 2 2 3 2" xfId="41102"/>
    <cellStyle name="汇总 6 5 3 2 2 4" xfId="41103"/>
    <cellStyle name="输入 2 2 2 4 3 5" xfId="41104"/>
    <cellStyle name="汇总 6 5 3 2 2 4 2" xfId="41105"/>
    <cellStyle name="汇总 6 5 3 2 2 5" xfId="41106"/>
    <cellStyle name="汇总 6 5 3 2 2 5 2" xfId="41107"/>
    <cellStyle name="汇总 6 5 3 2 2 6" xfId="41108"/>
    <cellStyle name="汇总 6 5 3 2 3" xfId="41109"/>
    <cellStyle name="汇总 6 5 3 2 3 2" xfId="41110"/>
    <cellStyle name="汇总 6 5 3 2 4" xfId="41111"/>
    <cellStyle name="汇总 6 5 3 2 4 2" xfId="41112"/>
    <cellStyle name="汇总 6 5 3 3" xfId="41113"/>
    <cellStyle name="汇总 6 5 3 3 2" xfId="41114"/>
    <cellStyle name="汇总 6 5 3 3 2 2" xfId="41115"/>
    <cellStyle name="汇总 6 5 3 3 3" xfId="41116"/>
    <cellStyle name="汇总 6 5 3 3 3 2" xfId="41117"/>
    <cellStyle name="汇总 6 5 3 3 4" xfId="41118"/>
    <cellStyle name="汇总 6 5 3 3 4 2" xfId="41119"/>
    <cellStyle name="汇总 6 5 3 3 5" xfId="41120"/>
    <cellStyle name="汇总 6 5 3 3 5 2" xfId="41121"/>
    <cellStyle name="汇总 6 5 3 3 6" xfId="41122"/>
    <cellStyle name="汇总 6 5 3 4" xfId="41123"/>
    <cellStyle name="汇总 6 5 3 4 2" xfId="41124"/>
    <cellStyle name="汇总 6 5 3 5" xfId="41125"/>
    <cellStyle name="汇总 6 5 3 5 2" xfId="41126"/>
    <cellStyle name="输入 4 2 6 5" xfId="41127"/>
    <cellStyle name="汇总 6 5 4" xfId="41128"/>
    <cellStyle name="输入 4 2 6 5 2" xfId="41129"/>
    <cellStyle name="汇总 6 5 4 2" xfId="41130"/>
    <cellStyle name="汇总 6 5 4 2 2" xfId="41131"/>
    <cellStyle name="汇总 6 5 4 2 2 2" xfId="41132"/>
    <cellStyle name="汇总 6 5 4 2 2 2 2" xfId="41133"/>
    <cellStyle name="汇总 6 5 4 2 2 3" xfId="41134"/>
    <cellStyle name="汇总 6 5 4 2 2 3 2" xfId="41135"/>
    <cellStyle name="汇总 6 5 4 2 2 4 2" xfId="41136"/>
    <cellStyle name="汇总 6 5 4 2 2 6" xfId="41137"/>
    <cellStyle name="汇总 6 5 4 2 3" xfId="41138"/>
    <cellStyle name="汇总 6 5 4 2 3 2" xfId="41139"/>
    <cellStyle name="强调文字颜色 3 2 4 3 2" xfId="41140"/>
    <cellStyle name="汇总 6 5 4 2 4" xfId="41141"/>
    <cellStyle name="输出 4" xfId="41142"/>
    <cellStyle name="汇总 6 5 4 2 4 2" xfId="41143"/>
    <cellStyle name="汇总 6 5 4 3" xfId="41144"/>
    <cellStyle name="汇总 6 5 4 3 2" xfId="41145"/>
    <cellStyle name="汇总 6 5 4 3 2 2" xfId="41146"/>
    <cellStyle name="汇总 6 5 4 3 3" xfId="41147"/>
    <cellStyle name="汇总 6 5 4 3 3 2" xfId="41148"/>
    <cellStyle name="汇总 6 5 4 3 4" xfId="41149"/>
    <cellStyle name="汇总 6 5 4 3 4 2" xfId="41150"/>
    <cellStyle name="汇总 6 5 4 3 5" xfId="41151"/>
    <cellStyle name="汇总 6 5 4 3 5 2" xfId="41152"/>
    <cellStyle name="汇总 6 5 4 3 6" xfId="41153"/>
    <cellStyle name="汇总 6 5 4 4" xfId="41154"/>
    <cellStyle name="汇总 6 5 4 4 2" xfId="41155"/>
    <cellStyle name="汇总 6 5 4 5" xfId="41156"/>
    <cellStyle name="汇总 6 5 4 5 2" xfId="41157"/>
    <cellStyle name="输入 4 2 6 6" xfId="41158"/>
    <cellStyle name="汇总 6 5 5" xfId="41159"/>
    <cellStyle name="汇总 6 5 5 2" xfId="41160"/>
    <cellStyle name="汇总 6 5 5 2 2 2" xfId="41161"/>
    <cellStyle name="汇总 6 5 5 2 3 2" xfId="41162"/>
    <cellStyle name="汇总 6 5 5 2 4 2" xfId="41163"/>
    <cellStyle name="汇总 6 5 5 2 5 2" xfId="41164"/>
    <cellStyle name="注释 9 5 4 2 2 3" xfId="41165"/>
    <cellStyle name="汇总 6 5 5 3 2" xfId="41166"/>
    <cellStyle name="输入 4 2 6 7" xfId="41167"/>
    <cellStyle name="汇总 6 5 6" xfId="41168"/>
    <cellStyle name="汇总 6 5 6 3 2" xfId="41169"/>
    <cellStyle name="汇总 6 5 6 4" xfId="41170"/>
    <cellStyle name="汇总 6 5 6 4 2" xfId="41171"/>
    <cellStyle name="汇总 6 5 6 5" xfId="41172"/>
    <cellStyle name="汇总 6 5 6 5 2" xfId="41173"/>
    <cellStyle name="汇总 6 5 6 6" xfId="41174"/>
    <cellStyle name="汇总 6 5 7" xfId="41175"/>
    <cellStyle name="汇总 6 5 7 2" xfId="41176"/>
    <cellStyle name="汇总 6 5 8" xfId="41177"/>
    <cellStyle name="汇总 6 5 8 2" xfId="41178"/>
    <cellStyle name="汇总 6 6" xfId="41179"/>
    <cellStyle name="汇总 6 6 2" xfId="41180"/>
    <cellStyle name="汇总 6 6 2 2 2 2" xfId="41181"/>
    <cellStyle name="汇总 6 6 2 2 3" xfId="41182"/>
    <cellStyle name="汇总 6 6 2 2 3 2" xfId="41183"/>
    <cellStyle name="汇总 6 6 2 2 4" xfId="41184"/>
    <cellStyle name="汇总 6 6 2 2 4 2" xfId="41185"/>
    <cellStyle name="汇总 6 6 2 2 5" xfId="41186"/>
    <cellStyle name="汇总 6 6 2 2 5 2" xfId="41187"/>
    <cellStyle name="汇总 6 6 2 2 6" xfId="41188"/>
    <cellStyle name="汇总 6 6 3 2" xfId="41189"/>
    <cellStyle name="汇总 6 6 3 3" xfId="41190"/>
    <cellStyle name="汇总 6 6 3 3 2" xfId="41191"/>
    <cellStyle name="汇总 6 6 3 4" xfId="41192"/>
    <cellStyle name="汇总 6 6 3 4 2" xfId="41193"/>
    <cellStyle name="汇总 6 6 3 5" xfId="41194"/>
    <cellStyle name="汇总 6 6 3 6" xfId="41195"/>
    <cellStyle name="汇总 6 6 4 2" xfId="41196"/>
    <cellStyle name="汇总 6 6 5 2" xfId="41197"/>
    <cellStyle name="汇总 6 7" xfId="41198"/>
    <cellStyle name="汇总 6 7 2" xfId="41199"/>
    <cellStyle name="汇总 6 7 2 5 2" xfId="41200"/>
    <cellStyle name="汇总 6 7 2 6" xfId="41201"/>
    <cellStyle name="汇总 6 7 3" xfId="41202"/>
    <cellStyle name="汇总 6 7 3 2" xfId="41203"/>
    <cellStyle name="汇总 6 7 4" xfId="41204"/>
    <cellStyle name="汇总 6 7 4 2" xfId="41205"/>
    <cellStyle name="汇总 6 8" xfId="41206"/>
    <cellStyle name="汇总 6 8 2" xfId="41207"/>
    <cellStyle name="汇总 6 8 3" xfId="41208"/>
    <cellStyle name="汇总 6 8 3 2" xfId="41209"/>
    <cellStyle name="汇总 6 8 4" xfId="41210"/>
    <cellStyle name="汇总 6 8 5" xfId="41211"/>
    <cellStyle name="汇总 6 8 5 2" xfId="41212"/>
    <cellStyle name="汇总 6 8 6" xfId="41213"/>
    <cellStyle name="汇总 6 8 7" xfId="41214"/>
    <cellStyle name="汇总 6 9" xfId="41215"/>
    <cellStyle name="汇总 6 9 2" xfId="41216"/>
    <cellStyle name="汇总 7" xfId="41217"/>
    <cellStyle name="汇总 7 10" xfId="41218"/>
    <cellStyle name="汇总 7 10 2" xfId="41219"/>
    <cellStyle name="汇总 7 2" xfId="41220"/>
    <cellStyle name="输入 4 3 3 3" xfId="41221"/>
    <cellStyle name="汇总 7 2 2" xfId="41222"/>
    <cellStyle name="输入 4 3 3 3 2" xfId="41223"/>
    <cellStyle name="汇总 7 2 2 2" xfId="41224"/>
    <cellStyle name="输入 4 3 3 3 2 2" xfId="41225"/>
    <cellStyle name="汇总 7 2 2 2 2" xfId="41226"/>
    <cellStyle name="汇总 7 2 2 2 2 5" xfId="41227"/>
    <cellStyle name="汇总 7 2 2 2 2 5 2" xfId="41228"/>
    <cellStyle name="汇总 7 2 2 2 2 6" xfId="41229"/>
    <cellStyle name="汇总 7 2 2 2 3" xfId="41230"/>
    <cellStyle name="汇总 7 2 2 2 4" xfId="41231"/>
    <cellStyle name="汇总 7 2 2 3 2 2" xfId="41232"/>
    <cellStyle name="汇总 7 2 2 3 3" xfId="41233"/>
    <cellStyle name="汇总 7 2 2 3 3 2" xfId="41234"/>
    <cellStyle name="汇总 7 2 2 3 4" xfId="41235"/>
    <cellStyle name="汇总 7 2 2 3 4 2" xfId="41236"/>
    <cellStyle name="汇总 7 2 2 3 5" xfId="41237"/>
    <cellStyle name="汇总 7 2 2 3 5 2" xfId="41238"/>
    <cellStyle name="汇总 7 2 2 3 6" xfId="41239"/>
    <cellStyle name="输入 4 3 3 3 4 2" xfId="41240"/>
    <cellStyle name="汇总 7 2 2 4 2" xfId="41241"/>
    <cellStyle name="输入 4 3 3 3 5" xfId="41242"/>
    <cellStyle name="汇总 7 2 2 5" xfId="41243"/>
    <cellStyle name="输入 4 3 3 3 5 2" xfId="41244"/>
    <cellStyle name="汇总 7 2 2 5 2" xfId="41245"/>
    <cellStyle name="输入 4 3 3 4" xfId="41246"/>
    <cellStyle name="汇总 7 2 3" xfId="41247"/>
    <cellStyle name="汇总 7 2 3 2 2" xfId="41248"/>
    <cellStyle name="汇总 7 2 3 2 2 2" xfId="41249"/>
    <cellStyle name="汇总 7 2 3 2 2 2 2" xfId="41250"/>
    <cellStyle name="汇总 7 2 3 2 2 3" xfId="41251"/>
    <cellStyle name="汇总 7 2 3 2 2 3 2" xfId="41252"/>
    <cellStyle name="汇总 7 2 3 2 2 4" xfId="41253"/>
    <cellStyle name="汇总 7 2 3 2 2 4 2" xfId="41254"/>
    <cellStyle name="汇总 7 2 3 2 2 5" xfId="41255"/>
    <cellStyle name="汇总 7 2 3 2 2 5 2" xfId="41256"/>
    <cellStyle name="汇总 7 2 3 2 2 6" xfId="41257"/>
    <cellStyle name="汇总 7 2 3 2 3" xfId="41258"/>
    <cellStyle name="汇总 7 2 3 2 4" xfId="41259"/>
    <cellStyle name="汇总 7 2 3 2 4 2" xfId="41260"/>
    <cellStyle name="汇总 7 2 3 3 2" xfId="41261"/>
    <cellStyle name="汇总 7 2 3 3 2 2" xfId="41262"/>
    <cellStyle name="汇总 7 2 3 3 3" xfId="41263"/>
    <cellStyle name="汇总 7 2 3 3 3 2" xfId="41264"/>
    <cellStyle name="汇总 7 2 3 3 4" xfId="41265"/>
    <cellStyle name="汇总 7 2 3 3 4 2" xfId="41266"/>
    <cellStyle name="汇总 7 2 3 3 5" xfId="41267"/>
    <cellStyle name="汇总 7 2 3 3 6" xfId="41268"/>
    <cellStyle name="汇总 7 2 3 4 2" xfId="41269"/>
    <cellStyle name="汇总 7 2 3 5" xfId="41270"/>
    <cellStyle name="汇总 7 2 3 5 2" xfId="41271"/>
    <cellStyle name="输入 4 3 3 5" xfId="41272"/>
    <cellStyle name="汇总 7 2 4" xfId="41273"/>
    <cellStyle name="输入 4 3 3 5 2" xfId="41274"/>
    <cellStyle name="汇总 7 2 4 2" xfId="41275"/>
    <cellStyle name="汇总 7 2 4 2 2" xfId="41276"/>
    <cellStyle name="汇总 7 2 4 2 2 2" xfId="41277"/>
    <cellStyle name="汇总 7 2 4 2 2 2 2" xfId="41278"/>
    <cellStyle name="汇总 7 2 4 2 2 3" xfId="41279"/>
    <cellStyle name="汇总 7 2 4 2 2 4" xfId="41280"/>
    <cellStyle name="汇总 7 2 4 2 2 4 2" xfId="41281"/>
    <cellStyle name="汇总 7 2 4 2 2 5" xfId="41282"/>
    <cellStyle name="汇总 7 2 4 2 2 5 2" xfId="41283"/>
    <cellStyle name="汇总 7 2 4 2 2 6" xfId="41284"/>
    <cellStyle name="汇总 7 2 4 2 3" xfId="41285"/>
    <cellStyle name="汇总 7 2 4 2 3 2" xfId="41286"/>
    <cellStyle name="汇总 7 2 4 2 4" xfId="41287"/>
    <cellStyle name="汇总 7 2 4 2 4 2" xfId="41288"/>
    <cellStyle name="汇总 7 2 4 3 2" xfId="41289"/>
    <cellStyle name="汇总 7 2 4 3 2 2" xfId="41290"/>
    <cellStyle name="汇总 7 2 4 3 3" xfId="41291"/>
    <cellStyle name="汇总 7 2 4 3 3 2" xfId="41292"/>
    <cellStyle name="汇总 7 2 4 3 4" xfId="41293"/>
    <cellStyle name="汇总 7 2 4 3 4 2" xfId="41294"/>
    <cellStyle name="汇总 7 2 4 3 5" xfId="41295"/>
    <cellStyle name="汇总 7 2 4 3 5 2" xfId="41296"/>
    <cellStyle name="汇总 7 2 4 3 6" xfId="41297"/>
    <cellStyle name="汇总 7 2 4 4" xfId="41298"/>
    <cellStyle name="汇总 7 2 4 4 2" xfId="41299"/>
    <cellStyle name="汇总 7 2 4 5" xfId="41300"/>
    <cellStyle name="汇总 7 2 4 5 2" xfId="41301"/>
    <cellStyle name="强调文字颜色 6 3 4 2" xfId="41302"/>
    <cellStyle name="汇总 7 2 5" xfId="41303"/>
    <cellStyle name="汇总 7 2 5 2" xfId="41304"/>
    <cellStyle name="汇总 7 2 5 2 2" xfId="41305"/>
    <cellStyle name="汇总 7 2 5 2 2 2" xfId="41306"/>
    <cellStyle name="汇总 7 2 5 2 3" xfId="41307"/>
    <cellStyle name="汇总 7 2 5 2 3 2" xfId="41308"/>
    <cellStyle name="汇总 7 2 5 2 4" xfId="41309"/>
    <cellStyle name="汇总 7 2 5 2 4 2" xfId="41310"/>
    <cellStyle name="汇总 7 2 5 2 5" xfId="41311"/>
    <cellStyle name="汇总 7 2 5 2 5 2" xfId="41312"/>
    <cellStyle name="汇总 7 2 5 3" xfId="41313"/>
    <cellStyle name="汇总 7 2 5 3 2" xfId="41314"/>
    <cellStyle name="汇总 7 2 5 4" xfId="41315"/>
    <cellStyle name="汇总 7 2 5 4 2" xfId="41316"/>
    <cellStyle name="强调文字颜色 6 3 4 3" xfId="41317"/>
    <cellStyle name="汇总 7 2 6" xfId="41318"/>
    <cellStyle name="汇总 7 2 6 2" xfId="41319"/>
    <cellStyle name="汇总 7 2 6 2 2" xfId="41320"/>
    <cellStyle name="汇总 7 2 6 3" xfId="41321"/>
    <cellStyle name="汇总 7 2 6 3 2" xfId="41322"/>
    <cellStyle name="汇总 7 2 6 4" xfId="41323"/>
    <cellStyle name="汇总 7 2 6 4 2" xfId="41324"/>
    <cellStyle name="汇总 7 2 6 5" xfId="41325"/>
    <cellStyle name="汇总 7 2 6 5 2" xfId="41326"/>
    <cellStyle name="汇总 7 2 6 6" xfId="41327"/>
    <cellStyle name="汇总 7 2 6 7" xfId="41328"/>
    <cellStyle name="强调文字颜色 6 3 4 4" xfId="41329"/>
    <cellStyle name="汇总 7 2 7" xfId="41330"/>
    <cellStyle name="汇总 7 2 7 2" xfId="41331"/>
    <cellStyle name="强调文字颜色 6 3 4 5" xfId="41332"/>
    <cellStyle name="汇总 7 2 8" xfId="41333"/>
    <cellStyle name="汇总 7 2 8 2" xfId="41334"/>
    <cellStyle name="汇总 7 3" xfId="41335"/>
    <cellStyle name="输入 4 3 4 3" xfId="41336"/>
    <cellStyle name="汇总 7 3 2" xfId="41337"/>
    <cellStyle name="输入 4 3 4 3 2" xfId="41338"/>
    <cellStyle name="汇总 7 3 2 2" xfId="41339"/>
    <cellStyle name="输入 4 3 4 3 2 2" xfId="41340"/>
    <cellStyle name="汇总 7 3 2 2 2" xfId="41341"/>
    <cellStyle name="汇总 7 3 2 2 2 2" xfId="41342"/>
    <cellStyle name="汇总 7 3 2 2 2 2 2" xfId="41343"/>
    <cellStyle name="汇总 7 3 2 2 2 3" xfId="41344"/>
    <cellStyle name="汇总 7 3 2 2 2 3 2" xfId="41345"/>
    <cellStyle name="汇总 7 3 2 2 2 4" xfId="41346"/>
    <cellStyle name="汇总 7 3 2 2 2 4 2" xfId="41347"/>
    <cellStyle name="汇总 7 3 2 2 2 5" xfId="41348"/>
    <cellStyle name="汇总 7 3 2 2 2 5 2" xfId="41349"/>
    <cellStyle name="汇总 7 3 2 2 2 6" xfId="41350"/>
    <cellStyle name="汇总 7 3 2 2 3" xfId="41351"/>
    <cellStyle name="汇总 7 3 2 2 3 2" xfId="41352"/>
    <cellStyle name="汇总 7 3 2 2 4" xfId="41353"/>
    <cellStyle name="汇总 7 3 2 2 4 2" xfId="41354"/>
    <cellStyle name="输入 4 3 4 3 3 2" xfId="41355"/>
    <cellStyle name="汇总 7 3 2 3 2" xfId="41356"/>
    <cellStyle name="汇总 7 3 2 3 3" xfId="41357"/>
    <cellStyle name="汇总 7 3 2 3 4" xfId="41358"/>
    <cellStyle name="汇总 7 3 2 3 4 2" xfId="41359"/>
    <cellStyle name="汇总 7 3 2 3 5" xfId="41360"/>
    <cellStyle name="汇总 7 3 2 3 5 2" xfId="41361"/>
    <cellStyle name="汇总 7 3 2 3 6" xfId="41362"/>
    <cellStyle name="输入 4 3 4 3 4" xfId="41363"/>
    <cellStyle name="汇总 7 3 2 4" xfId="41364"/>
    <cellStyle name="输入 4 3 4 3 4 2" xfId="41365"/>
    <cellStyle name="汇总 7 3 2 4 2" xfId="41366"/>
    <cellStyle name="输入 4 3 4 3 5" xfId="41367"/>
    <cellStyle name="汇总 7 3 2 5" xfId="41368"/>
    <cellStyle name="输入 4 3 4 3 5 2" xfId="41369"/>
    <cellStyle name="汇总 7 3 2 5 2" xfId="41370"/>
    <cellStyle name="输入 4 3 4 4" xfId="41371"/>
    <cellStyle name="汇总 7 3 3" xfId="41372"/>
    <cellStyle name="输入 4 3 4 4 2" xfId="41373"/>
    <cellStyle name="汇总 7 3 3 2" xfId="41374"/>
    <cellStyle name="汇总 7 3 3 2 2" xfId="41375"/>
    <cellStyle name="汇总 7 3 3 2 2 2" xfId="41376"/>
    <cellStyle name="汇总 7 3 3 2 2 2 2" xfId="41377"/>
    <cellStyle name="汇总 7 3 3 2 2 3" xfId="41378"/>
    <cellStyle name="汇总 7 3 3 2 2 3 2" xfId="41379"/>
    <cellStyle name="汇总 7 3 3 2 2 4" xfId="41380"/>
    <cellStyle name="汇总 7 3 3 2 2 4 2" xfId="41381"/>
    <cellStyle name="汇总 7 3 3 2 2 5" xfId="41382"/>
    <cellStyle name="汇总 7 3 3 2 2 5 2" xfId="41383"/>
    <cellStyle name="汇总 7 3 3 2 2 6" xfId="41384"/>
    <cellStyle name="汇总 7 3 3 2 3" xfId="41385"/>
    <cellStyle name="汇总 7 3 3 2 3 2" xfId="41386"/>
    <cellStyle name="汇总 7 3 3 2 4" xfId="41387"/>
    <cellStyle name="汇总 7 3 3 2 4 2" xfId="41388"/>
    <cellStyle name="汇总 7 3 3 3 2" xfId="41389"/>
    <cellStyle name="汇总 7 3 3 3 2 2" xfId="41390"/>
    <cellStyle name="汇总 7 3 3 3 3" xfId="41391"/>
    <cellStyle name="汇总 7 3 3 3 3 2" xfId="41392"/>
    <cellStyle name="汇总 7 3 3 3 4" xfId="41393"/>
    <cellStyle name="汇总 7 3 3 3 4 2" xfId="41394"/>
    <cellStyle name="汇总 7 3 3 3 5" xfId="41395"/>
    <cellStyle name="强调文字颜色 4 2 3 2 18" xfId="41396"/>
    <cellStyle name="汇总 7 3 3 3 5 2" xfId="41397"/>
    <cellStyle name="汇总 7 3 3 3 6" xfId="41398"/>
    <cellStyle name="汇总 7 3 3 4" xfId="41399"/>
    <cellStyle name="汇总 7 3 3 4 2" xfId="41400"/>
    <cellStyle name="汇总 7 3 3 5" xfId="41401"/>
    <cellStyle name="汇总 7 3 3 5 2" xfId="41402"/>
    <cellStyle name="输入 4 3 4 5" xfId="41403"/>
    <cellStyle name="汇总 7 3 4" xfId="41404"/>
    <cellStyle name="输入 4 3 4 5 2" xfId="41405"/>
    <cellStyle name="汇总 7 3 4 2" xfId="41406"/>
    <cellStyle name="汇总 7 3 4 2 2" xfId="41407"/>
    <cellStyle name="汇总 7 3 4 2 2 2 2" xfId="41408"/>
    <cellStyle name="汇总 7 3 4 2 2 3 2" xfId="41409"/>
    <cellStyle name="汇总 7 3 4 2 2 4 2" xfId="41410"/>
    <cellStyle name="汇总 7 3 4 2 2 5 2" xfId="41411"/>
    <cellStyle name="汇总 7 3 4 2 3" xfId="41412"/>
    <cellStyle name="汇总 7 3 4 2 3 2" xfId="41413"/>
    <cellStyle name="汇总 7 3 4 3 2" xfId="41414"/>
    <cellStyle name="汇总 7 3 4 3 2 2" xfId="41415"/>
    <cellStyle name="汇总 7 3 4 3 3" xfId="41416"/>
    <cellStyle name="汇总 7 3 4 3 3 2" xfId="41417"/>
    <cellStyle name="汇总 7 3 4 3 4 2" xfId="41418"/>
    <cellStyle name="汇总 7 3 4 3 5" xfId="41419"/>
    <cellStyle name="汇总 7 3 4 3 5 2" xfId="41420"/>
    <cellStyle name="汇总 7 3 4 3 6" xfId="41421"/>
    <cellStyle name="汇总 7 3 4 4" xfId="41422"/>
    <cellStyle name="汇总 7 3 4 4 2" xfId="41423"/>
    <cellStyle name="汇总 7 3 4 5" xfId="41424"/>
    <cellStyle name="汇总 7 3 5" xfId="41425"/>
    <cellStyle name="汇总 7 3 5 2" xfId="41426"/>
    <cellStyle name="汇总 7 3 5 2 2" xfId="41427"/>
    <cellStyle name="汇总 7 3 5 2 2 2" xfId="41428"/>
    <cellStyle name="汇总 7 3 5 2 3" xfId="41429"/>
    <cellStyle name="汇总 7 3 5 2 3 2" xfId="41430"/>
    <cellStyle name="汇总 7 3 5 2 4" xfId="41431"/>
    <cellStyle name="汇总 7 3 5 2 4 2" xfId="41432"/>
    <cellStyle name="汇总 7 3 5 2 5" xfId="41433"/>
    <cellStyle name="汇总 7 3 5 2 5 2" xfId="41434"/>
    <cellStyle name="汇总 7 3 5 2 6" xfId="41435"/>
    <cellStyle name="汇总 7 3 5 3" xfId="41436"/>
    <cellStyle name="汇总 7 3 5 3 2" xfId="41437"/>
    <cellStyle name="汇总 7 3 5 4" xfId="41438"/>
    <cellStyle name="汇总 7 3 5 4 2" xfId="41439"/>
    <cellStyle name="汇总 7 3 6" xfId="41440"/>
    <cellStyle name="汇总 7 3 6 2" xfId="41441"/>
    <cellStyle name="汇总 7 3 6 2 2" xfId="41442"/>
    <cellStyle name="汇总 7 3 6 3" xfId="41443"/>
    <cellStyle name="汇总 7 3 6 3 2" xfId="41444"/>
    <cellStyle name="汇总 7 3 6 4" xfId="41445"/>
    <cellStyle name="强调文字颜色 6 2_Book1" xfId="41446"/>
    <cellStyle name="汇总 7 3 6 4 2" xfId="41447"/>
    <cellStyle name="汇总 7 3 6 5" xfId="41448"/>
    <cellStyle name="汇总 7 3 6 5 2" xfId="41449"/>
    <cellStyle name="汇总 7 3 6 6" xfId="41450"/>
    <cellStyle name="汇总 7 3 6 7" xfId="41451"/>
    <cellStyle name="汇总 7 3 7" xfId="41452"/>
    <cellStyle name="汇总 7 3 7 2" xfId="41453"/>
    <cellStyle name="汇总 7 3 8" xfId="41454"/>
    <cellStyle name="汇总 7 3 8 2" xfId="41455"/>
    <cellStyle name="汇总 7 4" xfId="41456"/>
    <cellStyle name="输入 4 3 5 3" xfId="41457"/>
    <cellStyle name="汇总 7 4 2" xfId="41458"/>
    <cellStyle name="输入 4 3 5 3 2" xfId="41459"/>
    <cellStyle name="汇总 7 4 2 2" xfId="41460"/>
    <cellStyle name="汇总 7 4 2 2 2" xfId="41461"/>
    <cellStyle name="汇总 7 4 2 2 2 2" xfId="41462"/>
    <cellStyle name="汇总 7 4 2 2 2 2 2" xfId="41463"/>
    <cellStyle name="汇总 7 4 2 2 2 3" xfId="41464"/>
    <cellStyle name="汇总 7 4 2 2 2 3 2" xfId="41465"/>
    <cellStyle name="汇总 7 4 2 2 2 4" xfId="41466"/>
    <cellStyle name="汇总 7 4 2 2 2 4 2" xfId="41467"/>
    <cellStyle name="汇总 7 4 2 2 2 5" xfId="41468"/>
    <cellStyle name="汇总 7 4 2 2 2 5 2" xfId="41469"/>
    <cellStyle name="汇总 7 4 2 2 2 6" xfId="41470"/>
    <cellStyle name="汇总 7 4 2 2 3" xfId="41471"/>
    <cellStyle name="汇总 7 4 2 2 4" xfId="41472"/>
    <cellStyle name="汇总 7 4 2 2 4 2" xfId="41473"/>
    <cellStyle name="注释 10 2 7" xfId="41474"/>
    <cellStyle name="汇总 7 4 2 3 2" xfId="41475"/>
    <cellStyle name="注释 10 2 7 2" xfId="41476"/>
    <cellStyle name="汇总 7 4 2 3 2 2" xfId="41477"/>
    <cellStyle name="注释 10 2 8" xfId="41478"/>
    <cellStyle name="汇总 7 4 2 3 3" xfId="41479"/>
    <cellStyle name="注释 10 2 8 2" xfId="41480"/>
    <cellStyle name="汇总 7 4 2 3 3 2" xfId="41481"/>
    <cellStyle name="汇总 7 4 2 3 4" xfId="41482"/>
    <cellStyle name="汇总 7 4 2 3 5" xfId="41483"/>
    <cellStyle name="汇总 7 4 2 3 5 2" xfId="41484"/>
    <cellStyle name="汇总 7 4 2 3 6" xfId="41485"/>
    <cellStyle name="汇总 7 4 2 4" xfId="41486"/>
    <cellStyle name="汇总 7 4 2 5" xfId="41487"/>
    <cellStyle name="注释 10 4 7" xfId="41488"/>
    <cellStyle name="汇总 7 4 2 5 2" xfId="41489"/>
    <cellStyle name="输入 4 3 5 4" xfId="41490"/>
    <cellStyle name="汇总 7 4 3" xfId="41491"/>
    <cellStyle name="输入 4 3 5 4 2" xfId="41492"/>
    <cellStyle name="汇总 7 4 3 2" xfId="41493"/>
    <cellStyle name="汇总 7 4 3 2 2" xfId="41494"/>
    <cellStyle name="汇总 7 4 3 2 2 2" xfId="41495"/>
    <cellStyle name="汇总 7 4 3 2 2 2 2" xfId="41496"/>
    <cellStyle name="汇总 7 4 3 2 2 3" xfId="41497"/>
    <cellStyle name="汇总 7 4 3 2 2 3 2" xfId="41498"/>
    <cellStyle name="汇总 7 4 3 2 2 4" xfId="41499"/>
    <cellStyle name="汇总 7 4 3 2 2 4 2" xfId="41500"/>
    <cellStyle name="汇总 7 4 3 2 2 5" xfId="41501"/>
    <cellStyle name="汇总 7 4 3 2 2 6" xfId="41502"/>
    <cellStyle name="汇总 7 4 3 2 3" xfId="41503"/>
    <cellStyle name="汇总 7 4 3 2 3 2" xfId="41504"/>
    <cellStyle name="汇总 7 4 3 2 4" xfId="41505"/>
    <cellStyle name="汇总 7 4 3 2 4 2" xfId="41506"/>
    <cellStyle name="汇总 7 4 3 3 2" xfId="41507"/>
    <cellStyle name="汇总 7 4 3 3 2 2" xfId="41508"/>
    <cellStyle name="汇总 7 4 3 3 3" xfId="41509"/>
    <cellStyle name="汇总 7 4 3 3 3 2" xfId="41510"/>
    <cellStyle name="汇总 7 4 3 3 4" xfId="41511"/>
    <cellStyle name="汇总 7 4 3 3 4 2" xfId="41512"/>
    <cellStyle name="汇总 7 4 3 3 5" xfId="41513"/>
    <cellStyle name="汇总 7 4 3 3 5 2" xfId="41514"/>
    <cellStyle name="汇总 7 4 3 3 6" xfId="41515"/>
    <cellStyle name="汇总 7 4 3 4" xfId="41516"/>
    <cellStyle name="汇总 7 4 3 4 2" xfId="41517"/>
    <cellStyle name="汇总 7 4 3 5" xfId="41518"/>
    <cellStyle name="汇总 7 4 3 5 2" xfId="41519"/>
    <cellStyle name="输入 4 3 5 5" xfId="41520"/>
    <cellStyle name="汇总 7 4 4" xfId="41521"/>
    <cellStyle name="汇总 7 4 4 2" xfId="41522"/>
    <cellStyle name="汇总 7 4 4 2 2 2 2" xfId="41523"/>
    <cellStyle name="汇总 7 4 4 2 2 3 2" xfId="41524"/>
    <cellStyle name="汇总 7 4 4 2 2 4 2" xfId="41525"/>
    <cellStyle name="汇总 7 4 4 2 2 5 2" xfId="41526"/>
    <cellStyle name="汇总 7 4 4 2 3 2" xfId="41527"/>
    <cellStyle name="汇总 7 4 4 2 4" xfId="41528"/>
    <cellStyle name="汇总 7 4 4 2 4 2" xfId="41529"/>
    <cellStyle name="汇总 7 4 4 3 2" xfId="41530"/>
    <cellStyle name="汇总 7 4 4 3 2 2" xfId="41531"/>
    <cellStyle name="汇总 7 4 4 3 3" xfId="41532"/>
    <cellStyle name="汇总 7 4 4 3 3 2" xfId="41533"/>
    <cellStyle name="汇总 7 4 4 3 4" xfId="41534"/>
    <cellStyle name="汇总 7 4 4 3 4 2" xfId="41535"/>
    <cellStyle name="注释 4 2 10" xfId="41536"/>
    <cellStyle name="汇总 7 4 4 3 5" xfId="41537"/>
    <cellStyle name="汇总 7 4 4 3 5 2" xfId="41538"/>
    <cellStyle name="汇总 7 4 4 4" xfId="41539"/>
    <cellStyle name="汇总 7 4 4 5" xfId="41540"/>
    <cellStyle name="汇总 7 4 4 5 2" xfId="41541"/>
    <cellStyle name="汇总 7 4 5" xfId="41542"/>
    <cellStyle name="汇总 7 4 5 2" xfId="41543"/>
    <cellStyle name="汇总 7 4 5 2 2" xfId="41544"/>
    <cellStyle name="汇总 7 4 5 2 3" xfId="41545"/>
    <cellStyle name="汇总 7 4 5 2 3 2" xfId="41546"/>
    <cellStyle name="汇总 7 4 5 2 4" xfId="41547"/>
    <cellStyle name="汇总 7 4 5 2 4 2" xfId="41548"/>
    <cellStyle name="汇总 7 4 5 2 5" xfId="41549"/>
    <cellStyle name="汇总 7 4 5 2 5 2" xfId="41550"/>
    <cellStyle name="汇总 7 4 5 2 6" xfId="41551"/>
    <cellStyle name="汇总 7 4 5 3" xfId="41552"/>
    <cellStyle name="汇总 7 4 5 3 2" xfId="41553"/>
    <cellStyle name="汇总 7 4 5 4" xfId="41554"/>
    <cellStyle name="汇总 7 4 5 4 2" xfId="41555"/>
    <cellStyle name="汇总 7 4 6" xfId="41556"/>
    <cellStyle name="汇总 7 4 6 2" xfId="41557"/>
    <cellStyle name="汇总 7 4 6 2 2" xfId="41558"/>
    <cellStyle name="汇总 7 4 6 3" xfId="41559"/>
    <cellStyle name="汇总 7 4 6 3 2" xfId="41560"/>
    <cellStyle name="汇总 7 4 6 4" xfId="41561"/>
    <cellStyle name="汇总 7 4 6 4 2" xfId="41562"/>
    <cellStyle name="汇总 7 4 6 5" xfId="41563"/>
    <cellStyle name="汇总 7 4 6 5 2" xfId="41564"/>
    <cellStyle name="汇总 7 4 6 6" xfId="41565"/>
    <cellStyle name="汇总 7 4 7" xfId="41566"/>
    <cellStyle name="汇总 7 4 7 2" xfId="41567"/>
    <cellStyle name="汇总 7 4 8" xfId="41568"/>
    <cellStyle name="汇总 7 4 8 2" xfId="41569"/>
    <cellStyle name="输入 6 5 2 2 5 2" xfId="41570"/>
    <cellStyle name="汇总 7 5" xfId="41571"/>
    <cellStyle name="小数 2 5 3 2 2 3" xfId="41572"/>
    <cellStyle name="输入 4 3 6 3" xfId="41573"/>
    <cellStyle name="汇总 7 5 2" xfId="41574"/>
    <cellStyle name="小数 2 5 3 2 2 3 2" xfId="41575"/>
    <cellStyle name="输入 4 3 6 3 2" xfId="41576"/>
    <cellStyle name="汇总 7 5 2 2" xfId="41577"/>
    <cellStyle name="汇总 7 5 2 2 2" xfId="41578"/>
    <cellStyle name="汇总 7 5 2 2 2 2" xfId="41579"/>
    <cellStyle name="汇总 7 5 2 2 2 2 2" xfId="41580"/>
    <cellStyle name="汇总 7 5 2 2 2 3" xfId="41581"/>
    <cellStyle name="汇总 7 5 2 2 2 3 2" xfId="41582"/>
    <cellStyle name="汇总 7 5 2 2 2 4" xfId="41583"/>
    <cellStyle name="汇总 7 5 2 2 2 4 2" xfId="41584"/>
    <cellStyle name="汇总 7 5 2 2 2 5" xfId="41585"/>
    <cellStyle name="汇总 7 5 2 2 2 5 2" xfId="41586"/>
    <cellStyle name="汇总 7 5 2 2 3" xfId="41587"/>
    <cellStyle name="汇总 7 5 2 2 3 2" xfId="41588"/>
    <cellStyle name="汇总 7 5 2 2 4" xfId="41589"/>
    <cellStyle name="汇总 7 5 2 2 4 2" xfId="41590"/>
    <cellStyle name="汇总 7 5 2 3" xfId="41591"/>
    <cellStyle name="汇总 7 5 2 3 2" xfId="41592"/>
    <cellStyle name="汇总 7 5 2 3 2 2" xfId="41593"/>
    <cellStyle name="汇总 7 5 2 3 3" xfId="41594"/>
    <cellStyle name="汇总 7 5 2 3 3 2" xfId="41595"/>
    <cellStyle name="汇总 7 5 2 3 4" xfId="41596"/>
    <cellStyle name="汇总 7 5 2 3 4 2" xfId="41597"/>
    <cellStyle name="汇总 7 5 2 3 5" xfId="41598"/>
    <cellStyle name="汇总 7 5 2 3 5 2" xfId="41599"/>
    <cellStyle name="汇总 7 5 2 3 6" xfId="41600"/>
    <cellStyle name="汇总 7 5 2 4" xfId="41601"/>
    <cellStyle name="汇总 7 5 2 4 2" xfId="41602"/>
    <cellStyle name="汇总 7 5 2 5" xfId="41603"/>
    <cellStyle name="汇总 7 5 2 5 2" xfId="41604"/>
    <cellStyle name="小数 2 5 3 2 2 4" xfId="41605"/>
    <cellStyle name="输入 4 3 6 4" xfId="41606"/>
    <cellStyle name="汇总 7 5 3" xfId="41607"/>
    <cellStyle name="小数 2 5 3 2 2 4 2" xfId="41608"/>
    <cellStyle name="输入 4 3 6 4 2" xfId="41609"/>
    <cellStyle name="汇总 7 5 3 2" xfId="41610"/>
    <cellStyle name="汇总 7 5 3 2 2" xfId="41611"/>
    <cellStyle name="汇总 7 5 3 2 2 2" xfId="41612"/>
    <cellStyle name="汇总 7 5 3 2 2 2 2" xfId="41613"/>
    <cellStyle name="汇总 7 5 3 2 2 3" xfId="41614"/>
    <cellStyle name="汇总 7 5 3 2 2 4 2" xfId="41615"/>
    <cellStyle name="汇总 7 5 3 2 2 5 2" xfId="41616"/>
    <cellStyle name="汇总 7 5 3 2 3" xfId="41617"/>
    <cellStyle name="汇总 7 5 3 2 3 2" xfId="41618"/>
    <cellStyle name="输入 2 2 2 7 2" xfId="41619"/>
    <cellStyle name="汇总 7 5 3 2 4" xfId="41620"/>
    <cellStyle name="汇总 7 5 3 2 4 2" xfId="41621"/>
    <cellStyle name="汇总 7 5 3 3" xfId="41622"/>
    <cellStyle name="汇总 7 5 3 3 2" xfId="41623"/>
    <cellStyle name="汇总 7 5 3 3 2 2" xfId="41624"/>
    <cellStyle name="汇总 7 5 3 3 3" xfId="41625"/>
    <cellStyle name="输入 2 2 2 8 2" xfId="41626"/>
    <cellStyle name="汇总 7 5 3 3 4" xfId="41627"/>
    <cellStyle name="汇总 7 5 3 3 4 2" xfId="41628"/>
    <cellStyle name="汇总 7 5 3 3 5" xfId="41629"/>
    <cellStyle name="汇总 7 5 3 3 5 2" xfId="41630"/>
    <cellStyle name="汇总 7 5 3 3 6" xfId="41631"/>
    <cellStyle name="汇总 7 5 3 4" xfId="41632"/>
    <cellStyle name="汇总 7 5 3 4 2" xfId="41633"/>
    <cellStyle name="汇总 7 5 3 5" xfId="41634"/>
    <cellStyle name="汇总 7 5 3 5 2" xfId="41635"/>
    <cellStyle name="小数 2 5 3 2 2 5" xfId="41636"/>
    <cellStyle name="输入 4 3 6 5" xfId="41637"/>
    <cellStyle name="汇总 7 5 4" xfId="41638"/>
    <cellStyle name="小数 2 5 3 2 2 5 2" xfId="41639"/>
    <cellStyle name="输入 4 3 6 5 2" xfId="41640"/>
    <cellStyle name="汇总 7 5 4 2" xfId="41641"/>
    <cellStyle name="汇总 7 5 4 2 2" xfId="41642"/>
    <cellStyle name="汇总 7 5 4 2 2 2" xfId="41643"/>
    <cellStyle name="汇总 7 5 4 2 2 2 2" xfId="41644"/>
    <cellStyle name="汇总 7 5 4 2 2 3" xfId="41645"/>
    <cellStyle name="汇总 7 5 4 2 2 3 2" xfId="41646"/>
    <cellStyle name="输出 8 3 2 2 4 2" xfId="41647"/>
    <cellStyle name="汇总 7 5 4 2 2 4" xfId="41648"/>
    <cellStyle name="汇总 7 5 4 2 2 5" xfId="41649"/>
    <cellStyle name="汇总 7 5 4 2 2 5 2" xfId="41650"/>
    <cellStyle name="汇总 7 5 4 2 2 6" xfId="41651"/>
    <cellStyle name="汇总 7 5 4 2 3" xfId="41652"/>
    <cellStyle name="汇总 7 5 4 2 3 2" xfId="41653"/>
    <cellStyle name="汇总 7 5 4 2 4 2" xfId="41654"/>
    <cellStyle name="汇总 7 5 4 3" xfId="41655"/>
    <cellStyle name="汇总 7 5 4 3 2" xfId="41656"/>
    <cellStyle name="汇总 7 5 4 3 2 2" xfId="41657"/>
    <cellStyle name="汇总 7 5 4 3 3" xfId="41658"/>
    <cellStyle name="汇总 7 5 4 3 3 2" xfId="41659"/>
    <cellStyle name="输入 2 2 3 8 2" xfId="41660"/>
    <cellStyle name="汇总 7 5 4 3 4" xfId="41661"/>
    <cellStyle name="汇总 7 5 4 3 4 2" xfId="41662"/>
    <cellStyle name="汇总 7 5 4 3 5" xfId="41663"/>
    <cellStyle name="汇总 7 5 4 3 5 2" xfId="41664"/>
    <cellStyle name="汇总 7 5 4 3 6" xfId="41665"/>
    <cellStyle name="汇总 7 5 4 4" xfId="41666"/>
    <cellStyle name="汇总 7 5 4 4 2" xfId="41667"/>
    <cellStyle name="汇总 7 5 4 5" xfId="41668"/>
    <cellStyle name="汇总 7 5 4 5 2" xfId="41669"/>
    <cellStyle name="小数 2 5 3 2 2 6" xfId="41670"/>
    <cellStyle name="输入 4 3 6 6" xfId="41671"/>
    <cellStyle name="汇总 7 5 5" xfId="41672"/>
    <cellStyle name="汇总 7 5 5 2" xfId="41673"/>
    <cellStyle name="汇总 7 5 5 2 2" xfId="41674"/>
    <cellStyle name="汇总 7 5 5 2 2 2" xfId="41675"/>
    <cellStyle name="汇总 7 5 5 2 3" xfId="41676"/>
    <cellStyle name="汇总 7 5 5 2 3 2" xfId="41677"/>
    <cellStyle name="汇总 7 5 5 2 4" xfId="41678"/>
    <cellStyle name="汇总 7 5 5 2 4 2" xfId="41679"/>
    <cellStyle name="汇总 7 5 5 2 5" xfId="41680"/>
    <cellStyle name="汇总 7 5 5 2 5 2" xfId="41681"/>
    <cellStyle name="汇总 7 5 5 2 6" xfId="41682"/>
    <cellStyle name="汇总 7 5 5 3" xfId="41683"/>
    <cellStyle name="汇总 7 5 5 3 2" xfId="41684"/>
    <cellStyle name="汇总 7 5 5 4" xfId="41685"/>
    <cellStyle name="汇总 7 5 5 4 2" xfId="41686"/>
    <cellStyle name="输入 4 3 6 7" xfId="41687"/>
    <cellStyle name="汇总 7 5 6" xfId="41688"/>
    <cellStyle name="汇总 7 5 6 3 2" xfId="41689"/>
    <cellStyle name="强调文字颜色 6 3 4 15" xfId="41690"/>
    <cellStyle name="汇总 7 5 6 4" xfId="41691"/>
    <cellStyle name="汇总 7 5 6 4 2" xfId="41692"/>
    <cellStyle name="强调文字颜色 6 3 4 16" xfId="41693"/>
    <cellStyle name="汇总 7 5 6 5" xfId="41694"/>
    <cellStyle name="汇总 7 5 6 5 2" xfId="41695"/>
    <cellStyle name="强调文字颜色 6 3 4 17" xfId="41696"/>
    <cellStyle name="汇总 7 5 6 6" xfId="41697"/>
    <cellStyle name="汇总 7 5 7" xfId="41698"/>
    <cellStyle name="汇总 7 5 7 2" xfId="41699"/>
    <cellStyle name="汇总 7 5 8" xfId="41700"/>
    <cellStyle name="汇总 7 5 8 2" xfId="41701"/>
    <cellStyle name="汇总 7 6" xfId="41702"/>
    <cellStyle name="汇总 7 6 2" xfId="41703"/>
    <cellStyle name="汇总 7 6 2 2" xfId="41704"/>
    <cellStyle name="汇总 7 6 2 2 2" xfId="41705"/>
    <cellStyle name="汇总 7 6 2 2 2 2" xfId="41706"/>
    <cellStyle name="汇总 7 6 2 2 3" xfId="41707"/>
    <cellStyle name="汇总 7 6 2 2 3 2" xfId="41708"/>
    <cellStyle name="汇总 7 6 2 2 4" xfId="41709"/>
    <cellStyle name="汇总 7 6 2 2 4 2" xfId="41710"/>
    <cellStyle name="汇总 7 6 2 2 5" xfId="41711"/>
    <cellStyle name="汇总 7 6 2 2 5 2" xfId="41712"/>
    <cellStyle name="汇总 7 6 2 2 6" xfId="41713"/>
    <cellStyle name="汇总 7 6 2 3" xfId="41714"/>
    <cellStyle name="汇总 7 6 2 3 2" xfId="41715"/>
    <cellStyle name="汇总 7 6 2 4" xfId="41716"/>
    <cellStyle name="汇总 7 6 2 4 2" xfId="41717"/>
    <cellStyle name="汇总 7 6 3" xfId="41718"/>
    <cellStyle name="汇总 7 6 3 2" xfId="41719"/>
    <cellStyle name="汇总 7 6 3 2 2" xfId="41720"/>
    <cellStyle name="汇总 7 6 3 3" xfId="41721"/>
    <cellStyle name="汇总 7 6 3 3 2" xfId="41722"/>
    <cellStyle name="汇总 7 6 3 4" xfId="41723"/>
    <cellStyle name="汇总 7 6 3 4 2" xfId="41724"/>
    <cellStyle name="汇总 7 6 3 5" xfId="41725"/>
    <cellStyle name="汇总 7 6 3 6" xfId="41726"/>
    <cellStyle name="汇总 7 6 4" xfId="41727"/>
    <cellStyle name="汇总 7 6 5" xfId="41728"/>
    <cellStyle name="汇总 7 6 5 2" xfId="41729"/>
    <cellStyle name="汇总 7 7" xfId="41730"/>
    <cellStyle name="汇总 7 7 2" xfId="41731"/>
    <cellStyle name="汇总 7 7 2 2" xfId="41732"/>
    <cellStyle name="汇总 7 7 2 2 2" xfId="41733"/>
    <cellStyle name="汇总 7 7 2 3" xfId="41734"/>
    <cellStyle name="汇总 7 7 2 3 2" xfId="41735"/>
    <cellStyle name="汇总 7 7 2 4" xfId="41736"/>
    <cellStyle name="汇总 7 7 2 4 2" xfId="41737"/>
    <cellStyle name="汇总 7 7 2 5" xfId="41738"/>
    <cellStyle name="汇总 7 7 2 5 2" xfId="41739"/>
    <cellStyle name="汇总 7 7 2 6" xfId="41740"/>
    <cellStyle name="汇总 7 7 3 2" xfId="41741"/>
    <cellStyle name="汇总 7 7 4" xfId="41742"/>
    <cellStyle name="汇总 7 7 4 2" xfId="41743"/>
    <cellStyle name="汇总 7 8" xfId="41744"/>
    <cellStyle name="汇总 7 8 2" xfId="41745"/>
    <cellStyle name="汇总 7 8 2 2" xfId="41746"/>
    <cellStyle name="汇总 7 8 3 2" xfId="41747"/>
    <cellStyle name="汇总 7 8 4" xfId="41748"/>
    <cellStyle name="汇总 7 8 4 2" xfId="41749"/>
    <cellStyle name="汇总 7 8 5" xfId="41750"/>
    <cellStyle name="汇总 7 8 5 2" xfId="41751"/>
    <cellStyle name="汇总 7 8 6" xfId="41752"/>
    <cellStyle name="汇总 7 8 7" xfId="41753"/>
    <cellStyle name="汇总 7 9" xfId="41754"/>
    <cellStyle name="汇总 7 9 2" xfId="41755"/>
    <cellStyle name="汇总 8" xfId="41756"/>
    <cellStyle name="汇总 8 10" xfId="41757"/>
    <cellStyle name="汇总 8 10 2" xfId="41758"/>
    <cellStyle name="汇总 8 2" xfId="41759"/>
    <cellStyle name="输入 4 4 3 3" xfId="41760"/>
    <cellStyle name="汇总 8 2 2" xfId="41761"/>
    <cellStyle name="输入 4 4 3 3 2" xfId="41762"/>
    <cellStyle name="汇总 8 2 2 2" xfId="41763"/>
    <cellStyle name="汇总 8 2 2 2 2" xfId="41764"/>
    <cellStyle name="汇总 8 2 2 2 2 2" xfId="41765"/>
    <cellStyle name="汇总 8 2 2 2 2 2 2" xfId="41766"/>
    <cellStyle name="汇总 8 2 2 2 2 3" xfId="41767"/>
    <cellStyle name="汇总 8 2 2 2 2 3 2" xfId="41768"/>
    <cellStyle name="汇总 8 2 2 2 2 5" xfId="41769"/>
    <cellStyle name="汇总 8 2 2 2 2 5 2" xfId="41770"/>
    <cellStyle name="汇总 8 2 2 2 2 6" xfId="41771"/>
    <cellStyle name="汇总 8 2 2 2 3" xfId="41772"/>
    <cellStyle name="汇总 8 2 2 2 3 2" xfId="41773"/>
    <cellStyle name="汇总 8 2 2 2 4" xfId="41774"/>
    <cellStyle name="注释 6 2 2 2 4" xfId="41775"/>
    <cellStyle name="汇总 8 2 2 2 4 2" xfId="41776"/>
    <cellStyle name="汇总 8 2 2 3" xfId="41777"/>
    <cellStyle name="汇总 8 2 2 3 2" xfId="41778"/>
    <cellStyle name="汇总 8 2 2 3 3" xfId="41779"/>
    <cellStyle name="汇总 8 2 2 3 3 2" xfId="41780"/>
    <cellStyle name="汇总 8 2 2 3 4" xfId="41781"/>
    <cellStyle name="注释 6 2 3 2 4" xfId="41782"/>
    <cellStyle name="汇总 8 2 2 3 4 2" xfId="41783"/>
    <cellStyle name="汇总 8 2 2 3 5" xfId="41784"/>
    <cellStyle name="注释 6 2 3 3 4" xfId="41785"/>
    <cellStyle name="汇总 8 2 2 3 5 2" xfId="41786"/>
    <cellStyle name="汇总 8 2 2 3 6" xfId="41787"/>
    <cellStyle name="汇总 8 2 2 4" xfId="41788"/>
    <cellStyle name="汇总 8 2 2 4 2" xfId="41789"/>
    <cellStyle name="汇总 8 2 2 5" xfId="41790"/>
    <cellStyle name="汇总 8 2 2 5 2" xfId="41791"/>
    <cellStyle name="输入 4 4 3 4" xfId="41792"/>
    <cellStyle name="汇总 8 2 3" xfId="41793"/>
    <cellStyle name="输入 4 4 3 4 2" xfId="41794"/>
    <cellStyle name="汇总 8 2 3 2" xfId="41795"/>
    <cellStyle name="汇总 8 2 3 2 2" xfId="41796"/>
    <cellStyle name="汇总 8 2 3 2 2 2" xfId="41797"/>
    <cellStyle name="汇总 8 2 3 2 2 2 2" xfId="41798"/>
    <cellStyle name="汇总 8 2 3 2 2 3" xfId="41799"/>
    <cellStyle name="汇总 8 2 3 2 2 3 2" xfId="41800"/>
    <cellStyle name="汇总 8 2 3 2 2 4" xfId="41801"/>
    <cellStyle name="汇总 8 2 3 2 2 4 2" xfId="41802"/>
    <cellStyle name="汇总 8 2 3 2 2 5" xfId="41803"/>
    <cellStyle name="汇总 8 2 3 2 2 5 2" xfId="41804"/>
    <cellStyle name="汇总 8 2 3 2 2 6" xfId="41805"/>
    <cellStyle name="汇总 8 2 3 2 3" xfId="41806"/>
    <cellStyle name="汇总 8 2 3 2 3 2" xfId="41807"/>
    <cellStyle name="汇总 8 2 3 2 4" xfId="41808"/>
    <cellStyle name="注释 6 3 2 2 4" xfId="41809"/>
    <cellStyle name="汇总 8 2 3 2 4 2" xfId="41810"/>
    <cellStyle name="汇总 8 2 3 3" xfId="41811"/>
    <cellStyle name="汇总 8 2 3 3 2" xfId="41812"/>
    <cellStyle name="汇总 8 2 3 3 2 2" xfId="41813"/>
    <cellStyle name="汇总 8 2 3 3 3" xfId="41814"/>
    <cellStyle name="汇总 8 2 3 3 3 2" xfId="41815"/>
    <cellStyle name="汇总 8 2 3 3 4" xfId="41816"/>
    <cellStyle name="注释 6 3 3 2 4" xfId="41817"/>
    <cellStyle name="汇总 8 2 3 3 4 2" xfId="41818"/>
    <cellStyle name="汇总 8 2 3 3 5" xfId="41819"/>
    <cellStyle name="注释 6 3 3 3 4" xfId="41820"/>
    <cellStyle name="汇总 8 2 3 3 5 2" xfId="41821"/>
    <cellStyle name="汇总 8 2 3 3 6" xfId="41822"/>
    <cellStyle name="汇总 8 2 3 4" xfId="41823"/>
    <cellStyle name="汇总 8 2 3 4 2" xfId="41824"/>
    <cellStyle name="汇总 8 2 3 5" xfId="41825"/>
    <cellStyle name="汇总 8 2 3 5 2" xfId="41826"/>
    <cellStyle name="输入 4 4 3 5" xfId="41827"/>
    <cellStyle name="汇总 8 2 4" xfId="41828"/>
    <cellStyle name="输入 4 4 3 5 2" xfId="41829"/>
    <cellStyle name="汇总 8 2 4 2" xfId="41830"/>
    <cellStyle name="汇总 8 2 4 2 2" xfId="41831"/>
    <cellStyle name="汇总 8 2 4 2 2 2" xfId="41832"/>
    <cellStyle name="汇总 8 2 4 2 2 3" xfId="41833"/>
    <cellStyle name="汇总 8 2 4 2 2 4" xfId="41834"/>
    <cellStyle name="汇总 8 2 4 2 2 5" xfId="41835"/>
    <cellStyle name="汇总 8 2 4 2 2 5 2" xfId="41836"/>
    <cellStyle name="汇总 8 2 4 2 2 6" xfId="41837"/>
    <cellStyle name="汇总 8 2 4 2 3" xfId="41838"/>
    <cellStyle name="汇总 8 2 4 2 3 2" xfId="41839"/>
    <cellStyle name="汇总 8 2 4 2 4" xfId="41840"/>
    <cellStyle name="注释 6 4 2 2 4" xfId="41841"/>
    <cellStyle name="汇总 8 2 4 2 4 2" xfId="41842"/>
    <cellStyle name="汇总 8 2 4 3" xfId="41843"/>
    <cellStyle name="汇总 8 2 4 3 2" xfId="41844"/>
    <cellStyle name="汇总 8 2 4 3 2 2" xfId="41845"/>
    <cellStyle name="汇总 8 2 4 3 3" xfId="41846"/>
    <cellStyle name="汇总 8 2 4 3 4" xfId="41847"/>
    <cellStyle name="汇总 8 2 4 3 5" xfId="41848"/>
    <cellStyle name="汇总 8 2 4 3 6" xfId="41849"/>
    <cellStyle name="汇总 8 2 4 4" xfId="41850"/>
    <cellStyle name="汇总 8 2 4 4 2" xfId="41851"/>
    <cellStyle name="汇总 8 2 4 5" xfId="41852"/>
    <cellStyle name="汇总 8 2 4 5 2" xfId="41853"/>
    <cellStyle name="输入 4 4 3 6" xfId="41854"/>
    <cellStyle name="汇总 8 2 5" xfId="41855"/>
    <cellStyle name="汇总 8 2 5 2" xfId="41856"/>
    <cellStyle name="汇总 8 2 5 2 2" xfId="41857"/>
    <cellStyle name="汇总 8 2 5 2 3" xfId="41858"/>
    <cellStyle name="汇总 8 2 5 2 4" xfId="41859"/>
    <cellStyle name="汇总 8 2 5 2 5" xfId="41860"/>
    <cellStyle name="注释 6 5 2 3 4" xfId="41861"/>
    <cellStyle name="汇总 8 2 5 2 5 2" xfId="41862"/>
    <cellStyle name="汇总 8 2 5 2 6" xfId="41863"/>
    <cellStyle name="汇总 8 2 5 3" xfId="41864"/>
    <cellStyle name="汇总 8 2 5 3 2" xfId="41865"/>
    <cellStyle name="汇总 8 2 5 4" xfId="41866"/>
    <cellStyle name="汇总 8 2 5 4 2" xfId="41867"/>
    <cellStyle name="汇总 8 2 6" xfId="41868"/>
    <cellStyle name="汇总 8 2 6 2" xfId="41869"/>
    <cellStyle name="汇总 8 2 6 2 2" xfId="41870"/>
    <cellStyle name="汇总 8 2 6 3" xfId="41871"/>
    <cellStyle name="汇总 8 2 6 3 2" xfId="41872"/>
    <cellStyle name="汇总 8 2 6 4" xfId="41873"/>
    <cellStyle name="汇总 8 2 6 4 2" xfId="41874"/>
    <cellStyle name="汇总 8 2 6 5" xfId="41875"/>
    <cellStyle name="汇总 8 2 6 5 2" xfId="41876"/>
    <cellStyle name="汇总 8 2 6 6" xfId="41877"/>
    <cellStyle name="汇总 8 2 7" xfId="41878"/>
    <cellStyle name="汇总 8 2 7 2" xfId="41879"/>
    <cellStyle name="汇总 8 2 8" xfId="41880"/>
    <cellStyle name="汇总 8 2 8 2" xfId="41881"/>
    <cellStyle name="汇总 8 3" xfId="41882"/>
    <cellStyle name="汇总 8 3 2" xfId="41883"/>
    <cellStyle name="汇总 8 3 2 2" xfId="41884"/>
    <cellStyle name="汇总 8 3 2 2 2" xfId="41885"/>
    <cellStyle name="汇总 8 3 2 2 2 2" xfId="41886"/>
    <cellStyle name="汇总 8 3 2 2 2 2 2" xfId="41887"/>
    <cellStyle name="汇总 8 3 2 2 2 3" xfId="41888"/>
    <cellStyle name="汇总 8 3 2 2 2 3 2" xfId="41889"/>
    <cellStyle name="汇总 8 3 2 2 2 4" xfId="41890"/>
    <cellStyle name="汇总 8 3 2 2 2 4 2" xfId="41891"/>
    <cellStyle name="汇总 8 3 2 2 2 6" xfId="41892"/>
    <cellStyle name="汇总 8 3 2 2 3" xfId="41893"/>
    <cellStyle name="汇总 8 3 2 2 3 2" xfId="41894"/>
    <cellStyle name="汇总 8 3 2 2 4" xfId="41895"/>
    <cellStyle name="注释 7 2 2 2 4" xfId="41896"/>
    <cellStyle name="汇总 8 3 2 2 4 2" xfId="41897"/>
    <cellStyle name="汇总 8 3 2 3" xfId="41898"/>
    <cellStyle name="汇总 8 3 2 3 2 2" xfId="41899"/>
    <cellStyle name="汇总 8 3 2 3 3" xfId="41900"/>
    <cellStyle name="汇总 8 3 2 3 3 2" xfId="41901"/>
    <cellStyle name="汇总 8 3 2 3 4" xfId="41902"/>
    <cellStyle name="注释 7 2 3 2 4" xfId="41903"/>
    <cellStyle name="汇总 8 3 2 3 4 2" xfId="41904"/>
    <cellStyle name="汇总 8 3 2 3 5" xfId="41905"/>
    <cellStyle name="注释 7 2 3 3 4" xfId="41906"/>
    <cellStyle name="汇总 8 3 2 3 5 2" xfId="41907"/>
    <cellStyle name="汇总 8 3 2 3 6" xfId="41908"/>
    <cellStyle name="汇总 8 3 2 4" xfId="41909"/>
    <cellStyle name="汇总 8 3 2 4 2" xfId="41910"/>
    <cellStyle name="汇总 8 3 2 5" xfId="41911"/>
    <cellStyle name="汇总 8 3 2 5 2" xfId="41912"/>
    <cellStyle name="汇总 8 3 3" xfId="41913"/>
    <cellStyle name="汇总 8 3 3 2" xfId="41914"/>
    <cellStyle name="汇总 8 3 3 2 2" xfId="41915"/>
    <cellStyle name="汇总 8 3 3 2 2 2" xfId="41916"/>
    <cellStyle name="汇总 8 3 3 2 2 2 2" xfId="41917"/>
    <cellStyle name="汇总 8 3 3 2 2 3" xfId="41918"/>
    <cellStyle name="汇总 8 3 3 2 2 3 2" xfId="41919"/>
    <cellStyle name="汇总 8 3 3 2 2 4" xfId="41920"/>
    <cellStyle name="汇总 8 3 3 2 2 4 2" xfId="41921"/>
    <cellStyle name="汇总 8 3 3 2 2 6" xfId="41922"/>
    <cellStyle name="汇总 8 3 3 2 3" xfId="41923"/>
    <cellStyle name="汇总 8 3 3 2 3 2" xfId="41924"/>
    <cellStyle name="汇总 8 3 3 2 4" xfId="41925"/>
    <cellStyle name="注释 7 3 2 2 4" xfId="41926"/>
    <cellStyle name="汇总 8 3 3 2 4 2" xfId="41927"/>
    <cellStyle name="汇总 8 3 3 3" xfId="41928"/>
    <cellStyle name="汇总 8 3 3 3 2 2" xfId="41929"/>
    <cellStyle name="汇总 8 3 3 3 3" xfId="41930"/>
    <cellStyle name="汇总 8 3 3 3 3 2" xfId="41931"/>
    <cellStyle name="汇总 8 3 3 3 4" xfId="41932"/>
    <cellStyle name="注释 7 3 3 2 4" xfId="41933"/>
    <cellStyle name="汇总 8 3 3 3 4 2" xfId="41934"/>
    <cellStyle name="汇总 8 3 3 3 5" xfId="41935"/>
    <cellStyle name="注释 7 3 3 3 4" xfId="41936"/>
    <cellStyle name="汇总 8 3 3 3 5 2" xfId="41937"/>
    <cellStyle name="汇总 8 3 3 3 6" xfId="41938"/>
    <cellStyle name="汇总 8 3 3 4" xfId="41939"/>
    <cellStyle name="汇总 8 3 3 4 2" xfId="41940"/>
    <cellStyle name="汇总 8 3 3 5" xfId="41941"/>
    <cellStyle name="汇总 8 3 3 5 2" xfId="41942"/>
    <cellStyle name="汇总 8 3 4" xfId="41943"/>
    <cellStyle name="汇总 8 3 4 2" xfId="41944"/>
    <cellStyle name="汇总 8 3 4 2 2" xfId="41945"/>
    <cellStyle name="汇总 8 3 4 2 2 2" xfId="41946"/>
    <cellStyle name="汇总 8 3 4 2 2 2 2" xfId="41947"/>
    <cellStyle name="汇总 8 3 4 2 2 3" xfId="41948"/>
    <cellStyle name="汇总 8 3 4 2 2 3 2" xfId="41949"/>
    <cellStyle name="汇总 8 3 4 2 2 4" xfId="41950"/>
    <cellStyle name="汇总 8 3 4 2 2 4 2" xfId="41951"/>
    <cellStyle name="汇总 8 3 4 2 2 5" xfId="41952"/>
    <cellStyle name="汇总 8 3 4 2 2 6" xfId="41953"/>
    <cellStyle name="汇总 8 3 4 2 3" xfId="41954"/>
    <cellStyle name="汇总 8 3 4 2 3 2" xfId="41955"/>
    <cellStyle name="汇总 8 3 4 2 4" xfId="41956"/>
    <cellStyle name="注释 7 4 2 2 4" xfId="41957"/>
    <cellStyle name="汇总 8 3 4 2 4 2" xfId="41958"/>
    <cellStyle name="汇总 8 3 4 3 2 2" xfId="41959"/>
    <cellStyle name="汇总 8 3 4 3 3" xfId="41960"/>
    <cellStyle name="汇总 8 3 4 3 3 2" xfId="41961"/>
    <cellStyle name="汇总 8 3 4 3 4" xfId="41962"/>
    <cellStyle name="注释 7 4 3 2 4" xfId="41963"/>
    <cellStyle name="汇总 8 3 4 3 4 2" xfId="41964"/>
    <cellStyle name="汇总 8 3 4 3 5" xfId="41965"/>
    <cellStyle name="注释 7 4 3 3 4" xfId="41966"/>
    <cellStyle name="汇总 8 3 4 3 5 2" xfId="41967"/>
    <cellStyle name="汇总 8 3 4 3 6" xfId="41968"/>
    <cellStyle name="汇总 8 3 4 4" xfId="41969"/>
    <cellStyle name="汇总 8 3 4 4 2" xfId="41970"/>
    <cellStyle name="汇总 8 3 4 5" xfId="41971"/>
    <cellStyle name="汇总 8 3 4 5 2" xfId="41972"/>
    <cellStyle name="汇总 8 3 5" xfId="41973"/>
    <cellStyle name="汇总 8 3 5 2" xfId="41974"/>
    <cellStyle name="汇总 8 3 5 2 2" xfId="41975"/>
    <cellStyle name="汇总 8 3 5 2 2 2" xfId="41976"/>
    <cellStyle name="汇总 8 3 5 2 3" xfId="41977"/>
    <cellStyle name="汇总 8 3 5 2 3 2" xfId="41978"/>
    <cellStyle name="汇总 8 3 5 2 4" xfId="41979"/>
    <cellStyle name="注释 7 5 2 2 4" xfId="41980"/>
    <cellStyle name="汇总 8 3 5 2 4 2" xfId="41981"/>
    <cellStyle name="汇总 8 3 5 2 5" xfId="41982"/>
    <cellStyle name="注释 7 5 2 3 4" xfId="41983"/>
    <cellStyle name="汇总 8 3 5 2 5 2" xfId="41984"/>
    <cellStyle name="汇总 8 3 5 2 6" xfId="41985"/>
    <cellStyle name="汇总 8 3 5 3" xfId="41986"/>
    <cellStyle name="汇总 8 3 5 4" xfId="41987"/>
    <cellStyle name="汇总 8 3 5 4 2" xfId="41988"/>
    <cellStyle name="汇总 8 3 6" xfId="41989"/>
    <cellStyle name="汇总 8 3 6 2" xfId="41990"/>
    <cellStyle name="汇总 8 3 6 2 2" xfId="41991"/>
    <cellStyle name="汇总 8 3 6 3" xfId="41992"/>
    <cellStyle name="汇总 8 3 6 3 2" xfId="41993"/>
    <cellStyle name="汇总 8 3 6 4" xfId="41994"/>
    <cellStyle name="汇总 8 3 6 4 2" xfId="41995"/>
    <cellStyle name="汇总 8 3 6 5" xfId="41996"/>
    <cellStyle name="汇总 8 3 6 5 2" xfId="41997"/>
    <cellStyle name="汇总 8 3 6 6" xfId="41998"/>
    <cellStyle name="汇总 8 3 7" xfId="41999"/>
    <cellStyle name="汇总 8 3 7 2" xfId="42000"/>
    <cellStyle name="汇总 8 3 8" xfId="42001"/>
    <cellStyle name="汇总 8 3 8 2" xfId="42002"/>
    <cellStyle name="汇总 8 4" xfId="42003"/>
    <cellStyle name="汇总 8 4 2" xfId="42004"/>
    <cellStyle name="汇总 8 4 2 2" xfId="42005"/>
    <cellStyle name="汇总 8 4 2 2 2" xfId="42006"/>
    <cellStyle name="汇总 8 4 2 2 2 2" xfId="42007"/>
    <cellStyle name="汇总 8 4 2 2 2 2 2" xfId="42008"/>
    <cellStyle name="汇总 8 4 2 2 2 3" xfId="42009"/>
    <cellStyle name="汇总 8 4 2 2 2 3 2" xfId="42010"/>
    <cellStyle name="汇总 8 4 2 2 2 4" xfId="42011"/>
    <cellStyle name="汇总 8 4 2 2 2 4 2" xfId="42012"/>
    <cellStyle name="汇总 8 4 2 2 2 5" xfId="42013"/>
    <cellStyle name="汇总 8 4 2 2 2 5 2" xfId="42014"/>
    <cellStyle name="汇总 8 4 2 2 2 6" xfId="42015"/>
    <cellStyle name="汇总 8 4 2 2 3" xfId="42016"/>
    <cellStyle name="汇总 8 4 2 2 3 2" xfId="42017"/>
    <cellStyle name="汇总 8 4 2 2 4" xfId="42018"/>
    <cellStyle name="注释 8 2 2 2 4" xfId="42019"/>
    <cellStyle name="汇总 8 4 2 2 4 2" xfId="42020"/>
    <cellStyle name="汇总 8 4 2 3" xfId="42021"/>
    <cellStyle name="汇总 8 4 2 3 2" xfId="42022"/>
    <cellStyle name="汇总 8 4 2 3 2 2" xfId="42023"/>
    <cellStyle name="汇总 8 4 2 3 3" xfId="42024"/>
    <cellStyle name="汇总 8 4 2 3 3 2" xfId="42025"/>
    <cellStyle name="汇总 8 4 2 3 4" xfId="42026"/>
    <cellStyle name="注释 8 2 3 2 4" xfId="42027"/>
    <cellStyle name="汇总 8 4 2 3 4 2" xfId="42028"/>
    <cellStyle name="汇总 8 4 2 3 5" xfId="42029"/>
    <cellStyle name="注释 8 2 3 3 4" xfId="42030"/>
    <cellStyle name="计算 3 2 2 12" xfId="42031"/>
    <cellStyle name="汇总 8 4 2 3 5 2" xfId="42032"/>
    <cellStyle name="汇总 8 4 2 3 6" xfId="42033"/>
    <cellStyle name="汇总 8 4 2 4" xfId="42034"/>
    <cellStyle name="汇总 8 4 2 4 2" xfId="42035"/>
    <cellStyle name="汇总 8 4 2 5" xfId="42036"/>
    <cellStyle name="汇总 8 4 2 5 2" xfId="42037"/>
    <cellStyle name="汇总 8 4 3" xfId="42038"/>
    <cellStyle name="汇总 8 4 3 2" xfId="42039"/>
    <cellStyle name="汇总 8 4 3 2 2" xfId="42040"/>
    <cellStyle name="汇总 8 4 3 2 2 2" xfId="42041"/>
    <cellStyle name="汇总 8 4 3 2 2 2 2" xfId="42042"/>
    <cellStyle name="汇总 8 4 3 2 2 3" xfId="42043"/>
    <cellStyle name="汇总 8 4 3 2 2 3 2" xfId="42044"/>
    <cellStyle name="汇总 8 4 3 2 2 4" xfId="42045"/>
    <cellStyle name="汇总 8 4 3 2 2 4 2" xfId="42046"/>
    <cellStyle name="汇总 8 4 3 2 2 5" xfId="42047"/>
    <cellStyle name="汇总 8 4 3 2 2 5 2" xfId="42048"/>
    <cellStyle name="汇总 8 4 3 2 3" xfId="42049"/>
    <cellStyle name="汇总 8 4 3 2 3 2" xfId="42050"/>
    <cellStyle name="汇总 8 4 3 2 4" xfId="42051"/>
    <cellStyle name="注释 8 3 2 2 4" xfId="42052"/>
    <cellStyle name="汇总 8 4 3 2 4 2" xfId="42053"/>
    <cellStyle name="汇总 8 4 3 3" xfId="42054"/>
    <cellStyle name="汇总 8 4 3 3 2" xfId="42055"/>
    <cellStyle name="汇总 8 4 3 3 2 2" xfId="42056"/>
    <cellStyle name="汇总 8 4 3 3 3" xfId="42057"/>
    <cellStyle name="汇总 8 4 3 3 3 2" xfId="42058"/>
    <cellStyle name="汇总 8 4 3 3 4" xfId="42059"/>
    <cellStyle name="注释 8 3 3 2 4" xfId="42060"/>
    <cellStyle name="汇总 8 4 3 3 4 2" xfId="42061"/>
    <cellStyle name="汇总 8 4 3 3 5" xfId="42062"/>
    <cellStyle name="注释 8 3 3 3 4" xfId="42063"/>
    <cellStyle name="汇总 8 4 3 3 5 2" xfId="42064"/>
    <cellStyle name="汇总 8 4 3 3 6" xfId="42065"/>
    <cellStyle name="汇总 8 4 3 4" xfId="42066"/>
    <cellStyle name="汇总 8 4 3 4 2" xfId="42067"/>
    <cellStyle name="汇总 8 4 3 5" xfId="42068"/>
    <cellStyle name="汇总 8 4 3 5 2" xfId="42069"/>
    <cellStyle name="汇总 8 4 4" xfId="42070"/>
    <cellStyle name="汇总 8 4 4 2" xfId="42071"/>
    <cellStyle name="汇总 8 4 4 2 2" xfId="42072"/>
    <cellStyle name="汇总 8 4 4 2 2 2" xfId="42073"/>
    <cellStyle name="汇总 8 4 4 2 2 2 2" xfId="42074"/>
    <cellStyle name="汇总 8 4 4 2 2 3" xfId="42075"/>
    <cellStyle name="汇总 8 4 4 2 2 3 2" xfId="42076"/>
    <cellStyle name="输出 9 2 2 2 4 2" xfId="42077"/>
    <cellStyle name="汇总 8 4 4 2 2 4" xfId="42078"/>
    <cellStyle name="汇总 8 4 4 2 2 4 2" xfId="42079"/>
    <cellStyle name="汇总 8 4 4 2 2 5" xfId="42080"/>
    <cellStyle name="汇总 8 4 4 2 2 5 2" xfId="42081"/>
    <cellStyle name="汇总 8 4 4 2 2 6" xfId="42082"/>
    <cellStyle name="汇总 8 4 4 2 3" xfId="42083"/>
    <cellStyle name="汇总 8 4 4 2 3 2" xfId="42084"/>
    <cellStyle name="汇总 8 4 4 2 4" xfId="42085"/>
    <cellStyle name="注释 8 4 2 2 4" xfId="42086"/>
    <cellStyle name="汇总 8 4 4 2 4 2" xfId="42087"/>
    <cellStyle name="汇总 8 4 4 3" xfId="42088"/>
    <cellStyle name="汇总 8 4 4 3 2" xfId="42089"/>
    <cellStyle name="汇总 8 4 4 3 2 2" xfId="42090"/>
    <cellStyle name="汇总 8 4 4 3 3" xfId="42091"/>
    <cellStyle name="汇总 8 4 4 3 3 2" xfId="42092"/>
    <cellStyle name="汇总 8 4 4 3 4" xfId="42093"/>
    <cellStyle name="注释 8 4 3 2 4" xfId="42094"/>
    <cellStyle name="汇总 8 4 4 3 4 2" xfId="42095"/>
    <cellStyle name="汇总 8 4 4 3 5" xfId="42096"/>
    <cellStyle name="注释 8 4 3 3 4" xfId="42097"/>
    <cellStyle name="汇总 8 4 4 3 5 2" xfId="42098"/>
    <cellStyle name="汇总 8 4 4 3 6" xfId="42099"/>
    <cellStyle name="汇总 8 4 4 4" xfId="42100"/>
    <cellStyle name="汇总 8 4 4 4 2" xfId="42101"/>
    <cellStyle name="汇总 8 4 4 5" xfId="42102"/>
    <cellStyle name="汇总 8 4 4 5 2" xfId="42103"/>
    <cellStyle name="汇总 8 4 5" xfId="42104"/>
    <cellStyle name="汇总 8 4 5 2" xfId="42105"/>
    <cellStyle name="汇总 8 4 5 2 2" xfId="42106"/>
    <cellStyle name="汇总 8 4 5 2 2 2" xfId="42107"/>
    <cellStyle name="汇总 8 4 5 2 3" xfId="42108"/>
    <cellStyle name="汇总 8 4 5 2 3 2" xfId="42109"/>
    <cellStyle name="汇总 8 4 5 2 4" xfId="42110"/>
    <cellStyle name="注释 8 5 2 2 4" xfId="42111"/>
    <cellStyle name="汇总 8 4 5 2 4 2" xfId="42112"/>
    <cellStyle name="汇总 8 4 5 2 5" xfId="42113"/>
    <cellStyle name="注释 8 5 2 3 4" xfId="42114"/>
    <cellStyle name="汇总 8 4 5 2 5 2" xfId="42115"/>
    <cellStyle name="汇总 8 4 5 2 6" xfId="42116"/>
    <cellStyle name="汇总 8 4 5 3" xfId="42117"/>
    <cellStyle name="汇总 8 4 5 3 2" xfId="42118"/>
    <cellStyle name="汇总 8 4 5 4" xfId="42119"/>
    <cellStyle name="汇总 8 4 5 4 2" xfId="42120"/>
    <cellStyle name="汇总 8 4 6" xfId="42121"/>
    <cellStyle name="汇总 8 4 6 2" xfId="42122"/>
    <cellStyle name="汇总 8 4 6 2 2" xfId="42123"/>
    <cellStyle name="汇总 8 4 6 3" xfId="42124"/>
    <cellStyle name="汇总 8 4 6 3 2" xfId="42125"/>
    <cellStyle name="汇总 8 4 6 4" xfId="42126"/>
    <cellStyle name="汇总 8 4 6 4 2" xfId="42127"/>
    <cellStyle name="汇总 8 4 6 5" xfId="42128"/>
    <cellStyle name="汇总 8 4 6 5 2" xfId="42129"/>
    <cellStyle name="汇总 8 4 6 6" xfId="42130"/>
    <cellStyle name="汇总 8 4 7" xfId="42131"/>
    <cellStyle name="汇总 8 4 7 2" xfId="42132"/>
    <cellStyle name="汇总 8 4 8" xfId="42133"/>
    <cellStyle name="汇总 8 4 8 2" xfId="42134"/>
    <cellStyle name="汇总 8 5" xfId="42135"/>
    <cellStyle name="汇总 8 5 2" xfId="42136"/>
    <cellStyle name="汇总 8 5 2 2" xfId="42137"/>
    <cellStyle name="汇总 8 5 2 2 2" xfId="42138"/>
    <cellStyle name="汇总 8 5 2 2 2 2" xfId="42139"/>
    <cellStyle name="汇总 8 5 2 2 2 2 2" xfId="42140"/>
    <cellStyle name="汇总 8 5 2 2 2 3" xfId="42141"/>
    <cellStyle name="汇总 8 5 2 2 2 3 2" xfId="42142"/>
    <cellStyle name="汇总 8 5 2 2 2 4" xfId="42143"/>
    <cellStyle name="汇总 8 5 2 2 2 4 2" xfId="42144"/>
    <cellStyle name="汇总 8 5 2 2 2 5" xfId="42145"/>
    <cellStyle name="汇总 8 5 2 2 2 5 2" xfId="42146"/>
    <cellStyle name="汇总 8 5 2 2 2 6" xfId="42147"/>
    <cellStyle name="汇总 8 5 2 2 3" xfId="42148"/>
    <cellStyle name="汇总 8 5 2 2 3 2" xfId="42149"/>
    <cellStyle name="汇总 8 5 2 2 4" xfId="42150"/>
    <cellStyle name="汇总 8 5 2 3 2" xfId="42151"/>
    <cellStyle name="汇总 8 5 2 3 2 2" xfId="42152"/>
    <cellStyle name="汇总 8 5 2 3 3" xfId="42153"/>
    <cellStyle name="汇总 8 5 2 3 3 2" xfId="42154"/>
    <cellStyle name="汇总 8 5 2 3 4" xfId="42155"/>
    <cellStyle name="汇总 8 5 2 3 5" xfId="42156"/>
    <cellStyle name="注释 9 2 3 3 4" xfId="42157"/>
    <cellStyle name="汇总 8 5 2 3 5 2" xfId="42158"/>
    <cellStyle name="汇总 8 5 2 3 6" xfId="42159"/>
    <cellStyle name="汇总 8 5 2 4" xfId="42160"/>
    <cellStyle name="汇总 8 5 2 5" xfId="42161"/>
    <cellStyle name="汇总 8 5 2 5 2" xfId="42162"/>
    <cellStyle name="汇总 8 5 3" xfId="42163"/>
    <cellStyle name="汇总 8 5 3 2" xfId="42164"/>
    <cellStyle name="汇总 8 5 3 2 2" xfId="42165"/>
    <cellStyle name="汇总 8 5 3 2 2 2 2" xfId="42166"/>
    <cellStyle name="汇总 8 5 3 2 2 3" xfId="42167"/>
    <cellStyle name="汇总 8 5 3 2 2 3 2" xfId="42168"/>
    <cellStyle name="汇总 8 5 3 2 2 4" xfId="42169"/>
    <cellStyle name="汇总 8 5 3 2 2 4 2" xfId="42170"/>
    <cellStyle name="汇总 8 5 3 2 2 5" xfId="42171"/>
    <cellStyle name="汇总 8 5 3 2 2 5 2" xfId="42172"/>
    <cellStyle name="汇总 8 5 3 2 2 6" xfId="42173"/>
    <cellStyle name="汇总 8 5 3 2 3" xfId="42174"/>
    <cellStyle name="汇总 8 5 3 2 3 2" xfId="42175"/>
    <cellStyle name="汇总 8 5 3 2 4" xfId="42176"/>
    <cellStyle name="汇总 8 5 3 3" xfId="42177"/>
    <cellStyle name="汇总 8 5 3 3 2" xfId="42178"/>
    <cellStyle name="汇总 8 5 3 3 2 2" xfId="42179"/>
    <cellStyle name="汇总 8 5 3 3 3" xfId="42180"/>
    <cellStyle name="汇总 8 5 3 3 3 2" xfId="42181"/>
    <cellStyle name="汇总 8 5 3 3 4" xfId="42182"/>
    <cellStyle name="汇总 8 5 3 3 5" xfId="42183"/>
    <cellStyle name="注释 9 3 3 3 4" xfId="42184"/>
    <cellStyle name="汇总 8 5 3 3 5 2" xfId="42185"/>
    <cellStyle name="汇总 8 5 3 3 6" xfId="42186"/>
    <cellStyle name="汇总 8 5 3 4" xfId="42187"/>
    <cellStyle name="汇总 8 5 3 4 2" xfId="42188"/>
    <cellStyle name="汇总 8 5 3 5" xfId="42189"/>
    <cellStyle name="计算 3 3 2 14" xfId="42190"/>
    <cellStyle name="汇总 8 5 3 5 2" xfId="42191"/>
    <cellStyle name="汇总 8 5 4" xfId="42192"/>
    <cellStyle name="汇总 8 5 4 2" xfId="42193"/>
    <cellStyle name="汇总 8 5 4 2 2" xfId="42194"/>
    <cellStyle name="汇总 8 5 4 2 2 2" xfId="42195"/>
    <cellStyle name="汇总 8 5 4 2 2 2 2" xfId="42196"/>
    <cellStyle name="汇总 8 5 4 2 2 3" xfId="42197"/>
    <cellStyle name="汇总 8 5 4 2 2 3 2" xfId="42198"/>
    <cellStyle name="输出 9 3 2 2 4 2" xfId="42199"/>
    <cellStyle name="汇总 8 5 4 2 2 4" xfId="42200"/>
    <cellStyle name="汇总 8 5 4 2 2 4 2" xfId="42201"/>
    <cellStyle name="汇总 8 5 4 2 2 5" xfId="42202"/>
    <cellStyle name="汇总 8 5 4 2 2 5 2" xfId="42203"/>
    <cellStyle name="汇总 8 5 4 2 2 6" xfId="42204"/>
    <cellStyle name="汇总 8 5 4 2 3" xfId="42205"/>
    <cellStyle name="汇总 8 5 4 2 3 2" xfId="42206"/>
    <cellStyle name="强调文字颜色 5 2 4 3 2" xfId="42207"/>
    <cellStyle name="汇总 8 5 4 2 4" xfId="42208"/>
    <cellStyle name="汇总 8 5 4 3" xfId="42209"/>
    <cellStyle name="汇总 8 5 4 3 2" xfId="42210"/>
    <cellStyle name="汇总 8 5 4 3 2 2" xfId="42211"/>
    <cellStyle name="汇总 8 5 4 3 3" xfId="42212"/>
    <cellStyle name="汇总 8 5 4 3 4" xfId="42213"/>
    <cellStyle name="汇总 8 5 4 3 5" xfId="42214"/>
    <cellStyle name="注释 9 4 3 3 4" xfId="42215"/>
    <cellStyle name="汇总 8 5 4 3 5 2" xfId="42216"/>
    <cellStyle name="汇总 8 5 4 3 6" xfId="42217"/>
    <cellStyle name="汇总 8 5 4 4" xfId="42218"/>
    <cellStyle name="汇总 8 5 4 4 2" xfId="42219"/>
    <cellStyle name="汇总 8 5 4 5" xfId="42220"/>
    <cellStyle name="汇总 8 5 4 5 2" xfId="42221"/>
    <cellStyle name="汇总 8 5 5" xfId="42222"/>
    <cellStyle name="汇总 8 5 5 2" xfId="42223"/>
    <cellStyle name="汇总 8 5 5 2 2" xfId="42224"/>
    <cellStyle name="汇总 8 5 5 2 2 2" xfId="42225"/>
    <cellStyle name="汇总 8 5 5 2 3" xfId="42226"/>
    <cellStyle name="汇总 8 5 5 2 3 2" xfId="42227"/>
    <cellStyle name="汇总 8 5 5 2 4" xfId="42228"/>
    <cellStyle name="汇总 8 5 5 2 5" xfId="42229"/>
    <cellStyle name="注释 9 5 2 3 4" xfId="42230"/>
    <cellStyle name="汇总 8 5 5 2 5 2" xfId="42231"/>
    <cellStyle name="汇总 8 5 5 2 6" xfId="42232"/>
    <cellStyle name="汇总 8 5 5 3" xfId="42233"/>
    <cellStyle name="汇总 8 5 5 3 2" xfId="42234"/>
    <cellStyle name="汇总 8 5 5 4" xfId="42235"/>
    <cellStyle name="汇总 8 5 5 4 2" xfId="42236"/>
    <cellStyle name="汇总 8 5 6" xfId="42237"/>
    <cellStyle name="汇总 8 5 6 3 2" xfId="42238"/>
    <cellStyle name="汇总 8 5 6 4" xfId="42239"/>
    <cellStyle name="汇总 8 5 6 5" xfId="42240"/>
    <cellStyle name="汇总 8 5 6 5 2" xfId="42241"/>
    <cellStyle name="汇总 8 5 6 6" xfId="42242"/>
    <cellStyle name="汇总 8 5 8" xfId="42243"/>
    <cellStyle name="汇总 8 5 8 2" xfId="42244"/>
    <cellStyle name="汇总 8 6" xfId="42245"/>
    <cellStyle name="汇总 8 6 2" xfId="42246"/>
    <cellStyle name="汇总 8 6 2 2" xfId="42247"/>
    <cellStyle name="强调文字颜色 1 2 4 11" xfId="42248"/>
    <cellStyle name="汇总 8 6 2 2 2" xfId="42249"/>
    <cellStyle name="汇总 8 6 2 2 2 2" xfId="42250"/>
    <cellStyle name="强调文字颜色 1 2 4 12" xfId="42251"/>
    <cellStyle name="汇总 8 6 2 2 3" xfId="42252"/>
    <cellStyle name="汇总 8 6 2 2 3 2" xfId="42253"/>
    <cellStyle name="强调文字颜色 1 2 4 13" xfId="42254"/>
    <cellStyle name="汇总 8 6 2 2 4" xfId="42255"/>
    <cellStyle name="汇总 8 6 2 2 4 2" xfId="42256"/>
    <cellStyle name="强调文字颜色 1 2 4 14" xfId="42257"/>
    <cellStyle name="汇总 8 6 2 2 5" xfId="42258"/>
    <cellStyle name="汇总 8 6 2 2 5 2" xfId="42259"/>
    <cellStyle name="强调文字颜色 1 2 4 15" xfId="42260"/>
    <cellStyle name="汇总 8 6 2 2 6" xfId="42261"/>
    <cellStyle name="汇总 8 6 2 3" xfId="42262"/>
    <cellStyle name="汇总 8 6 2 3 2" xfId="42263"/>
    <cellStyle name="汇总 8 6 2 4" xfId="42264"/>
    <cellStyle name="汇总 8 6 2 4 2" xfId="42265"/>
    <cellStyle name="汇总 8 6 3" xfId="42266"/>
    <cellStyle name="汇总 8 6 3 2" xfId="42267"/>
    <cellStyle name="汇总 8 6 3 2 2" xfId="42268"/>
    <cellStyle name="汇总 8 6 3 3" xfId="42269"/>
    <cellStyle name="汇总 8 6 3 3 2" xfId="42270"/>
    <cellStyle name="汇总 8 6 3 4" xfId="42271"/>
    <cellStyle name="汇总 8 6 3 4 2" xfId="42272"/>
    <cellStyle name="汇总 8 6 3 5" xfId="42273"/>
    <cellStyle name="汇总 8 6 3 5 2" xfId="42274"/>
    <cellStyle name="汇总 8 6 3 6" xfId="42275"/>
    <cellStyle name="汇总 8 6 4 2" xfId="42276"/>
    <cellStyle name="汇总 8 6 5" xfId="42277"/>
    <cellStyle name="汇总 8 6 5 2" xfId="42278"/>
    <cellStyle name="汇总 8 7" xfId="42279"/>
    <cellStyle name="汇总 8 7 2" xfId="42280"/>
    <cellStyle name="汇总 8 7 2 3" xfId="42281"/>
    <cellStyle name="汇总 8 7 2 3 2" xfId="42282"/>
    <cellStyle name="汇总 8 7 2 4" xfId="42283"/>
    <cellStyle name="汇总 8 7 2 4 2" xfId="42284"/>
    <cellStyle name="汇总 8 7 2 5" xfId="42285"/>
    <cellStyle name="汇总 8 7 2 5 2" xfId="42286"/>
    <cellStyle name="汇总 8 7 2 6" xfId="42287"/>
    <cellStyle name="汇总 8 7 3" xfId="42288"/>
    <cellStyle name="汇总 8 7 3 2" xfId="42289"/>
    <cellStyle name="汇总 8 7 4" xfId="42290"/>
    <cellStyle name="汇总 8 7 4 2" xfId="42291"/>
    <cellStyle name="汇总 8 8" xfId="42292"/>
    <cellStyle name="汇总 8 8 2" xfId="42293"/>
    <cellStyle name="汇总 8 8 2 2" xfId="42294"/>
    <cellStyle name="汇总 8 8 3" xfId="42295"/>
    <cellStyle name="汇总 8 8 3 2" xfId="42296"/>
    <cellStyle name="汇总 8 8 4" xfId="42297"/>
    <cellStyle name="汇总 8 8 4 2" xfId="42298"/>
    <cellStyle name="汇总 8 8 5" xfId="42299"/>
    <cellStyle name="汇总 8 8 5 2" xfId="42300"/>
    <cellStyle name="汇总 8 8 6" xfId="42301"/>
    <cellStyle name="汇总 8 8 7" xfId="42302"/>
    <cellStyle name="汇总 8 9" xfId="42303"/>
    <cellStyle name="汇总 8 9 2" xfId="42304"/>
    <cellStyle name="汇总 9" xfId="42305"/>
    <cellStyle name="输入 10 7 2 2 4" xfId="42306"/>
    <cellStyle name="汇总 9 10" xfId="42307"/>
    <cellStyle name="汇总 9 2" xfId="42308"/>
    <cellStyle name="输入 4 5 3 3" xfId="42309"/>
    <cellStyle name="汇总 9 2 2" xfId="42310"/>
    <cellStyle name="输入 4 5 3 3 2" xfId="42311"/>
    <cellStyle name="汇总 9 2 2 2" xfId="42312"/>
    <cellStyle name="汇总 9 2 2 2 2" xfId="42313"/>
    <cellStyle name="汇总 9 2 2 2 2 2" xfId="42314"/>
    <cellStyle name="汇总 9 2 2 2 2 2 2" xfId="42315"/>
    <cellStyle name="汇总 9 2 2 2 2 3" xfId="42316"/>
    <cellStyle name="汇总 9 2 2 2 2 3 2" xfId="42317"/>
    <cellStyle name="汇总 9 2 2 2 2 4" xfId="42318"/>
    <cellStyle name="汇总 9 2 2 2 3" xfId="42319"/>
    <cellStyle name="汇总 9 2 2 2 3 2" xfId="42320"/>
    <cellStyle name="汇总 9 2 2 2 4 2" xfId="42321"/>
    <cellStyle name="汇总 9 2 2 3" xfId="42322"/>
    <cellStyle name="汇总 9 2 2 3 2 2" xfId="42323"/>
    <cellStyle name="汇总 9 2 2 3 3" xfId="42324"/>
    <cellStyle name="汇总 9 2 2 3 3 2" xfId="42325"/>
    <cellStyle name="汇总 9 2 2 3 4 2" xfId="42326"/>
    <cellStyle name="汇总 9 2 2 3 5" xfId="42327"/>
    <cellStyle name="汇总 9 2 2 3 5 2" xfId="42328"/>
    <cellStyle name="汇总 9 2 2 3 6" xfId="42329"/>
    <cellStyle name="汇总 9 2 2 4" xfId="42330"/>
    <cellStyle name="汇总 9 2 2 4 2" xfId="42331"/>
    <cellStyle name="汇总 9 2 2 5" xfId="42332"/>
    <cellStyle name="汇总 9 2 2 5 2" xfId="42333"/>
    <cellStyle name="输入 4 5 3 4" xfId="42334"/>
    <cellStyle name="汇总 9 2 3" xfId="42335"/>
    <cellStyle name="输入 4 5 3 4 2" xfId="42336"/>
    <cellStyle name="汇总 9 2 3 2" xfId="42337"/>
    <cellStyle name="汇总 9 2 3 2 2" xfId="42338"/>
    <cellStyle name="汇总 9 2 3 2 2 2" xfId="42339"/>
    <cellStyle name="汇总 9 2 3 2 2 2 2" xfId="42340"/>
    <cellStyle name="汇总 9 2 3 2 2 3" xfId="42341"/>
    <cellStyle name="汇总 9 2 3 2 2 4" xfId="42342"/>
    <cellStyle name="汇总 9 2 3 2 2 4 2" xfId="42343"/>
    <cellStyle name="汇总 9 2 3 2 2 5" xfId="42344"/>
    <cellStyle name="汇总 9 2 3 2 2 5 2" xfId="42345"/>
    <cellStyle name="汇总 9 2 3 2 2 6" xfId="42346"/>
    <cellStyle name="汇总 9 2 3 2 3" xfId="42347"/>
    <cellStyle name="汇总 9 2 3 2 3 2" xfId="42348"/>
    <cellStyle name="汇总 9 2 3 2 4" xfId="42349"/>
    <cellStyle name="汇总 9 2 3 2 4 2" xfId="42350"/>
    <cellStyle name="汇总 9 2 3 3" xfId="42351"/>
    <cellStyle name="汇总 9 2 3 3 2" xfId="42352"/>
    <cellStyle name="汇总 9 2 3 3 2 2" xfId="42353"/>
    <cellStyle name="汇总 9 2 3 3 3" xfId="42354"/>
    <cellStyle name="汇总 9 2 3 3 3 2" xfId="42355"/>
    <cellStyle name="汇总 9 2 3 3 4" xfId="42356"/>
    <cellStyle name="汇总 9 2 3 3 4 2" xfId="42357"/>
    <cellStyle name="汇总 9 2 3 3 5" xfId="42358"/>
    <cellStyle name="汇总 9 2 3 3 5 2" xfId="42359"/>
    <cellStyle name="汇总 9 2 3 3 6" xfId="42360"/>
    <cellStyle name="汇总 9 2 3 4" xfId="42361"/>
    <cellStyle name="汇总 9 2 3 4 2" xfId="42362"/>
    <cellStyle name="汇总 9 2 3 5" xfId="42363"/>
    <cellStyle name="汇总 9 2 3 5 2" xfId="42364"/>
    <cellStyle name="输入 4 5 3 5" xfId="42365"/>
    <cellStyle name="汇总 9 2 4" xfId="42366"/>
    <cellStyle name="输入 4 5 3 5 2" xfId="42367"/>
    <cellStyle name="汇总 9 2 4 2" xfId="42368"/>
    <cellStyle name="汇总 9 2 4 2 2" xfId="42369"/>
    <cellStyle name="汇总 9 2 4 2 2 2" xfId="42370"/>
    <cellStyle name="汇总 9 2 4 2 2 2 2" xfId="42371"/>
    <cellStyle name="汇总 9 2 4 2 2 3" xfId="42372"/>
    <cellStyle name="汇总 9 2 4 2 2 3 2" xfId="42373"/>
    <cellStyle name="汇总 9 2 4 2 2 4" xfId="42374"/>
    <cellStyle name="汇总 9 2 4 2 2 4 2" xfId="42375"/>
    <cellStyle name="汇总 9 2 4 2 2 5" xfId="42376"/>
    <cellStyle name="汇总 9 2 4 2 2 5 2" xfId="42377"/>
    <cellStyle name="汇总 9 2 4 2 2 6" xfId="42378"/>
    <cellStyle name="汇总 9 2 4 2 3" xfId="42379"/>
    <cellStyle name="汇总 9 2 4 2 3 2" xfId="42380"/>
    <cellStyle name="汇总 9 2 4 2 4" xfId="42381"/>
    <cellStyle name="汇总 9 2 4 2 4 2" xfId="42382"/>
    <cellStyle name="汇总 9 2 4 3" xfId="42383"/>
    <cellStyle name="汇总 9 2 4 3 2" xfId="42384"/>
    <cellStyle name="汇总 9 2 4 3 2 2" xfId="42385"/>
    <cellStyle name="汇总 9 2 4 3 3" xfId="42386"/>
    <cellStyle name="汇总 9 2 4 3 3 2" xfId="42387"/>
    <cellStyle name="汇总 9 2 4 3 4" xfId="42388"/>
    <cellStyle name="汇总 9 2 4 3 4 2" xfId="42389"/>
    <cellStyle name="汇总 9 2 4 3 5" xfId="42390"/>
    <cellStyle name="汇总 9 2 4 3 5 2" xfId="42391"/>
    <cellStyle name="汇总 9 2 4 3 6" xfId="42392"/>
    <cellStyle name="汇总 9 2 4 4" xfId="42393"/>
    <cellStyle name="汇总 9 2 4 4 2" xfId="42394"/>
    <cellStyle name="汇总 9 2 4 5" xfId="42395"/>
    <cellStyle name="输入 4 5 3 6" xfId="42396"/>
    <cellStyle name="汇总 9 2 5" xfId="42397"/>
    <cellStyle name="汇总 9 2 5 2" xfId="42398"/>
    <cellStyle name="输入 10 6 3" xfId="42399"/>
    <cellStyle name="汇总 9 2 5 2 2" xfId="42400"/>
    <cellStyle name="汇总 9 2 5 3" xfId="42401"/>
    <cellStyle name="输入 10 7 3" xfId="42402"/>
    <cellStyle name="汇总 9 2 5 3 2" xfId="42403"/>
    <cellStyle name="汇总 9 2 5 4" xfId="42404"/>
    <cellStyle name="输入 10 8 3" xfId="42405"/>
    <cellStyle name="汇总 9 2 5 4 2" xfId="42406"/>
    <cellStyle name="汇总 9 2 6" xfId="42407"/>
    <cellStyle name="汇总 9 2 6 2" xfId="42408"/>
    <cellStyle name="汇总 9 2 6 2 2" xfId="42409"/>
    <cellStyle name="汇总 9 2 6 3" xfId="42410"/>
    <cellStyle name="汇总 9 2 6 3 2" xfId="42411"/>
    <cellStyle name="汇总 9 2 6 4" xfId="42412"/>
    <cellStyle name="汇总 9 2 6 4 2" xfId="42413"/>
    <cellStyle name="数字 2 6 3 2" xfId="42414"/>
    <cellStyle name="汇总 9 2 6 5" xfId="42415"/>
    <cellStyle name="汇总 9 2 6 5 2" xfId="42416"/>
    <cellStyle name="汇总 9 2 6 6" xfId="42417"/>
    <cellStyle name="汇总 9 2 7" xfId="42418"/>
    <cellStyle name="汇总 9 2 7 2" xfId="42419"/>
    <cellStyle name="汇总 9 2 8" xfId="42420"/>
    <cellStyle name="汇总 9 2 8 2" xfId="42421"/>
    <cellStyle name="汇总 9 3" xfId="42422"/>
    <cellStyle name="汇总 9 3 2" xfId="42423"/>
    <cellStyle name="汇总 9 3 2 2" xfId="42424"/>
    <cellStyle name="汇总 9 3 2 2 2" xfId="42425"/>
    <cellStyle name="汇总 9 3 2 2 2 2" xfId="42426"/>
    <cellStyle name="汇总 9 3 2 2 2 2 2" xfId="42427"/>
    <cellStyle name="汇总 9 3 2 2 2 3" xfId="42428"/>
    <cellStyle name="汇总 9 3 2 2 2 3 2" xfId="42429"/>
    <cellStyle name="汇总 9 3 2 2 2 5 2" xfId="42430"/>
    <cellStyle name="汇总 9 3 2 2 3" xfId="42431"/>
    <cellStyle name="汇总 9 3 2 2 3 2" xfId="42432"/>
    <cellStyle name="汇总 9 3 2 2 4 2" xfId="42433"/>
    <cellStyle name="汇总 9 3 2 3" xfId="42434"/>
    <cellStyle name="汇总 9 3 2 3 2" xfId="42435"/>
    <cellStyle name="汇总 9 3 2 3 2 2" xfId="42436"/>
    <cellStyle name="汇总 9 3 2 3 3" xfId="42437"/>
    <cellStyle name="汇总 9 3 2 3 3 2" xfId="42438"/>
    <cellStyle name="汇总 9 3 2 3 4 2" xfId="42439"/>
    <cellStyle name="汇总 9 3 2 3 5" xfId="42440"/>
    <cellStyle name="汇总 9 3 2 3 5 2" xfId="42441"/>
    <cellStyle name="汇总 9 3 2 3 6" xfId="42442"/>
    <cellStyle name="汇总 9 3 2 4" xfId="42443"/>
    <cellStyle name="汇总 9 3 2 4 2" xfId="42444"/>
    <cellStyle name="汇总 9 3 2 5" xfId="42445"/>
    <cellStyle name="汇总 9 3 2 5 2" xfId="42446"/>
    <cellStyle name="汇总 9 3 3" xfId="42447"/>
    <cellStyle name="汇总 9 3 3 2" xfId="42448"/>
    <cellStyle name="汇总 9 3 3 2 2" xfId="42449"/>
    <cellStyle name="汇总 9 3 3 2 2 2" xfId="42450"/>
    <cellStyle name="汇总 9 3 3 2 2 2 2" xfId="42451"/>
    <cellStyle name="汇总 9 3 3 2 2 3" xfId="42452"/>
    <cellStyle name="注释 10 3 6 6" xfId="42453"/>
    <cellStyle name="汇总 9 3 3 2 2 3 2" xfId="42454"/>
    <cellStyle name="汇总 9 3 3 2 2 4 2" xfId="42455"/>
    <cellStyle name="汇总 9 3 3 2 2 5" xfId="42456"/>
    <cellStyle name="汇总 9 3 3 2 2 5 2" xfId="42457"/>
    <cellStyle name="汇总 9 3 3 2 2 6" xfId="42458"/>
    <cellStyle name="汇总 9 3 3 2 3" xfId="42459"/>
    <cellStyle name="汇总 9 3 3 2 3 2" xfId="42460"/>
    <cellStyle name="汇总 9 3 3 2 4" xfId="42461"/>
    <cellStyle name="汇总 9 3 3 2 4 2" xfId="42462"/>
    <cellStyle name="汇总 9 3 3 3" xfId="42463"/>
    <cellStyle name="汇总 9 3 3 3 2" xfId="42464"/>
    <cellStyle name="汇总 9 3 3 3 2 2" xfId="42465"/>
    <cellStyle name="汇总 9 3 3 3 3" xfId="42466"/>
    <cellStyle name="汇总 9 3 3 3 3 2" xfId="42467"/>
    <cellStyle name="汇总 9 3 3 3 4" xfId="42468"/>
    <cellStyle name="汇总 9 3 3 3 4 2" xfId="42469"/>
    <cellStyle name="汇总 9 3 3 3 5" xfId="42470"/>
    <cellStyle name="汇总 9 3 3 3 5 2" xfId="42471"/>
    <cellStyle name="汇总 9 3 3 3 6" xfId="42472"/>
    <cellStyle name="汇总 9 3 3 4" xfId="42473"/>
    <cellStyle name="汇总 9 3 3 4 2" xfId="42474"/>
    <cellStyle name="汇总 9 3 3 5" xfId="42475"/>
    <cellStyle name="汇总 9 3 3 5 2" xfId="42476"/>
    <cellStyle name="汇总 9 3 4" xfId="42477"/>
    <cellStyle name="汇总 9 3 4 2" xfId="42478"/>
    <cellStyle name="汇总 9 3 4 2 2" xfId="42479"/>
    <cellStyle name="汇总 9 3 4 2 2 2" xfId="42480"/>
    <cellStyle name="汇总 9 3 4 2 2 2 2" xfId="42481"/>
    <cellStyle name="汇总 9 3 4 2 2 3" xfId="42482"/>
    <cellStyle name="汇总 9 3 4 2 2 3 2" xfId="42483"/>
    <cellStyle name="汇总 9 3 4 2 2 4" xfId="42484"/>
    <cellStyle name="汇总 9 3 4 2 2 4 2" xfId="42485"/>
    <cellStyle name="汇总 9 3 4 2 2 5" xfId="42486"/>
    <cellStyle name="汇总 9 3 4 2 2 5 2" xfId="42487"/>
    <cellStyle name="汇总 9 3 4 2 2 6" xfId="42488"/>
    <cellStyle name="汇总 9 3 4 2 3" xfId="42489"/>
    <cellStyle name="汇总 9 3 4 2 3 2" xfId="42490"/>
    <cellStyle name="汇总 9 3 4 3" xfId="42491"/>
    <cellStyle name="汇总 9 3 4 3 2" xfId="42492"/>
    <cellStyle name="汇总 9 3 4 3 3" xfId="42493"/>
    <cellStyle name="汇总 9 3 4 3 4 2" xfId="42494"/>
    <cellStyle name="汇总 9 3 4 3 5" xfId="42495"/>
    <cellStyle name="汇总 9 3 4 3 5 2" xfId="42496"/>
    <cellStyle name="汇总 9 3 4 3 6" xfId="42497"/>
    <cellStyle name="汇总 9 3 4 4" xfId="42498"/>
    <cellStyle name="汇总 9 3 4 4 2" xfId="42499"/>
    <cellStyle name="汇总 9 3 4 5" xfId="42500"/>
    <cellStyle name="汇总 9 3 4 5 2" xfId="42501"/>
    <cellStyle name="汇总 9 3 5" xfId="42502"/>
    <cellStyle name="汇总 9 3 5 2" xfId="42503"/>
    <cellStyle name="汇总 9 3 5 2 2" xfId="42504"/>
    <cellStyle name="汇总 9 3 5 2 2 2" xfId="42505"/>
    <cellStyle name="汇总 9 3 5 2 3 2" xfId="42506"/>
    <cellStyle name="汇总 9 3 5 3" xfId="42507"/>
    <cellStyle name="汇总 9 3 5 3 2" xfId="42508"/>
    <cellStyle name="汇总 9 3 5 4" xfId="42509"/>
    <cellStyle name="汇总 9 3 5 4 2" xfId="42510"/>
    <cellStyle name="汇总 9 3 6" xfId="42511"/>
    <cellStyle name="汇总 9 3 6 2" xfId="42512"/>
    <cellStyle name="汇总 9 3 6 2 2" xfId="42513"/>
    <cellStyle name="汇总 9 3 6 3" xfId="42514"/>
    <cellStyle name="汇总 9 3 6 3 2" xfId="42515"/>
    <cellStyle name="汇总 9 3 6 4" xfId="42516"/>
    <cellStyle name="汇总 9 3 6 4 2" xfId="42517"/>
    <cellStyle name="汇总 9 3 6 5" xfId="42518"/>
    <cellStyle name="汇总 9 3 6 5 2" xfId="42519"/>
    <cellStyle name="汇总 9 3 6 6" xfId="42520"/>
    <cellStyle name="汇总 9 3 7" xfId="42521"/>
    <cellStyle name="汇总 9 3 7 2" xfId="42522"/>
    <cellStyle name="汇总 9 3 8" xfId="42523"/>
    <cellStyle name="汇总 9 3 8 2" xfId="42524"/>
    <cellStyle name="汇总 9 4" xfId="42525"/>
    <cellStyle name="汇总 9 4 2" xfId="42526"/>
    <cellStyle name="汇总 9 4 2 2 2" xfId="42527"/>
    <cellStyle name="汇总 9 4 2 2 2 2" xfId="42528"/>
    <cellStyle name="汇总 9 4 2 2 2 2 2" xfId="42529"/>
    <cellStyle name="汇总 9 4 2 2 2 3" xfId="42530"/>
    <cellStyle name="汇总 9 4 2 2 2 4" xfId="42531"/>
    <cellStyle name="汇总 9 4 2 2 2 4 2" xfId="42532"/>
    <cellStyle name="汇总 9 4 2 2 2 5" xfId="42533"/>
    <cellStyle name="汇总 9 4 2 2 2 5 2" xfId="42534"/>
    <cellStyle name="汇总 9 4 2 2 2 6" xfId="42535"/>
    <cellStyle name="汇总 9 4 2 2 3" xfId="42536"/>
    <cellStyle name="汇总 9 4 2 2 3 2" xfId="42537"/>
    <cellStyle name="汇总 9 4 2 2 4" xfId="42538"/>
    <cellStyle name="汇总 9 4 2 3 2" xfId="42539"/>
    <cellStyle name="汇总 9 4 2 3 2 2" xfId="42540"/>
    <cellStyle name="汇总 9 4 2 3 3" xfId="42541"/>
    <cellStyle name="汇总 9 4 2 3 3 2" xfId="42542"/>
    <cellStyle name="汇总 9 4 2 3 4" xfId="42543"/>
    <cellStyle name="汇总 9 4 2 3 4 2" xfId="42544"/>
    <cellStyle name="汇总 9 4 2 3 5" xfId="42545"/>
    <cellStyle name="汇总 9 4 2 3 5 2" xfId="42546"/>
    <cellStyle name="汇总 9 4 2 3 6" xfId="42547"/>
    <cellStyle name="汇总 9 4 2 4 2" xfId="42548"/>
    <cellStyle name="汇总 9 4 2 5 2" xfId="42549"/>
    <cellStyle name="汇总 9 4 3" xfId="42550"/>
    <cellStyle name="汇总 9 4 3 2" xfId="42551"/>
    <cellStyle name="汇总 9 4 3 2 2" xfId="42552"/>
    <cellStyle name="汇总 9 4 3 2 2 2" xfId="42553"/>
    <cellStyle name="汇总 9 4 3 2 2 2 2" xfId="42554"/>
    <cellStyle name="汇总 9 4 3 2 2 3" xfId="42555"/>
    <cellStyle name="汇总 9 4 3 2 2 4" xfId="42556"/>
    <cellStyle name="汇总 9 4 3 2 2 4 2" xfId="42557"/>
    <cellStyle name="汇总 9 4 3 2 2 5" xfId="42558"/>
    <cellStyle name="汇总 9 4 3 2 2 6" xfId="42559"/>
    <cellStyle name="汇总 9 4 3 2 3" xfId="42560"/>
    <cellStyle name="汇总 9 4 3 2 3 2" xfId="42561"/>
    <cellStyle name="汇总 9 4 3 2 4" xfId="42562"/>
    <cellStyle name="汇总 9 4 3 2 4 2" xfId="42563"/>
    <cellStyle name="汇总 9 4 3 3" xfId="42564"/>
    <cellStyle name="汇总 9 4 3 3 2" xfId="42565"/>
    <cellStyle name="汇总 9 4 3 3 2 2" xfId="42566"/>
    <cellStyle name="汇总 9 4 3 3 3" xfId="42567"/>
    <cellStyle name="汇总 9 4 3 3 3 2" xfId="42568"/>
    <cellStyle name="汇总 9 4 3 3 4" xfId="42569"/>
    <cellStyle name="汇总 9 4 3 3 4 2" xfId="42570"/>
    <cellStyle name="汇总 9 4 3 3 5" xfId="42571"/>
    <cellStyle name="汇总 9 4 3 3 5 2" xfId="42572"/>
    <cellStyle name="汇总 9 4 3 3 6" xfId="42573"/>
    <cellStyle name="汇总 9 4 3 4" xfId="42574"/>
    <cellStyle name="汇总 9 4 3 4 2" xfId="42575"/>
    <cellStyle name="汇总 9 4 4" xfId="42576"/>
    <cellStyle name="汇总 9 4 4 2" xfId="42577"/>
    <cellStyle name="汇总 9 4 4 2 2" xfId="42578"/>
    <cellStyle name="汇总 9 4 4 2 2 2" xfId="42579"/>
    <cellStyle name="汇总 9 4 4 2 2 2 2" xfId="42580"/>
    <cellStyle name="汇总 9 4 4 2 2 3" xfId="42581"/>
    <cellStyle name="汇总 9 4 4 2 2 4" xfId="42582"/>
    <cellStyle name="汇总 9 4 4 2 2 4 2" xfId="42583"/>
    <cellStyle name="汇总 9 4 4 2 2 5" xfId="42584"/>
    <cellStyle name="汇总 9 4 4 2 2 5 2" xfId="42585"/>
    <cellStyle name="汇总 9 4 4 2 2 6" xfId="42586"/>
    <cellStyle name="汇总 9 4 4 2 3" xfId="42587"/>
    <cellStyle name="汇总 9 4 4 2 3 2" xfId="42588"/>
    <cellStyle name="汇总 9 4 4 3" xfId="42589"/>
    <cellStyle name="汇总 9 4 4 3 2" xfId="42590"/>
    <cellStyle name="汇总 9 4 4 3 2 2" xfId="42591"/>
    <cellStyle name="汇总 9 4 4 3 3" xfId="42592"/>
    <cellStyle name="汇总 9 4 4 3 3 2" xfId="42593"/>
    <cellStyle name="汇总 9 4 4 3 4 2" xfId="42594"/>
    <cellStyle name="汇总 9 4 4 3 5" xfId="42595"/>
    <cellStyle name="汇总 9 4 4 3 5 2" xfId="42596"/>
    <cellStyle name="汇总 9 4 4 3 6" xfId="42597"/>
    <cellStyle name="汇总 9 4 4 4" xfId="42598"/>
    <cellStyle name="汇总 9 4 4 4 2" xfId="42599"/>
    <cellStyle name="汇总 9 4 4 5" xfId="42600"/>
    <cellStyle name="汇总 9 4 4 5 2" xfId="42601"/>
    <cellStyle name="汇总 9 4 5" xfId="42602"/>
    <cellStyle name="汇总 9 4 5 2" xfId="42603"/>
    <cellStyle name="汇总 9 4 5 2 2" xfId="42604"/>
    <cellStyle name="汇总 9 4 5 2 2 2" xfId="42605"/>
    <cellStyle name="汇总 9 4 5 2 3 2" xfId="42606"/>
    <cellStyle name="汇总 9 4 5 3" xfId="42607"/>
    <cellStyle name="汇总 9 4 5 3 2" xfId="42608"/>
    <cellStyle name="汇总 9 4 5 4" xfId="42609"/>
    <cellStyle name="汇总 9 4 5 4 2" xfId="42610"/>
    <cellStyle name="汇总 9 4 6" xfId="42611"/>
    <cellStyle name="汇总 9 4 6 2" xfId="42612"/>
    <cellStyle name="汇总 9 4 6 2 2" xfId="42613"/>
    <cellStyle name="汇总 9 4 6 3" xfId="42614"/>
    <cellStyle name="汇总 9 4 6 3 2" xfId="42615"/>
    <cellStyle name="汇总 9 4 6 4" xfId="42616"/>
    <cellStyle name="汇总 9 4 6 4 2" xfId="42617"/>
    <cellStyle name="汇总 9 4 6 5" xfId="42618"/>
    <cellStyle name="汇总 9 4 6 5 2" xfId="42619"/>
    <cellStyle name="汇总 9 4 6 6" xfId="42620"/>
    <cellStyle name="汇总 9 4 7" xfId="42621"/>
    <cellStyle name="汇总 9 4 7 2" xfId="42622"/>
    <cellStyle name="汇总 9 4 8" xfId="42623"/>
    <cellStyle name="汇总 9 4 8 2" xfId="42624"/>
    <cellStyle name="汇总 9 5" xfId="42625"/>
    <cellStyle name="汇总 9 5 2" xfId="42626"/>
    <cellStyle name="汇总 9 5 2 2" xfId="42627"/>
    <cellStyle name="汇总 9 5 2 2 2" xfId="42628"/>
    <cellStyle name="汇总 9 5 2 2 2 2" xfId="42629"/>
    <cellStyle name="汇总 9 5 2 2 2 3" xfId="42630"/>
    <cellStyle name="汇总 9 5 2 2 2 4" xfId="42631"/>
    <cellStyle name="汇总 9 5 2 2 2 5" xfId="42632"/>
    <cellStyle name="汇总 9 5 2 2 2 5 2" xfId="42633"/>
    <cellStyle name="汇总 9 5 2 2 2 6" xfId="42634"/>
    <cellStyle name="汇总 9 5 2 2 3" xfId="42635"/>
    <cellStyle name="汇总 9 5 2 2 3 2" xfId="42636"/>
    <cellStyle name="汇总 9 5 2 2 4" xfId="42637"/>
    <cellStyle name="汇总 9 5 2 2 4 2" xfId="42638"/>
    <cellStyle name="汇总 9 5 2 3" xfId="42639"/>
    <cellStyle name="汇总 9 5 2 3 2 2" xfId="42640"/>
    <cellStyle name="汇总 9 5 2 3 3 2" xfId="42641"/>
    <cellStyle name="汇总 9 5 2 3 4 2" xfId="42642"/>
    <cellStyle name="汇总 9 5 2 3 5" xfId="42643"/>
    <cellStyle name="汇总 9 5 2 3 5 2" xfId="42644"/>
    <cellStyle name="汇总 9 5 2 3 6" xfId="42645"/>
    <cellStyle name="汇总 9 5 2 4" xfId="42646"/>
    <cellStyle name="汇总 9 5 2 4 2" xfId="42647"/>
    <cellStyle name="汇总 9 5 3 2" xfId="42648"/>
    <cellStyle name="汇总 9 5 3 2 2" xfId="42649"/>
    <cellStyle name="汇总 9 5 3 2 2 2" xfId="42650"/>
    <cellStyle name="汇总 9 5 3 2 2 2 2" xfId="42651"/>
    <cellStyle name="汇总 9 5 3 2 2 3" xfId="42652"/>
    <cellStyle name="汇总 9 5 3 2 2 3 2" xfId="42653"/>
    <cellStyle name="汇总 9 5 3 2 2 4" xfId="42654"/>
    <cellStyle name="汇总 9 5 3 2 2 4 2" xfId="42655"/>
    <cellStyle name="汇总 9 5 3 2 2 5" xfId="42656"/>
    <cellStyle name="汇总 9 5 3 2 2 5 2" xfId="42657"/>
    <cellStyle name="汇总 9 5 3 2 2 6" xfId="42658"/>
    <cellStyle name="汇总 9 5 3 2 3" xfId="42659"/>
    <cellStyle name="汇总 9 5 3 2 3 2" xfId="42660"/>
    <cellStyle name="汇总 9 5 3 2 4" xfId="42661"/>
    <cellStyle name="汇总 9 5 3 2 4 2" xfId="42662"/>
    <cellStyle name="汇总 9 5 3 3" xfId="42663"/>
    <cellStyle name="汇总 9 5 3 3 2" xfId="42664"/>
    <cellStyle name="汇总 9 5 3 3 2 2" xfId="42665"/>
    <cellStyle name="汇总 9 5 3 3 3" xfId="42666"/>
    <cellStyle name="汇总 9 5 3 3 3 2" xfId="42667"/>
    <cellStyle name="汇总 9 5 3 3 4" xfId="42668"/>
    <cellStyle name="汇总 9 5 3 3 4 2" xfId="42669"/>
    <cellStyle name="汇总 9 5 3 3 5 2" xfId="42670"/>
    <cellStyle name="汇总 9 5 3 3 6" xfId="42671"/>
    <cellStyle name="汇总 9 5 3 4" xfId="42672"/>
    <cellStyle name="汇总 9 5 3 4 2" xfId="42673"/>
    <cellStyle name="汇总 9 5 3 5" xfId="42674"/>
    <cellStyle name="汇总 9 5 3 5 2" xfId="42675"/>
    <cellStyle name="汇总 9 5 4" xfId="42676"/>
    <cellStyle name="汇总 9 5 4 2" xfId="42677"/>
    <cellStyle name="汇总 9 5 4 2 2" xfId="42678"/>
    <cellStyle name="汇总 9 5 4 2 2 2 2" xfId="42679"/>
    <cellStyle name="汇总 9 5 4 2 2 4 2" xfId="42680"/>
    <cellStyle name="汇总 9 5 4 2 2 5 2" xfId="42681"/>
    <cellStyle name="汇总 9 5 4 2 2 6" xfId="42682"/>
    <cellStyle name="汇总 9 5 4 2 3" xfId="42683"/>
    <cellStyle name="汇总 9 5 4 3" xfId="42684"/>
    <cellStyle name="汇总 9 5 4 3 2" xfId="42685"/>
    <cellStyle name="汇总 9 5 4 3 3" xfId="42686"/>
    <cellStyle name="汇总 9 5 4 3 5" xfId="42687"/>
    <cellStyle name="汇总 9 5 4 3 5 2" xfId="42688"/>
    <cellStyle name="汇总 9 5 4 3 6" xfId="42689"/>
    <cellStyle name="汇总 9 5 4 4" xfId="42690"/>
    <cellStyle name="汇总 9 5 4 4 2" xfId="42691"/>
    <cellStyle name="汇总 9 5 4 5" xfId="42692"/>
    <cellStyle name="汇总 9 5 4 5 2" xfId="42693"/>
    <cellStyle name="汇总 9 5 5" xfId="42694"/>
    <cellStyle name="汇总 9 5 5 2" xfId="42695"/>
    <cellStyle name="汇总 9 5 5 2 2" xfId="42696"/>
    <cellStyle name="汇总 9 5 5 2 3" xfId="42697"/>
    <cellStyle name="汇总 9 5 5 3" xfId="42698"/>
    <cellStyle name="汇总 9 5 5 3 2" xfId="42699"/>
    <cellStyle name="汇总 9 5 5 4" xfId="42700"/>
    <cellStyle name="汇总 9 5 5 4 2" xfId="42701"/>
    <cellStyle name="汇总 9 5 6" xfId="42702"/>
    <cellStyle name="汇总 9 5 6 2" xfId="42703"/>
    <cellStyle name="汇总 9 5 6 2 2" xfId="42704"/>
    <cellStyle name="汇总 9 5 6 3" xfId="42705"/>
    <cellStyle name="汇总 9 5 6 3 2" xfId="42706"/>
    <cellStyle name="汇总 9 5 6 4" xfId="42707"/>
    <cellStyle name="汇总 9 5 6 4 2" xfId="42708"/>
    <cellStyle name="汇总 9 5 6 5" xfId="42709"/>
    <cellStyle name="汇总 9 5 6 5 2" xfId="42710"/>
    <cellStyle name="汇总 9 5 6 6" xfId="42711"/>
    <cellStyle name="汇总 9 5 7" xfId="42712"/>
    <cellStyle name="汇总 9 5 7 2" xfId="42713"/>
    <cellStyle name="汇总 9 5 8 2" xfId="42714"/>
    <cellStyle name="汇总 9 6" xfId="42715"/>
    <cellStyle name="汇总 9 6 2" xfId="42716"/>
    <cellStyle name="汇总 9 6 2 2" xfId="42717"/>
    <cellStyle name="强调文字颜色 6 2 4 12" xfId="42718"/>
    <cellStyle name="汇总 9 6 2 2 3" xfId="42719"/>
    <cellStyle name="汇总 9 6 2 2 3 2" xfId="42720"/>
    <cellStyle name="强调文字颜色 6 2 4 13" xfId="42721"/>
    <cellStyle name="汇总 9 6 2 2 4" xfId="42722"/>
    <cellStyle name="汇总 9 6 2 2 4 2" xfId="42723"/>
    <cellStyle name="强调文字颜色 6 2 4 14" xfId="42724"/>
    <cellStyle name="汇总 9 6 2 2 5" xfId="42725"/>
    <cellStyle name="汇总 9 6 2 2 5 2" xfId="42726"/>
    <cellStyle name="强调文字颜色 6 2 4 15" xfId="42727"/>
    <cellStyle name="汇总 9 6 2 2 6" xfId="42728"/>
    <cellStyle name="汇总 9 6 2 3" xfId="42729"/>
    <cellStyle name="汇总 9 6 2 3 2" xfId="42730"/>
    <cellStyle name="汇总 9 6 2 4" xfId="42731"/>
    <cellStyle name="汇总 9 6 2 4 2" xfId="42732"/>
    <cellStyle name="汇总 9 6 3" xfId="42733"/>
    <cellStyle name="汇总 9 6 3 2" xfId="42734"/>
    <cellStyle name="汇总 9 6 3 2 2" xfId="42735"/>
    <cellStyle name="汇总 9 6 3 3" xfId="42736"/>
    <cellStyle name="汇总 9 6 3 3 2" xfId="42737"/>
    <cellStyle name="汇总 9 6 3 4" xfId="42738"/>
    <cellStyle name="汇总 9 6 3 4 2" xfId="42739"/>
    <cellStyle name="汇总 9 6 3 5" xfId="42740"/>
    <cellStyle name="汇总 9 6 3 5 2" xfId="42741"/>
    <cellStyle name="汇总 9 6 3 6" xfId="42742"/>
    <cellStyle name="汇总 9 6 4" xfId="42743"/>
    <cellStyle name="汇总 9 6 4 2" xfId="42744"/>
    <cellStyle name="汇总 9 6 5" xfId="42745"/>
    <cellStyle name="汇总 9 6 5 2" xfId="42746"/>
    <cellStyle name="汇总 9 7" xfId="42747"/>
    <cellStyle name="汇总 9 7 2" xfId="42748"/>
    <cellStyle name="汇总 9 7 2 2" xfId="42749"/>
    <cellStyle name="汇总 9 7 2 2 2" xfId="42750"/>
    <cellStyle name="汇总 9 7 2 3" xfId="42751"/>
    <cellStyle name="汇总 9 7 2 3 2" xfId="42752"/>
    <cellStyle name="汇总 9 7 2 4" xfId="42753"/>
    <cellStyle name="汇总 9 7 2 4 2" xfId="42754"/>
    <cellStyle name="汇总 9 7 2 5" xfId="42755"/>
    <cellStyle name="汇总 9 7 2 5 2" xfId="42756"/>
    <cellStyle name="汇总 9 7 3" xfId="42757"/>
    <cellStyle name="汇总 9 7 4" xfId="42758"/>
    <cellStyle name="汇总 9 7 4 2" xfId="42759"/>
    <cellStyle name="汇总 9 8" xfId="42760"/>
    <cellStyle name="汇总 9 8 2" xfId="42761"/>
    <cellStyle name="汇总 9 8 2 2" xfId="42762"/>
    <cellStyle name="汇总 9 8 3" xfId="42763"/>
    <cellStyle name="汇总 9 8 3 2" xfId="42764"/>
    <cellStyle name="汇总 9 8 4" xfId="42765"/>
    <cellStyle name="汇总 9 8 5" xfId="42766"/>
    <cellStyle name="汇总 9 8 5 2" xfId="42767"/>
    <cellStyle name="汇总 9 8 6" xfId="42768"/>
    <cellStyle name="汇总 9 8 7" xfId="42769"/>
    <cellStyle name="汇总 9 9" xfId="42770"/>
    <cellStyle name="货币 2" xfId="42771"/>
    <cellStyle name="货币 2 2" xfId="42772"/>
    <cellStyle name="货币 2 2 2" xfId="42773"/>
    <cellStyle name="货币 2 2 3" xfId="42774"/>
    <cellStyle name="货币 2 3" xfId="42775"/>
    <cellStyle name="货币 2 4" xfId="42776"/>
    <cellStyle name="货币 2 5" xfId="42777"/>
    <cellStyle name="货币 2 7" xfId="42778"/>
    <cellStyle name="货币 2_发文表-2015年资源枯竭城市转移支付资金安排表（定）" xfId="42779"/>
    <cellStyle name="计算 9 6" xfId="42780"/>
    <cellStyle name="货币[0] 2 10" xfId="42781"/>
    <cellStyle name="计算 9 7" xfId="42782"/>
    <cellStyle name="货币[0] 2 11" xfId="42783"/>
    <cellStyle name="计算 9 8" xfId="42784"/>
    <cellStyle name="货币[0] 2 12" xfId="42785"/>
    <cellStyle name="货币[0] 2 23" xfId="42786"/>
    <cellStyle name="货币[0] 2 18" xfId="42787"/>
    <cellStyle name="货币[0] 2 19" xfId="42788"/>
    <cellStyle name="货币[0] 2 2 10" xfId="42789"/>
    <cellStyle name="货币[0] 2 2 11" xfId="42790"/>
    <cellStyle name="货币[0] 2 2 12" xfId="42791"/>
    <cellStyle name="货币[0] 2 2 13" xfId="42792"/>
    <cellStyle name="货币[0] 2 2 14" xfId="42793"/>
    <cellStyle name="货币[0] 2 2 15" xfId="42794"/>
    <cellStyle name="货币[0] 2 2 16" xfId="42795"/>
    <cellStyle name="货币[0] 2 2 17" xfId="42796"/>
    <cellStyle name="货币[0] 2 2 18" xfId="42797"/>
    <cellStyle name="货币[0] 2 2 2" xfId="42798"/>
    <cellStyle name="注释 2 8 2 3 2" xfId="42799"/>
    <cellStyle name="货币[0] 2 2 3" xfId="42800"/>
    <cellStyle name="货币[0] 2 2 4" xfId="42801"/>
    <cellStyle name="货币[0] 2 2 5" xfId="42802"/>
    <cellStyle name="输入 10 5 2 4 2" xfId="42803"/>
    <cellStyle name="货币[0] 2 2 6" xfId="42804"/>
    <cellStyle name="货币[0] 2 2 7" xfId="42805"/>
    <cellStyle name="货币[0] 2 2 8" xfId="42806"/>
    <cellStyle name="货币[0] 2 2 9" xfId="42807"/>
    <cellStyle name="货币[0] 2 3" xfId="42808"/>
    <cellStyle name="货币[0] 2 4" xfId="42809"/>
    <cellStyle name="货币[0] 2 5" xfId="42810"/>
    <cellStyle name="货币[0] 2 6" xfId="42811"/>
    <cellStyle name="货币[0] 2 7" xfId="42812"/>
    <cellStyle name="货币[0] 2 8" xfId="42813"/>
    <cellStyle name="货币[0] 2 9" xfId="42814"/>
    <cellStyle name="货币[0] 3" xfId="42815"/>
    <cellStyle name="货币[0] 3 10" xfId="42816"/>
    <cellStyle name="货币[0] 3 11" xfId="42817"/>
    <cellStyle name="货币[0] 3 12" xfId="42818"/>
    <cellStyle name="货币[0] 3 13" xfId="42819"/>
    <cellStyle name="货币[0] 3 14" xfId="42820"/>
    <cellStyle name="货币[0] 3 20" xfId="42821"/>
    <cellStyle name="货币[0] 3 15" xfId="42822"/>
    <cellStyle name="货币[0] 3 22" xfId="42823"/>
    <cellStyle name="货币[0] 3 17" xfId="42824"/>
    <cellStyle name="货币[0] 3 23" xfId="42825"/>
    <cellStyle name="货币[0] 3 18" xfId="42826"/>
    <cellStyle name="货币[0] 3 19" xfId="42827"/>
    <cellStyle name="货币[0] 3 2" xfId="42828"/>
    <cellStyle name="货币[0] 3 2 10" xfId="42829"/>
    <cellStyle name="货币[0] 3 2 11" xfId="42830"/>
    <cellStyle name="货币[0] 3 2 12" xfId="42831"/>
    <cellStyle name="货币[0] 3 2 13" xfId="42832"/>
    <cellStyle name="货币[0] 3 2 14" xfId="42833"/>
    <cellStyle name="货币[0] 3 2 15" xfId="42834"/>
    <cellStyle name="货币[0] 3 2 16" xfId="42835"/>
    <cellStyle name="货币[0] 3 2 17" xfId="42836"/>
    <cellStyle name="货币[0] 3 2 18" xfId="42837"/>
    <cellStyle name="货币[0] 3 2 2" xfId="42838"/>
    <cellStyle name="货币[0] 3 2 3" xfId="42839"/>
    <cellStyle name="货币[0] 3 2 4" xfId="42840"/>
    <cellStyle name="货币[0] 3 2 5" xfId="42841"/>
    <cellStyle name="输入 10 5 3 4 2" xfId="42842"/>
    <cellStyle name="货币[0] 3 2 6" xfId="42843"/>
    <cellStyle name="货币[0] 3 2 7" xfId="42844"/>
    <cellStyle name="货币[0] 3 2 8" xfId="42845"/>
    <cellStyle name="货币[0] 3 2 9" xfId="42846"/>
    <cellStyle name="货币[0] 3 3" xfId="42847"/>
    <cellStyle name="货币[0] 3 4" xfId="42848"/>
    <cellStyle name="货币[0] 3 5" xfId="42849"/>
    <cellStyle name="货币[0] 3 6" xfId="42850"/>
    <cellStyle name="货币[0] 3 7" xfId="42851"/>
    <cellStyle name="货币[0] 3 8" xfId="42852"/>
    <cellStyle name="货币[0] 3 9" xfId="42853"/>
    <cellStyle name="貨幣 [0]_SGV" xfId="42854"/>
    <cellStyle name="计算 10" xfId="42855"/>
    <cellStyle name="计算 10 10" xfId="42856"/>
    <cellStyle name="计算 10 10 2" xfId="42857"/>
    <cellStyle name="计算 10 11" xfId="42858"/>
    <cellStyle name="计算 10 11 2" xfId="42859"/>
    <cellStyle name="计算 10 2" xfId="42860"/>
    <cellStyle name="计算 10 2 2" xfId="42861"/>
    <cellStyle name="计算 10 2 2 2" xfId="42862"/>
    <cellStyle name="计算 10 2 2 2 2" xfId="42863"/>
    <cellStyle name="计算 10 2 2 2 2 2" xfId="42864"/>
    <cellStyle name="计算 10 2 2 2 2 2 2" xfId="42865"/>
    <cellStyle name="计算 10 2 2 2 2 3 2" xfId="42866"/>
    <cellStyle name="计算 10 2 2 2 2 4" xfId="42867"/>
    <cellStyle name="计算 10 2 2 2 2 4 2" xfId="42868"/>
    <cellStyle name="计算 10 2 2 2 2 5 2" xfId="42869"/>
    <cellStyle name="计算 10 2 2 2 2 6" xfId="42870"/>
    <cellStyle name="计算 10 2 2 2 3" xfId="42871"/>
    <cellStyle name="计算 10 2 2 2 3 2" xfId="42872"/>
    <cellStyle name="计算 10 2 2 2 4" xfId="42873"/>
    <cellStyle name="计算 10 2 2 2 4 2" xfId="42874"/>
    <cellStyle name="计算 10 2 2 2 5" xfId="42875"/>
    <cellStyle name="计算 10 2 2 3" xfId="42876"/>
    <cellStyle name="计算 10 2 2 3 2" xfId="42877"/>
    <cellStyle name="计算 10 2 2 3 3" xfId="42878"/>
    <cellStyle name="计算 10 2 2 3 3 2" xfId="42879"/>
    <cellStyle name="计算 10 2 2 3 4" xfId="42880"/>
    <cellStyle name="计算 10 2 2 3 4 2" xfId="42881"/>
    <cellStyle name="计算 10 2 2 3 5" xfId="42882"/>
    <cellStyle name="计算 10 2 2 3 5 2" xfId="42883"/>
    <cellStyle name="计算 10 2 2 3 6" xfId="42884"/>
    <cellStyle name="计算 10 2 2 4" xfId="42885"/>
    <cellStyle name="计算 10 2 2 4 2" xfId="42886"/>
    <cellStyle name="计算 10 2 2 5" xfId="42887"/>
    <cellStyle name="输出 3 2 11" xfId="42888"/>
    <cellStyle name="计算 10 2 2 5 2" xfId="42889"/>
    <cellStyle name="计算 10 2 3 2" xfId="42890"/>
    <cellStyle name="计算 10 2 3 2 2" xfId="42891"/>
    <cellStyle name="计算 10 2 3 2 2 2" xfId="42892"/>
    <cellStyle name="计算 10 2 3 2 2 3 2" xfId="42893"/>
    <cellStyle name="计算 10 2 3 2 2 4" xfId="42894"/>
    <cellStyle name="计算 10 2 3 2 2 4 2" xfId="42895"/>
    <cellStyle name="计算 10 2 3 2 2 5" xfId="42896"/>
    <cellStyle name="计算 10 2 3 2 2 5 2" xfId="42897"/>
    <cellStyle name="计算 10 2 3 2 2 6" xfId="42898"/>
    <cellStyle name="计算 10 2 3 2 3" xfId="42899"/>
    <cellStyle name="计算 10 2 3 2 3 2" xfId="42900"/>
    <cellStyle name="计算 10 2 3 2 4" xfId="42901"/>
    <cellStyle name="计算 10 2 3 2 4 2" xfId="42902"/>
    <cellStyle name="计算 10 2 3 2 5" xfId="42903"/>
    <cellStyle name="计算 10 2 3 3" xfId="42904"/>
    <cellStyle name="计算 10 2 3 3 2" xfId="42905"/>
    <cellStyle name="计算 10 2 3 3 2 2" xfId="42906"/>
    <cellStyle name="计算 10 2 3 3 3" xfId="42907"/>
    <cellStyle name="计算 10 2 3 3 3 2" xfId="42908"/>
    <cellStyle name="计算 10 2 3 3 4" xfId="42909"/>
    <cellStyle name="计算 10 2 3 3 4 2" xfId="42910"/>
    <cellStyle name="计算 10 2 3 3 5" xfId="42911"/>
    <cellStyle name="计算 10 2 3 3 5 2" xfId="42912"/>
    <cellStyle name="计算 10 2 3 3 6" xfId="42913"/>
    <cellStyle name="计算 10 2 3 4" xfId="42914"/>
    <cellStyle name="计算 10 2 3 5" xfId="42915"/>
    <cellStyle name="计算 10 2 4" xfId="42916"/>
    <cellStyle name="计算 10 2 4 2" xfId="42917"/>
    <cellStyle name="计算 10 2 4 2 2" xfId="42918"/>
    <cellStyle name="注释 7 2 3 2 5" xfId="42919"/>
    <cellStyle name="计算 10 2 4 2 2 2" xfId="42920"/>
    <cellStyle name="计算 10 2 4 2 2 2 2" xfId="42921"/>
    <cellStyle name="计算 10 2 4 2 2 3 2" xfId="42922"/>
    <cellStyle name="计算 10 2 4 2 2 4 2" xfId="42923"/>
    <cellStyle name="计算 10 2 4 2 3" xfId="42924"/>
    <cellStyle name="注释 7 2 3 3 5" xfId="42925"/>
    <cellStyle name="计算 10 2 4 2 3 2" xfId="42926"/>
    <cellStyle name="计算 10 2 4 2 4" xfId="42927"/>
    <cellStyle name="计算 10 2 4 2 4 2" xfId="42928"/>
    <cellStyle name="计算 10 2 4 2 5" xfId="42929"/>
    <cellStyle name="计算 10 2 4 3" xfId="42930"/>
    <cellStyle name="计算 10 2 4 3 4 2" xfId="42931"/>
    <cellStyle name="计算 10 2 4 3 5 2" xfId="42932"/>
    <cellStyle name="计算 10 2 4 3 6" xfId="42933"/>
    <cellStyle name="计算 10 2 4 4" xfId="42934"/>
    <cellStyle name="计算 10 2 4 5" xfId="42935"/>
    <cellStyle name="计算 10 2 5" xfId="42936"/>
    <cellStyle name="计算 10 2 5 2" xfId="42937"/>
    <cellStyle name="计算 10 2 5 2 2" xfId="42938"/>
    <cellStyle name="注释 7 3 3 2 5" xfId="42939"/>
    <cellStyle name="计算 10 2 5 2 2 2" xfId="42940"/>
    <cellStyle name="计算 10 2 5 2 3" xfId="42941"/>
    <cellStyle name="注释 7 3 3 3 5" xfId="42942"/>
    <cellStyle name="计算 10 2 5 2 3 2" xfId="42943"/>
    <cellStyle name="计算 10 2 5 2 4" xfId="42944"/>
    <cellStyle name="计算 10 2 5 2 4 2" xfId="42945"/>
    <cellStyle name="计算 10 2 5 2 5" xfId="42946"/>
    <cellStyle name="计算 10 2 5 2 5 2" xfId="42947"/>
    <cellStyle name="计算 10 2 5 2 6" xfId="42948"/>
    <cellStyle name="计算 10 2 5 3" xfId="42949"/>
    <cellStyle name="计算 10 2 5 3 2" xfId="42950"/>
    <cellStyle name="计算 10 2 5 4" xfId="42951"/>
    <cellStyle name="计算 10 2 5 5" xfId="42952"/>
    <cellStyle name="计算 10 2 6" xfId="42953"/>
    <cellStyle name="计算 10 2 6 2 2" xfId="42954"/>
    <cellStyle name="计算 10 2 6 3" xfId="42955"/>
    <cellStyle name="计算 10 2 6 3 2" xfId="42956"/>
    <cellStyle name="计算 10 2 6 4" xfId="42957"/>
    <cellStyle name="计算 10 2 6 5" xfId="42958"/>
    <cellStyle name="计算 10 2 6 5 2" xfId="42959"/>
    <cellStyle name="计算 10 2 6 6" xfId="42960"/>
    <cellStyle name="计算 10 2 7" xfId="42961"/>
    <cellStyle name="计算 10 2 7 2" xfId="42962"/>
    <cellStyle name="计算 10 2 8" xfId="42963"/>
    <cellStyle name="计算 10 2 8 2" xfId="42964"/>
    <cellStyle name="计算 10 3" xfId="42965"/>
    <cellStyle name="计算 10 3 2" xfId="42966"/>
    <cellStyle name="计算 10 3 2 2" xfId="42967"/>
    <cellStyle name="计算 10 3 2 2 2" xfId="42968"/>
    <cellStyle name="计算 10 3 2 2 2 2" xfId="42969"/>
    <cellStyle name="计算 10 3 2 2 2 2 2" xfId="42970"/>
    <cellStyle name="计算 10 3 2 2 2 3" xfId="42971"/>
    <cellStyle name="计算 10 3 2 2 2 3 2" xfId="42972"/>
    <cellStyle name="计算 10 3 2 2 2 4" xfId="42973"/>
    <cellStyle name="计算 10 3 2 2 2 4 2" xfId="42974"/>
    <cellStyle name="计算 10 3 2 2 2 5" xfId="42975"/>
    <cellStyle name="计算 10 3 2 2 2 5 2" xfId="42976"/>
    <cellStyle name="计算 10 3 2 2 2 6" xfId="42977"/>
    <cellStyle name="计算 10 3 2 2 3" xfId="42978"/>
    <cellStyle name="计算 10 3 2 2 3 2" xfId="42979"/>
    <cellStyle name="计算 10 3 2 2 4" xfId="42980"/>
    <cellStyle name="计算 10 3 2 2 4 2" xfId="42981"/>
    <cellStyle name="计算 10 3 2 2 5" xfId="42982"/>
    <cellStyle name="计算 10 3 2 3" xfId="42983"/>
    <cellStyle name="计算 10 3 2 3 2" xfId="42984"/>
    <cellStyle name="计算 10 3 2 3 2 2" xfId="42985"/>
    <cellStyle name="计算 10 3 2 3 3" xfId="42986"/>
    <cellStyle name="计算 10 3 2 3 3 2" xfId="42987"/>
    <cellStyle name="计算 10 3 2 3 4" xfId="42988"/>
    <cellStyle name="计算 10 3 2 3 4 2" xfId="42989"/>
    <cellStyle name="计算 10 3 2 3 5" xfId="42990"/>
    <cellStyle name="计算 10 3 2 3 5 2" xfId="42991"/>
    <cellStyle name="计算 10 3 2 3 6" xfId="42992"/>
    <cellStyle name="计算 10 3 2 4" xfId="42993"/>
    <cellStyle name="计算 10 3 2 4 2" xfId="42994"/>
    <cellStyle name="计算 10 3 2 5" xfId="42995"/>
    <cellStyle name="计算 10 3 2 5 2" xfId="42996"/>
    <cellStyle name="计算 10 3 3" xfId="42997"/>
    <cellStyle name="计算 10 3 3 2" xfId="42998"/>
    <cellStyle name="计算 10 3 3 2 2" xfId="42999"/>
    <cellStyle name="计算 10 3 3 2 2 2 2" xfId="43000"/>
    <cellStyle name="计算 10 3 3 2 2 3 2" xfId="43001"/>
    <cellStyle name="计算 10 3 3 2 2 4 2" xfId="43002"/>
    <cellStyle name="计算 10 3 3 2 2 5 2" xfId="43003"/>
    <cellStyle name="计算 10 3 3 2 3" xfId="43004"/>
    <cellStyle name="计算 10 3 3 2 3 2" xfId="43005"/>
    <cellStyle name="计算 10 3 3 2 4" xfId="43006"/>
    <cellStyle name="计算 10 3 3 2 4 2" xfId="43007"/>
    <cellStyle name="计算 10 3 3 2 5" xfId="43008"/>
    <cellStyle name="计算 10 3 3 3" xfId="43009"/>
    <cellStyle name="计算 10 3 3 3 2" xfId="43010"/>
    <cellStyle name="计算 10 3 3 3 3" xfId="43011"/>
    <cellStyle name="计算 10 3 3 3 3 2" xfId="43012"/>
    <cellStyle name="计算 10 3 3 3 4" xfId="43013"/>
    <cellStyle name="计算 10 3 3 3 4 2" xfId="43014"/>
    <cellStyle name="计算 10 3 3 3 5" xfId="43015"/>
    <cellStyle name="计算 10 3 3 3 5 2" xfId="43016"/>
    <cellStyle name="计算 10 3 3 3 6" xfId="43017"/>
    <cellStyle name="计算 10 3 3 4" xfId="43018"/>
    <cellStyle name="计算 10 3 3 5" xfId="43019"/>
    <cellStyle name="计算 10 3 3 5 2" xfId="43020"/>
    <cellStyle name="计算 10 3 4" xfId="43021"/>
    <cellStyle name="计算 10 3 4 2" xfId="43022"/>
    <cellStyle name="计算 10 3 4 2 2" xfId="43023"/>
    <cellStyle name="注释 8 2 3 2 5" xfId="43024"/>
    <cellStyle name="计算 10 3 4 2 2 2" xfId="43025"/>
    <cellStyle name="计算 10 3 4 2 2 2 2" xfId="43026"/>
    <cellStyle name="计算 10 3 4 2 2 3" xfId="43027"/>
    <cellStyle name="计算 10 3 4 2 2 3 2" xfId="43028"/>
    <cellStyle name="计算 10 3 4 2 2 4" xfId="43029"/>
    <cellStyle name="计算 10 3 4 2 2 4 2" xfId="43030"/>
    <cellStyle name="计算 10 3 4 2 2 5" xfId="43031"/>
    <cellStyle name="计算 10 3 4 2 2 5 2" xfId="43032"/>
    <cellStyle name="计算 10 3 4 2 2 6" xfId="43033"/>
    <cellStyle name="计算 10 3 4 2 3" xfId="43034"/>
    <cellStyle name="注释 8 2 3 3 5" xfId="43035"/>
    <cellStyle name="计算 3 2 2 13" xfId="43036"/>
    <cellStyle name="计算 10 3 4 2 3 2" xfId="43037"/>
    <cellStyle name="计算 10 3 4 2 4" xfId="43038"/>
    <cellStyle name="计算 10 3 4 2 4 2" xfId="43039"/>
    <cellStyle name="计算 10 3 4 2 5" xfId="43040"/>
    <cellStyle name="计算 10 3 4 3" xfId="43041"/>
    <cellStyle name="计算 10 3 4 3 2" xfId="43042"/>
    <cellStyle name="注释 8 2 4 2 5" xfId="43043"/>
    <cellStyle name="计算 10 3 4 3 2 2" xfId="43044"/>
    <cellStyle name="计算 10 3 4 3 3" xfId="43045"/>
    <cellStyle name="注释 8 2 4 3 5" xfId="43046"/>
    <cellStyle name="计算 10 3 4 3 3 2" xfId="43047"/>
    <cellStyle name="计算 10 3 4 3 4" xfId="43048"/>
    <cellStyle name="计算 10 3 4 3 4 2" xfId="43049"/>
    <cellStyle name="计算 10 3 4 3 5" xfId="43050"/>
    <cellStyle name="计算 10 3 4 3 5 2" xfId="43051"/>
    <cellStyle name="计算 10 3 4 3 6" xfId="43052"/>
    <cellStyle name="计算 10 3 4 4" xfId="43053"/>
    <cellStyle name="计算 10 3 4 5" xfId="43054"/>
    <cellStyle name="计算 10 3 4 5 2" xfId="43055"/>
    <cellStyle name="计算 10 3 5" xfId="43056"/>
    <cellStyle name="计算 10 3 5 2" xfId="43057"/>
    <cellStyle name="计算 10 3 5 2 2" xfId="43058"/>
    <cellStyle name="注释 8 3 3 2 5" xfId="43059"/>
    <cellStyle name="计算 10 3 5 2 2 2" xfId="43060"/>
    <cellStyle name="计算 10 3 5 2 3" xfId="43061"/>
    <cellStyle name="注释 8 3 3 3 5" xfId="43062"/>
    <cellStyle name="计算 10 3 5 2 3 2" xfId="43063"/>
    <cellStyle name="计算 10 3 5 2 4" xfId="43064"/>
    <cellStyle name="计算 10 3 5 2 5" xfId="43065"/>
    <cellStyle name="计算 10 3 5 2 5 2" xfId="43066"/>
    <cellStyle name="计算 10 3 5 2 6" xfId="43067"/>
    <cellStyle name="计算 10 3 5 3" xfId="43068"/>
    <cellStyle name="计算 10 3 5 3 2" xfId="43069"/>
    <cellStyle name="计算 10 3 5 4" xfId="43070"/>
    <cellStyle name="计算 10 3 5 5" xfId="43071"/>
    <cellStyle name="计算 10 3 6" xfId="43072"/>
    <cellStyle name="计算 10 3 6 2" xfId="43073"/>
    <cellStyle name="计算 10 3 6 2 2" xfId="43074"/>
    <cellStyle name="计算 10 3 6 3" xfId="43075"/>
    <cellStyle name="计算 10 3 6 3 2" xfId="43076"/>
    <cellStyle name="计算 10 3 6 4" xfId="43077"/>
    <cellStyle name="计算 10 3 6 4 2" xfId="43078"/>
    <cellStyle name="计算 10 3 6 5" xfId="43079"/>
    <cellStyle name="计算 10 3 6 5 2" xfId="43080"/>
    <cellStyle name="计算 10 3 6 6" xfId="43081"/>
    <cellStyle name="计算 10 3 7" xfId="43082"/>
    <cellStyle name="计算 10 3 7 2" xfId="43083"/>
    <cellStyle name="计算 10 3 8" xfId="43084"/>
    <cellStyle name="计算 10 3 8 2" xfId="43085"/>
    <cellStyle name="计算 10 4" xfId="43086"/>
    <cellStyle name="计算 10 4 2" xfId="43087"/>
    <cellStyle name="计算 10 4 2 2" xfId="43088"/>
    <cellStyle name="计算 10 4 2 2 2 2" xfId="43089"/>
    <cellStyle name="计算 10 4 2 2 3" xfId="43090"/>
    <cellStyle name="计算 10 4 2 2 3 2" xfId="43091"/>
    <cellStyle name="数字 5 3 4 2 2 4 2" xfId="43092"/>
    <cellStyle name="计算 10 4 2 2 4" xfId="43093"/>
    <cellStyle name="计算 10 4 2 2 4 2" xfId="43094"/>
    <cellStyle name="计算 10 4 2 2 5" xfId="43095"/>
    <cellStyle name="计算 10 4 2 2 5 2" xfId="43096"/>
    <cellStyle name="计算 10 4 2 2 6" xfId="43097"/>
    <cellStyle name="计算 10 4 2 3" xfId="43098"/>
    <cellStyle name="计算 10 4 2 3 2" xfId="43099"/>
    <cellStyle name="计算 10 4 2 4" xfId="43100"/>
    <cellStyle name="计算 10 4 2 4 2" xfId="43101"/>
    <cellStyle name="计算 10 4 3" xfId="43102"/>
    <cellStyle name="计算 10 4 3 2 2" xfId="43103"/>
    <cellStyle name="计算 10 4 3 3 2" xfId="43104"/>
    <cellStyle name="计算 10 4 3 4 2" xfId="43105"/>
    <cellStyle name="计算 10 4 4" xfId="43106"/>
    <cellStyle name="计算 10 4 5" xfId="43107"/>
    <cellStyle name="计算 10 4 5 2" xfId="43108"/>
    <cellStyle name="计算 10 5 2" xfId="43109"/>
    <cellStyle name="计算 10 5 2 2" xfId="43110"/>
    <cellStyle name="计算 10 5 2 2 2" xfId="43111"/>
    <cellStyle name="计算 10 5 2 2 2 2" xfId="43112"/>
    <cellStyle name="计算 10 5 2 2 3" xfId="43113"/>
    <cellStyle name="计算 10 5 2 2 3 2" xfId="43114"/>
    <cellStyle name="计算 10 5 2 2 4" xfId="43115"/>
    <cellStyle name="计算 10 5 2 2 4 2" xfId="43116"/>
    <cellStyle name="计算 10 5 2 2 5" xfId="43117"/>
    <cellStyle name="计算 10 5 2 2 5 2" xfId="43118"/>
    <cellStyle name="计算 10 5 2 2 6" xfId="43119"/>
    <cellStyle name="计算 10 5 2 3" xfId="43120"/>
    <cellStyle name="计算 10 5 2 3 2" xfId="43121"/>
    <cellStyle name="计算 10 5 2 4" xfId="43122"/>
    <cellStyle name="计算 10 5 2 4 2" xfId="43123"/>
    <cellStyle name="计算 10 5 2 5" xfId="43124"/>
    <cellStyle name="计算 10 5 3" xfId="43125"/>
    <cellStyle name="计算 10 5 3 2" xfId="43126"/>
    <cellStyle name="计算 10 5 3 2 2" xfId="43127"/>
    <cellStyle name="计算 10 5 3 3" xfId="43128"/>
    <cellStyle name="计算 10 5 3 3 2" xfId="43129"/>
    <cellStyle name="计算 10 5 3 4" xfId="43130"/>
    <cellStyle name="计算 10 5 3 4 2" xfId="43131"/>
    <cellStyle name="计算 10 5 3 5" xfId="43132"/>
    <cellStyle name="输出 2 2 2 2 2 2 3" xfId="43133"/>
    <cellStyle name="计算 10 5 3 5 2" xfId="43134"/>
    <cellStyle name="计算 10 5 3 6" xfId="43135"/>
    <cellStyle name="计算 10 5 4" xfId="43136"/>
    <cellStyle name="计算 10 5 4 2" xfId="43137"/>
    <cellStyle name="计算 10 6" xfId="43138"/>
    <cellStyle name="计算 10 6 2" xfId="43139"/>
    <cellStyle name="计算 10 6 2 2 2" xfId="43140"/>
    <cellStyle name="计算 10 6 2 2 2 2" xfId="43141"/>
    <cellStyle name="计算 10 6 2 2 3" xfId="43142"/>
    <cellStyle name="计算 10 6 2 2 3 2" xfId="43143"/>
    <cellStyle name="计算 10 6 2 2 4" xfId="43144"/>
    <cellStyle name="计算 10 6 2 2 4 2" xfId="43145"/>
    <cellStyle name="计算 10 6 2 2 5" xfId="43146"/>
    <cellStyle name="计算 10 6 2 2 5 2" xfId="43147"/>
    <cellStyle name="计算 10 6 2 2 6" xfId="43148"/>
    <cellStyle name="计算 10 6 2 3" xfId="43149"/>
    <cellStyle name="计算 10 6 2 3 2" xfId="43150"/>
    <cellStyle name="计算 10 6 2 4" xfId="43151"/>
    <cellStyle name="计算 10 6 2 4 2" xfId="43152"/>
    <cellStyle name="计算 10 6 2 5" xfId="43153"/>
    <cellStyle name="计算 10 6 3" xfId="43154"/>
    <cellStyle name="计算 10 6 3 2" xfId="43155"/>
    <cellStyle name="计算 10 6 3 2 2" xfId="43156"/>
    <cellStyle name="计算 10 6 3 3" xfId="43157"/>
    <cellStyle name="计算 10 6 3 3 2" xfId="43158"/>
    <cellStyle name="计算 10 6 3 4" xfId="43159"/>
    <cellStyle name="计算 10 6 3 4 2" xfId="43160"/>
    <cellStyle name="计算 10 6 3 5" xfId="43161"/>
    <cellStyle name="输出 2 2 2 3 2 2 3" xfId="43162"/>
    <cellStyle name="计算 10 6 3 5 2" xfId="43163"/>
    <cellStyle name="计算 10 6 3 6" xfId="43164"/>
    <cellStyle name="计算 10 6 4" xfId="43165"/>
    <cellStyle name="输出 3 5 4 2 2 4" xfId="43166"/>
    <cellStyle name="计算 10 6 4 2" xfId="43167"/>
    <cellStyle name="计算 10 6 5" xfId="43168"/>
    <cellStyle name="计算 10 6 5 2" xfId="43169"/>
    <cellStyle name="计算 10 7" xfId="43170"/>
    <cellStyle name="计算 10 7 2" xfId="43171"/>
    <cellStyle name="计算 10 7 2 2" xfId="43172"/>
    <cellStyle name="计算 10 7 2 2 2" xfId="43173"/>
    <cellStyle name="计算 10 7 2 2 2 2" xfId="43174"/>
    <cellStyle name="计算 10 7 2 2 3" xfId="43175"/>
    <cellStyle name="计算 10 7 2 2 3 2" xfId="43176"/>
    <cellStyle name="计算 10 7 2 3" xfId="43177"/>
    <cellStyle name="计算 10 7 2 3 2" xfId="43178"/>
    <cellStyle name="计算 10 7 2 4" xfId="43179"/>
    <cellStyle name="计算 10 7 2 4 2" xfId="43180"/>
    <cellStyle name="计算 10 7 2 5" xfId="43181"/>
    <cellStyle name="计算 10 7 3" xfId="43182"/>
    <cellStyle name="计算 10 7 3 2" xfId="43183"/>
    <cellStyle name="计算 10 7 3 2 2" xfId="43184"/>
    <cellStyle name="计算 10 7 3 3" xfId="43185"/>
    <cellStyle name="计算 10 7 3 3 2" xfId="43186"/>
    <cellStyle name="计算 10 7 3 4" xfId="43187"/>
    <cellStyle name="计算 10 7 3 4 2" xfId="43188"/>
    <cellStyle name="计算 10 7 3 5" xfId="43189"/>
    <cellStyle name="输出 2 2 2 4 2 2 3" xfId="43190"/>
    <cellStyle name="计算 10 7 3 5 2" xfId="43191"/>
    <cellStyle name="计算 10 7 3 6" xfId="43192"/>
    <cellStyle name="计算 10 7 4" xfId="43193"/>
    <cellStyle name="计算 10 7 4 2" xfId="43194"/>
    <cellStyle name="计算 10 7 5" xfId="43195"/>
    <cellStyle name="计算 10 7 5 2" xfId="43196"/>
    <cellStyle name="计算 10 8" xfId="43197"/>
    <cellStyle name="计算 10 8 2" xfId="43198"/>
    <cellStyle name="计算 10 8 2 2" xfId="43199"/>
    <cellStyle name="计算 10 8 2 2 2" xfId="43200"/>
    <cellStyle name="输出 6 4 3 2 2 2 2" xfId="43201"/>
    <cellStyle name="计算 10 8 2 3" xfId="43202"/>
    <cellStyle name="计算 10 8 2 3 2" xfId="43203"/>
    <cellStyle name="计算 10 8 2 4" xfId="43204"/>
    <cellStyle name="计算 10 8 2 4 2" xfId="43205"/>
    <cellStyle name="计算 10 8 2 5" xfId="43206"/>
    <cellStyle name="计算 10 8 2 5 2" xfId="43207"/>
    <cellStyle name="计算 10 8 2 6" xfId="43208"/>
    <cellStyle name="计算 10 8 3" xfId="43209"/>
    <cellStyle name="计算 10 8 3 2" xfId="43210"/>
    <cellStyle name="计算 10 8 4" xfId="43211"/>
    <cellStyle name="计算 10 8 4 2" xfId="43212"/>
    <cellStyle name="计算 10 8 5" xfId="43213"/>
    <cellStyle name="计算 10 9" xfId="43214"/>
    <cellStyle name="计算 10 9 2" xfId="43215"/>
    <cellStyle name="计算 10 9 2 2" xfId="43216"/>
    <cellStyle name="计算 10 9 3" xfId="43217"/>
    <cellStyle name="计算 10 9 3 2" xfId="43218"/>
    <cellStyle name="计算 10 9 4" xfId="43219"/>
    <cellStyle name="计算 10 9 5 2" xfId="43220"/>
    <cellStyle name="计算 10 9 6" xfId="43221"/>
    <cellStyle name="计算 10 9 7" xfId="43222"/>
    <cellStyle name="计算 10 9 8" xfId="43223"/>
    <cellStyle name="计算 11" xfId="43224"/>
    <cellStyle name="计算 12" xfId="43225"/>
    <cellStyle name="计算 13" xfId="43226"/>
    <cellStyle name="计算 14" xfId="43227"/>
    <cellStyle name="计算 20" xfId="43228"/>
    <cellStyle name="计算 15" xfId="43229"/>
    <cellStyle name="计算 21" xfId="43230"/>
    <cellStyle name="计算 16" xfId="43231"/>
    <cellStyle name="计算 22" xfId="43232"/>
    <cellStyle name="计算 17" xfId="43233"/>
    <cellStyle name="计算 23" xfId="43234"/>
    <cellStyle name="计算 18" xfId="43235"/>
    <cellStyle name="计算 24" xfId="43236"/>
    <cellStyle name="计算 19" xfId="43237"/>
    <cellStyle name="计算 2" xfId="43238"/>
    <cellStyle name="计算 2 10" xfId="43239"/>
    <cellStyle name="计算 2 10 2" xfId="43240"/>
    <cellStyle name="计算 2 10 2 2" xfId="43241"/>
    <cellStyle name="计算 2 10 3" xfId="43242"/>
    <cellStyle name="计算 2 10 3 2" xfId="43243"/>
    <cellStyle name="计算 2 10 4" xfId="43244"/>
    <cellStyle name="计算 2 10 4 2" xfId="43245"/>
    <cellStyle name="计算 2 10 5" xfId="43246"/>
    <cellStyle name="计算 2 10 5 2" xfId="43247"/>
    <cellStyle name="计算 2 10 6" xfId="43248"/>
    <cellStyle name="注释 3 3 4 2 2 2" xfId="43249"/>
    <cellStyle name="计算 2 10 7" xfId="43250"/>
    <cellStyle name="计算 2 11" xfId="43251"/>
    <cellStyle name="计算 2 11 2" xfId="43252"/>
    <cellStyle name="计算 2 12" xfId="43253"/>
    <cellStyle name="计算 2 12 2" xfId="43254"/>
    <cellStyle name="计算 2 13" xfId="43255"/>
    <cellStyle name="计算 2 14" xfId="43256"/>
    <cellStyle name="计算 2 20" xfId="43257"/>
    <cellStyle name="计算 2 15" xfId="43258"/>
    <cellStyle name="计算 2 21" xfId="43259"/>
    <cellStyle name="计算 2 16" xfId="43260"/>
    <cellStyle name="计算 2 22" xfId="43261"/>
    <cellStyle name="计算 2 17" xfId="43262"/>
    <cellStyle name="计算 2 18" xfId="43263"/>
    <cellStyle name="计算 2 19" xfId="43264"/>
    <cellStyle name="计算 2 2" xfId="43265"/>
    <cellStyle name="计算 2 2 10" xfId="43266"/>
    <cellStyle name="计算 2 2 10 2" xfId="43267"/>
    <cellStyle name="计算 2 2 11" xfId="43268"/>
    <cellStyle name="计算 2 2 11 2" xfId="43269"/>
    <cellStyle name="计算 2 2 12" xfId="43270"/>
    <cellStyle name="计算 2 2 13" xfId="43271"/>
    <cellStyle name="计算 2 2 14" xfId="43272"/>
    <cellStyle name="计算 2 2 20" xfId="43273"/>
    <cellStyle name="计算 2 2 15" xfId="43274"/>
    <cellStyle name="计算 2 2 21" xfId="43275"/>
    <cellStyle name="计算 2 2 16" xfId="43276"/>
    <cellStyle name="输入 3 2 2 3 4 2" xfId="43277"/>
    <cellStyle name="计算 2 2 22" xfId="43278"/>
    <cellStyle name="计算 2 2 17" xfId="43279"/>
    <cellStyle name="计算 2 2 18" xfId="43280"/>
    <cellStyle name="计算 2 2 19" xfId="43281"/>
    <cellStyle name="计算 2 2 2" xfId="43282"/>
    <cellStyle name="计算 2 2 2 10" xfId="43283"/>
    <cellStyle name="计算 2 2 2 11" xfId="43284"/>
    <cellStyle name="计算 2 2 2 12" xfId="43285"/>
    <cellStyle name="计算 2 2 2 13" xfId="43286"/>
    <cellStyle name="计算 2 2 2 14" xfId="43287"/>
    <cellStyle name="计算 2 2 2 15" xfId="43288"/>
    <cellStyle name="计算 2 2 2 16" xfId="43289"/>
    <cellStyle name="计算 2 2 2 17" xfId="43290"/>
    <cellStyle name="计算 2 2 2 18" xfId="43291"/>
    <cellStyle name="计算 2 2 2 2 2" xfId="43292"/>
    <cellStyle name="计算 7 3 3 2 5" xfId="43293"/>
    <cellStyle name="计算 2 2 2 2 2 2" xfId="43294"/>
    <cellStyle name="计算 2 2 2 2 2 2 2" xfId="43295"/>
    <cellStyle name="计算 2 2 2 2 2 2 2 2" xfId="43296"/>
    <cellStyle name="计算 2 2 2 2 2 2 3" xfId="43297"/>
    <cellStyle name="计算 2 2 2 2 2 2 3 2" xfId="43298"/>
    <cellStyle name="计算 2 2 2 2 2 2 4" xfId="43299"/>
    <cellStyle name="计算 2 2 2 2 2 2 4 2" xfId="43300"/>
    <cellStyle name="计算 2 2 2 2 2 2 5" xfId="43301"/>
    <cellStyle name="计算 2 2 2 2 2 2 5 2" xfId="43302"/>
    <cellStyle name="计算 2 2 2 2 2 2 6" xfId="43303"/>
    <cellStyle name="计算 2 2 2 2 2 3" xfId="43304"/>
    <cellStyle name="计算 2 2 2 2 2 3 2" xfId="43305"/>
    <cellStyle name="计算 2 2 2 2 2 4" xfId="43306"/>
    <cellStyle name="计算 2 2 2 2 2 4 2" xfId="43307"/>
    <cellStyle name="计算 2 2 2 2 2 5" xfId="43308"/>
    <cellStyle name="计算 2 2 2 2 3" xfId="43309"/>
    <cellStyle name="强调文字颜色 5 2 4 2 2 18" xfId="43310"/>
    <cellStyle name="计算 7 3 3 3 5" xfId="43311"/>
    <cellStyle name="计算 2 2 2 2 3 2" xfId="43312"/>
    <cellStyle name="计算 7 3 3 3 5 2" xfId="43313"/>
    <cellStyle name="计算 2 2 2 2 3 2 2" xfId="43314"/>
    <cellStyle name="计算 7 3 3 3 6" xfId="43315"/>
    <cellStyle name="计算 2 2 2 2 3 3" xfId="43316"/>
    <cellStyle name="计算 2 2 2 2 3 3 2" xfId="43317"/>
    <cellStyle name="计算 2 2 2 2 3 4" xfId="43318"/>
    <cellStyle name="计算 2 2 2 2 3 4 2" xfId="43319"/>
    <cellStyle name="计算 2 2 2 2 3 5" xfId="43320"/>
    <cellStyle name="计算 2 2 2 2 3 5 2" xfId="43321"/>
    <cellStyle name="计算 2 2 2 2 3 6" xfId="43322"/>
    <cellStyle name="计算 2 2 2 2 4" xfId="43323"/>
    <cellStyle name="计算 2 2 2 2 4 2" xfId="43324"/>
    <cellStyle name="计算 2 2 2 2 5" xfId="43325"/>
    <cellStyle name="计算 2 2 2 2 5 2" xfId="43326"/>
    <cellStyle name="计算 2 2 2 3" xfId="43327"/>
    <cellStyle name="计算 2 2 2 3 2" xfId="43328"/>
    <cellStyle name="计算 7 3 4 2 5" xfId="43329"/>
    <cellStyle name="计算 2 2 2 3 2 2" xfId="43330"/>
    <cellStyle name="计算 2 2 2 3 2 2 2" xfId="43331"/>
    <cellStyle name="计算 2 2 2 3 2 2 2 2" xfId="43332"/>
    <cellStyle name="计算 2 2 2 3 2 2 3" xfId="43333"/>
    <cellStyle name="计算 2 2 2 3 2 2 4" xfId="43334"/>
    <cellStyle name="计算 2 2 2 3 2 2 4 2" xfId="43335"/>
    <cellStyle name="计算 2 2 2 3 2 2 5" xfId="43336"/>
    <cellStyle name="计算 2 2 2 3 2 2 5 2" xfId="43337"/>
    <cellStyle name="计算 2 2 2 3 2 2 6" xfId="43338"/>
    <cellStyle name="计算 2 2 2 3 2 3" xfId="43339"/>
    <cellStyle name="计算 2 2 2 3 2 3 2" xfId="43340"/>
    <cellStyle name="计算 2 2 2 3 2 4" xfId="43341"/>
    <cellStyle name="计算 2 2 2 3 2 4 2" xfId="43342"/>
    <cellStyle name="计算 2 2 2 3 2 5" xfId="43343"/>
    <cellStyle name="计算 2 2 2 3 3" xfId="43344"/>
    <cellStyle name="计算 7 3 4 3 5" xfId="43345"/>
    <cellStyle name="计算 2 2 2 3 3 2" xfId="43346"/>
    <cellStyle name="计算 7 3 4 3 5 2" xfId="43347"/>
    <cellStyle name="计算 2 2 2 3 3 2 2" xfId="43348"/>
    <cellStyle name="计算 7 3 4 3 6" xfId="43349"/>
    <cellStyle name="计算 2 2 2 3 3 3" xfId="43350"/>
    <cellStyle name="计算 2 2 2 3 3 3 2" xfId="43351"/>
    <cellStyle name="计算 2 2 2 3 3 4" xfId="43352"/>
    <cellStyle name="计算 2 2 2 3 3 4 2" xfId="43353"/>
    <cellStyle name="计算 2 2 2 3 3 5" xfId="43354"/>
    <cellStyle name="计算 2 2 2 3 3 5 2" xfId="43355"/>
    <cellStyle name="计算 2 2 2 3 3 6" xfId="43356"/>
    <cellStyle name="计算 2 2 2 3 4" xfId="43357"/>
    <cellStyle name="计算 2 2 2 3 4 2" xfId="43358"/>
    <cellStyle name="计算 2 2 2 3 5" xfId="43359"/>
    <cellStyle name="计算 2 2 2 3 5 2" xfId="43360"/>
    <cellStyle name="计算 2 2 2 4" xfId="43361"/>
    <cellStyle name="计算 2 2 2 4 2" xfId="43362"/>
    <cellStyle name="计算 7 3 5 2 5" xfId="43363"/>
    <cellStyle name="计算 2 2 2 4 2 2" xfId="43364"/>
    <cellStyle name="计算 7 3 5 2 5 2" xfId="43365"/>
    <cellStyle name="计算 2 2 2 4 2 2 2" xfId="43366"/>
    <cellStyle name="计算 2 2 2 4 2 2 2 2" xfId="43367"/>
    <cellStyle name="计算 2 2 2 4 2 2 3" xfId="43368"/>
    <cellStyle name="计算 2 2 2 4 2 2 3 2" xfId="43369"/>
    <cellStyle name="计算 2 2 2 4 2 2 4" xfId="43370"/>
    <cellStyle name="计算 2 2 2 4 2 2 4 2" xfId="43371"/>
    <cellStyle name="计算 2 2 2 4 2 2 5" xfId="43372"/>
    <cellStyle name="计算 2 2 2 4 2 2 5 2" xfId="43373"/>
    <cellStyle name="计算 2 2 2 4 2 2 6" xfId="43374"/>
    <cellStyle name="计算 7 3 5 2 6" xfId="43375"/>
    <cellStyle name="计算 2 2 2 4 2 3" xfId="43376"/>
    <cellStyle name="计算 2 2 2 4 2 3 2" xfId="43377"/>
    <cellStyle name="计算 2 2 2 4 2 4" xfId="43378"/>
    <cellStyle name="计算 2 2 2 4 2 4 2" xfId="43379"/>
    <cellStyle name="计算 2 2 2 4 2 5" xfId="43380"/>
    <cellStyle name="计算 2 2 2 4 3" xfId="43381"/>
    <cellStyle name="计算 2 2 2 4 3 2" xfId="43382"/>
    <cellStyle name="计算 2 2 2 4 3 2 2" xfId="43383"/>
    <cellStyle name="计算 2 2 2 4 3 3" xfId="43384"/>
    <cellStyle name="计算 2 2 2 4 3 3 2" xfId="43385"/>
    <cellStyle name="计算 2 2 2 4 3 4" xfId="43386"/>
    <cellStyle name="计算 2 2 2 4 3 4 2" xfId="43387"/>
    <cellStyle name="计算 2 2 2 4 3 5" xfId="43388"/>
    <cellStyle name="计算 2 2 2 4 3 5 2" xfId="43389"/>
    <cellStyle name="计算 2 2 2 4 3 6" xfId="43390"/>
    <cellStyle name="计算 2 2 2 4 4" xfId="43391"/>
    <cellStyle name="计算 2 2 2 4 4 2" xfId="43392"/>
    <cellStyle name="计算 2 2 2 4 5" xfId="43393"/>
    <cellStyle name="计算 2 2 2 4 5 2" xfId="43394"/>
    <cellStyle name="计算 2 2 2 5" xfId="43395"/>
    <cellStyle name="计算 2 2 2 5 2" xfId="43396"/>
    <cellStyle name="计算 2 2 2 5 2 2" xfId="43397"/>
    <cellStyle name="计算 2 2 2 5 2 2 2" xfId="43398"/>
    <cellStyle name="计算 2 2 2 5 2 3" xfId="43399"/>
    <cellStyle name="计算 2 2 2 5 2 3 2" xfId="43400"/>
    <cellStyle name="计算 2 2 2 5 2 4" xfId="43401"/>
    <cellStyle name="计算 2 2 2 5 2 4 2" xfId="43402"/>
    <cellStyle name="计算 2 2 2 5 2 5" xfId="43403"/>
    <cellStyle name="计算 2 2 2 5 2 5 2" xfId="43404"/>
    <cellStyle name="计算 2 2 2 5 2 6" xfId="43405"/>
    <cellStyle name="计算 2 2 2 5 3" xfId="43406"/>
    <cellStyle name="计算 2 2 2 5 3 2" xfId="43407"/>
    <cellStyle name="计算 2 2 2 5 4" xfId="43408"/>
    <cellStyle name="计算 2 2 2 5 4 2" xfId="43409"/>
    <cellStyle name="计算 2 2 2 5 5" xfId="43410"/>
    <cellStyle name="计算 2 2 2 6" xfId="43411"/>
    <cellStyle name="计算 2 2 2 6 2" xfId="43412"/>
    <cellStyle name="计算 2 2 2 6 2 2" xfId="43413"/>
    <cellStyle name="计算 2 2 2 6 3" xfId="43414"/>
    <cellStyle name="计算 2 2 2 6 3 2" xfId="43415"/>
    <cellStyle name="计算 2 2 2 6 4" xfId="43416"/>
    <cellStyle name="计算 2 2 2 6 4 2" xfId="43417"/>
    <cellStyle name="计算 2 2 2 6 5" xfId="43418"/>
    <cellStyle name="计算 2 2 2 6 5 2" xfId="43419"/>
    <cellStyle name="计算 8 3 2 3 2" xfId="43420"/>
    <cellStyle name="计算 2 2 2 6 6" xfId="43421"/>
    <cellStyle name="计算 8 3 2 3 3" xfId="43422"/>
    <cellStyle name="计算 2 2 2 6 7" xfId="43423"/>
    <cellStyle name="计算 2 2 2 7" xfId="43424"/>
    <cellStyle name="计算 2 2 2 7 2" xfId="43425"/>
    <cellStyle name="计算 2 2 2 8" xfId="43426"/>
    <cellStyle name="注释 7 6 2 3" xfId="43427"/>
    <cellStyle name="计算 2 2 2 8 2" xfId="43428"/>
    <cellStyle name="计算 2 2 2 9" xfId="43429"/>
    <cellStyle name="计算 2 2 3" xfId="43430"/>
    <cellStyle name="计算 2 2 3 2 2" xfId="43431"/>
    <cellStyle name="计算 2 2 3 2 2 2" xfId="43432"/>
    <cellStyle name="计算 2 2 3 2 2 2 2" xfId="43433"/>
    <cellStyle name="计算 2 2 3 2 2 2 2 2" xfId="43434"/>
    <cellStyle name="计算 2 2 3 2 2 2 3" xfId="43435"/>
    <cellStyle name="计算 2 2 3 2 2 2 3 2" xfId="43436"/>
    <cellStyle name="计算 2 2 3 2 2 2 4" xfId="43437"/>
    <cellStyle name="计算 2 2 3 2 2 2 4 2" xfId="43438"/>
    <cellStyle name="计算 2 2 3 2 2 2 5" xfId="43439"/>
    <cellStyle name="计算 2 2 3 2 2 2 5 2" xfId="43440"/>
    <cellStyle name="计算 2 2 3 2 2 2 6" xfId="43441"/>
    <cellStyle name="计算 2 2 3 2 2 3" xfId="43442"/>
    <cellStyle name="计算 2 2 3 2 2 3 2" xfId="43443"/>
    <cellStyle name="计算 2 2 3 2 2 4" xfId="43444"/>
    <cellStyle name="计算 2 2 3 2 2 4 2" xfId="43445"/>
    <cellStyle name="计算 2 2 3 2 2 5" xfId="43446"/>
    <cellStyle name="计算 2 2 3 2 3" xfId="43447"/>
    <cellStyle name="计算 2 2 3 2 3 2" xfId="43448"/>
    <cellStyle name="计算 2 2 3 2 3 2 2" xfId="43449"/>
    <cellStyle name="计算 2 2 3 2 3 3" xfId="43450"/>
    <cellStyle name="计算 2 2 3 2 3 3 2" xfId="43451"/>
    <cellStyle name="计算 2 2 3 2 3 4" xfId="43452"/>
    <cellStyle name="计算 2 2 3 2 3 4 2" xfId="43453"/>
    <cellStyle name="计算 2 2 3 2 3 5" xfId="43454"/>
    <cellStyle name="计算 2 2 3 2 3 5 2" xfId="43455"/>
    <cellStyle name="计算 2 2 3 2 3 6" xfId="43456"/>
    <cellStyle name="计算 2 2 3 2 4" xfId="43457"/>
    <cellStyle name="计算 2 2 3 2 4 2" xfId="43458"/>
    <cellStyle name="计算 2 2 3 2 5" xfId="43459"/>
    <cellStyle name="计算 2 2 3 2 5 2" xfId="43460"/>
    <cellStyle name="计算 2 2 3 3 2" xfId="43461"/>
    <cellStyle name="计算 2 2 3 3 2 2" xfId="43462"/>
    <cellStyle name="计算 2 2 3 3 2 2 2" xfId="43463"/>
    <cellStyle name="计算 2 2 3 3 2 2 2 2" xfId="43464"/>
    <cellStyle name="计算 2 2 3 3 2 2 3" xfId="43465"/>
    <cellStyle name="计算 2 2 3 3 2 2 3 2" xfId="43466"/>
    <cellStyle name="计算 2 2 3 3 2 2 4" xfId="43467"/>
    <cellStyle name="计算 2 2 3 3 2 2 4 2" xfId="43468"/>
    <cellStyle name="计算 2 2 3 3 2 2 5" xfId="43469"/>
    <cellStyle name="计算 2 2 3 3 2 2 5 2" xfId="43470"/>
    <cellStyle name="计算 2 2 3 3 2 2 6" xfId="43471"/>
    <cellStyle name="计算 2 2 3 3 2 3" xfId="43472"/>
    <cellStyle name="计算 2 2 3 3 2 3 2" xfId="43473"/>
    <cellStyle name="计算 2 2 3 3 2 4" xfId="43474"/>
    <cellStyle name="计算 2 2 3 3 2 4 2" xfId="43475"/>
    <cellStyle name="计算 2 2 3 3 2 5" xfId="43476"/>
    <cellStyle name="计算 2 2 3 3 3 2" xfId="43477"/>
    <cellStyle name="计算 2 2 3 3 3 2 2" xfId="43478"/>
    <cellStyle name="计算 2 2 3 3 3 3" xfId="43479"/>
    <cellStyle name="计算 2 2 3 3 3 3 2" xfId="43480"/>
    <cellStyle name="计算 2 2 3 3 3 4" xfId="43481"/>
    <cellStyle name="计算 2 2 3 3 3 4 2" xfId="43482"/>
    <cellStyle name="计算 2 2 3 3 3 5" xfId="43483"/>
    <cellStyle name="计算 2 2 3 3 3 6" xfId="43484"/>
    <cellStyle name="计算 2 2 3 3 4" xfId="43485"/>
    <cellStyle name="计算 2 2 3 3 4 2" xfId="43486"/>
    <cellStyle name="计算 2 2 3 3 5" xfId="43487"/>
    <cellStyle name="计算 2 2 3 3 5 2" xfId="43488"/>
    <cellStyle name="计算 2 2 3 4 2" xfId="43489"/>
    <cellStyle name="计算 2 2 3 4 2 2" xfId="43490"/>
    <cellStyle name="计算 2 2 3 4 2 2 2" xfId="43491"/>
    <cellStyle name="计算 2 2 3 4 2 2 2 2" xfId="43492"/>
    <cellStyle name="计算 2 2 3 4 2 2 3" xfId="43493"/>
    <cellStyle name="计算 2 2 3 4 2 2 3 2" xfId="43494"/>
    <cellStyle name="计算 2 2 3 4 2 2 4" xfId="43495"/>
    <cellStyle name="计算 2 2 3 4 2 2 4 2" xfId="43496"/>
    <cellStyle name="计算 2 2 3 4 2 2 5" xfId="43497"/>
    <cellStyle name="计算 2 2 3 4 2 2 5 2" xfId="43498"/>
    <cellStyle name="计算 2 2 3 4 2 2 6" xfId="43499"/>
    <cellStyle name="计算 2 2 3 4 2 3" xfId="43500"/>
    <cellStyle name="计算 2 2 3 4 2 3 2" xfId="43501"/>
    <cellStyle name="计算 2 2 3 4 2 4" xfId="43502"/>
    <cellStyle name="计算 2 2 3 4 2 5" xfId="43503"/>
    <cellStyle name="计算 2 2 3 4 3 2" xfId="43504"/>
    <cellStyle name="计算 2 2 3 4 3 2 2" xfId="43505"/>
    <cellStyle name="计算 2 2 3 4 3 3" xfId="43506"/>
    <cellStyle name="计算 2 2 3 4 3 3 2" xfId="43507"/>
    <cellStyle name="计算 2 2 3 4 3 4" xfId="43508"/>
    <cellStyle name="计算 2 2 3 4 3 4 2" xfId="43509"/>
    <cellStyle name="计算 2 2 3 4 3 5" xfId="43510"/>
    <cellStyle name="计算 2 2 3 4 3 5 2" xfId="43511"/>
    <cellStyle name="计算 2 2 3 4 3 6" xfId="43512"/>
    <cellStyle name="计算 2 2 3 4 4" xfId="43513"/>
    <cellStyle name="计算 2 2 3 4 4 2" xfId="43514"/>
    <cellStyle name="计算 2 2 3 4 5" xfId="43515"/>
    <cellStyle name="计算 2 2 3 4 5 2" xfId="43516"/>
    <cellStyle name="计算 2 2 3 5 2" xfId="43517"/>
    <cellStyle name="计算 2 2 3 5 2 2" xfId="43518"/>
    <cellStyle name="计算 2 2 3 5 2 2 2" xfId="43519"/>
    <cellStyle name="计算 2 2 3 5 2 3" xfId="43520"/>
    <cellStyle name="计算 2 2 3 5 2 3 2" xfId="43521"/>
    <cellStyle name="计算 2 2 3 5 2 4" xfId="43522"/>
    <cellStyle name="计算 2 2 3 5 2 5" xfId="43523"/>
    <cellStyle name="计算 2 2 3 5 2 5 2" xfId="43524"/>
    <cellStyle name="计算 2 2 3 5 2 6" xfId="43525"/>
    <cellStyle name="计算 2 2 3 5 3 2" xfId="43526"/>
    <cellStyle name="计算 2 2 3 5 4" xfId="43527"/>
    <cellStyle name="计算 2 2 3 5 4 2" xfId="43528"/>
    <cellStyle name="计算 2 2 3 5 5" xfId="43529"/>
    <cellStyle name="计算 2 2 3 6 2 2" xfId="43530"/>
    <cellStyle name="计算 2 2 3 6 3 2" xfId="43531"/>
    <cellStyle name="计算 2 2 3 6 4" xfId="43532"/>
    <cellStyle name="计算 2 2 3 6 4 2" xfId="43533"/>
    <cellStyle name="计算 2 2 3 6 5" xfId="43534"/>
    <cellStyle name="计算 2 2 3 6 5 2" xfId="43535"/>
    <cellStyle name="计算 8 3 3 3 2" xfId="43536"/>
    <cellStyle name="计算 2 2 3 6 6" xfId="43537"/>
    <cellStyle name="计算 2 2 3 7" xfId="43538"/>
    <cellStyle name="计算 2 2 3 7 2" xfId="43539"/>
    <cellStyle name="计算 2 2 3 8" xfId="43540"/>
    <cellStyle name="输出 9 5 5 2 4 2" xfId="43541"/>
    <cellStyle name="计算 2 2 4" xfId="43542"/>
    <cellStyle name="计算 2 2 4 2" xfId="43543"/>
    <cellStyle name="计算 2 2 4 2 2" xfId="43544"/>
    <cellStyle name="计算 2 2 4 2 2 2" xfId="43545"/>
    <cellStyle name="计算 2 2 4 2 2 2 2" xfId="43546"/>
    <cellStyle name="计算 2 2 4 2 2 3" xfId="43547"/>
    <cellStyle name="计算 2 2 4 2 2 3 2" xfId="43548"/>
    <cellStyle name="计算 2 2 4 2 2 4" xfId="43549"/>
    <cellStyle name="计算 2 2 4 2 2 4 2" xfId="43550"/>
    <cellStyle name="计算 2 2 4 2 2 5" xfId="43551"/>
    <cellStyle name="计算 2 2 4 2 2 5 2" xfId="43552"/>
    <cellStyle name="计算 2 2 4 2 2 6" xfId="43553"/>
    <cellStyle name="计算 2 2 4 2 3" xfId="43554"/>
    <cellStyle name="计算 2 2 4 2 3 2" xfId="43555"/>
    <cellStyle name="计算 2 2 4 2 4" xfId="43556"/>
    <cellStyle name="计算 2 2 4 2 4 2" xfId="43557"/>
    <cellStyle name="计算 2 2 4 2 5" xfId="43558"/>
    <cellStyle name="计算 2 2 4 3" xfId="43559"/>
    <cellStyle name="计算 2 2 4 3 2" xfId="43560"/>
    <cellStyle name="计算 2 2 4 3 2 2" xfId="43561"/>
    <cellStyle name="计算 2 2 4 3 3" xfId="43562"/>
    <cellStyle name="计算 2 2 4 3 3 2" xfId="43563"/>
    <cellStyle name="计算 2 2 4 3 4" xfId="43564"/>
    <cellStyle name="计算 2 2 4 3 4 2" xfId="43565"/>
    <cellStyle name="计算 2 2 4 3 5" xfId="43566"/>
    <cellStyle name="计算 2 2 4 3 5 2" xfId="43567"/>
    <cellStyle name="计算 2 2 4 3 6" xfId="43568"/>
    <cellStyle name="计算 2 2 4 4" xfId="43569"/>
    <cellStyle name="计算 2 2 4 5 2" xfId="43570"/>
    <cellStyle name="计算 2 2 5" xfId="43571"/>
    <cellStyle name="计算 2 2 5 2" xfId="43572"/>
    <cellStyle name="计算 2 2 5 2 2" xfId="43573"/>
    <cellStyle name="计算 2 2 5 2 2 2" xfId="43574"/>
    <cellStyle name="计算 2 2 5 2 2 2 2" xfId="43575"/>
    <cellStyle name="计算 2 2 5 2 2 3" xfId="43576"/>
    <cellStyle name="计算 2 2 5 2 2 3 2" xfId="43577"/>
    <cellStyle name="计算 2 2 5 2 2 4" xfId="43578"/>
    <cellStyle name="计算 2 2 5 2 2 4 2" xfId="43579"/>
    <cellStyle name="计算 2 2 5 2 2 5" xfId="43580"/>
    <cellStyle name="计算 2 2 5 2 2 5 2" xfId="43581"/>
    <cellStyle name="计算 2 2 5 2 2 6" xfId="43582"/>
    <cellStyle name="计算 2 2 5 2 3" xfId="43583"/>
    <cellStyle name="计算 2 2 5 2 3 2" xfId="43584"/>
    <cellStyle name="计算 2 2 5 2 4" xfId="43585"/>
    <cellStyle name="计算 2 2 5 2 4 2" xfId="43586"/>
    <cellStyle name="计算 2 2 5 2 5" xfId="43587"/>
    <cellStyle name="计算 2 2 5 3" xfId="43588"/>
    <cellStyle name="计算 2 2 5 3 2" xfId="43589"/>
    <cellStyle name="计算 2 2 5 3 2 2" xfId="43590"/>
    <cellStyle name="常规_2004年收支月报" xfId="43591"/>
    <cellStyle name="计算 2 2 5 3 3" xfId="43592"/>
    <cellStyle name="计算 2 2 5 3 3 2" xfId="43593"/>
    <cellStyle name="计算 2 2 5 3 4" xfId="43594"/>
    <cellStyle name="计算 2 2 5 3 4 2" xfId="43595"/>
    <cellStyle name="计算 2 2 5 3 5" xfId="43596"/>
    <cellStyle name="计算 2 2 5 3 6" xfId="43597"/>
    <cellStyle name="计算 2 2 5 4" xfId="43598"/>
    <cellStyle name="计算 2 2 5 4 2" xfId="43599"/>
    <cellStyle name="计算 2 2 5 5" xfId="43600"/>
    <cellStyle name="计算 2 2 5 5 2" xfId="43601"/>
    <cellStyle name="计算 2 2 6" xfId="43602"/>
    <cellStyle name="计算 2 2 6 2" xfId="43603"/>
    <cellStyle name="计算 2 2 6 2 2" xfId="43604"/>
    <cellStyle name="计算 2 2 6 2 2 2 2" xfId="43605"/>
    <cellStyle name="计算 2 2 6 2 3" xfId="43606"/>
    <cellStyle name="计算 2 2 6 2 3 2" xfId="43607"/>
    <cellStyle name="计算 2 2 6 2 4" xfId="43608"/>
    <cellStyle name="计算 2 2 6 2 4 2" xfId="43609"/>
    <cellStyle name="计算 2 2 6 2 5" xfId="43610"/>
    <cellStyle name="计算 2 2 6 3" xfId="43611"/>
    <cellStyle name="计算 2 2 6 3 2" xfId="43612"/>
    <cellStyle name="计算 2 2 6 3 2 2" xfId="43613"/>
    <cellStyle name="计算 2 2 6 3 3" xfId="43614"/>
    <cellStyle name="计算 2 2 6 3 3 2" xfId="43615"/>
    <cellStyle name="计算 2 2 6 3 4" xfId="43616"/>
    <cellStyle name="计算 2 2 6 3 4 2" xfId="43617"/>
    <cellStyle name="计算 2 2 6 3 5" xfId="43618"/>
    <cellStyle name="计算 2 2 6 3 5 2" xfId="43619"/>
    <cellStyle name="计算 2 2 6 3 6" xfId="43620"/>
    <cellStyle name="计算 2 2 6 4" xfId="43621"/>
    <cellStyle name="计算 2 2 6 4 2" xfId="43622"/>
    <cellStyle name="注释 2 3 4 2 2 2 2" xfId="43623"/>
    <cellStyle name="计算 2 2 6 5" xfId="43624"/>
    <cellStyle name="计算 2 2 6 5 2" xfId="43625"/>
    <cellStyle name="计算 2 2 7" xfId="43626"/>
    <cellStyle name="计算 2 2 7 2" xfId="43627"/>
    <cellStyle name="计算 2 2 7 2 2" xfId="43628"/>
    <cellStyle name="计算 2 2 7 2 2 2" xfId="43629"/>
    <cellStyle name="计算 2 2 7 2 2 2 2" xfId="43630"/>
    <cellStyle name="计算 2 2 7 2 3" xfId="43631"/>
    <cellStyle name="计算 2 2 7 2 3 2" xfId="43632"/>
    <cellStyle name="计算 2 2 7 3" xfId="43633"/>
    <cellStyle name="计算 2 2 7 3 2" xfId="43634"/>
    <cellStyle name="计算 2 2 7 3 2 2" xfId="43635"/>
    <cellStyle name="计算 2 2 7 3 3" xfId="43636"/>
    <cellStyle name="计算 2 2 7 3 3 2" xfId="43637"/>
    <cellStyle name="计算 2 2 7 3 4 2" xfId="43638"/>
    <cellStyle name="计算 2 2 7 3 5" xfId="43639"/>
    <cellStyle name="计算 2 2 7 3 6" xfId="43640"/>
    <cellStyle name="计算 2 2 7 4" xfId="43641"/>
    <cellStyle name="计算 2 2 7 4 2" xfId="43642"/>
    <cellStyle name="注释 2 3 4 2 2 3 2" xfId="43643"/>
    <cellStyle name="计算 2 2 7 5" xfId="43644"/>
    <cellStyle name="计算 2 2 7 5 2" xfId="43645"/>
    <cellStyle name="计算 2 2 8" xfId="43646"/>
    <cellStyle name="计算 2 2 8 2" xfId="43647"/>
    <cellStyle name="计算 2 2 8 2 2 2" xfId="43648"/>
    <cellStyle name="计算 6 3 2 2 2 2" xfId="43649"/>
    <cellStyle name="计算 2 2 8 2 3" xfId="43650"/>
    <cellStyle name="计算 6 3 2 2 2 2 2" xfId="43651"/>
    <cellStyle name="计算 2 2 8 2 3 2" xfId="43652"/>
    <cellStyle name="计算 6 3 2 2 2 4" xfId="43653"/>
    <cellStyle name="计算 2 2 8 2 5" xfId="43654"/>
    <cellStyle name="计算 6 3 2 2 2 4 2" xfId="43655"/>
    <cellStyle name="计算 2 2 8 2 5 2" xfId="43656"/>
    <cellStyle name="计算 6 3 2 2 2 5" xfId="43657"/>
    <cellStyle name="计算 2 2 8 2 6" xfId="43658"/>
    <cellStyle name="计算 2 2 8 3" xfId="43659"/>
    <cellStyle name="计算 2 2 8 3 2" xfId="43660"/>
    <cellStyle name="计算 2 2 8 4" xfId="43661"/>
    <cellStyle name="计算 2 2 8 4 2" xfId="43662"/>
    <cellStyle name="注释 2 3 4 2 2 4 2" xfId="43663"/>
    <cellStyle name="计算 2 2 8 5" xfId="43664"/>
    <cellStyle name="计算 2 2 9" xfId="43665"/>
    <cellStyle name="计算 2 2 9 2" xfId="43666"/>
    <cellStyle name="计算 2 2 9 2 2" xfId="43667"/>
    <cellStyle name="计算 2 2 9 3" xfId="43668"/>
    <cellStyle name="计算 2 2 9 3 2" xfId="43669"/>
    <cellStyle name="计算 2 2 9 4" xfId="43670"/>
    <cellStyle name="计算 2 2 9 4 2" xfId="43671"/>
    <cellStyle name="注释 2 3 4 2 2 5 2" xfId="43672"/>
    <cellStyle name="计算 2 2 9 5" xfId="43673"/>
    <cellStyle name="计算 2 2 9 5 2" xfId="43674"/>
    <cellStyle name="计算 2 2 9 6" xfId="43675"/>
    <cellStyle name="计算 2 2 9 7" xfId="43676"/>
    <cellStyle name="计算 2 3" xfId="43677"/>
    <cellStyle name="计算 2 3 10" xfId="43678"/>
    <cellStyle name="计算 2 3 11" xfId="43679"/>
    <cellStyle name="计算 2 3 12" xfId="43680"/>
    <cellStyle name="计算 2 3 13" xfId="43681"/>
    <cellStyle name="计算 2 3 14" xfId="43682"/>
    <cellStyle name="计算 2 3 20" xfId="43683"/>
    <cellStyle name="计算 2 3 15" xfId="43684"/>
    <cellStyle name="计算 2 3 21" xfId="43685"/>
    <cellStyle name="计算 2 3 16" xfId="43686"/>
    <cellStyle name="计算 2 3 22" xfId="43687"/>
    <cellStyle name="计算 2 3 17" xfId="43688"/>
    <cellStyle name="计算 2 3 19" xfId="43689"/>
    <cellStyle name="计算 8 6 3 6" xfId="43690"/>
    <cellStyle name="计算 2 3 2" xfId="43691"/>
    <cellStyle name="输出 7 3 2 3 4" xfId="43692"/>
    <cellStyle name="计算 2 3 2 10" xfId="43693"/>
    <cellStyle name="输出 7 3 2 3 5" xfId="43694"/>
    <cellStyle name="计算 2 3 2 11" xfId="43695"/>
    <cellStyle name="输出 7 3 2 3 6" xfId="43696"/>
    <cellStyle name="计算 2 3 2 12" xfId="43697"/>
    <cellStyle name="计算 2 3 2 13" xfId="43698"/>
    <cellStyle name="计算 2 3 2 14" xfId="43699"/>
    <cellStyle name="计算 3 2 4 2 2" xfId="43700"/>
    <cellStyle name="计算 2 3 2 15" xfId="43701"/>
    <cellStyle name="计算 3 2 4 2 3" xfId="43702"/>
    <cellStyle name="计算 2 3 2 16" xfId="43703"/>
    <cellStyle name="计算 3 2 4 2 4" xfId="43704"/>
    <cellStyle name="计算 2 3 2 17" xfId="43705"/>
    <cellStyle name="计算 3 2 4 2 5" xfId="43706"/>
    <cellStyle name="计算 2 3 2 18" xfId="43707"/>
    <cellStyle name="计算 2 3 2 2" xfId="43708"/>
    <cellStyle name="计算 2 3 2 2 2" xfId="43709"/>
    <cellStyle name="计算 8 3 3 2 5" xfId="43710"/>
    <cellStyle name="计算 2 3 2 2 2 2" xfId="43711"/>
    <cellStyle name="计算 2 3 2 2 2 2 2" xfId="43712"/>
    <cellStyle name="计算 2 3 2 2 2 3" xfId="43713"/>
    <cellStyle name="计算 2 3 2 2 2 3 2" xfId="43714"/>
    <cellStyle name="计算 2 3 2 2 2 4" xfId="43715"/>
    <cellStyle name="计算 2 3 2 2 2 4 2" xfId="43716"/>
    <cellStyle name="计算 2 3 2 2 2 5" xfId="43717"/>
    <cellStyle name="输入 4 7 2 2 3" xfId="43718"/>
    <cellStyle name="计算 2 3 2 2 2 5 2" xfId="43719"/>
    <cellStyle name="计算 2 3 2 2 2 6" xfId="43720"/>
    <cellStyle name="计算 2 3 2 2 3" xfId="43721"/>
    <cellStyle name="计算 8 3 3 3 5" xfId="43722"/>
    <cellStyle name="计算 2 3 2 2 3 2" xfId="43723"/>
    <cellStyle name="计算 2 3 2 2 4 2" xfId="43724"/>
    <cellStyle name="计算 2 3 2 2 5" xfId="43725"/>
    <cellStyle name="计算 2 3 2 3" xfId="43726"/>
    <cellStyle name="计算 2 3 2 3 2" xfId="43727"/>
    <cellStyle name="计算 8 3 4 2 5" xfId="43728"/>
    <cellStyle name="计算 2 3 2 3 2 2" xfId="43729"/>
    <cellStyle name="计算 2 3 2 3 3" xfId="43730"/>
    <cellStyle name="计算 8 3 4 3 5" xfId="43731"/>
    <cellStyle name="计算 2 3 2 3 3 2" xfId="43732"/>
    <cellStyle name="计算 2 3 2 3 4 2" xfId="43733"/>
    <cellStyle name="计算 2 3 2 3 5" xfId="43734"/>
    <cellStyle name="计算 2 3 2 3 5 2" xfId="43735"/>
    <cellStyle name="计算 2 3 2 3 7" xfId="43736"/>
    <cellStyle name="计算 2 3 2 4" xfId="43737"/>
    <cellStyle name="计算 2 3 2 4 2" xfId="43738"/>
    <cellStyle name="计算 2 3 2 5" xfId="43739"/>
    <cellStyle name="计算 2 3 2 5 2" xfId="43740"/>
    <cellStyle name="计算 2 3 2 6" xfId="43741"/>
    <cellStyle name="计算 2 3 2 7" xfId="43742"/>
    <cellStyle name="计算 2 3 2 8" xfId="43743"/>
    <cellStyle name="计算 2 3 2 9" xfId="43744"/>
    <cellStyle name="链接单元格 3_2017年人大参阅资料（代表大会-定）1.14" xfId="43745"/>
    <cellStyle name="计算 2 3 3" xfId="43746"/>
    <cellStyle name="计算 2 3 3 2" xfId="43747"/>
    <cellStyle name="计算 2 3 3 2 2" xfId="43748"/>
    <cellStyle name="计算 2 3 3 2 2 2" xfId="43749"/>
    <cellStyle name="计算 2 3 3 2 2 2 2" xfId="43750"/>
    <cellStyle name="计算 2 3 3 2 2 3" xfId="43751"/>
    <cellStyle name="计算 2 3 3 2 2 3 2" xfId="43752"/>
    <cellStyle name="计算 2 3 3 2 2 4" xfId="43753"/>
    <cellStyle name="计算 2 3 3 2 2 4 2" xfId="43754"/>
    <cellStyle name="计算 2 3 3 2 2 5" xfId="43755"/>
    <cellStyle name="输入 5 7 2 2 3" xfId="43756"/>
    <cellStyle name="计算 2 3 3 2 2 5 2" xfId="43757"/>
    <cellStyle name="计算 2 3 3 2 2 6" xfId="43758"/>
    <cellStyle name="计算 2 3 3 2 3" xfId="43759"/>
    <cellStyle name="计算 2 3 3 2 3 2" xfId="43760"/>
    <cellStyle name="计算 2 3 3 2 4 2" xfId="43761"/>
    <cellStyle name="计算 2 3 3 2 5" xfId="43762"/>
    <cellStyle name="计算 2 3 3 3" xfId="43763"/>
    <cellStyle name="计算 2 3 3 3 3" xfId="43764"/>
    <cellStyle name="计算 2 3 3 3 3 2" xfId="43765"/>
    <cellStyle name="计算 2 3 3 3 4" xfId="43766"/>
    <cellStyle name="计算 2 3 3 3 4 2" xfId="43767"/>
    <cellStyle name="计算 2 3 3 3 5" xfId="43768"/>
    <cellStyle name="计算 2 3 3 3 5 2" xfId="43769"/>
    <cellStyle name="计算 2 3 3 3 6" xfId="43770"/>
    <cellStyle name="计算 2 3 3 4" xfId="43771"/>
    <cellStyle name="计算 2 3 3 4 2" xfId="43772"/>
    <cellStyle name="计算 2 3 3 5" xfId="43773"/>
    <cellStyle name="计算 2 3 3 5 2" xfId="43774"/>
    <cellStyle name="输出 9 5 5 2 5 2" xfId="43775"/>
    <cellStyle name="计算 2 3 4" xfId="43776"/>
    <cellStyle name="计算 2 3 4 2" xfId="43777"/>
    <cellStyle name="计算 2 3 4 2 2 4 2" xfId="43778"/>
    <cellStyle name="计算 2 3 4 2 2 6" xfId="43779"/>
    <cellStyle name="计算 2 3 4 2 3 2" xfId="43780"/>
    <cellStyle name="计算 2 3 4 2 4 2" xfId="43781"/>
    <cellStyle name="计算 2 3 4 3" xfId="43782"/>
    <cellStyle name="计算 2 3 4 3 2" xfId="43783"/>
    <cellStyle name="计算 2 3 4 3 2 2" xfId="43784"/>
    <cellStyle name="计算 2 3 4 3 3" xfId="43785"/>
    <cellStyle name="计算 2 3 4 3 3 2" xfId="43786"/>
    <cellStyle name="计算 2 3 4 3 4" xfId="43787"/>
    <cellStyle name="计算 2 3 4 3 4 2" xfId="43788"/>
    <cellStyle name="计算 2 3 4 3 5" xfId="43789"/>
    <cellStyle name="计算 2 3 4 3 5 2" xfId="43790"/>
    <cellStyle name="计算 2 3 4 3 6" xfId="43791"/>
    <cellStyle name="计算 2 3 4 4" xfId="43792"/>
    <cellStyle name="计算 2 3 4 4 2" xfId="43793"/>
    <cellStyle name="计算 2 3 4 5" xfId="43794"/>
    <cellStyle name="计算 2 3 4 5 2" xfId="43795"/>
    <cellStyle name="计算 2 3 5" xfId="43796"/>
    <cellStyle name="计算 2 3 5 2" xfId="43797"/>
    <cellStyle name="计算 2 3 5 2 2" xfId="43798"/>
    <cellStyle name="计算 2 4 2 2 11" xfId="43799"/>
    <cellStyle name="计算 2 3 5 2 2 2" xfId="43800"/>
    <cellStyle name="计算 2 3 5 2 3" xfId="43801"/>
    <cellStyle name="计算 2 3 5 2 3 2" xfId="43802"/>
    <cellStyle name="计算 2 3 5 2 4" xfId="43803"/>
    <cellStyle name="计算 2 3 5 2 4 2" xfId="43804"/>
    <cellStyle name="计算 2 3 5 2 5" xfId="43805"/>
    <cellStyle name="计算 2 3 5 2 5 2" xfId="43806"/>
    <cellStyle name="计算 2 3 5 2 6" xfId="43807"/>
    <cellStyle name="计算 2 3 5 3" xfId="43808"/>
    <cellStyle name="计算 2 3 5 3 2" xfId="43809"/>
    <cellStyle name="计算 2 3 5 4" xfId="43810"/>
    <cellStyle name="计算 2 3 5 4 2" xfId="43811"/>
    <cellStyle name="计算 2 3 5 5" xfId="43812"/>
    <cellStyle name="计算 2 3 6" xfId="43813"/>
    <cellStyle name="计算 2 3 6 2" xfId="43814"/>
    <cellStyle name="计算 2 3 6 2 2" xfId="43815"/>
    <cellStyle name="计算 2 3 6 3 2" xfId="43816"/>
    <cellStyle name="计算 2 3 6 4" xfId="43817"/>
    <cellStyle name="计算 2 3 6 4 2" xfId="43818"/>
    <cellStyle name="计算 2 3 6 5" xfId="43819"/>
    <cellStyle name="计算 2 3 6 5 2" xfId="43820"/>
    <cellStyle name="计算 2 3 6 6" xfId="43821"/>
    <cellStyle name="计算 2 3 7" xfId="43822"/>
    <cellStyle name="计算 2 3 7 2" xfId="43823"/>
    <cellStyle name="计算 2 3 8" xfId="43824"/>
    <cellStyle name="计算 2 3 8 2" xfId="43825"/>
    <cellStyle name="计算 2 3 9" xfId="43826"/>
    <cellStyle name="强调文字颜色 2 2 2 2 2" xfId="43827"/>
    <cellStyle name="计算 2 4 10" xfId="43828"/>
    <cellStyle name="强调文字颜色 2 2 2 2 3" xfId="43829"/>
    <cellStyle name="计算 2 4 11" xfId="43830"/>
    <cellStyle name="强调文字颜色 2 2 2 2 4" xfId="43831"/>
    <cellStyle name="计算 2 4 12" xfId="43832"/>
    <cellStyle name="强调文字颜色 2 2 2 2 5" xfId="43833"/>
    <cellStyle name="计算 2 4 13" xfId="43834"/>
    <cellStyle name="强调文字颜色 2 2 2 2 6" xfId="43835"/>
    <cellStyle name="计算 2 4 14" xfId="43836"/>
    <cellStyle name="强调文字颜色 2 2 2 2 7" xfId="43837"/>
    <cellStyle name="计算 2 4 20" xfId="43838"/>
    <cellStyle name="计算 2 4 15" xfId="43839"/>
    <cellStyle name="强调文字颜色 2 2 2 2 8" xfId="43840"/>
    <cellStyle name="计算 2 4 21" xfId="43841"/>
    <cellStyle name="计算 2 4 16" xfId="43842"/>
    <cellStyle name="强调文字颜色 2 2 2 2 9" xfId="43843"/>
    <cellStyle name="计算 2 4 22" xfId="43844"/>
    <cellStyle name="计算 2 4 17" xfId="43845"/>
    <cellStyle name="计算 2 4 18" xfId="43846"/>
    <cellStyle name="计算 2 4 19" xfId="43847"/>
    <cellStyle name="计算 2 4 2" xfId="43848"/>
    <cellStyle name="计算 2 4 2 10" xfId="43849"/>
    <cellStyle name="计算 2 4 2 11" xfId="43850"/>
    <cellStyle name="计算 2 4 2 12" xfId="43851"/>
    <cellStyle name="计算 2 4 2 13" xfId="43852"/>
    <cellStyle name="计算 2 4 2 14" xfId="43853"/>
    <cellStyle name="计算 2 4 2 20" xfId="43854"/>
    <cellStyle name="计算 2 4 2 15" xfId="43855"/>
    <cellStyle name="计算 2 4 2 21" xfId="43856"/>
    <cellStyle name="计算 2 4 2 16" xfId="43857"/>
    <cellStyle name="计算 2 4 2 17" xfId="43858"/>
    <cellStyle name="注释 3 5 2 3 2" xfId="43859"/>
    <cellStyle name="输入 7 2 5 2 3 2" xfId="43860"/>
    <cellStyle name="计算 2 4 2 18" xfId="43861"/>
    <cellStyle name="注释 3 5 2 3 3" xfId="43862"/>
    <cellStyle name="计算 2 4 2 19" xfId="43863"/>
    <cellStyle name="计算 2 4 2 2" xfId="43864"/>
    <cellStyle name="计算 2 4 2 2 10" xfId="43865"/>
    <cellStyle name="计算 2 4 2 2 12" xfId="43866"/>
    <cellStyle name="计算 2 4 2 2 13" xfId="43867"/>
    <cellStyle name="计算 2 4 2 2 14" xfId="43868"/>
    <cellStyle name="计算 2 4 2 2 15" xfId="43869"/>
    <cellStyle name="计算 2 4 2 2 2" xfId="43870"/>
    <cellStyle name="计算 9 3 3 2 5" xfId="43871"/>
    <cellStyle name="计算 2 4 2 2 2 2" xfId="43872"/>
    <cellStyle name="计算 2 4 2 2 2 2 2" xfId="43873"/>
    <cellStyle name="计算 2 4 2 2 2 3" xfId="43874"/>
    <cellStyle name="计算 2 4 2 2 2 3 2" xfId="43875"/>
    <cellStyle name="计算 2 4 2 2 2 4 2" xfId="43876"/>
    <cellStyle name="计算 2 4 2 2 2 5" xfId="43877"/>
    <cellStyle name="计算 2 4 2 2 2 5 2" xfId="43878"/>
    <cellStyle name="计算 2 4 2 2 2 6" xfId="43879"/>
    <cellStyle name="计算 2 4 2 2 3" xfId="43880"/>
    <cellStyle name="计算 9 3 3 3 5" xfId="43881"/>
    <cellStyle name="计算 2 4 2 2 3 2" xfId="43882"/>
    <cellStyle name="计算 2 4 2 2 4 2" xfId="43883"/>
    <cellStyle name="计算 2 4 2 2 5" xfId="43884"/>
    <cellStyle name="计算 2 4 2 2 6" xfId="43885"/>
    <cellStyle name="计算 2 4 2 2 7" xfId="43886"/>
    <cellStyle name="计算 2 4 2 2 8" xfId="43887"/>
    <cellStyle name="计算 2 4 2 2 9" xfId="43888"/>
    <cellStyle name="计算 2 4 2 3" xfId="43889"/>
    <cellStyle name="计算 2 4 2 3 2" xfId="43890"/>
    <cellStyle name="输出 2 3 10" xfId="43891"/>
    <cellStyle name="计算 9 3 4 2 5" xfId="43892"/>
    <cellStyle name="计算 2 4 2 3 2 2" xfId="43893"/>
    <cellStyle name="计算 2 4 2 3 3" xfId="43894"/>
    <cellStyle name="计算 9 3 4 3 5" xfId="43895"/>
    <cellStyle name="计算 2 4 2 3 3 2" xfId="43896"/>
    <cellStyle name="计算 2 4 2 3 4" xfId="43897"/>
    <cellStyle name="计算 2 4 2 3 4 2" xfId="43898"/>
    <cellStyle name="计算 2 4 2 3 5" xfId="43899"/>
    <cellStyle name="计算 2 4 2 3 5 2" xfId="43900"/>
    <cellStyle name="计算 2 4 2 3 7" xfId="43901"/>
    <cellStyle name="计算 2 4 2 4" xfId="43902"/>
    <cellStyle name="计算 2 4 2 5" xfId="43903"/>
    <cellStyle name="计算 2 4 2 5 2" xfId="43904"/>
    <cellStyle name="计算 2 4 2 6" xfId="43905"/>
    <cellStyle name="计算 2 4 2 7" xfId="43906"/>
    <cellStyle name="计算 2 4 2 8" xfId="43907"/>
    <cellStyle name="计算 2 4 2 9" xfId="43908"/>
    <cellStyle name="计算 2 4 3" xfId="43909"/>
    <cellStyle name="计算 2 4 3 10" xfId="43910"/>
    <cellStyle name="计算 2 4 3 11" xfId="43911"/>
    <cellStyle name="计算 2 4 3 12" xfId="43912"/>
    <cellStyle name="计算 2 4 3 13" xfId="43913"/>
    <cellStyle name="计算 2 4 3 14" xfId="43914"/>
    <cellStyle name="计算 2 4 3 15" xfId="43915"/>
    <cellStyle name="计算 2 4 3 17" xfId="43916"/>
    <cellStyle name="注释 10 3 4 3 3 2" xfId="43917"/>
    <cellStyle name="计算 2 4 3 18" xfId="43918"/>
    <cellStyle name="计算 2 4 3 2" xfId="43919"/>
    <cellStyle name="计算 2 4 3 2 2" xfId="43920"/>
    <cellStyle name="计算 2 4 3 2 2 2" xfId="43921"/>
    <cellStyle name="计算 2 4 3 2 2 2 2" xfId="43922"/>
    <cellStyle name="计算 2 4 3 2 2 3" xfId="43923"/>
    <cellStyle name="计算 2 4 3 2 2 3 2" xfId="43924"/>
    <cellStyle name="计算 2 4 3 2 2 4" xfId="43925"/>
    <cellStyle name="计算 2 4 3 2 2 4 2" xfId="43926"/>
    <cellStyle name="计算 2 4 3 2 2 5" xfId="43927"/>
    <cellStyle name="计算 2 4 3 2 2 5 2" xfId="43928"/>
    <cellStyle name="计算 2 4 3 2 2 6" xfId="43929"/>
    <cellStyle name="计算 2 4 3 2 3" xfId="43930"/>
    <cellStyle name="计算 2 4 3 2 3 2" xfId="43931"/>
    <cellStyle name="计算 2 4 3 2 4" xfId="43932"/>
    <cellStyle name="计算 2 4 3 2 4 2" xfId="43933"/>
    <cellStyle name="计算 2 4 3 2 5" xfId="43934"/>
    <cellStyle name="计算 2 4 3 3" xfId="43935"/>
    <cellStyle name="计算 2 4 3 3 2" xfId="43936"/>
    <cellStyle name="计算 2 4 3 3 2 2" xfId="43937"/>
    <cellStyle name="计算 2 4 3 3 3" xfId="43938"/>
    <cellStyle name="计算 2 4 3 3 3 2" xfId="43939"/>
    <cellStyle name="计算 2 4 3 3 4" xfId="43940"/>
    <cellStyle name="计算 2 4 3 3 4 2" xfId="43941"/>
    <cellStyle name="计算 2 4 3 3 5" xfId="43942"/>
    <cellStyle name="计算 2 4 3 3 5 2" xfId="43943"/>
    <cellStyle name="计算 2 4 3 3 6" xfId="43944"/>
    <cellStyle name="计算 2 4 3 3 7" xfId="43945"/>
    <cellStyle name="计算 2 4 3 4" xfId="43946"/>
    <cellStyle name="计算 2 4 3 4 2" xfId="43947"/>
    <cellStyle name="计算 2 4 3 5" xfId="43948"/>
    <cellStyle name="计算 2 4 3 5 2" xfId="43949"/>
    <cellStyle name="计算 2 4 3 6" xfId="43950"/>
    <cellStyle name="计算 2 4 3 7" xfId="43951"/>
    <cellStyle name="计算 2 4 3 8" xfId="43952"/>
    <cellStyle name="计算 2 4 3 9" xfId="43953"/>
    <cellStyle name="计算 2 4 4" xfId="43954"/>
    <cellStyle name="强调文字颜色 2 2 2 2 12" xfId="43955"/>
    <cellStyle name="计算 2 4 4 2" xfId="43956"/>
    <cellStyle name="计算 2 4 4 2 2" xfId="43957"/>
    <cellStyle name="计算 2 4 4 2 2 2" xfId="43958"/>
    <cellStyle name="计算 2 4 4 2 2 2 2" xfId="43959"/>
    <cellStyle name="计算 2 4 4 2 2 3" xfId="43960"/>
    <cellStyle name="计算 2 4 4 2 2 3 2" xfId="43961"/>
    <cellStyle name="计算 2 4 4 2 2 4" xfId="43962"/>
    <cellStyle name="计算 2 4 4 2 2 4 2" xfId="43963"/>
    <cellStyle name="计算 2 4 4 2 2 5" xfId="43964"/>
    <cellStyle name="计算 2 4 4 2 2 5 2" xfId="43965"/>
    <cellStyle name="计算 2 4 4 2 2 6" xfId="43966"/>
    <cellStyle name="计算 2 4 4 2 3" xfId="43967"/>
    <cellStyle name="计算 2 4 4 2 3 2" xfId="43968"/>
    <cellStyle name="计算 2 4 4 2 4" xfId="43969"/>
    <cellStyle name="计算 2 4 4 2 4 2" xfId="43970"/>
    <cellStyle name="计算 2 4 4 2 5" xfId="43971"/>
    <cellStyle name="强调文字颜色 2 2 2 2 13" xfId="43972"/>
    <cellStyle name="计算 2 4 4 3" xfId="43973"/>
    <cellStyle name="计算 2 4 4 3 2" xfId="43974"/>
    <cellStyle name="计算 2 4 4 3 2 2" xfId="43975"/>
    <cellStyle name="计算 2 4 4 3 3" xfId="43976"/>
    <cellStyle name="计算 2 4 4 3 3 2" xfId="43977"/>
    <cellStyle name="计算 2 4 4 3 4" xfId="43978"/>
    <cellStyle name="计算 2 4 4 3 4 2" xfId="43979"/>
    <cellStyle name="计算 2 4 4 3 5" xfId="43980"/>
    <cellStyle name="强调文字颜色 2 2 2 2 14" xfId="43981"/>
    <cellStyle name="计算 2 4 4 4" xfId="43982"/>
    <cellStyle name="计算 2 4 4 4 2" xfId="43983"/>
    <cellStyle name="强调文字颜色 2 2 2 2 15" xfId="43984"/>
    <cellStyle name="计算 2 4 4 5" xfId="43985"/>
    <cellStyle name="计算 2 4 4 5 2" xfId="43986"/>
    <cellStyle name="计算 2 4 5" xfId="43987"/>
    <cellStyle name="计算 2 4 5 2" xfId="43988"/>
    <cellStyle name="计算 2 4 5 2 2" xfId="43989"/>
    <cellStyle name="计算 2 4 5 2 2 2" xfId="43990"/>
    <cellStyle name="计算 2 4 5 2 3" xfId="43991"/>
    <cellStyle name="计算 2 4 5 2 3 2" xfId="43992"/>
    <cellStyle name="计算 2 4 5 2 4" xfId="43993"/>
    <cellStyle name="计算 2 4 5 2 4 2" xfId="43994"/>
    <cellStyle name="计算 2 4 5 2 5" xfId="43995"/>
    <cellStyle name="计算 2 4 5 2 5 2" xfId="43996"/>
    <cellStyle name="计算 2 4 5 2 6" xfId="43997"/>
    <cellStyle name="计算 2 4 5 3" xfId="43998"/>
    <cellStyle name="计算 2 4 5 3 2" xfId="43999"/>
    <cellStyle name="计算 2 4 5 4" xfId="44000"/>
    <cellStyle name="计算 2 4 5 4 2" xfId="44001"/>
    <cellStyle name="计算 2 4 5 5" xfId="44002"/>
    <cellStyle name="计算 2 4 6" xfId="44003"/>
    <cellStyle name="计算 2 4 6 2" xfId="44004"/>
    <cellStyle name="计算 2 4 6 2 2" xfId="44005"/>
    <cellStyle name="计算 2 4 6 3" xfId="44006"/>
    <cellStyle name="计算 2 4 6 3 2" xfId="44007"/>
    <cellStyle name="计算 2 4 6 4" xfId="44008"/>
    <cellStyle name="计算 2 4 6 4 2" xfId="44009"/>
    <cellStyle name="计算 2 4 6 5" xfId="44010"/>
    <cellStyle name="计算 2 4 6 5 2" xfId="44011"/>
    <cellStyle name="计算 2 4 6 6" xfId="44012"/>
    <cellStyle name="计算 2 4 7" xfId="44013"/>
    <cellStyle name="计算 2 4 7 2" xfId="44014"/>
    <cellStyle name="计算 2 4 8" xfId="44015"/>
    <cellStyle name="计算 2 4 8 2" xfId="44016"/>
    <cellStyle name="计算 2 4 9" xfId="44017"/>
    <cellStyle name="计算 2 5" xfId="44018"/>
    <cellStyle name="计算 2 5 10" xfId="44019"/>
    <cellStyle name="计算 2 5 13" xfId="44020"/>
    <cellStyle name="计算 2 5 14" xfId="44021"/>
    <cellStyle name="计算 2 5 15" xfId="44022"/>
    <cellStyle name="计算 2 5 16" xfId="44023"/>
    <cellStyle name="计算 2 5 17" xfId="44024"/>
    <cellStyle name="计算 2 5 18" xfId="44025"/>
    <cellStyle name="计算 2 5 2" xfId="44026"/>
    <cellStyle name="计算 2 5 2 2" xfId="44027"/>
    <cellStyle name="计算 2 5 2 2 2" xfId="44028"/>
    <cellStyle name="计算 2 5 2 2 2 2" xfId="44029"/>
    <cellStyle name="计算 2 5 2 2 3" xfId="44030"/>
    <cellStyle name="计算 2 5 2 2 3 2" xfId="44031"/>
    <cellStyle name="计算 2 5 2 2 4 2" xfId="44032"/>
    <cellStyle name="计算 2 5 2 2 5" xfId="44033"/>
    <cellStyle name="计算 2 5 2 2 5 2" xfId="44034"/>
    <cellStyle name="计算 2 5 2 2 6" xfId="44035"/>
    <cellStyle name="计算 2 5 2 3" xfId="44036"/>
    <cellStyle name="计算 2 5 2 3 2" xfId="44037"/>
    <cellStyle name="计算 2 5 2 4" xfId="44038"/>
    <cellStyle name="计算 2 5 2 4 2" xfId="44039"/>
    <cellStyle name="计算 2 5 2 5" xfId="44040"/>
    <cellStyle name="计算 2 5 3" xfId="44041"/>
    <cellStyle name="计算 2 5 3 2" xfId="44042"/>
    <cellStyle name="计算 2 5 3 2 2" xfId="44043"/>
    <cellStyle name="计算 2 5 3 3" xfId="44044"/>
    <cellStyle name="计算 2 5 3 4" xfId="44045"/>
    <cellStyle name="计算 2 5 3 4 2" xfId="44046"/>
    <cellStyle name="计算 2 5 3 5" xfId="44047"/>
    <cellStyle name="计算 2 5 3 5 2" xfId="44048"/>
    <cellStyle name="计算 2 5 3 6" xfId="44049"/>
    <cellStyle name="计算 2 5 3 7" xfId="44050"/>
    <cellStyle name="计算 2 5 4" xfId="44051"/>
    <cellStyle name="计算 2 5 4 2" xfId="44052"/>
    <cellStyle name="计算 2 5 5" xfId="44053"/>
    <cellStyle name="计算 2 5 5 2" xfId="44054"/>
    <cellStyle name="计算 2 5 6" xfId="44055"/>
    <cellStyle name="计算 2 5 7" xfId="44056"/>
    <cellStyle name="计算 2 5 8" xfId="44057"/>
    <cellStyle name="计算 2 5 9" xfId="44058"/>
    <cellStyle name="计算 2 6 2 2 2 2" xfId="44059"/>
    <cellStyle name="计算 2 6 2 2 3 2" xfId="44060"/>
    <cellStyle name="计算 2 6 2 2 4 2" xfId="44061"/>
    <cellStyle name="计算 2 6 2 2 5 2" xfId="44062"/>
    <cellStyle name="计算 2 6 2 3" xfId="44063"/>
    <cellStyle name="计算 2 6 2 3 2" xfId="44064"/>
    <cellStyle name="计算 2 6 2 4" xfId="44065"/>
    <cellStyle name="计算 2 6 2 4 2" xfId="44066"/>
    <cellStyle name="计算 2 6 2 5" xfId="44067"/>
    <cellStyle name="注释 10 4 8" xfId="44068"/>
    <cellStyle name="计算 2 6 3 2 2" xfId="44069"/>
    <cellStyle name="计算 2 6 3 3" xfId="44070"/>
    <cellStyle name="注释 10 5 8" xfId="44071"/>
    <cellStyle name="计算 2 6 3 3 2" xfId="44072"/>
    <cellStyle name="计算 2 6 3 4" xfId="44073"/>
    <cellStyle name="计算 2 6 3 4 2" xfId="44074"/>
    <cellStyle name="计算 2 6 3 5" xfId="44075"/>
    <cellStyle name="计算 2 6 3 5 2" xfId="44076"/>
    <cellStyle name="计算 2 6 3 6" xfId="44077"/>
    <cellStyle name="计算 2 7 2 2" xfId="44078"/>
    <cellStyle name="计算 2 7 2 2 2" xfId="44079"/>
    <cellStyle name="计算 2 7 2 2 2 2" xfId="44080"/>
    <cellStyle name="计算 2 7 2 2 3" xfId="44081"/>
    <cellStyle name="计算 2 7 2 2 3 2" xfId="44082"/>
    <cellStyle name="计算 2 7 2 2 4" xfId="44083"/>
    <cellStyle name="计算 2 7 2 2 4 2" xfId="44084"/>
    <cellStyle name="计算 2 7 2 2 5" xfId="44085"/>
    <cellStyle name="计算 2 7 2 2 5 2" xfId="44086"/>
    <cellStyle name="计算 2 7 2 3" xfId="44087"/>
    <cellStyle name="计算 2 7 2 3 2" xfId="44088"/>
    <cellStyle name="计算 2 7 2 4" xfId="44089"/>
    <cellStyle name="计算 2 7 2 4 2" xfId="44090"/>
    <cellStyle name="计算 2 7 2 5" xfId="44091"/>
    <cellStyle name="计算 2 7 3 2" xfId="44092"/>
    <cellStyle name="计算 2 7 3 2 2" xfId="44093"/>
    <cellStyle name="计算 2 7 3 3" xfId="44094"/>
    <cellStyle name="计算 2 7 3 3 2" xfId="44095"/>
    <cellStyle name="计算 2 7 3 4" xfId="44096"/>
    <cellStyle name="计算 2 7 3 4 2" xfId="44097"/>
    <cellStyle name="计算 2 7 3 5" xfId="44098"/>
    <cellStyle name="计算 2 7 3 5 2" xfId="44099"/>
    <cellStyle name="计算 2 7 3 6" xfId="44100"/>
    <cellStyle name="计算 2 7 4" xfId="44101"/>
    <cellStyle name="计算 2 7 4 2" xfId="44102"/>
    <cellStyle name="计算 2 7 5" xfId="44103"/>
    <cellStyle name="计算 2 7 5 2" xfId="44104"/>
    <cellStyle name="计算 2 8 2 2" xfId="44105"/>
    <cellStyle name="计算 2 8 2 2 2" xfId="44106"/>
    <cellStyle name="计算 2 8 2 2 2 2" xfId="44107"/>
    <cellStyle name="计算 2 8 2 2 3" xfId="44108"/>
    <cellStyle name="计算 2 8 2 2 3 2" xfId="44109"/>
    <cellStyle name="计算 2 8 2 2 4" xfId="44110"/>
    <cellStyle name="计算 2 8 2 2 4 2" xfId="44111"/>
    <cellStyle name="计算 2 8 2 2 5" xfId="44112"/>
    <cellStyle name="计算 2 8 2 2 5 2" xfId="44113"/>
    <cellStyle name="计算 2 8 2 2 6" xfId="44114"/>
    <cellStyle name="计算 2 8 2 3" xfId="44115"/>
    <cellStyle name="计算 2 8 2 3 2" xfId="44116"/>
    <cellStyle name="计算 2 8 2 4" xfId="44117"/>
    <cellStyle name="计算 2 8 2 4 2" xfId="44118"/>
    <cellStyle name="计算 2 8 2 5" xfId="44119"/>
    <cellStyle name="计算 2 8 3" xfId="44120"/>
    <cellStyle name="计算 2 8 3 2" xfId="44121"/>
    <cellStyle name="计算 2 8 3 2 2" xfId="44122"/>
    <cellStyle name="计算 2 8 3 3" xfId="44123"/>
    <cellStyle name="计算 2 8 3 3 2" xfId="44124"/>
    <cellStyle name="计算 2 8 3 4" xfId="44125"/>
    <cellStyle name="计算 2 8 3 4 2" xfId="44126"/>
    <cellStyle name="计算 2 8 3 5" xfId="44127"/>
    <cellStyle name="计算 2 8 3 5 2" xfId="44128"/>
    <cellStyle name="计算 2 8 3 6" xfId="44129"/>
    <cellStyle name="计算 2 8 4" xfId="44130"/>
    <cellStyle name="计算 2 8 4 2" xfId="44131"/>
    <cellStyle name="计算 2 8 5" xfId="44132"/>
    <cellStyle name="计算 2 8 5 2" xfId="44133"/>
    <cellStyle name="计算 2 9 2" xfId="44134"/>
    <cellStyle name="计算 2 9 2 2" xfId="44135"/>
    <cellStyle name="计算 2 9 2 2 2" xfId="44136"/>
    <cellStyle name="计算 2 9 2 3" xfId="44137"/>
    <cellStyle name="计算 2 9 2 3 2" xfId="44138"/>
    <cellStyle name="计算 2 9 2 4" xfId="44139"/>
    <cellStyle name="计算 2 9 2 4 2" xfId="44140"/>
    <cellStyle name="计算 2 9 2 5" xfId="44141"/>
    <cellStyle name="计算 2 9 2 5 2" xfId="44142"/>
    <cellStyle name="计算 2 9 2 6" xfId="44143"/>
    <cellStyle name="计算 2 9 3" xfId="44144"/>
    <cellStyle name="计算 2 9 3 2" xfId="44145"/>
    <cellStyle name="计算 2 9 4" xfId="44146"/>
    <cellStyle name="强调文字颜色 2 2 3 2 12" xfId="44147"/>
    <cellStyle name="计算 2 9 4 2" xfId="44148"/>
    <cellStyle name="计算 2 9 5" xfId="44149"/>
    <cellStyle name="计算 2_Book1" xfId="44150"/>
    <cellStyle name="计算 3" xfId="44151"/>
    <cellStyle name="计算 3 10" xfId="44152"/>
    <cellStyle name="计算 3 11" xfId="44153"/>
    <cellStyle name="计算 3 12" xfId="44154"/>
    <cellStyle name="计算 3 13" xfId="44155"/>
    <cellStyle name="计算 3 14" xfId="44156"/>
    <cellStyle name="计算 3 20" xfId="44157"/>
    <cellStyle name="计算 3 15" xfId="44158"/>
    <cellStyle name="计算 3 21" xfId="44159"/>
    <cellStyle name="计算 3 16" xfId="44160"/>
    <cellStyle name="计算 3 22" xfId="44161"/>
    <cellStyle name="计算 3 17" xfId="44162"/>
    <cellStyle name="计算 3 23" xfId="44163"/>
    <cellStyle name="计算 3 18" xfId="44164"/>
    <cellStyle name="计算 3 24" xfId="44165"/>
    <cellStyle name="计算 3 19" xfId="44166"/>
    <cellStyle name="计算 3 2" xfId="44167"/>
    <cellStyle name="计算 3 2 10" xfId="44168"/>
    <cellStyle name="计算 3 2 11" xfId="44169"/>
    <cellStyle name="计算 3 2 12" xfId="44170"/>
    <cellStyle name="计算 3 2 13" xfId="44171"/>
    <cellStyle name="计算 3 2 14" xfId="44172"/>
    <cellStyle name="注释 9 3 3 4 2" xfId="44173"/>
    <cellStyle name="计算 3 2 20" xfId="44174"/>
    <cellStyle name="计算 3 2 15" xfId="44175"/>
    <cellStyle name="计算 3 2 21" xfId="44176"/>
    <cellStyle name="计算 3 2 16" xfId="44177"/>
    <cellStyle name="计算 3 2 22" xfId="44178"/>
    <cellStyle name="计算 3 2 17" xfId="44179"/>
    <cellStyle name="计算 3 2 18" xfId="44180"/>
    <cellStyle name="计算 3 2 19" xfId="44181"/>
    <cellStyle name="注释 8 2 3 3 2" xfId="44182"/>
    <cellStyle name="计算 3 2 2 10" xfId="44183"/>
    <cellStyle name="注释 8 2 3 3 3" xfId="44184"/>
    <cellStyle name="计算 3 2 2 11" xfId="44185"/>
    <cellStyle name="注释 8 2 3 3 6" xfId="44186"/>
    <cellStyle name="计算 3 2 2 14" xfId="44187"/>
    <cellStyle name="计算 3 2 2 15" xfId="44188"/>
    <cellStyle name="计算 3 2 2 16" xfId="44189"/>
    <cellStyle name="计算 3 2 2 17" xfId="44190"/>
    <cellStyle name="计算 3 2 2 18" xfId="44191"/>
    <cellStyle name="计算 3 2 2 2" xfId="44192"/>
    <cellStyle name="计算 3 2 2 2 2" xfId="44193"/>
    <cellStyle name="计算 3 2 2 2 2 4 2" xfId="44194"/>
    <cellStyle name="计算 3 2 2 2 2 5 2" xfId="44195"/>
    <cellStyle name="计算 3 2 2 2 3" xfId="44196"/>
    <cellStyle name="计算 3 2 2 2 3 2" xfId="44197"/>
    <cellStyle name="计算 3 2 2 2 4" xfId="44198"/>
    <cellStyle name="计算 3 2 2 2 4 2" xfId="44199"/>
    <cellStyle name="计算 3 2 2 2 5" xfId="44200"/>
    <cellStyle name="计算 3 2 2 3" xfId="44201"/>
    <cellStyle name="计算 3 2 2 3 2" xfId="44202"/>
    <cellStyle name="计算 3 2 2 3 2 2" xfId="44203"/>
    <cellStyle name="计算 3 2 2 3 3" xfId="44204"/>
    <cellStyle name="计算 3 2 2 3 3 2" xfId="44205"/>
    <cellStyle name="计算 3 2 2 3 4" xfId="44206"/>
    <cellStyle name="计算 3 2 2 3 4 2" xfId="44207"/>
    <cellStyle name="计算 3 2 2 3 5" xfId="44208"/>
    <cellStyle name="计算 3 2 2 3 5 2" xfId="44209"/>
    <cellStyle name="计算 3 2 2 3 6" xfId="44210"/>
    <cellStyle name="计算 3 2 2 4" xfId="44211"/>
    <cellStyle name="计算 3 2 2 4 2" xfId="44212"/>
    <cellStyle name="计算 3 2 2 5" xfId="44213"/>
    <cellStyle name="计算 3 2 2 5 2" xfId="44214"/>
    <cellStyle name="计算 3 2 2 6" xfId="44215"/>
    <cellStyle name="计算 3 2 2 7" xfId="44216"/>
    <cellStyle name="计算 3 2 3" xfId="44217"/>
    <cellStyle name="计算 3 2 3 2" xfId="44218"/>
    <cellStyle name="计算 3 2 3 2 2" xfId="44219"/>
    <cellStyle name="计算 3 2 3 2 2 2" xfId="44220"/>
    <cellStyle name="计算 3 2 3 2 2 2 2" xfId="44221"/>
    <cellStyle name="计算 3 2 3 2 2 3 2" xfId="44222"/>
    <cellStyle name="计算 3 2 3 2 2 4" xfId="44223"/>
    <cellStyle name="计算 3 2 3 2 2 4 2" xfId="44224"/>
    <cellStyle name="计算 3 2 3 2 2 5" xfId="44225"/>
    <cellStyle name="计算 3 2 3 2 2 5 2" xfId="44226"/>
    <cellStyle name="计算 3 2 3 2 2 6" xfId="44227"/>
    <cellStyle name="计算 3 2 3 2 3" xfId="44228"/>
    <cellStyle name="注释 4 2 5 2 4" xfId="44229"/>
    <cellStyle name="计算 3 2 3 2 3 2" xfId="44230"/>
    <cellStyle name="计算 3 2 3 2 4" xfId="44231"/>
    <cellStyle name="计算 3 2 3 2 4 2" xfId="44232"/>
    <cellStyle name="计算 3 2 3 2 5" xfId="44233"/>
    <cellStyle name="计算 3 2 3 3" xfId="44234"/>
    <cellStyle name="计算 3 2 3 3 2" xfId="44235"/>
    <cellStyle name="计算 3 2 3 3 4" xfId="44236"/>
    <cellStyle name="计算 3 2 3 3 5" xfId="44237"/>
    <cellStyle name="计算 3 2 3 3 5 2" xfId="44238"/>
    <cellStyle name="计算 3 2 3 3 6" xfId="44239"/>
    <cellStyle name="计算 3 2 3 4" xfId="44240"/>
    <cellStyle name="计算 3 2 3 4 2" xfId="44241"/>
    <cellStyle name="计算 3 2 4" xfId="44242"/>
    <cellStyle name="计算 3 2 4 2" xfId="44243"/>
    <cellStyle name="计算 3 2 4 2 2 2" xfId="44244"/>
    <cellStyle name="计算 3 2 4 2 2 2 2" xfId="44245"/>
    <cellStyle name="计算 3 2 4 2 2 3 2" xfId="44246"/>
    <cellStyle name="计算 3 2 4 2 2 4" xfId="44247"/>
    <cellStyle name="计算 3 2 4 2 2 5" xfId="44248"/>
    <cellStyle name="计算 3 2 4 2 2 5 2" xfId="44249"/>
    <cellStyle name="计算 3 2 4 2 2 6" xfId="44250"/>
    <cellStyle name="注释 4 3 5 2 4" xfId="44251"/>
    <cellStyle name="计算 3 2 4 2 3 2" xfId="44252"/>
    <cellStyle name="计算 3 2 4 2 4 2" xfId="44253"/>
    <cellStyle name="计算 3 2 4 3" xfId="44254"/>
    <cellStyle name="计算 3 2 4 3 2" xfId="44255"/>
    <cellStyle name="计算 3 2 4 3 3" xfId="44256"/>
    <cellStyle name="计算 3 2 4 3 3 2" xfId="44257"/>
    <cellStyle name="计算 3 2 4 3 4" xfId="44258"/>
    <cellStyle name="计算 3 2 4 3 4 2" xfId="44259"/>
    <cellStyle name="计算 3 2 4 3 5" xfId="44260"/>
    <cellStyle name="计算 3 2 4 3 5 2" xfId="44261"/>
    <cellStyle name="计算 3 2 4 3 6" xfId="44262"/>
    <cellStyle name="计算 3 2 4 4" xfId="44263"/>
    <cellStyle name="计算 3 2 4 4 2" xfId="44264"/>
    <cellStyle name="计算 3 2 4 5" xfId="44265"/>
    <cellStyle name="计算 3 2 4 5 2" xfId="44266"/>
    <cellStyle name="计算 3 2 5" xfId="44267"/>
    <cellStyle name="计算 3 2 6" xfId="44268"/>
    <cellStyle name="计算 3 2 7" xfId="44269"/>
    <cellStyle name="计算 3 2 8" xfId="44270"/>
    <cellStyle name="计算 3 2 9" xfId="44271"/>
    <cellStyle name="计算 3 3" xfId="44272"/>
    <cellStyle name="计算 3 3 10" xfId="44273"/>
    <cellStyle name="计算 3 3 11" xfId="44274"/>
    <cellStyle name="计算 3 3 12" xfId="44275"/>
    <cellStyle name="计算 3 3 13" xfId="44276"/>
    <cellStyle name="计算 3 3 14" xfId="44277"/>
    <cellStyle name="计算 3 3 20" xfId="44278"/>
    <cellStyle name="计算 3 3 15" xfId="44279"/>
    <cellStyle name="计算 3 3 21" xfId="44280"/>
    <cellStyle name="计算 3 3 16" xfId="44281"/>
    <cellStyle name="计算 3 3 17" xfId="44282"/>
    <cellStyle name="计算 3 3 18" xfId="44283"/>
    <cellStyle name="计算 3 3 19" xfId="44284"/>
    <cellStyle name="计算 8 7 3 6" xfId="44285"/>
    <cellStyle name="计算 3 3 2" xfId="44286"/>
    <cellStyle name="计算 3 3 2 10" xfId="44287"/>
    <cellStyle name="计算 3 3 2 11" xfId="44288"/>
    <cellStyle name="计算 3 3 2 12" xfId="44289"/>
    <cellStyle name="计算 3 3 2 13" xfId="44290"/>
    <cellStyle name="计算 3 3 2 15" xfId="44291"/>
    <cellStyle name="计算 3 3 2 16" xfId="44292"/>
    <cellStyle name="计算 3 3 2 17" xfId="44293"/>
    <cellStyle name="计算 3 3 2 18" xfId="44294"/>
    <cellStyle name="计算 3 3 2 2" xfId="44295"/>
    <cellStyle name="计算 3 3 2 2 2" xfId="44296"/>
    <cellStyle name="计算 3 3 2 2 2 2" xfId="44297"/>
    <cellStyle name="计算 3 3 2 2 2 2 2" xfId="44298"/>
    <cellStyle name="计算 3 3 2 2 2 3 2" xfId="44299"/>
    <cellStyle name="计算 3 3 2 2 2 4" xfId="44300"/>
    <cellStyle name="计算 3 3 2 2 2 4 2" xfId="44301"/>
    <cellStyle name="计算 3 3 2 2 2 6" xfId="44302"/>
    <cellStyle name="计算 3 3 2 2 3" xfId="44303"/>
    <cellStyle name="计算 3 3 2 2 3 2" xfId="44304"/>
    <cellStyle name="计算 3 3 2 2 4 2" xfId="44305"/>
    <cellStyle name="计算 3 3 2 2 5" xfId="44306"/>
    <cellStyle name="计算 3 3 2 3" xfId="44307"/>
    <cellStyle name="计算 3 3 2 4" xfId="44308"/>
    <cellStyle name="计算 3 3 2 5" xfId="44309"/>
    <cellStyle name="计算 3 3 2 5 2" xfId="44310"/>
    <cellStyle name="计算 3 3 2 6" xfId="44311"/>
    <cellStyle name="计算 3 3 2 7" xfId="44312"/>
    <cellStyle name="计算 3 3 2 8" xfId="44313"/>
    <cellStyle name="计算 3 3 2 9" xfId="44314"/>
    <cellStyle name="计算 3 3 3" xfId="44315"/>
    <cellStyle name="计算 3 3 3 2" xfId="44316"/>
    <cellStyle name="计算 3 3 3 2 2" xfId="44317"/>
    <cellStyle name="计算 3 3 3 2 2 2" xfId="44318"/>
    <cellStyle name="计算 3 3 3 2 2 2 2" xfId="44319"/>
    <cellStyle name="计算 3 3 3 2 2 3 2" xfId="44320"/>
    <cellStyle name="计算 3 3 3 2 2 4" xfId="44321"/>
    <cellStyle name="计算 3 3 3 2 2 4 2" xfId="44322"/>
    <cellStyle name="计算 3 3 3 2 2 5" xfId="44323"/>
    <cellStyle name="计算 3 3 3 2 2 5 2" xfId="44324"/>
    <cellStyle name="计算 3 3 3 2 2 6" xfId="44325"/>
    <cellStyle name="计算 3 3 3 2 3" xfId="44326"/>
    <cellStyle name="计算 4 9 2" xfId="44327"/>
    <cellStyle name="计算 3 3 3 2 4" xfId="44328"/>
    <cellStyle name="计算 4 9 2 2" xfId="44329"/>
    <cellStyle name="计算 3 3 3 2 4 2" xfId="44330"/>
    <cellStyle name="计算 4 9 3" xfId="44331"/>
    <cellStyle name="计算 3 3 3 2 5" xfId="44332"/>
    <cellStyle name="计算 3 3 3 3" xfId="44333"/>
    <cellStyle name="计算 3 3 3 3 4 2" xfId="44334"/>
    <cellStyle name="计算 3 3 3 3 5 2" xfId="44335"/>
    <cellStyle name="计算 3 3 3 4" xfId="44336"/>
    <cellStyle name="计算 3 3 3 4 2" xfId="44337"/>
    <cellStyle name="计算 3 3 3 5" xfId="44338"/>
    <cellStyle name="计算 3 3 3 5 2" xfId="44339"/>
    <cellStyle name="计算 3 3 4" xfId="44340"/>
    <cellStyle name="计算 3 3 4 2" xfId="44341"/>
    <cellStyle name="计算 3 3 4 2 2" xfId="44342"/>
    <cellStyle name="计算 3 3 4 2 2 2" xfId="44343"/>
    <cellStyle name="计算 3 3 4 2 2 2 2" xfId="44344"/>
    <cellStyle name="计算 3 3 4 2 2 3 2" xfId="44345"/>
    <cellStyle name="计算 3 3 4 2 2 4" xfId="44346"/>
    <cellStyle name="计算 3 3 4 2 2 4 2" xfId="44347"/>
    <cellStyle name="计算 3 3 4 2 2 5" xfId="44348"/>
    <cellStyle name="计算 3 3 4 2 2 5 2" xfId="44349"/>
    <cellStyle name="计算 3 3 4 2 2 6" xfId="44350"/>
    <cellStyle name="计算 3 3 4 2 3" xfId="44351"/>
    <cellStyle name="注释 5 3 5 2 4" xfId="44352"/>
    <cellStyle name="计算 3 3 4 2 3 2" xfId="44353"/>
    <cellStyle name="计算 5 9 2" xfId="44354"/>
    <cellStyle name="计算 3 3 4 2 4" xfId="44355"/>
    <cellStyle name="计算 5 9 2 2" xfId="44356"/>
    <cellStyle name="计算 3 3 4 2 4 2" xfId="44357"/>
    <cellStyle name="计算 5 9 3" xfId="44358"/>
    <cellStyle name="计算 3 3 4 2 5" xfId="44359"/>
    <cellStyle name="计算 3 3 4 3" xfId="44360"/>
    <cellStyle name="计算 3 3 4 3 2 2" xfId="44361"/>
    <cellStyle name="计算 3 3 4 3 3" xfId="44362"/>
    <cellStyle name="计算 3 3 4 3 3 2" xfId="44363"/>
    <cellStyle name="计算 3 3 4 3 4" xfId="44364"/>
    <cellStyle name="计算 3 3 4 3 4 2" xfId="44365"/>
    <cellStyle name="计算 3 3 4 3 5" xfId="44366"/>
    <cellStyle name="计算 3 3 4 3 5 2" xfId="44367"/>
    <cellStyle name="计算 3 3 4 3 6" xfId="44368"/>
    <cellStyle name="计算 3 3 4 4 2" xfId="44369"/>
    <cellStyle name="计算 3 3 4 5" xfId="44370"/>
    <cellStyle name="计算 3 3 4 5 2" xfId="44371"/>
    <cellStyle name="计算 3 3 5" xfId="44372"/>
    <cellStyle name="计算 3 3 5 2" xfId="44373"/>
    <cellStyle name="计算 3 3 5 2 2" xfId="44374"/>
    <cellStyle name="计算 3 3 5 2 2 2" xfId="44375"/>
    <cellStyle name="计算 3 3 5 2 3" xfId="44376"/>
    <cellStyle name="注释 5 4 5 2 4" xfId="44377"/>
    <cellStyle name="计算 3 3 5 2 3 2" xfId="44378"/>
    <cellStyle name="计算 6 9 2" xfId="44379"/>
    <cellStyle name="计算 3 3 5 2 4" xfId="44380"/>
    <cellStyle name="计算 6 9 2 2" xfId="44381"/>
    <cellStyle name="计算 3 3 5 2 4 2" xfId="44382"/>
    <cellStyle name="计算 6 9 3" xfId="44383"/>
    <cellStyle name="计算 3 3 5 2 5" xfId="44384"/>
    <cellStyle name="计算 6 9 3 2" xfId="44385"/>
    <cellStyle name="计算 3 3 5 2 5 2" xfId="44386"/>
    <cellStyle name="计算 6 9 4" xfId="44387"/>
    <cellStyle name="计算 3 3 5 2 6" xfId="44388"/>
    <cellStyle name="计算 3 3 5 3" xfId="44389"/>
    <cellStyle name="计算 3 3 5 3 2" xfId="44390"/>
    <cellStyle name="计算 3 3 5 4" xfId="44391"/>
    <cellStyle name="计算 3 3 5 4 2" xfId="44392"/>
    <cellStyle name="计算 3 3 5 5" xfId="44393"/>
    <cellStyle name="计算 3 3 6" xfId="44394"/>
    <cellStyle name="计算 3 3 6 2" xfId="44395"/>
    <cellStyle name="计算 3 3 6 2 2" xfId="44396"/>
    <cellStyle name="计算 3 3 6 3" xfId="44397"/>
    <cellStyle name="计算 3 3 6 3 2" xfId="44398"/>
    <cellStyle name="计算 3 3 6 4" xfId="44399"/>
    <cellStyle name="计算 3 3 6 4 2" xfId="44400"/>
    <cellStyle name="计算 3 3 6 5" xfId="44401"/>
    <cellStyle name="计算 3 3 6 5 2" xfId="44402"/>
    <cellStyle name="计算 3 3 6 6" xfId="44403"/>
    <cellStyle name="计算 3 3 6 7" xfId="44404"/>
    <cellStyle name="计算 3 3 7" xfId="44405"/>
    <cellStyle name="计算 3 3 7 2" xfId="44406"/>
    <cellStyle name="计算 3 3 8" xfId="44407"/>
    <cellStyle name="计算 3 3 8 2" xfId="44408"/>
    <cellStyle name="计算 3 3 9" xfId="44409"/>
    <cellStyle name="计算 3 4" xfId="44410"/>
    <cellStyle name="计算 3 4 10" xfId="44411"/>
    <cellStyle name="计算 3 4 11" xfId="44412"/>
    <cellStyle name="计算 3 4 12" xfId="44413"/>
    <cellStyle name="计算 3 4 13" xfId="44414"/>
    <cellStyle name="输入 6 3 6 3 2" xfId="44415"/>
    <cellStyle name="计算 3 4 14" xfId="44416"/>
    <cellStyle name="计算 3 4 15" xfId="44417"/>
    <cellStyle name="计算 3 4 16" xfId="44418"/>
    <cellStyle name="计算 3 4 17" xfId="44419"/>
    <cellStyle name="计算 3 4 18" xfId="44420"/>
    <cellStyle name="计算 3 4 2" xfId="44421"/>
    <cellStyle name="计算 3 4 2 2" xfId="44422"/>
    <cellStyle name="计算 3 4 2 2 2" xfId="44423"/>
    <cellStyle name="计算 3 4 2 2 2 2" xfId="44424"/>
    <cellStyle name="计算 3 4 2 2 3" xfId="44425"/>
    <cellStyle name="强调文字颜色 1 2 3 2 16" xfId="44426"/>
    <cellStyle name="计算 3 4 2 2 3 2" xfId="44427"/>
    <cellStyle name="计算 3 4 2 2 4 2" xfId="44428"/>
    <cellStyle name="计算 3 4 2 2 5" xfId="44429"/>
    <cellStyle name="计算 3 4 2 2 5 2" xfId="44430"/>
    <cellStyle name="计算 3 4 2 2 6" xfId="44431"/>
    <cellStyle name="计算 3 4 2 3" xfId="44432"/>
    <cellStyle name="计算 3 4 2 3 2" xfId="44433"/>
    <cellStyle name="计算 3 4 2 4" xfId="44434"/>
    <cellStyle name="计算 3 4 2 4 2" xfId="44435"/>
    <cellStyle name="计算 3 4 3" xfId="44436"/>
    <cellStyle name="计算 3 4 3 2" xfId="44437"/>
    <cellStyle name="计算 3 4 3 2 2" xfId="44438"/>
    <cellStyle name="计算 3 4 3 3" xfId="44439"/>
    <cellStyle name="计算 3 4 3 3 2" xfId="44440"/>
    <cellStyle name="计算 3 4 3 4" xfId="44441"/>
    <cellStyle name="计算 3 4 3 4 2" xfId="44442"/>
    <cellStyle name="计算 3 4 3 5" xfId="44443"/>
    <cellStyle name="计算 3 4 3 5 2" xfId="44444"/>
    <cellStyle name="计算 3 4 3 6" xfId="44445"/>
    <cellStyle name="计算 3 4 4" xfId="44446"/>
    <cellStyle name="计算 3 4 4 2" xfId="44447"/>
    <cellStyle name="计算 3 4 5" xfId="44448"/>
    <cellStyle name="计算 3 4 5 2" xfId="44449"/>
    <cellStyle name="计算 3 4 6" xfId="44450"/>
    <cellStyle name="计算 3 4 7" xfId="44451"/>
    <cellStyle name="计算 3 4 8" xfId="44452"/>
    <cellStyle name="计算 3 4 9" xfId="44453"/>
    <cellStyle name="计算 3 5" xfId="44454"/>
    <cellStyle name="计算 3 5 2 2 2" xfId="44455"/>
    <cellStyle name="计算 3 5 2 2 2 2" xfId="44456"/>
    <cellStyle name="计算 3 5 2 2 3" xfId="44457"/>
    <cellStyle name="计算 3 5 2 2 3 2" xfId="44458"/>
    <cellStyle name="计算 3 5 2 2 4 2" xfId="44459"/>
    <cellStyle name="计算 3 5 2 2 5" xfId="44460"/>
    <cellStyle name="计算 3 5 2 2 5 2" xfId="44461"/>
    <cellStyle name="计算 3 5 2 2 6" xfId="44462"/>
    <cellStyle name="计算 3 5 2 3 2" xfId="44463"/>
    <cellStyle name="计算 3 5 2 4" xfId="44464"/>
    <cellStyle name="计算 3 5 2 4 2" xfId="44465"/>
    <cellStyle name="计算 3 5 3 2 2" xfId="44466"/>
    <cellStyle name="计算 3 5 3 3 2" xfId="44467"/>
    <cellStyle name="计算 3 5 3 4 2" xfId="44468"/>
    <cellStyle name="计算 3 5 3 5 2" xfId="44469"/>
    <cellStyle name="计算 3 6 2 2 2" xfId="44470"/>
    <cellStyle name="计算 3 6 2 2 2 2" xfId="44471"/>
    <cellStyle name="计算 3 6 2 2 3" xfId="44472"/>
    <cellStyle name="计算 3 6 2 2 3 2" xfId="44473"/>
    <cellStyle name="计算 3 6 2 2 4" xfId="44474"/>
    <cellStyle name="计算 3 6 2 2 4 2" xfId="44475"/>
    <cellStyle name="计算 3 6 2 2 5" xfId="44476"/>
    <cellStyle name="计算 3 6 2 2 5 2" xfId="44477"/>
    <cellStyle name="计算 3 6 2 2 6" xfId="44478"/>
    <cellStyle name="计算 3 6 2 3" xfId="44479"/>
    <cellStyle name="计算 3 6 2 3 2" xfId="44480"/>
    <cellStyle name="计算 3 6 2 4" xfId="44481"/>
    <cellStyle name="计算 3 6 2 4 2" xfId="44482"/>
    <cellStyle name="计算 3 6 2 5" xfId="44483"/>
    <cellStyle name="计算 3 6 3 2 2" xfId="44484"/>
    <cellStyle name="计算 3 6 3 3" xfId="44485"/>
    <cellStyle name="计算 3 6 3 3 2" xfId="44486"/>
    <cellStyle name="计算 3 6 3 4" xfId="44487"/>
    <cellStyle name="计算 3 6 3 4 2" xfId="44488"/>
    <cellStyle name="计算 3 6 3 5" xfId="44489"/>
    <cellStyle name="计算 3 6 3 5 2" xfId="44490"/>
    <cellStyle name="计算 3 7 2 2" xfId="44491"/>
    <cellStyle name="计算 3 7 2 2 2" xfId="44492"/>
    <cellStyle name="计算 3 7 2 2 2 2" xfId="44493"/>
    <cellStyle name="计算 3 7 2 2 3" xfId="44494"/>
    <cellStyle name="计算 3 7 2 2 3 2" xfId="44495"/>
    <cellStyle name="计算 3 7 2 2 4" xfId="44496"/>
    <cellStyle name="计算 3 7 2 2 4 2" xfId="44497"/>
    <cellStyle name="计算 3 7 2 2 5" xfId="44498"/>
    <cellStyle name="计算 3 7 2 2 5 2" xfId="44499"/>
    <cellStyle name="计算 3 7 2 2 6" xfId="44500"/>
    <cellStyle name="计算 3 7 2 3" xfId="44501"/>
    <cellStyle name="计算 3 7 2 3 2" xfId="44502"/>
    <cellStyle name="计算 3 7 2 4" xfId="44503"/>
    <cellStyle name="计算 3 7 2 4 2" xfId="44504"/>
    <cellStyle name="计算 3 7 3 2" xfId="44505"/>
    <cellStyle name="计算 3 7 3 2 2" xfId="44506"/>
    <cellStyle name="计算 3 7 3 3" xfId="44507"/>
    <cellStyle name="计算 3 7 3 3 2" xfId="44508"/>
    <cellStyle name="计算 3 7 3 4" xfId="44509"/>
    <cellStyle name="计算 3 7 3 4 2" xfId="44510"/>
    <cellStyle name="计算 3 7 3 5" xfId="44511"/>
    <cellStyle name="计算 3 7 3 5 2" xfId="44512"/>
    <cellStyle name="计算 3 7 3 6" xfId="44513"/>
    <cellStyle name="计算 3 7 4" xfId="44514"/>
    <cellStyle name="计算 3 7 4 2" xfId="44515"/>
    <cellStyle name="计算 3 7 5" xfId="44516"/>
    <cellStyle name="检查单元格 4 2 20" xfId="44517"/>
    <cellStyle name="检查单元格 4 2 15" xfId="44518"/>
    <cellStyle name="计算 3 7 5 2" xfId="44519"/>
    <cellStyle name="计算 3_2017年人大参阅资料（代表大会-定）1.14" xfId="44520"/>
    <cellStyle name="计算 4" xfId="44521"/>
    <cellStyle name="计算 4 10" xfId="44522"/>
    <cellStyle name="计算 4 10 2" xfId="44523"/>
    <cellStyle name="计算 4 11" xfId="44524"/>
    <cellStyle name="计算 4 11 2" xfId="44525"/>
    <cellStyle name="计算 4 2" xfId="44526"/>
    <cellStyle name="计算 4 2 11" xfId="44527"/>
    <cellStyle name="计算 9 2 3 2 4 2" xfId="44528"/>
    <cellStyle name="计算 4 2 13" xfId="44529"/>
    <cellStyle name="计算 4 2 14" xfId="44530"/>
    <cellStyle name="计算 4 2 20" xfId="44531"/>
    <cellStyle name="计算 4 2 15" xfId="44532"/>
    <cellStyle name="计算 4 2 21" xfId="44533"/>
    <cellStyle name="计算 4 2 16" xfId="44534"/>
    <cellStyle name="计算 4 2 17" xfId="44535"/>
    <cellStyle name="计算 4 2 18" xfId="44536"/>
    <cellStyle name="计算 4 2 19" xfId="44537"/>
    <cellStyle name="计算 8 8 2 6" xfId="44538"/>
    <cellStyle name="计算 4 2 2" xfId="44539"/>
    <cellStyle name="计算 4 2 2 10" xfId="44540"/>
    <cellStyle name="计算 4 2 2 11" xfId="44541"/>
    <cellStyle name="计算 4 2 2 12" xfId="44542"/>
    <cellStyle name="计算 4 2 2 13" xfId="44543"/>
    <cellStyle name="计算 4 2 2 14" xfId="44544"/>
    <cellStyle name="计算 4 2 2 15" xfId="44545"/>
    <cellStyle name="计算 4 2 2 16" xfId="44546"/>
    <cellStyle name="计算 4 2 2 17" xfId="44547"/>
    <cellStyle name="计算 4 2 2 18" xfId="44548"/>
    <cellStyle name="计算 4 2 2 2" xfId="44549"/>
    <cellStyle name="计算 4 2 2 2 2" xfId="44550"/>
    <cellStyle name="计算 4 2 2 2 2 2" xfId="44551"/>
    <cellStyle name="计算 4 2 2 2 2 3" xfId="44552"/>
    <cellStyle name="计算 4 2 2 2 2 3 2" xfId="44553"/>
    <cellStyle name="计算 4 2 2 2 2 4" xfId="44554"/>
    <cellStyle name="计算 4 2 2 2 2 4 2" xfId="44555"/>
    <cellStyle name="计算 4 2 2 2 2 5" xfId="44556"/>
    <cellStyle name="计算 4 2 2 2 2 5 2" xfId="44557"/>
    <cellStyle name="计算 4 2 2 2 2 6" xfId="44558"/>
    <cellStyle name="计算 4 2 2 2 3" xfId="44559"/>
    <cellStyle name="数字 2 11" xfId="44560"/>
    <cellStyle name="计算 4 2 2 2 3 2" xfId="44561"/>
    <cellStyle name="计算 4 2 2 2 4" xfId="44562"/>
    <cellStyle name="计算 4 2 2 2 4 2" xfId="44563"/>
    <cellStyle name="计算 4 2 2 3" xfId="44564"/>
    <cellStyle name="计算 4 2 2 3 2" xfId="44565"/>
    <cellStyle name="计算 4 2 2 3 2 2" xfId="44566"/>
    <cellStyle name="计算 4 2 2 3 3" xfId="44567"/>
    <cellStyle name="计算 4 2 2 3 3 2" xfId="44568"/>
    <cellStyle name="计算 4 2 2 3 4" xfId="44569"/>
    <cellStyle name="计算 4 2 2 3 4 2" xfId="44570"/>
    <cellStyle name="计算 4 2 2 3 5 2" xfId="44571"/>
    <cellStyle name="计算 4 2 2 3 6" xfId="44572"/>
    <cellStyle name="计算 4 2 2 3 7" xfId="44573"/>
    <cellStyle name="计算 4 2 2 4" xfId="44574"/>
    <cellStyle name="计算 4 2 2 4 2" xfId="44575"/>
    <cellStyle name="计算 4 2 2 5" xfId="44576"/>
    <cellStyle name="计算 4 2 2 5 2" xfId="44577"/>
    <cellStyle name="计算 4 2 2 6" xfId="44578"/>
    <cellStyle name="计算 4 2 2 7" xfId="44579"/>
    <cellStyle name="计算 4 2 2 8" xfId="44580"/>
    <cellStyle name="计算 4 2 2 9" xfId="44581"/>
    <cellStyle name="计算 4 2 3" xfId="44582"/>
    <cellStyle name="计算 4 2 3 2" xfId="44583"/>
    <cellStyle name="计算 4 2 3 2 2" xfId="44584"/>
    <cellStyle name="计算 4 2 3 2 2 2" xfId="44585"/>
    <cellStyle name="计算 4 2 3 2 2 2 2" xfId="44586"/>
    <cellStyle name="计算 4 2 3 2 2 3" xfId="44587"/>
    <cellStyle name="计算 4 2 3 2 2 3 2" xfId="44588"/>
    <cellStyle name="计算 4 2 3 2 2 4" xfId="44589"/>
    <cellStyle name="计算 4 2 3 2 2 4 2" xfId="44590"/>
    <cellStyle name="计算 4 2 3 2 2 5" xfId="44591"/>
    <cellStyle name="计算 4 2 3 2 2 5 2" xfId="44592"/>
    <cellStyle name="计算 4 2 3 2 2 6" xfId="44593"/>
    <cellStyle name="计算 4 2 3 2 3" xfId="44594"/>
    <cellStyle name="计算 4 2 3 2 3 2" xfId="44595"/>
    <cellStyle name="计算 4 2 3 2 4" xfId="44596"/>
    <cellStyle name="计算 4 2 3 2 4 2" xfId="44597"/>
    <cellStyle name="计算 4 2 3 3" xfId="44598"/>
    <cellStyle name="计算 4 2 3 3 2" xfId="44599"/>
    <cellStyle name="计算 4 2 3 3 2 2" xfId="44600"/>
    <cellStyle name="计算 4 2 3 3 3 2" xfId="44601"/>
    <cellStyle name="计算 4 2 3 3 4" xfId="44602"/>
    <cellStyle name="计算 4 2 3 3 4 2" xfId="44603"/>
    <cellStyle name="计算 4 2 3 3 5" xfId="44604"/>
    <cellStyle name="计算 4 2 3 3 5 2" xfId="44605"/>
    <cellStyle name="计算 4 2 3 3 6" xfId="44606"/>
    <cellStyle name="计算 4 2 3 4" xfId="44607"/>
    <cellStyle name="计算 4 2 3 4 2" xfId="44608"/>
    <cellStyle name="计算 4 2 3 5" xfId="44609"/>
    <cellStyle name="计算 4 2 3 5 2" xfId="44610"/>
    <cellStyle name="计算 4 2 4" xfId="44611"/>
    <cellStyle name="计算 4 2 4 2" xfId="44612"/>
    <cellStyle name="计算 4 2 4 2 2" xfId="44613"/>
    <cellStyle name="计算 4 2 4 2 2 2" xfId="44614"/>
    <cellStyle name="计算 4 2 4 2 2 2 2" xfId="44615"/>
    <cellStyle name="计算 4 2 4 2 2 3" xfId="44616"/>
    <cellStyle name="计算 4 2 4 2 2 3 2" xfId="44617"/>
    <cellStyle name="计算 4 2 4 2 2 4" xfId="44618"/>
    <cellStyle name="计算 4 2 4 2 2 5" xfId="44619"/>
    <cellStyle name="计算 4 2 4 2 2 5 2" xfId="44620"/>
    <cellStyle name="计算 4 2 4 2 2 6" xfId="44621"/>
    <cellStyle name="计算 4 2 4 2 3" xfId="44622"/>
    <cellStyle name="计算 4 2 4 2 3 2" xfId="44623"/>
    <cellStyle name="计算 4 2 4 2 4" xfId="44624"/>
    <cellStyle name="计算 4 2 4 2 4 2" xfId="44625"/>
    <cellStyle name="计算 4 2 4 2 5" xfId="44626"/>
    <cellStyle name="计算 4 2 4 3" xfId="44627"/>
    <cellStyle name="计算 4 2 4 3 2" xfId="44628"/>
    <cellStyle name="计算 4 2 4 3 2 2" xfId="44629"/>
    <cellStyle name="计算 4 2 4 3 3" xfId="44630"/>
    <cellStyle name="计算 4 2 4 3 3 2" xfId="44631"/>
    <cellStyle name="计算 4 2 4 3 4" xfId="44632"/>
    <cellStyle name="计算 4 2 4 3 4 2" xfId="44633"/>
    <cellStyle name="计算 4 2 4 3 5" xfId="44634"/>
    <cellStyle name="计算 4 2 4 3 5 2" xfId="44635"/>
    <cellStyle name="计算 4 2 4 3 6" xfId="44636"/>
    <cellStyle name="计算 4 2 4 4" xfId="44637"/>
    <cellStyle name="计算 4 2 4 4 2" xfId="44638"/>
    <cellStyle name="计算 4 2 4 5" xfId="44639"/>
    <cellStyle name="计算 4 2 5" xfId="44640"/>
    <cellStyle name="计算 4 2 5 2" xfId="44641"/>
    <cellStyle name="计算 4 2 5 2 2" xfId="44642"/>
    <cellStyle name="计算 4 2 5 2 2 2" xfId="44643"/>
    <cellStyle name="计算 4 2 5 2 3" xfId="44644"/>
    <cellStyle name="计算 4 2 5 2 3 2" xfId="44645"/>
    <cellStyle name="计算 4 2 5 2 4" xfId="44646"/>
    <cellStyle name="计算 4 2 5 2 4 2" xfId="44647"/>
    <cellStyle name="计算 4 2 5 2 5" xfId="44648"/>
    <cellStyle name="计算 4 2 5 2 6" xfId="44649"/>
    <cellStyle name="计算 4 2 5 3" xfId="44650"/>
    <cellStyle name="计算 4 2 5 3 2" xfId="44651"/>
    <cellStyle name="计算 4 2 5 4" xfId="44652"/>
    <cellStyle name="计算 4 2 5 4 2" xfId="44653"/>
    <cellStyle name="计算 4 2 5 5" xfId="44654"/>
    <cellStyle name="计算 4 2 6" xfId="44655"/>
    <cellStyle name="计算 4 2 6 2" xfId="44656"/>
    <cellStyle name="数字 2 4 2 2 3" xfId="44657"/>
    <cellStyle name="计算 4 2 6 2 2" xfId="44658"/>
    <cellStyle name="计算 4 2 6 3 2" xfId="44659"/>
    <cellStyle name="计算 4 2 6 4" xfId="44660"/>
    <cellStyle name="计算 4 2 6 4 2" xfId="44661"/>
    <cellStyle name="计算 4 2 6 5" xfId="44662"/>
    <cellStyle name="计算 4 2 6 5 2" xfId="44663"/>
    <cellStyle name="计算 4 2 6 6" xfId="44664"/>
    <cellStyle name="计算 4 2 6 7" xfId="44665"/>
    <cellStyle name="计算 4 2 7" xfId="44666"/>
    <cellStyle name="计算 4 2 7 2" xfId="44667"/>
    <cellStyle name="计算 4 3" xfId="44668"/>
    <cellStyle name="输出 10 4 4 2 2 6" xfId="44669"/>
    <cellStyle name="计算 4 3 10" xfId="44670"/>
    <cellStyle name="计算 4 3 11" xfId="44671"/>
    <cellStyle name="计算 4 3 12" xfId="44672"/>
    <cellStyle name="计算 4 3 13" xfId="44673"/>
    <cellStyle name="计算 4 3 14" xfId="44674"/>
    <cellStyle name="计算 4 3 15" xfId="44675"/>
    <cellStyle name="计算 4 3 16" xfId="44676"/>
    <cellStyle name="计算 4 3 17" xfId="44677"/>
    <cellStyle name="计算 4 3 18" xfId="44678"/>
    <cellStyle name="计算 4 3 2" xfId="44679"/>
    <cellStyle name="计算 4 3 2 2" xfId="44680"/>
    <cellStyle name="计算 4 3 2 2 2" xfId="44681"/>
    <cellStyle name="计算 4 3 2 2 2 2" xfId="44682"/>
    <cellStyle name="计算 4 3 2 2 2 3" xfId="44683"/>
    <cellStyle name="计算 4 3 2 2 2 3 2" xfId="44684"/>
    <cellStyle name="计算 4 3 2 2 2 4" xfId="44685"/>
    <cellStyle name="计算 4 3 2 2 2 4 2" xfId="44686"/>
    <cellStyle name="计算 4 3 2 2 2 6" xfId="44687"/>
    <cellStyle name="计算 4 3 2 2 3" xfId="44688"/>
    <cellStyle name="计算 4 3 2 2 3 2" xfId="44689"/>
    <cellStyle name="输出 7 5 4 2 2 4 2" xfId="44690"/>
    <cellStyle name="计算 4 3 2 2 4" xfId="44691"/>
    <cellStyle name="计算 4 3 2 2 4 2" xfId="44692"/>
    <cellStyle name="计算 4 3 2 2 5" xfId="44693"/>
    <cellStyle name="计算 4 3 2 3" xfId="44694"/>
    <cellStyle name="计算 4 3 2 3 2" xfId="44695"/>
    <cellStyle name="计算 4 3 2 3 2 2" xfId="44696"/>
    <cellStyle name="计算 4 3 2 3 3" xfId="44697"/>
    <cellStyle name="计算 4 3 2 3 3 2" xfId="44698"/>
    <cellStyle name="输出 7 5 4 2 2 5 2" xfId="44699"/>
    <cellStyle name="计算 4 3 2 3 4" xfId="44700"/>
    <cellStyle name="计算 4 3 2 3 4 2" xfId="44701"/>
    <cellStyle name="计算 4 3 2 3 5" xfId="44702"/>
    <cellStyle name="计算 4 3 2 3 5 2" xfId="44703"/>
    <cellStyle name="计算 4 3 2 3 6" xfId="44704"/>
    <cellStyle name="计算 4 3 2 4" xfId="44705"/>
    <cellStyle name="计算 4 3 2 4 2" xfId="44706"/>
    <cellStyle name="计算 4 3 2 5 2" xfId="44707"/>
    <cellStyle name="计算 4 3 3" xfId="44708"/>
    <cellStyle name="计算 4 3 3 2" xfId="44709"/>
    <cellStyle name="计算 4 3 3 2 2" xfId="44710"/>
    <cellStyle name="计算 4 3 3 2 2 2" xfId="44711"/>
    <cellStyle name="计算 4 3 3 2 2 2 2" xfId="44712"/>
    <cellStyle name="计算 4 3 3 2 2 3" xfId="44713"/>
    <cellStyle name="计算 4 3 3 2 2 3 2" xfId="44714"/>
    <cellStyle name="计算 4 3 3 2 2 4" xfId="44715"/>
    <cellStyle name="计算 4 3 3 2 2 4 2" xfId="44716"/>
    <cellStyle name="计算 4 3 3 2 2 5" xfId="44717"/>
    <cellStyle name="计算 4 3 3 2 2 5 2" xfId="44718"/>
    <cellStyle name="计算 4 3 3 2 2 6" xfId="44719"/>
    <cellStyle name="计算 4 3 3 2 3" xfId="44720"/>
    <cellStyle name="计算 4 3 3 2 3 2" xfId="44721"/>
    <cellStyle name="计算 4 3 3 2 4" xfId="44722"/>
    <cellStyle name="计算 4 3 3 2 4 2" xfId="44723"/>
    <cellStyle name="计算 4 3 3 2 5" xfId="44724"/>
    <cellStyle name="计算 4 3 3 3" xfId="44725"/>
    <cellStyle name="计算 4 3 3 3 2" xfId="44726"/>
    <cellStyle name="计算 4 3 3 3 2 2" xfId="44727"/>
    <cellStyle name="计算 4 3 3 3 3 2" xfId="44728"/>
    <cellStyle name="计算 4 3 3 3 4" xfId="44729"/>
    <cellStyle name="计算 4 3 3 3 4 2" xfId="44730"/>
    <cellStyle name="计算 4 3 3 3 5" xfId="44731"/>
    <cellStyle name="计算 4 3 3 3 5 2" xfId="44732"/>
    <cellStyle name="计算 4 3 3 3 6" xfId="44733"/>
    <cellStyle name="计算 4 3 3 4" xfId="44734"/>
    <cellStyle name="强调文字颜色 5 2 5 12" xfId="44735"/>
    <cellStyle name="计算 4 3 3 4 2" xfId="44736"/>
    <cellStyle name="计算 4 3 3 5 2" xfId="44737"/>
    <cellStyle name="计算 4 3 4" xfId="44738"/>
    <cellStyle name="计算 4 3 4 2" xfId="44739"/>
    <cellStyle name="计算 4 3 4 2 2" xfId="44740"/>
    <cellStyle name="计算 4 3 4 2 2 2" xfId="44741"/>
    <cellStyle name="计算 4 3 4 2 2 2 2" xfId="44742"/>
    <cellStyle name="计算 4 3 4 2 2 3" xfId="44743"/>
    <cellStyle name="计算 4 3 4 2 2 3 2" xfId="44744"/>
    <cellStyle name="计算 4 3 4 2 2 4" xfId="44745"/>
    <cellStyle name="计算 4 3 4 2 2 4 2" xfId="44746"/>
    <cellStyle name="计算 4 3 4 2 2 5" xfId="44747"/>
    <cellStyle name="计算 4 3 4 2 2 5 2" xfId="44748"/>
    <cellStyle name="计算 4 3 4 2 2 6" xfId="44749"/>
    <cellStyle name="计算 4 3 4 2 3" xfId="44750"/>
    <cellStyle name="计算 4 3 4 2 3 2" xfId="44751"/>
    <cellStyle name="计算 4 3 4 2 4" xfId="44752"/>
    <cellStyle name="计算 4 3 4 2 4 2" xfId="44753"/>
    <cellStyle name="计算 4 3 4 2 5" xfId="44754"/>
    <cellStyle name="计算 4 3 4 3" xfId="44755"/>
    <cellStyle name="计算 4 3 4 3 3" xfId="44756"/>
    <cellStyle name="计算 4 3 4 3 3 2" xfId="44757"/>
    <cellStyle name="计算 4 3 4 3 4" xfId="44758"/>
    <cellStyle name="计算 4 3 4 3 4 2" xfId="44759"/>
    <cellStyle name="计算 4 3 4 3 5" xfId="44760"/>
    <cellStyle name="计算 4 3 4 3 5 2" xfId="44761"/>
    <cellStyle name="计算 4 3 4 3 6" xfId="44762"/>
    <cellStyle name="计算 4 3 4 4" xfId="44763"/>
    <cellStyle name="计算 4 3 4 4 2" xfId="44764"/>
    <cellStyle name="计算 4 3 4 5" xfId="44765"/>
    <cellStyle name="计算 4 3 4 5 2" xfId="44766"/>
    <cellStyle name="计算 4 3 5" xfId="44767"/>
    <cellStyle name="计算 4 3 5 2" xfId="44768"/>
    <cellStyle name="计算 4 3 5 2 2" xfId="44769"/>
    <cellStyle name="计算 4 3 5 2 2 2" xfId="44770"/>
    <cellStyle name="计算 4 3 5 2 3 2" xfId="44771"/>
    <cellStyle name="计算 4 3 5 2 4" xfId="44772"/>
    <cellStyle name="计算 4 3 5 2 5" xfId="44773"/>
    <cellStyle name="计算 4 3 5 2 5 2" xfId="44774"/>
    <cellStyle name="计算 4 3 5 2 6" xfId="44775"/>
    <cellStyle name="计算 4 3 5 3" xfId="44776"/>
    <cellStyle name="计算 4 3 5 3 2" xfId="44777"/>
    <cellStyle name="计算 4 3 5 4" xfId="44778"/>
    <cellStyle name="计算 4 3 5 4 2" xfId="44779"/>
    <cellStyle name="计算 4 3 5 5" xfId="44780"/>
    <cellStyle name="计算 4 3 6" xfId="44781"/>
    <cellStyle name="数字 2 5 2 2 3" xfId="44782"/>
    <cellStyle name="计算 4 3 6 2 2" xfId="44783"/>
    <cellStyle name="计算 4 3 6 3 2" xfId="44784"/>
    <cellStyle name="计算 4 3 6 4 2" xfId="44785"/>
    <cellStyle name="计算 4 3 6 5 2" xfId="44786"/>
    <cellStyle name="计算 4 3 7" xfId="44787"/>
    <cellStyle name="计算 4 3 7 2" xfId="44788"/>
    <cellStyle name="计算 4 4" xfId="44789"/>
    <cellStyle name="计算 4 4 2" xfId="44790"/>
    <cellStyle name="计算 4 4 2 2" xfId="44791"/>
    <cellStyle name="计算 4 4 2 2 2" xfId="44792"/>
    <cellStyle name="计算 4 4 2 2 2 2" xfId="44793"/>
    <cellStyle name="计算 4 4 2 2 3" xfId="44794"/>
    <cellStyle name="强调文字颜色 6 2 3 2 16" xfId="44795"/>
    <cellStyle name="计算 4 4 2 2 3 2" xfId="44796"/>
    <cellStyle name="计算 4 4 2 2 4" xfId="44797"/>
    <cellStyle name="计算 4 4 2 2 4 2" xfId="44798"/>
    <cellStyle name="计算 4 4 2 2 6" xfId="44799"/>
    <cellStyle name="计算 4 4 2 3 2" xfId="44800"/>
    <cellStyle name="计算 4 4 2 4 2" xfId="44801"/>
    <cellStyle name="计算 4 4 2 5" xfId="44802"/>
    <cellStyle name="计算 4 4 3" xfId="44803"/>
    <cellStyle name="计算 4 4 3 2" xfId="44804"/>
    <cellStyle name="计算 4 4 3 2 2" xfId="44805"/>
    <cellStyle name="计算 4 4 3 3 2" xfId="44806"/>
    <cellStyle name="计算 4 4 3 4 2" xfId="44807"/>
    <cellStyle name="计算 4 4 3 5" xfId="44808"/>
    <cellStyle name="计算 4 4 3 5 2" xfId="44809"/>
    <cellStyle name="计算 4 4 3 6" xfId="44810"/>
    <cellStyle name="计算 4 4 4" xfId="44811"/>
    <cellStyle name="计算 4 4 4 2" xfId="44812"/>
    <cellStyle name="计算 4 4 5" xfId="44813"/>
    <cellStyle name="计算 4 4 5 2" xfId="44814"/>
    <cellStyle name="计算 4 5" xfId="44815"/>
    <cellStyle name="计算 4 5 2 2 2" xfId="44816"/>
    <cellStyle name="计算 4 5 2 2 2 2" xfId="44817"/>
    <cellStyle name="计算 4 5 2 2 3" xfId="44818"/>
    <cellStyle name="计算 4 5 2 2 4" xfId="44819"/>
    <cellStyle name="计算 4 5 2 2 4 2" xfId="44820"/>
    <cellStyle name="计算 4 5 2 2 5" xfId="44821"/>
    <cellStyle name="计算 4 5 2 2 5 2" xfId="44822"/>
    <cellStyle name="计算 4 5 2 3" xfId="44823"/>
    <cellStyle name="计算 4 5 2 3 2" xfId="44824"/>
    <cellStyle name="计算 4 5 2 4" xfId="44825"/>
    <cellStyle name="计算 4 5 2 4 2" xfId="44826"/>
    <cellStyle name="计算 4 5 2 5" xfId="44827"/>
    <cellStyle name="计算 4 5 3 2" xfId="44828"/>
    <cellStyle name="计算 4 5 3 2 2" xfId="44829"/>
    <cellStyle name="计算 4 5 3 3" xfId="44830"/>
    <cellStyle name="计算 4 5 3 3 2" xfId="44831"/>
    <cellStyle name="计算 4 5 3 4" xfId="44832"/>
    <cellStyle name="计算 4 5 3 4 2" xfId="44833"/>
    <cellStyle name="计算 4 5 3 5 2" xfId="44834"/>
    <cellStyle name="计算 4 5 3 6" xfId="44835"/>
    <cellStyle name="计算 4 5 4 2" xfId="44836"/>
    <cellStyle name="计算 4 5 5 2" xfId="44837"/>
    <cellStyle name="计算 4 6 2" xfId="44838"/>
    <cellStyle name="注释 5 2 2 3 4" xfId="44839"/>
    <cellStyle name="计算 4 6 2 2" xfId="44840"/>
    <cellStyle name="注释 5 2 2 3 4 2" xfId="44841"/>
    <cellStyle name="计算 4 6 2 2 2" xfId="44842"/>
    <cellStyle name="计算 4 6 2 2 2 2" xfId="44843"/>
    <cellStyle name="计算 4 6 2 2 3" xfId="44844"/>
    <cellStyle name="计算 4 6 2 2 3 2" xfId="44845"/>
    <cellStyle name="计算 4 6 2 2 4" xfId="44846"/>
    <cellStyle name="计算 4 6 2 2 4 2" xfId="44847"/>
    <cellStyle name="计算 4 6 2 2 5" xfId="44848"/>
    <cellStyle name="计算 4 6 2 2 5 2" xfId="44849"/>
    <cellStyle name="计算 4 6 2 2 6" xfId="44850"/>
    <cellStyle name="注释 5 2 2 3 5" xfId="44851"/>
    <cellStyle name="计算 4 6 2 3" xfId="44852"/>
    <cellStyle name="注释 5 2 2 3 5 2" xfId="44853"/>
    <cellStyle name="计算 4 6 2 3 2" xfId="44854"/>
    <cellStyle name="计算 4 6 2 4 2" xfId="44855"/>
    <cellStyle name="计算 4 6 2 5" xfId="44856"/>
    <cellStyle name="计算 4 6 3" xfId="44857"/>
    <cellStyle name="计算 4 6 3 2" xfId="44858"/>
    <cellStyle name="计算 4 6 3 2 2" xfId="44859"/>
    <cellStyle name="计算 4 6 3 3" xfId="44860"/>
    <cellStyle name="计算 4 6 3 3 2" xfId="44861"/>
    <cellStyle name="计算 4 6 3 4" xfId="44862"/>
    <cellStyle name="计算 4 6 3 4 2" xfId="44863"/>
    <cellStyle name="计算 4 6 3 5" xfId="44864"/>
    <cellStyle name="计算 4 6 3 5 2" xfId="44865"/>
    <cellStyle name="计算 4 6 3 6" xfId="44866"/>
    <cellStyle name="计算 4 6 4" xfId="44867"/>
    <cellStyle name="计算 4 6 4 2" xfId="44868"/>
    <cellStyle name="计算 4 6 5" xfId="44869"/>
    <cellStyle name="计算 4 6 5 2" xfId="44870"/>
    <cellStyle name="输出 7 5 3 2 3 2" xfId="44871"/>
    <cellStyle name="计算 4 7" xfId="44872"/>
    <cellStyle name="注释 5 2 3 3 4" xfId="44873"/>
    <cellStyle name="计算 4 7 2 2" xfId="44874"/>
    <cellStyle name="注释 5 2 3 3 4 2" xfId="44875"/>
    <cellStyle name="计算 4 7 2 2 2" xfId="44876"/>
    <cellStyle name="计算 4 7 2 2 2 2" xfId="44877"/>
    <cellStyle name="计算 4 7 2 2 3" xfId="44878"/>
    <cellStyle name="计算 4 7 2 2 3 2" xfId="44879"/>
    <cellStyle name="计算 4 7 2 2 4" xfId="44880"/>
    <cellStyle name="计算 4 7 2 2 4 2" xfId="44881"/>
    <cellStyle name="计算 4 7 2 2 5" xfId="44882"/>
    <cellStyle name="计算 4 7 2 2 5 2" xfId="44883"/>
    <cellStyle name="计算 4 7 2 2 6" xfId="44884"/>
    <cellStyle name="注释 5 2 3 3 5" xfId="44885"/>
    <cellStyle name="计算 4 7 2 3" xfId="44886"/>
    <cellStyle name="注释 5 2 3 3 5 2" xfId="44887"/>
    <cellStyle name="计算 4 7 2 3 2" xfId="44888"/>
    <cellStyle name="注释 5 2 3 3 6" xfId="44889"/>
    <cellStyle name="计算 4 7 2 4" xfId="44890"/>
    <cellStyle name="计算 4 7 2 4 2" xfId="44891"/>
    <cellStyle name="计算 4 7 2 5" xfId="44892"/>
    <cellStyle name="计算 4 7 3 2" xfId="44893"/>
    <cellStyle name="计算 4 7 3 2 2" xfId="44894"/>
    <cellStyle name="计算 4 7 3 3" xfId="44895"/>
    <cellStyle name="计算 4 7 3 3 2" xfId="44896"/>
    <cellStyle name="计算 4 7 3 4 2" xfId="44897"/>
    <cellStyle name="计算 4 7 3 5" xfId="44898"/>
    <cellStyle name="计算 4 7 3 5 2" xfId="44899"/>
    <cellStyle name="计算 4 7 3 6" xfId="44900"/>
    <cellStyle name="计算 4 7 4" xfId="44901"/>
    <cellStyle name="计算 4 7 4 2" xfId="44902"/>
    <cellStyle name="计算 4 7 5" xfId="44903"/>
    <cellStyle name="计算 4 7 5 2" xfId="44904"/>
    <cellStyle name="计算 4 8" xfId="44905"/>
    <cellStyle name="计算 4 8 2" xfId="44906"/>
    <cellStyle name="注释 5 2 4 3 4" xfId="44907"/>
    <cellStyle name="计算 4 8 2 2" xfId="44908"/>
    <cellStyle name="注释 5 2 4 3 4 2" xfId="44909"/>
    <cellStyle name="计算 4 8 2 2 2" xfId="44910"/>
    <cellStyle name="注释 5 2 4 3 5" xfId="44911"/>
    <cellStyle name="计算 4 8 2 3" xfId="44912"/>
    <cellStyle name="注释 5 2 4 3 5 2" xfId="44913"/>
    <cellStyle name="计算 4 8 2 3 2" xfId="44914"/>
    <cellStyle name="注释 5 2 4 3 6" xfId="44915"/>
    <cellStyle name="计算 4 8 2 4" xfId="44916"/>
    <cellStyle name="计算 4 8 2 4 2" xfId="44917"/>
    <cellStyle name="计算 4 8 2 5" xfId="44918"/>
    <cellStyle name="计算 4 8 2 5 2" xfId="44919"/>
    <cellStyle name="计算 4 8 2 6" xfId="44920"/>
    <cellStyle name="计算 4 8 3" xfId="44921"/>
    <cellStyle name="计算 4 8 3 2" xfId="44922"/>
    <cellStyle name="计算 4 8 4" xfId="44923"/>
    <cellStyle name="计算 4 8 4 2" xfId="44924"/>
    <cellStyle name="计算 4 8 5" xfId="44925"/>
    <cellStyle name="计算 4 9" xfId="44926"/>
    <cellStyle name="计算 4 9 3 2" xfId="44927"/>
    <cellStyle name="计算 4 9 4" xfId="44928"/>
    <cellStyle name="计算 4 9 4 2" xfId="44929"/>
    <cellStyle name="计算 4 9 5" xfId="44930"/>
    <cellStyle name="计算 4 9 5 2" xfId="44931"/>
    <cellStyle name="计算 4 9 6" xfId="44932"/>
    <cellStyle name="计算 4 9 7" xfId="44933"/>
    <cellStyle name="计算 5" xfId="44934"/>
    <cellStyle name="计算 5 10" xfId="44935"/>
    <cellStyle name="计算 5 10 2" xfId="44936"/>
    <cellStyle name="计算 5 11" xfId="44937"/>
    <cellStyle name="计算 5 11 2" xfId="44938"/>
    <cellStyle name="计算 5 2" xfId="44939"/>
    <cellStyle name="计算 5 2 2" xfId="44940"/>
    <cellStyle name="计算 5 2 2 2" xfId="44941"/>
    <cellStyle name="计算 5 2 2 2 2" xfId="44942"/>
    <cellStyle name="计算 5 2 2 2 2 2" xfId="44943"/>
    <cellStyle name="计算 5 2 2 2 2 2 2" xfId="44944"/>
    <cellStyle name="计算 5 2 2 2 2 3" xfId="44945"/>
    <cellStyle name="计算 5 2 2 2 2 3 2" xfId="44946"/>
    <cellStyle name="计算 5 2 2 2 2 4" xfId="44947"/>
    <cellStyle name="计算 5 2 2 2 2 4 2" xfId="44948"/>
    <cellStyle name="计算 5 2 2 2 2 5" xfId="44949"/>
    <cellStyle name="计算 5 2 2 2 2 5 2" xfId="44950"/>
    <cellStyle name="计算 5 2 2 2 2 6" xfId="44951"/>
    <cellStyle name="计算 5 2 2 2 3 2" xfId="44952"/>
    <cellStyle name="计算 5 2 2 2 4 2" xfId="44953"/>
    <cellStyle name="计算 5 2 2 3" xfId="44954"/>
    <cellStyle name="计算 5 2 2 3 2" xfId="44955"/>
    <cellStyle name="计算 5 2 2 3 2 2" xfId="44956"/>
    <cellStyle name="计算 5 2 2 3 3" xfId="44957"/>
    <cellStyle name="计算 5 2 2 3 3 2" xfId="44958"/>
    <cellStyle name="计算 5 2 2 3 4" xfId="44959"/>
    <cellStyle name="计算 5 2 2 3 4 2" xfId="44960"/>
    <cellStyle name="计算 5 2 2 3 5" xfId="44961"/>
    <cellStyle name="计算 5 2 2 3 6" xfId="44962"/>
    <cellStyle name="计算 5 2 2 4" xfId="44963"/>
    <cellStyle name="计算 5 2 2 4 2" xfId="44964"/>
    <cellStyle name="计算 5 2 2 5" xfId="44965"/>
    <cellStyle name="计算 5 2 2 5 2" xfId="44966"/>
    <cellStyle name="计算 5 2 3" xfId="44967"/>
    <cellStyle name="计算 5 2 3 2" xfId="44968"/>
    <cellStyle name="计算 5 2 3 2 2" xfId="44969"/>
    <cellStyle name="计算 5 2 3 2 2 2" xfId="44970"/>
    <cellStyle name="计算 5 2 3 2 2 2 2" xfId="44971"/>
    <cellStyle name="计算 5 2 3 2 2 3" xfId="44972"/>
    <cellStyle name="计算 5 2 3 2 2 3 2" xfId="44973"/>
    <cellStyle name="计算 5 2 3 2 2 4" xfId="44974"/>
    <cellStyle name="计算 5 2 3 2 2 4 2" xfId="44975"/>
    <cellStyle name="计算 5 2 3 2 2 5" xfId="44976"/>
    <cellStyle name="计算 5 2 3 2 2 5 2" xfId="44977"/>
    <cellStyle name="计算 5 2 3 2 2 6" xfId="44978"/>
    <cellStyle name="计算 5 2 3 2 3" xfId="44979"/>
    <cellStyle name="计算 5 2 3 2 3 2" xfId="44980"/>
    <cellStyle name="计算 5 2 3 2 4" xfId="44981"/>
    <cellStyle name="计算 5 2 3 2 4 2" xfId="44982"/>
    <cellStyle name="计算 5 2 3 2 5" xfId="44983"/>
    <cellStyle name="计算 5 2 3 3" xfId="44984"/>
    <cellStyle name="计算 5 2 3 3 2 2" xfId="44985"/>
    <cellStyle name="计算 5 2 3 3 3" xfId="44986"/>
    <cellStyle name="计算 5 2 3 3 3 2" xfId="44987"/>
    <cellStyle name="计算 5 2 3 3 4" xfId="44988"/>
    <cellStyle name="计算 5 2 3 3 4 2" xfId="44989"/>
    <cellStyle name="计算 5 2 3 3 5" xfId="44990"/>
    <cellStyle name="计算 5 2 3 3 5 2" xfId="44991"/>
    <cellStyle name="计算 5 2 3 3 6" xfId="44992"/>
    <cellStyle name="计算 5 2 3 4" xfId="44993"/>
    <cellStyle name="计算 5 2 3 4 2" xfId="44994"/>
    <cellStyle name="计算 5 2 3 5" xfId="44995"/>
    <cellStyle name="计算 5 2 3 5 2" xfId="44996"/>
    <cellStyle name="计算 5 2 4" xfId="44997"/>
    <cellStyle name="计算 5 2 4 2 2" xfId="44998"/>
    <cellStyle name="计算 5 2 4 2 2 2" xfId="44999"/>
    <cellStyle name="计算 5 2 4 2 2 2 2" xfId="45000"/>
    <cellStyle name="计算 5 2 4 2 2 3" xfId="45001"/>
    <cellStyle name="计算 5 2 4 2 2 3 2" xfId="45002"/>
    <cellStyle name="计算 5 2 4 2 2 4" xfId="45003"/>
    <cellStyle name="计算 5 2 4 2 2 4 2" xfId="45004"/>
    <cellStyle name="计算 5 2 4 2 2 5" xfId="45005"/>
    <cellStyle name="计算 5 2 4 2 2 5 2" xfId="45006"/>
    <cellStyle name="计算 5 2 4 2 2 6" xfId="45007"/>
    <cellStyle name="计算 5 2 4 2 4" xfId="45008"/>
    <cellStyle name="计算 5 2 4 2 4 2" xfId="45009"/>
    <cellStyle name="计算 5 2 4 3 2 2" xfId="45010"/>
    <cellStyle name="计算 5 2 4 3 3" xfId="45011"/>
    <cellStyle name="计算 5 2 4 3 3 2" xfId="45012"/>
    <cellStyle name="计算 5 2 4 3 4" xfId="45013"/>
    <cellStyle name="计算 5 2 4 3 4 2" xfId="45014"/>
    <cellStyle name="计算 5 2 4 3 5" xfId="45015"/>
    <cellStyle name="计算 5 2 4 3 5 2" xfId="45016"/>
    <cellStyle name="计算 5 2 4 3 6" xfId="45017"/>
    <cellStyle name="计算 5 2 4 4 2" xfId="45018"/>
    <cellStyle name="计算 5 2 4 5 2" xfId="45019"/>
    <cellStyle name="计算 5 2 5" xfId="45020"/>
    <cellStyle name="计算 5 2 5 2" xfId="45021"/>
    <cellStyle name="计算 5 2 5 2 2" xfId="45022"/>
    <cellStyle name="计算 5 2 5 2 2 2" xfId="45023"/>
    <cellStyle name="计算 5 2 5 2 3" xfId="45024"/>
    <cellStyle name="计算 5 2 5 2 3 2" xfId="45025"/>
    <cellStyle name="计算 5 2 5 2 4" xfId="45026"/>
    <cellStyle name="计算 5 2 5 2 4 2" xfId="45027"/>
    <cellStyle name="计算 5 2 5 2 5" xfId="45028"/>
    <cellStyle name="计算 5 2 5 2 5 2" xfId="45029"/>
    <cellStyle name="计算 5 2 5 2 6" xfId="45030"/>
    <cellStyle name="计算 5 2 5 3" xfId="45031"/>
    <cellStyle name="计算 5 2 5 4" xfId="45032"/>
    <cellStyle name="计算 5 2 5 4 2" xfId="45033"/>
    <cellStyle name="计算 5 2 5 5" xfId="45034"/>
    <cellStyle name="计算 5 2 6" xfId="45035"/>
    <cellStyle name="计算 5 2 6 2" xfId="45036"/>
    <cellStyle name="计算 5 2 6 2 2" xfId="45037"/>
    <cellStyle name="计算 5 2 6 3" xfId="45038"/>
    <cellStyle name="计算 5 2 6 4" xfId="45039"/>
    <cellStyle name="计算 5 2 6 4 2" xfId="45040"/>
    <cellStyle name="计算 5 2 6 5" xfId="45041"/>
    <cellStyle name="计算 5 2 6 5 2" xfId="45042"/>
    <cellStyle name="计算 5 2 6 6" xfId="45043"/>
    <cellStyle name="计算 5 2 7" xfId="45044"/>
    <cellStyle name="计算 5 2 7 2" xfId="45045"/>
    <cellStyle name="计算 5 2 8" xfId="45046"/>
    <cellStyle name="计算 5 2 8 2" xfId="45047"/>
    <cellStyle name="计算 5 3" xfId="45048"/>
    <cellStyle name="计算 5 3 2" xfId="45049"/>
    <cellStyle name="计算 5 3 2 2" xfId="45050"/>
    <cellStyle name="计算 5 3 2 2 2 2" xfId="45051"/>
    <cellStyle name="计算 5 3 2 2 2 2 2" xfId="45052"/>
    <cellStyle name="计算 5 3 2 2 2 3" xfId="45053"/>
    <cellStyle name="计算 5 3 2 2 2 3 2" xfId="45054"/>
    <cellStyle name="计算 5 3 2 2 2 4" xfId="45055"/>
    <cellStyle name="计算 5 3 2 2 2 4 2" xfId="45056"/>
    <cellStyle name="计算 5 3 2 2 2 5" xfId="45057"/>
    <cellStyle name="计算 5 3 2 2 2 5 2" xfId="45058"/>
    <cellStyle name="计算 5 3 2 2 2 6" xfId="45059"/>
    <cellStyle name="计算 5 3 2 2 3" xfId="45060"/>
    <cellStyle name="计算 5 3 2 2 3 2" xfId="45061"/>
    <cellStyle name="计算 5 3 2 2 4" xfId="45062"/>
    <cellStyle name="计算 5 3 2 2 4 2" xfId="45063"/>
    <cellStyle name="计算 5 3 2 2 5" xfId="45064"/>
    <cellStyle name="计算 5 3 2 3" xfId="45065"/>
    <cellStyle name="计算 5 3 2 3 2" xfId="45066"/>
    <cellStyle name="计算 5 3 2 3 2 2" xfId="45067"/>
    <cellStyle name="计算 5 3 2 3 3" xfId="45068"/>
    <cellStyle name="计算 5 3 2 3 3 2" xfId="45069"/>
    <cellStyle name="计算 5 3 2 3 4" xfId="45070"/>
    <cellStyle name="计算 5 3 2 3 4 2" xfId="45071"/>
    <cellStyle name="计算 5 3 2 3 5" xfId="45072"/>
    <cellStyle name="计算 5 3 2 3 5 2" xfId="45073"/>
    <cellStyle name="计算 5 3 2 3 6" xfId="45074"/>
    <cellStyle name="计算 5 3 2 4" xfId="45075"/>
    <cellStyle name="计算 6 3 3 2 2 5 2" xfId="45076"/>
    <cellStyle name="计算 5 3 2 5" xfId="45077"/>
    <cellStyle name="计算 5 3 2 5 2" xfId="45078"/>
    <cellStyle name="计算 5 3 3" xfId="45079"/>
    <cellStyle name="计算 5 3 3 2" xfId="45080"/>
    <cellStyle name="计算 5 3 3 2 2" xfId="45081"/>
    <cellStyle name="计算 5 3 3 2 2 2" xfId="45082"/>
    <cellStyle name="计算 5 3 3 2 2 2 2" xfId="45083"/>
    <cellStyle name="计算 5 3 3 2 2 3" xfId="45084"/>
    <cellStyle name="计算 5 3 3 2 2 3 2" xfId="45085"/>
    <cellStyle name="计算 5 3 3 2 2 4" xfId="45086"/>
    <cellStyle name="计算 5 3 3 2 2 4 2" xfId="45087"/>
    <cellStyle name="计算 5 3 3 2 2 5" xfId="45088"/>
    <cellStyle name="计算 5 3 3 2 2 5 2" xfId="45089"/>
    <cellStyle name="计算 5 3 3 2 2 6" xfId="45090"/>
    <cellStyle name="计算 5 3 3 2 3" xfId="45091"/>
    <cellStyle name="计算 5 3 3 2 3 2" xfId="45092"/>
    <cellStyle name="计算 5 3 3 2 4" xfId="45093"/>
    <cellStyle name="计算 5 3 3 2 4 2" xfId="45094"/>
    <cellStyle name="计算 5 3 3 2 5" xfId="45095"/>
    <cellStyle name="计算 5 3 3 3" xfId="45096"/>
    <cellStyle name="计算 5 3 3 3 2" xfId="45097"/>
    <cellStyle name="计算 5 3 3 3 2 2" xfId="45098"/>
    <cellStyle name="计算 5 3 3 3 3" xfId="45099"/>
    <cellStyle name="计算 5 3 3 3 3 2" xfId="45100"/>
    <cellStyle name="计算 5 3 3 3 4" xfId="45101"/>
    <cellStyle name="计算 5 3 3 3 4 2" xfId="45102"/>
    <cellStyle name="计算 5 3 3 3 5" xfId="45103"/>
    <cellStyle name="计算 5 3 3 3 6" xfId="45104"/>
    <cellStyle name="计算 5 3 3 4" xfId="45105"/>
    <cellStyle name="计算 5 3 3 4 2" xfId="45106"/>
    <cellStyle name="计算 5 3 3 5" xfId="45107"/>
    <cellStyle name="计算 5 3 3 5 2" xfId="45108"/>
    <cellStyle name="计算 5 3 4" xfId="45109"/>
    <cellStyle name="计算 5 3 4 2" xfId="45110"/>
    <cellStyle name="计算 5 3 4 2 2" xfId="45111"/>
    <cellStyle name="计算 5 3 4 2 2 2" xfId="45112"/>
    <cellStyle name="计算 5 3 4 2 2 2 2" xfId="45113"/>
    <cellStyle name="计算 5 3 4 2 2 3" xfId="45114"/>
    <cellStyle name="计算 5 3 4 2 2 3 2" xfId="45115"/>
    <cellStyle name="计算 5 3 4 2 2 4" xfId="45116"/>
    <cellStyle name="计算 5 3 4 2 2 4 2" xfId="45117"/>
    <cellStyle name="计算 5 3 4 2 2 5" xfId="45118"/>
    <cellStyle name="计算 5 3 4 2 2 5 2" xfId="45119"/>
    <cellStyle name="计算 5 3 4 2 2 6" xfId="45120"/>
    <cellStyle name="计算 5 3 4 2 3" xfId="45121"/>
    <cellStyle name="计算 5 3 4 2 3 2" xfId="45122"/>
    <cellStyle name="计算 5 3 4 2 4" xfId="45123"/>
    <cellStyle name="计算 5 3 4 2 4 2" xfId="45124"/>
    <cellStyle name="计算 5 3 4 2 5" xfId="45125"/>
    <cellStyle name="计算 5 3 4 3" xfId="45126"/>
    <cellStyle name="计算 5 3 4 3 2" xfId="45127"/>
    <cellStyle name="计算 5 3 4 3 2 2" xfId="45128"/>
    <cellStyle name="计算 5 3 4 3 3" xfId="45129"/>
    <cellStyle name="计算 5 3 4 3 3 2" xfId="45130"/>
    <cellStyle name="计算 5 3 4 3 4" xfId="45131"/>
    <cellStyle name="计算 5 3 4 3 4 2" xfId="45132"/>
    <cellStyle name="计算 5 3 4 3 5" xfId="45133"/>
    <cellStyle name="计算 5 3 4 3 5 2" xfId="45134"/>
    <cellStyle name="计算 5 3 4 3 6" xfId="45135"/>
    <cellStyle name="计算 5 3 4 4" xfId="45136"/>
    <cellStyle name="计算 5 3 4 4 2" xfId="45137"/>
    <cellStyle name="计算 5 3 4 5" xfId="45138"/>
    <cellStyle name="计算 5 3 4 5 2" xfId="45139"/>
    <cellStyle name="计算 5 3 5" xfId="45140"/>
    <cellStyle name="计算 5 3 5 2" xfId="45141"/>
    <cellStyle name="计算 5 3 5 2 2" xfId="45142"/>
    <cellStyle name="计算 5 3 5 2 2 2" xfId="45143"/>
    <cellStyle name="计算 5 3 5 2 3" xfId="45144"/>
    <cellStyle name="计算 5 3 5 2 3 2" xfId="45145"/>
    <cellStyle name="计算 5 3 5 2 4" xfId="45146"/>
    <cellStyle name="计算 5 3 5 2 4 2" xfId="45147"/>
    <cellStyle name="计算 5 3 5 2 5" xfId="45148"/>
    <cellStyle name="计算 5 3 5 2 5 2" xfId="45149"/>
    <cellStyle name="计算 5 3 5 2 6" xfId="45150"/>
    <cellStyle name="计算 5 3 5 3 2" xfId="45151"/>
    <cellStyle name="计算 5 3 5 4" xfId="45152"/>
    <cellStyle name="计算 5 3 5 4 2" xfId="45153"/>
    <cellStyle name="计算 5 3 5 5" xfId="45154"/>
    <cellStyle name="计算 5 3 6" xfId="45155"/>
    <cellStyle name="计算 5 3 6 2" xfId="45156"/>
    <cellStyle name="计算 5 3 6 2 2" xfId="45157"/>
    <cellStyle name="计算 5 3 6 3" xfId="45158"/>
    <cellStyle name="计算 5 3 6 3 2" xfId="45159"/>
    <cellStyle name="计算 5 3 6 4" xfId="45160"/>
    <cellStyle name="计算 5 3 6 4 2" xfId="45161"/>
    <cellStyle name="计算 5 3 6 5" xfId="45162"/>
    <cellStyle name="计算 5 3 6 5 2" xfId="45163"/>
    <cellStyle name="计算 5 3 6 6" xfId="45164"/>
    <cellStyle name="计算 5 3 7" xfId="45165"/>
    <cellStyle name="计算 5 3 8" xfId="45166"/>
    <cellStyle name="计算 5 4" xfId="45167"/>
    <cellStyle name="计算 5 4 2" xfId="45168"/>
    <cellStyle name="计算 5 4 2 2" xfId="45169"/>
    <cellStyle name="计算 5 4 2 2 2" xfId="45170"/>
    <cellStyle name="计算 5 4 2 2 2 2" xfId="45171"/>
    <cellStyle name="计算 5 4 2 2 3" xfId="45172"/>
    <cellStyle name="计算 5 4 2 2 3 2" xfId="45173"/>
    <cellStyle name="计算 5 4 2 2 4" xfId="45174"/>
    <cellStyle name="计算 5 4 2 2 4 2" xfId="45175"/>
    <cellStyle name="计算 5 4 2 2 5" xfId="45176"/>
    <cellStyle name="计算 5 4 2 2 5 2" xfId="45177"/>
    <cellStyle name="计算 5 4 2 2 6" xfId="45178"/>
    <cellStyle name="计算 5 4 2 3" xfId="45179"/>
    <cellStyle name="计算 5 4 2 3 2" xfId="45180"/>
    <cellStyle name="计算 5 4 2 4" xfId="45181"/>
    <cellStyle name="计算 5 4 2 4 2" xfId="45182"/>
    <cellStyle name="计算 5 4 2 5" xfId="45183"/>
    <cellStyle name="计算 5 4 3" xfId="45184"/>
    <cellStyle name="计算 5 4 3 2" xfId="45185"/>
    <cellStyle name="计算 5 4 3 2 2" xfId="45186"/>
    <cellStyle name="计算 5 4 3 3" xfId="45187"/>
    <cellStyle name="计算 5 4 3 3 2" xfId="45188"/>
    <cellStyle name="计算 5 4 3 4" xfId="45189"/>
    <cellStyle name="计算 5 4 3 4 2" xfId="45190"/>
    <cellStyle name="计算 5 4 3 5" xfId="45191"/>
    <cellStyle name="计算 5 4 3 5 2" xfId="45192"/>
    <cellStyle name="计算 5 4 3 6" xfId="45193"/>
    <cellStyle name="计算 5 4 4" xfId="45194"/>
    <cellStyle name="计算 5 4 4 2" xfId="45195"/>
    <cellStyle name="计算 5 4 5" xfId="45196"/>
    <cellStyle name="计算 5 4 5 2" xfId="45197"/>
    <cellStyle name="计算 5 5" xfId="45198"/>
    <cellStyle name="计算 5 5 2" xfId="45199"/>
    <cellStyle name="计算 5 5 2 2 2 2" xfId="45200"/>
    <cellStyle name="计算 5 5 2 2 3 2" xfId="45201"/>
    <cellStyle name="计算 5 5 2 2 4 2" xfId="45202"/>
    <cellStyle name="计算 5 5 2 2 5 2" xfId="45203"/>
    <cellStyle name="计算 5 5 2 3" xfId="45204"/>
    <cellStyle name="链接单元格 2 3 2 12" xfId="45205"/>
    <cellStyle name="计算 5 5 2 3 2" xfId="45206"/>
    <cellStyle name="计算 5 5 2 4" xfId="45207"/>
    <cellStyle name="计算 5 5 2 4 2" xfId="45208"/>
    <cellStyle name="计算 5 5 2 5" xfId="45209"/>
    <cellStyle name="计算 5 5 3" xfId="45210"/>
    <cellStyle name="计算 5 5 3 2" xfId="45211"/>
    <cellStyle name="计算 5 5 3 2 2" xfId="45212"/>
    <cellStyle name="计算 5 5 3 3" xfId="45213"/>
    <cellStyle name="计算 5 5 3 3 2" xfId="45214"/>
    <cellStyle name="计算 5 5 3 4" xfId="45215"/>
    <cellStyle name="计算 5 5 3 4 2" xfId="45216"/>
    <cellStyle name="计算 5 5 3 5" xfId="45217"/>
    <cellStyle name="计算 5 5 3 5 2" xfId="45218"/>
    <cellStyle name="计算 5 5 3 6" xfId="45219"/>
    <cellStyle name="计算 5 5 4" xfId="45220"/>
    <cellStyle name="计算 5 5 4 2" xfId="45221"/>
    <cellStyle name="计算 5 5 5" xfId="45222"/>
    <cellStyle name="计算 5 5 5 2" xfId="45223"/>
    <cellStyle name="计算 5 6 2" xfId="45224"/>
    <cellStyle name="注释 5 3 2 3 4" xfId="45225"/>
    <cellStyle name="计算 5 6 2 2" xfId="45226"/>
    <cellStyle name="注释 5 3 2 3 4 2" xfId="45227"/>
    <cellStyle name="计算 5 6 2 2 2" xfId="45228"/>
    <cellStyle name="计算 5 6 2 2 2 2" xfId="45229"/>
    <cellStyle name="计算 5 6 2 2 3" xfId="45230"/>
    <cellStyle name="计算 5 6 2 2 3 2" xfId="45231"/>
    <cellStyle name="计算 5 6 2 2 4" xfId="45232"/>
    <cellStyle name="计算 5 6 2 2 5" xfId="45233"/>
    <cellStyle name="计算 5 6 2 2 5 2" xfId="45234"/>
    <cellStyle name="计算 5 6 2 2 6" xfId="45235"/>
    <cellStyle name="注释 5 3 2 3 5" xfId="45236"/>
    <cellStyle name="计算 5 6 2 3" xfId="45237"/>
    <cellStyle name="注释 5 3 2 3 5 2" xfId="45238"/>
    <cellStyle name="计算 5 6 2 3 2" xfId="45239"/>
    <cellStyle name="计算 5 6 2 4 2" xfId="45240"/>
    <cellStyle name="计算 5 6 2 5" xfId="45241"/>
    <cellStyle name="计算 5 6 3" xfId="45242"/>
    <cellStyle name="计算 5 6 3 2" xfId="45243"/>
    <cellStyle name="计算 5 6 3 2 2" xfId="45244"/>
    <cellStyle name="计算 5 6 3 3" xfId="45245"/>
    <cellStyle name="计算 5 6 3 3 2" xfId="45246"/>
    <cellStyle name="计算 5 6 3 4" xfId="45247"/>
    <cellStyle name="计算 5 6 3 4 2" xfId="45248"/>
    <cellStyle name="计算 5 6 3 5" xfId="45249"/>
    <cellStyle name="计算 5 6 3 5 2" xfId="45250"/>
    <cellStyle name="计算 5 6 4" xfId="45251"/>
    <cellStyle name="计算 5 6 4 2" xfId="45252"/>
    <cellStyle name="计算 5 6 5" xfId="45253"/>
    <cellStyle name="计算 5 6 5 2" xfId="45254"/>
    <cellStyle name="输出 7 5 3 2 4 2" xfId="45255"/>
    <cellStyle name="计算 5 7" xfId="45256"/>
    <cellStyle name="计算 5 7 2" xfId="45257"/>
    <cellStyle name="注释 5 3 3 3 4" xfId="45258"/>
    <cellStyle name="计算 5 7 2 2" xfId="45259"/>
    <cellStyle name="注释 5 3 3 3 4 2" xfId="45260"/>
    <cellStyle name="计算 5 7 2 2 2" xfId="45261"/>
    <cellStyle name="计算 5 7 2 2 2 2" xfId="45262"/>
    <cellStyle name="计算 5 7 2 2 3" xfId="45263"/>
    <cellStyle name="计算 5 7 2 2 3 2" xfId="45264"/>
    <cellStyle name="计算 5 7 2 2 4" xfId="45265"/>
    <cellStyle name="计算 5 7 2 2 4 2" xfId="45266"/>
    <cellStyle name="计算 5 7 2 2 5 2" xfId="45267"/>
    <cellStyle name="计算 5 7 2 2 6" xfId="45268"/>
    <cellStyle name="注释 5 3 3 3 5" xfId="45269"/>
    <cellStyle name="计算 5 7 2 3" xfId="45270"/>
    <cellStyle name="注释 5 3 3 3 5 2" xfId="45271"/>
    <cellStyle name="计算 5 7 2 3 2" xfId="45272"/>
    <cellStyle name="注释 5 3 3 3 6" xfId="45273"/>
    <cellStyle name="计算 5 7 2 4" xfId="45274"/>
    <cellStyle name="计算 5 7 2 4 2" xfId="45275"/>
    <cellStyle name="计算 5 7 2 5" xfId="45276"/>
    <cellStyle name="计算 5 7 3" xfId="45277"/>
    <cellStyle name="计算 5 7 3 2" xfId="45278"/>
    <cellStyle name="计算 5 7 3 2 2" xfId="45279"/>
    <cellStyle name="计算 5 7 3 3 2" xfId="45280"/>
    <cellStyle name="计算 5 7 3 4" xfId="45281"/>
    <cellStyle name="计算 5 7 3 4 2" xfId="45282"/>
    <cellStyle name="计算 5 7 3 5" xfId="45283"/>
    <cellStyle name="计算 5 7 3 5 2" xfId="45284"/>
    <cellStyle name="计算 5 7 3 6" xfId="45285"/>
    <cellStyle name="计算 5 7 4" xfId="45286"/>
    <cellStyle name="计算 5 7 4 2" xfId="45287"/>
    <cellStyle name="计算 5 7 5" xfId="45288"/>
    <cellStyle name="计算 5 7 5 2" xfId="45289"/>
    <cellStyle name="计算 5 8" xfId="45290"/>
    <cellStyle name="计算 5 8 2" xfId="45291"/>
    <cellStyle name="注释 5 3 4 3 4" xfId="45292"/>
    <cellStyle name="计算 5 8 2 2" xfId="45293"/>
    <cellStyle name="注释 5 3 4 3 4 2" xfId="45294"/>
    <cellStyle name="计算 5 8 2 2 2" xfId="45295"/>
    <cellStyle name="注释 5 3 4 3 5" xfId="45296"/>
    <cellStyle name="计算 5 8 2 3" xfId="45297"/>
    <cellStyle name="注释 5 3 4 3 5 2" xfId="45298"/>
    <cellStyle name="计算 5 8 2 3 2" xfId="45299"/>
    <cellStyle name="注释 5 3 4 3 6" xfId="45300"/>
    <cellStyle name="计算 5 8 2 4" xfId="45301"/>
    <cellStyle name="计算 5 8 2 4 2" xfId="45302"/>
    <cellStyle name="计算 5 8 2 5" xfId="45303"/>
    <cellStyle name="计算 5 8 2 5 2" xfId="45304"/>
    <cellStyle name="计算 5 8 2 6" xfId="45305"/>
    <cellStyle name="计算 5 8 3" xfId="45306"/>
    <cellStyle name="计算 5 8 4" xfId="45307"/>
    <cellStyle name="计算 5 8 4 2" xfId="45308"/>
    <cellStyle name="计算 5 8 5" xfId="45309"/>
    <cellStyle name="计算 5 9" xfId="45310"/>
    <cellStyle name="计算 5 9 3 2" xfId="45311"/>
    <cellStyle name="计算 5 9 4" xfId="45312"/>
    <cellStyle name="计算 5 9 4 2" xfId="45313"/>
    <cellStyle name="计算 5 9 5" xfId="45314"/>
    <cellStyle name="计算 5 9 5 2" xfId="45315"/>
    <cellStyle name="计算 5 9 6" xfId="45316"/>
    <cellStyle name="计算 5 9 7" xfId="45317"/>
    <cellStyle name="计算 5 9 8" xfId="45318"/>
    <cellStyle name="适中 2 10" xfId="45319"/>
    <cellStyle name="计算 6" xfId="45320"/>
    <cellStyle name="计算 6 10" xfId="45321"/>
    <cellStyle name="计算 6 10 2" xfId="45322"/>
    <cellStyle name="计算 6 11" xfId="45323"/>
    <cellStyle name="计算 6 11 2" xfId="45324"/>
    <cellStyle name="计算 6 2 2 2 2 2" xfId="45325"/>
    <cellStyle name="计算 6 2 2 2 2 2 2" xfId="45326"/>
    <cellStyle name="计算 6 2 2 2 2 3" xfId="45327"/>
    <cellStyle name="计算 6 2 2 2 2 4" xfId="45328"/>
    <cellStyle name="计算 6 2 2 2 2 4 2" xfId="45329"/>
    <cellStyle name="计算 6 2 2 2 2 5" xfId="45330"/>
    <cellStyle name="计算 6 2 2 2 2 5 2" xfId="45331"/>
    <cellStyle name="计算 6 2 2 2 2 6" xfId="45332"/>
    <cellStyle name="计算 6 2 2 2 3" xfId="45333"/>
    <cellStyle name="计算 6 2 2 2 3 2" xfId="45334"/>
    <cellStyle name="计算 6 2 2 2 4" xfId="45335"/>
    <cellStyle name="计算 6 2 2 2 4 2" xfId="45336"/>
    <cellStyle name="计算 6 2 2 2 5" xfId="45337"/>
    <cellStyle name="计算 6 2 2 3 2 2" xfId="45338"/>
    <cellStyle name="计算 6 2 2 3 3" xfId="45339"/>
    <cellStyle name="计算 6 2 2 3 3 2" xfId="45340"/>
    <cellStyle name="计算 6 2 2 3 4" xfId="45341"/>
    <cellStyle name="计算 6 2 2 3 4 2" xfId="45342"/>
    <cellStyle name="计算 6 2 2 3 5" xfId="45343"/>
    <cellStyle name="警告文本 2 21" xfId="45344"/>
    <cellStyle name="警告文本 2 16" xfId="45345"/>
    <cellStyle name="计算 6 2 2 3 5 2" xfId="45346"/>
    <cellStyle name="计算 6 2 2 3 6" xfId="45347"/>
    <cellStyle name="计算 6 2 2 4" xfId="45348"/>
    <cellStyle name="注释 2 6 2 2 3 2" xfId="45349"/>
    <cellStyle name="计算 6 2 2 5" xfId="45350"/>
    <cellStyle name="计算 6 2 2 5 2" xfId="45351"/>
    <cellStyle name="计算 6 2 3 2 2 2" xfId="45352"/>
    <cellStyle name="计算 6 2 3 2 2 2 2" xfId="45353"/>
    <cellStyle name="计算 6 2 3 2 2 3" xfId="45354"/>
    <cellStyle name="计算 6 2 3 2 2 3 2" xfId="45355"/>
    <cellStyle name="计算 6 2 3 2 2 4" xfId="45356"/>
    <cellStyle name="计算 6 2 3 2 2 4 2" xfId="45357"/>
    <cellStyle name="计算 6 2 3 2 2 5" xfId="45358"/>
    <cellStyle name="计算 6 2 3 2 2 5 2" xfId="45359"/>
    <cellStyle name="计算 6 2 3 2 2 6" xfId="45360"/>
    <cellStyle name="计算 6 2 3 2 3" xfId="45361"/>
    <cellStyle name="计算 6 2 3 2 3 2" xfId="45362"/>
    <cellStyle name="计算 6 2 3 2 4" xfId="45363"/>
    <cellStyle name="计算 6 2 3 2 4 2" xfId="45364"/>
    <cellStyle name="计算 6 2 3 2 5" xfId="45365"/>
    <cellStyle name="计算 6 2 3 3 2" xfId="45366"/>
    <cellStyle name="计算 6 2 3 3 2 2" xfId="45367"/>
    <cellStyle name="计算 6 2 3 3 3" xfId="45368"/>
    <cellStyle name="计算 6 2 3 3 3 2" xfId="45369"/>
    <cellStyle name="计算 6 2 3 3 4" xfId="45370"/>
    <cellStyle name="计算 6 2 3 3 4 2" xfId="45371"/>
    <cellStyle name="计算 6 2 3 3 5" xfId="45372"/>
    <cellStyle name="计算 6 2 3 3 5 2" xfId="45373"/>
    <cellStyle name="计算 6 2 3 3 6" xfId="45374"/>
    <cellStyle name="计算 6 2 3 4" xfId="45375"/>
    <cellStyle name="计算 6 2 3 4 2" xfId="45376"/>
    <cellStyle name="注释 2 6 2 2 4 2" xfId="45377"/>
    <cellStyle name="计算 6 2 3 5" xfId="45378"/>
    <cellStyle name="计算 6 2 3 5 2" xfId="45379"/>
    <cellStyle name="计算 6 2 4 2 2 2" xfId="45380"/>
    <cellStyle name="计算 6 2 4 2 2 2 2" xfId="45381"/>
    <cellStyle name="计算 6 2 4 2 2 3" xfId="45382"/>
    <cellStyle name="计算 6 2 4 2 2 3 2" xfId="45383"/>
    <cellStyle name="计算 6 2 4 2 2 4" xfId="45384"/>
    <cellStyle name="计算 6 2 4 2 2 4 2" xfId="45385"/>
    <cellStyle name="计算 6 2 4 2 2 5" xfId="45386"/>
    <cellStyle name="计算 6 2 4 2 2 5 2" xfId="45387"/>
    <cellStyle name="计算 6 2 4 2 2 6" xfId="45388"/>
    <cellStyle name="计算 6 2 4 2 3" xfId="45389"/>
    <cellStyle name="计算 6 2 4 2 3 2" xfId="45390"/>
    <cellStyle name="计算 6 2 4 2 4" xfId="45391"/>
    <cellStyle name="计算 6 2 4 2 4 2" xfId="45392"/>
    <cellStyle name="计算 6 2 4 2 5" xfId="45393"/>
    <cellStyle name="计算 6 2 4 3" xfId="45394"/>
    <cellStyle name="计算 6 2 4 3 2" xfId="45395"/>
    <cellStyle name="计算 6 2 4 3 2 2" xfId="45396"/>
    <cellStyle name="链接单元格 23" xfId="45397"/>
    <cellStyle name="链接单元格 18" xfId="45398"/>
    <cellStyle name="计算 6 2 4 3 3 2" xfId="45399"/>
    <cellStyle name="计算 6 2 4 3 4" xfId="45400"/>
    <cellStyle name="计算 6 2 4 3 4 2" xfId="45401"/>
    <cellStyle name="计算 6 2 4 3 5" xfId="45402"/>
    <cellStyle name="计算 6 2 4 3 5 2" xfId="45403"/>
    <cellStyle name="计算 6 2 4 3 6" xfId="45404"/>
    <cellStyle name="计算 6 2 4 4" xfId="45405"/>
    <cellStyle name="输入 10 3 2 3 2 2" xfId="45406"/>
    <cellStyle name="计算 6 2 4 5" xfId="45407"/>
    <cellStyle name="链接单元格 2 3 21" xfId="45408"/>
    <cellStyle name="链接单元格 2 3 16" xfId="45409"/>
    <cellStyle name="计算 6 2 4 5 2" xfId="45410"/>
    <cellStyle name="计算 6 2 5 2 2" xfId="45411"/>
    <cellStyle name="计算 6 2 5 2 2 2" xfId="45412"/>
    <cellStyle name="计算 6 2 5 2 3" xfId="45413"/>
    <cellStyle name="计算 6 2 5 2 3 2" xfId="45414"/>
    <cellStyle name="计算 6 2 5 2 4" xfId="45415"/>
    <cellStyle name="计算 6 2 5 2 4 2" xfId="45416"/>
    <cellStyle name="计算 6 2 5 2 5" xfId="45417"/>
    <cellStyle name="计算 6 2 5 2 5 2" xfId="45418"/>
    <cellStyle name="计算 6 2 5 2 6" xfId="45419"/>
    <cellStyle name="计算 6 2 5 3 2" xfId="45420"/>
    <cellStyle name="计算 6 2 5 4 2" xfId="45421"/>
    <cellStyle name="计算 6 2 6 2" xfId="45422"/>
    <cellStyle name="计算 6 2 6 2 2" xfId="45423"/>
    <cellStyle name="计算 6 2 6 3" xfId="45424"/>
    <cellStyle name="解释性文本 3 3 20" xfId="45425"/>
    <cellStyle name="解释性文本 3 3 15" xfId="45426"/>
    <cellStyle name="计算 6 2 6 3 2" xfId="45427"/>
    <cellStyle name="计算 6 2 6 4" xfId="45428"/>
    <cellStyle name="输入 10 3 2 3 4 2" xfId="45429"/>
    <cellStyle name="计算 6 2 6 5" xfId="45430"/>
    <cellStyle name="计算 6 2 6 6" xfId="45431"/>
    <cellStyle name="计算 6 2 7 2" xfId="45432"/>
    <cellStyle name="计算 6 2 8" xfId="45433"/>
    <cellStyle name="计算 6 2 8 2" xfId="45434"/>
    <cellStyle name="计算 6 3" xfId="45435"/>
    <cellStyle name="计算 6 3 2" xfId="45436"/>
    <cellStyle name="数字 24" xfId="45437"/>
    <cellStyle name="数字 19" xfId="45438"/>
    <cellStyle name="计算 6 3 2 2" xfId="45439"/>
    <cellStyle name="计算 6 3 2 2 2" xfId="45440"/>
    <cellStyle name="计算 6 3 2 2 2 5 2" xfId="45441"/>
    <cellStyle name="计算 6 3 2 2 2 6" xfId="45442"/>
    <cellStyle name="计算 6 3 2 2 3" xfId="45443"/>
    <cellStyle name="计算 6 3 2 2 3 2" xfId="45444"/>
    <cellStyle name="计算 6 3 2 2 4" xfId="45445"/>
    <cellStyle name="计算 6 3 2 2 4 2" xfId="45446"/>
    <cellStyle name="计算 6 3 2 2 5" xfId="45447"/>
    <cellStyle name="计算 6 3 2 3" xfId="45448"/>
    <cellStyle name="计算 6 3 2 3 2" xfId="45449"/>
    <cellStyle name="计算 6 3 2 3 2 2" xfId="45450"/>
    <cellStyle name="计算 6 3 2 3 3" xfId="45451"/>
    <cellStyle name="计算 6 3 2 3 4" xfId="45452"/>
    <cellStyle name="计算 6 3 2 3 4 2" xfId="45453"/>
    <cellStyle name="计算 6 3 2 3 5" xfId="45454"/>
    <cellStyle name="计算 6 3 2 3 5 2" xfId="45455"/>
    <cellStyle name="计算 6 3 2 3 6" xfId="45456"/>
    <cellStyle name="计算 6 3 2 4" xfId="45457"/>
    <cellStyle name="计算 6 3 2 4 2" xfId="45458"/>
    <cellStyle name="注释 2 6 2 3 3 2" xfId="45459"/>
    <cellStyle name="计算 6 3 2 5" xfId="45460"/>
    <cellStyle name="计算 6 3 2 5 2" xfId="45461"/>
    <cellStyle name="计算 6 3 3" xfId="45462"/>
    <cellStyle name="计算 6 3 3 2" xfId="45463"/>
    <cellStyle name="计算 6 3 3 2 2" xfId="45464"/>
    <cellStyle name="计算 6 3 3 2 2 2" xfId="45465"/>
    <cellStyle name="计算 6 3 3 2 2 3 2" xfId="45466"/>
    <cellStyle name="计算 6 3 3 2 2 4" xfId="45467"/>
    <cellStyle name="计算 6 3 3 2 2 4 2" xfId="45468"/>
    <cellStyle name="计算 6 3 3 2 2 5" xfId="45469"/>
    <cellStyle name="计算 6 3 3 2 2 6" xfId="45470"/>
    <cellStyle name="计算 6 3 3 2 3" xfId="45471"/>
    <cellStyle name="计算 6 3 3 2 3 2" xfId="45472"/>
    <cellStyle name="计算 6 3 3 2 4" xfId="45473"/>
    <cellStyle name="计算 6 3 3 2 4 2" xfId="45474"/>
    <cellStyle name="计算 6 3 3 2 5" xfId="45475"/>
    <cellStyle name="计算 6 3 3 3" xfId="45476"/>
    <cellStyle name="计算 6 3 3 3 2" xfId="45477"/>
    <cellStyle name="计算 6 3 3 3 3" xfId="45478"/>
    <cellStyle name="计算 6 3 3 3 4" xfId="45479"/>
    <cellStyle name="计算 6 3 3 3 5" xfId="45480"/>
    <cellStyle name="计算 6 3 3 4" xfId="45481"/>
    <cellStyle name="计算 6 3 3 4 2" xfId="45482"/>
    <cellStyle name="注释 2 6 2 3 4 2" xfId="45483"/>
    <cellStyle name="计算 6 3 3 5" xfId="45484"/>
    <cellStyle name="计算 6 3 3 5 2" xfId="45485"/>
    <cellStyle name="计算 6 3 4" xfId="45486"/>
    <cellStyle name="计算 6 3 4 2 2" xfId="45487"/>
    <cellStyle name="计算 6 3 4 2 2 2" xfId="45488"/>
    <cellStyle name="计算 6 3 4 2 2 2 2" xfId="45489"/>
    <cellStyle name="计算 6 3 4 2 2 3 2" xfId="45490"/>
    <cellStyle name="计算 6 3 4 2 2 4 2" xfId="45491"/>
    <cellStyle name="计算 6 3 4 2 2 5" xfId="45492"/>
    <cellStyle name="解释性文本 9" xfId="45493"/>
    <cellStyle name="计算 6 3 4 2 2 5 2" xfId="45494"/>
    <cellStyle name="计算 6 3 4 2 2 6" xfId="45495"/>
    <cellStyle name="计算 6 3 4 2 3" xfId="45496"/>
    <cellStyle name="计算 6 3 4 2 3 2" xfId="45497"/>
    <cellStyle name="计算 6 3 4 2 4" xfId="45498"/>
    <cellStyle name="计算 6 3 4 2 4 2" xfId="45499"/>
    <cellStyle name="计算 6 3 4 2 5" xfId="45500"/>
    <cellStyle name="计算 6 3 4 3" xfId="45501"/>
    <cellStyle name="计算 6 3 4 3 2 2" xfId="45502"/>
    <cellStyle name="计算 6 3 4 3 3" xfId="45503"/>
    <cellStyle name="计算 6 3 4 3 3 2" xfId="45504"/>
    <cellStyle name="计算 6 3 4 3 4" xfId="45505"/>
    <cellStyle name="计算 6 3 4 3 4 2" xfId="45506"/>
    <cellStyle name="计算 6 3 4 3 5" xfId="45507"/>
    <cellStyle name="计算 6 3 4 3 5 2" xfId="45508"/>
    <cellStyle name="计算 6 3 4 3 6" xfId="45509"/>
    <cellStyle name="计算 6 3 4 4" xfId="45510"/>
    <cellStyle name="计算 6 3 4 4 2" xfId="45511"/>
    <cellStyle name="注释 2 6 2 3 5 2" xfId="45512"/>
    <cellStyle name="计算 6 3 4 5" xfId="45513"/>
    <cellStyle name="计算 6 3 4 5 2" xfId="45514"/>
    <cellStyle name="计算 6 3 5" xfId="45515"/>
    <cellStyle name="计算 6 3 5 2" xfId="45516"/>
    <cellStyle name="计算 6 3 5 2 2" xfId="45517"/>
    <cellStyle name="计算 6 3 5 2 2 2" xfId="45518"/>
    <cellStyle name="计算 6 3 5 2 3" xfId="45519"/>
    <cellStyle name="计算 6 3 5 2 3 2" xfId="45520"/>
    <cellStyle name="计算 6 3 5 2 4" xfId="45521"/>
    <cellStyle name="计算 6 3 5 2 4 2" xfId="45522"/>
    <cellStyle name="计算 6 3 5 2 5" xfId="45523"/>
    <cellStyle name="计算 6 3 5 2 5 2" xfId="45524"/>
    <cellStyle name="计算 6 3 5 2 6" xfId="45525"/>
    <cellStyle name="计算 6 3 5 3" xfId="45526"/>
    <cellStyle name="计算 6 3 5 3 2" xfId="45527"/>
    <cellStyle name="计算 6 3 5 4" xfId="45528"/>
    <cellStyle name="计算 6 3 5 4 2" xfId="45529"/>
    <cellStyle name="计算 6 3 6" xfId="45530"/>
    <cellStyle name="计算 6 3 6 2" xfId="45531"/>
    <cellStyle name="计算 6 3 6 2 2" xfId="45532"/>
    <cellStyle name="计算 6 3 6 3" xfId="45533"/>
    <cellStyle name="计算 6 3 6 4" xfId="45534"/>
    <cellStyle name="计算 6 3 6 4 2" xfId="45535"/>
    <cellStyle name="计算 6 3 6 5" xfId="45536"/>
    <cellStyle name="计算 6 3 6 5 2" xfId="45537"/>
    <cellStyle name="计算 6 3 6 6" xfId="45538"/>
    <cellStyle name="计算 6 3 7" xfId="45539"/>
    <cellStyle name="计算 6 3 7 2" xfId="45540"/>
    <cellStyle name="计算 6 3 8" xfId="45541"/>
    <cellStyle name="计算 6 3 8 2" xfId="45542"/>
    <cellStyle name="计算 6 4" xfId="45543"/>
    <cellStyle name="计算 6 4 2" xfId="45544"/>
    <cellStyle name="计算 6 4 2 2" xfId="45545"/>
    <cellStyle name="计算 6 4 2 2 2" xfId="45546"/>
    <cellStyle name="计算 6 4 2 2 2 2" xfId="45547"/>
    <cellStyle name="计算 6 4 2 2 3" xfId="45548"/>
    <cellStyle name="计算 6 4 2 2 3 2" xfId="45549"/>
    <cellStyle name="计算 6 4 2 2 4" xfId="45550"/>
    <cellStyle name="计算 6 4 2 2 4 2" xfId="45551"/>
    <cellStyle name="计算 6 4 2 2 5" xfId="45552"/>
    <cellStyle name="计算 6 4 2 2 5 2" xfId="45553"/>
    <cellStyle name="计算 6 4 2 3" xfId="45554"/>
    <cellStyle name="计算 6 4 2 3 2" xfId="45555"/>
    <cellStyle name="计算 6 4 2 4" xfId="45556"/>
    <cellStyle name="计算 6 4 2 4 2" xfId="45557"/>
    <cellStyle name="计算 6 4 2 5" xfId="45558"/>
    <cellStyle name="计算 6 4 3" xfId="45559"/>
    <cellStyle name="计算 6 4 3 2" xfId="45560"/>
    <cellStyle name="计算 6 4 3 2 2" xfId="45561"/>
    <cellStyle name="计算 6 4 3 3" xfId="45562"/>
    <cellStyle name="计算 6 4 3 3 2" xfId="45563"/>
    <cellStyle name="计算 6 4 3 4" xfId="45564"/>
    <cellStyle name="计算 6 4 3 4 2" xfId="45565"/>
    <cellStyle name="计算 6 4 3 5" xfId="45566"/>
    <cellStyle name="计算 6 4 3 5 2" xfId="45567"/>
    <cellStyle name="计算 6 4 3 6" xfId="45568"/>
    <cellStyle name="计算 6 4 4" xfId="45569"/>
    <cellStyle name="计算 6 4 4 2" xfId="45570"/>
    <cellStyle name="计算 6 4 5" xfId="45571"/>
    <cellStyle name="计算 6 4 5 2" xfId="45572"/>
    <cellStyle name="计算 6 5" xfId="45573"/>
    <cellStyle name="计算 6 5 2" xfId="45574"/>
    <cellStyle name="计算 6 5 2 2" xfId="45575"/>
    <cellStyle name="计算 6 5 2 2 2" xfId="45576"/>
    <cellStyle name="数字 2 4 4 2 4" xfId="45577"/>
    <cellStyle name="计算 6 5 2 2 2 2" xfId="45578"/>
    <cellStyle name="计算 6 5 2 2 4" xfId="45579"/>
    <cellStyle name="计算 6 5 2 2 4 2" xfId="45580"/>
    <cellStyle name="计算 6 5 2 2 5" xfId="45581"/>
    <cellStyle name="计算 6 5 2 2 5 2" xfId="45582"/>
    <cellStyle name="计算 6 5 2 3" xfId="45583"/>
    <cellStyle name="计算 6 5 2 3 2" xfId="45584"/>
    <cellStyle name="计算 6 5 2 4" xfId="45585"/>
    <cellStyle name="计算 6 5 2 4 2" xfId="45586"/>
    <cellStyle name="计算 6 5 2 5" xfId="45587"/>
    <cellStyle name="计算 6 5 3" xfId="45588"/>
    <cellStyle name="计算 6 5 3 2" xfId="45589"/>
    <cellStyle name="计算 6 5 3 2 2" xfId="45590"/>
    <cellStyle name="计算 6 5 3 3" xfId="45591"/>
    <cellStyle name="计算 6 5 3 3 2" xfId="45592"/>
    <cellStyle name="计算 6 5 3 4" xfId="45593"/>
    <cellStyle name="计算 6 5 3 4 2" xfId="45594"/>
    <cellStyle name="计算 6 5 3 5" xfId="45595"/>
    <cellStyle name="计算 6 5 3 5 2" xfId="45596"/>
    <cellStyle name="计算 6 5 3 6" xfId="45597"/>
    <cellStyle name="计算 6 5 4" xfId="45598"/>
    <cellStyle name="计算 6 5 4 2" xfId="45599"/>
    <cellStyle name="计算 6 5 5" xfId="45600"/>
    <cellStyle name="计算 6 5 5 2" xfId="45601"/>
    <cellStyle name="计算 6 6" xfId="45602"/>
    <cellStyle name="计算 6 6 2" xfId="45603"/>
    <cellStyle name="注释 5 4 2 3 4" xfId="45604"/>
    <cellStyle name="计算 6 6 2 2" xfId="45605"/>
    <cellStyle name="注释 5 4 2 3 4 2" xfId="45606"/>
    <cellStyle name="计算 6 6 2 2 2" xfId="45607"/>
    <cellStyle name="计算 6 6 2 2 2 2" xfId="45608"/>
    <cellStyle name="计算 6 6 2 2 3" xfId="45609"/>
    <cellStyle name="计算 6 6 2 2 3 2" xfId="45610"/>
    <cellStyle name="计算 6 6 2 2 4" xfId="45611"/>
    <cellStyle name="计算 6 6 2 2 4 2" xfId="45612"/>
    <cellStyle name="计算 6 6 2 2 5" xfId="45613"/>
    <cellStyle name="计算 6 6 2 2 5 2" xfId="45614"/>
    <cellStyle name="注释 5 4 2 3 5" xfId="45615"/>
    <cellStyle name="计算 6 6 2 3" xfId="45616"/>
    <cellStyle name="注释 5 4 2 3 5 2" xfId="45617"/>
    <cellStyle name="计算 6 6 2 3 2" xfId="45618"/>
    <cellStyle name="注释 5 4 2 3 6" xfId="45619"/>
    <cellStyle name="计算 6 6 2 4" xfId="45620"/>
    <cellStyle name="计算 6 6 2 4 2" xfId="45621"/>
    <cellStyle name="计算 6 6 2 5" xfId="45622"/>
    <cellStyle name="计算 6 6 3" xfId="45623"/>
    <cellStyle name="计算 6 6 3 2" xfId="45624"/>
    <cellStyle name="计算 6 6 3 2 2" xfId="45625"/>
    <cellStyle name="计算 6 6 3 3" xfId="45626"/>
    <cellStyle name="计算 6 6 3 3 2" xfId="45627"/>
    <cellStyle name="计算 6 6 3 4" xfId="45628"/>
    <cellStyle name="计算 6 6 3 5" xfId="45629"/>
    <cellStyle name="计算 6 6 3 5 2" xfId="45630"/>
    <cellStyle name="计算 6 6 3 6" xfId="45631"/>
    <cellStyle name="计算 6 6 4" xfId="45632"/>
    <cellStyle name="计算 6 6 4 2" xfId="45633"/>
    <cellStyle name="计算 6 6 5" xfId="45634"/>
    <cellStyle name="计算 6 6 5 2" xfId="45635"/>
    <cellStyle name="计算 6 7" xfId="45636"/>
    <cellStyle name="计算 6 7 2" xfId="45637"/>
    <cellStyle name="注释 5 4 3 3 4" xfId="45638"/>
    <cellStyle name="计算 6 7 2 2" xfId="45639"/>
    <cellStyle name="注释 5 4 3 3 4 2" xfId="45640"/>
    <cellStyle name="计算 6 7 2 2 2" xfId="45641"/>
    <cellStyle name="计算 6 7 2 2 2 2" xfId="45642"/>
    <cellStyle name="计算 6 7 2 2 3" xfId="45643"/>
    <cellStyle name="计算 6 7 2 2 3 2" xfId="45644"/>
    <cellStyle name="计算 6 7 2 2 4" xfId="45645"/>
    <cellStyle name="计算 6 7 2 2 4 2" xfId="45646"/>
    <cellStyle name="计算 6 7 2 2 5" xfId="45647"/>
    <cellStyle name="计算 6 7 2 2 5 2" xfId="45648"/>
    <cellStyle name="注释 5 4 3 3 5" xfId="45649"/>
    <cellStyle name="计算 6 7 2 3" xfId="45650"/>
    <cellStyle name="注释 5 4 3 3 5 2" xfId="45651"/>
    <cellStyle name="计算 6 7 2 3 2" xfId="45652"/>
    <cellStyle name="注释 5 4 3 3 6" xfId="45653"/>
    <cellStyle name="计算 6 7 2 4" xfId="45654"/>
    <cellStyle name="计算 6 7 2 4 2" xfId="45655"/>
    <cellStyle name="计算 6 7 2 5" xfId="45656"/>
    <cellStyle name="计算 6 7 3" xfId="45657"/>
    <cellStyle name="计算 6 7 3 2" xfId="45658"/>
    <cellStyle name="计算 6 7 3 2 2" xfId="45659"/>
    <cellStyle name="计算 6 7 3 3" xfId="45660"/>
    <cellStyle name="计算 6 7 3 3 2" xfId="45661"/>
    <cellStyle name="计算 6 7 3 4" xfId="45662"/>
    <cellStyle name="计算 6 7 3 5" xfId="45663"/>
    <cellStyle name="计算 6 7 3 5 2" xfId="45664"/>
    <cellStyle name="计算 6 7 3 6" xfId="45665"/>
    <cellStyle name="计算 6 7 4" xfId="45666"/>
    <cellStyle name="计算 6 7 4 2" xfId="45667"/>
    <cellStyle name="计算 6 7 5" xfId="45668"/>
    <cellStyle name="计算 6 7 5 2" xfId="45669"/>
    <cellStyle name="计算 6 8" xfId="45670"/>
    <cellStyle name="计算 6 8 2" xfId="45671"/>
    <cellStyle name="注释 5 4 4 3 4" xfId="45672"/>
    <cellStyle name="计算 6 8 2 2" xfId="45673"/>
    <cellStyle name="注释 5 4 4 3 4 2" xfId="45674"/>
    <cellStyle name="计算 6 8 2 2 2" xfId="45675"/>
    <cellStyle name="注释 5 4 4 3 5" xfId="45676"/>
    <cellStyle name="计算 6 8 2 3" xfId="45677"/>
    <cellStyle name="注释 5 4 4 3 5 2" xfId="45678"/>
    <cellStyle name="计算 6 8 2 3 2" xfId="45679"/>
    <cellStyle name="注释 5 4 4 3 6" xfId="45680"/>
    <cellStyle name="计算 6 8 2 4" xfId="45681"/>
    <cellStyle name="计算 6 8 2 4 2" xfId="45682"/>
    <cellStyle name="计算 6 8 2 5" xfId="45683"/>
    <cellStyle name="计算 6 8 2 5 2" xfId="45684"/>
    <cellStyle name="计算 6 8 2 6" xfId="45685"/>
    <cellStyle name="计算 6 8 3" xfId="45686"/>
    <cellStyle name="计算 6 8 3 2" xfId="45687"/>
    <cellStyle name="计算 6 8 4" xfId="45688"/>
    <cellStyle name="计算 6 8 4 2" xfId="45689"/>
    <cellStyle name="计算 6 8 5" xfId="45690"/>
    <cellStyle name="计算 6 9" xfId="45691"/>
    <cellStyle name="计算 6 9 4 2" xfId="45692"/>
    <cellStyle name="计算 6 9 5" xfId="45693"/>
    <cellStyle name="计算 6 9 5 2" xfId="45694"/>
    <cellStyle name="计算 6 9 6" xfId="45695"/>
    <cellStyle name="计算 6 9 7" xfId="45696"/>
    <cellStyle name="注释 2 4 4 2 3 2" xfId="45697"/>
    <cellStyle name="计算 6 9 8" xfId="45698"/>
    <cellStyle name="适中 2 11" xfId="45699"/>
    <cellStyle name="计算 7" xfId="45700"/>
    <cellStyle name="计算 7 10" xfId="45701"/>
    <cellStyle name="计算 7 10 2" xfId="45702"/>
    <cellStyle name="计算 7 11" xfId="45703"/>
    <cellStyle name="计算 7 11 2" xfId="45704"/>
    <cellStyle name="计算 7 2" xfId="45705"/>
    <cellStyle name="计算 7 2 2" xfId="45706"/>
    <cellStyle name="计算 7 2 2 2" xfId="45707"/>
    <cellStyle name="计算 7 2 2 2 2" xfId="45708"/>
    <cellStyle name="计算 7 2 2 2 2 2" xfId="45709"/>
    <cellStyle name="计算 7 2 2 2 2 2 2" xfId="45710"/>
    <cellStyle name="计算 7 2 2 2 2 3" xfId="45711"/>
    <cellStyle name="计算 7 2 2 2 2 3 2" xfId="45712"/>
    <cellStyle name="计算 7 2 2 2 2 4" xfId="45713"/>
    <cellStyle name="计算 7 2 2 2 2 5" xfId="45714"/>
    <cellStyle name="计算 7 2 2 2 2 5 2" xfId="45715"/>
    <cellStyle name="计算 7 2 2 2 2 6" xfId="45716"/>
    <cellStyle name="计算 7 2 2 2 3" xfId="45717"/>
    <cellStyle name="强调文字颜色 6 2 4 2 2 18" xfId="45718"/>
    <cellStyle name="计算 7 2 2 2 3 2" xfId="45719"/>
    <cellStyle name="计算 7 2 2 2 4" xfId="45720"/>
    <cellStyle name="计算 7 2 2 2 4 2" xfId="45721"/>
    <cellStyle name="计算 7 2 2 2 5" xfId="45722"/>
    <cellStyle name="计算 7 2 2 3" xfId="45723"/>
    <cellStyle name="计算 7 2 2 3 2" xfId="45724"/>
    <cellStyle name="计算 7 2 2 3 2 2" xfId="45725"/>
    <cellStyle name="计算 7 2 2 3 3" xfId="45726"/>
    <cellStyle name="计算 7 2 2 3 3 2" xfId="45727"/>
    <cellStyle name="计算 7 2 2 3 4" xfId="45728"/>
    <cellStyle name="计算 7 2 2 3 4 2" xfId="45729"/>
    <cellStyle name="计算 7 2 2 3 5" xfId="45730"/>
    <cellStyle name="计算 7 2 2 3 5 2" xfId="45731"/>
    <cellStyle name="计算 7 2 2 3 6" xfId="45732"/>
    <cellStyle name="计算 7 2 2 4 2" xfId="45733"/>
    <cellStyle name="注释 2 6 3 2 3 2" xfId="45734"/>
    <cellStyle name="计算 7 2 2 5" xfId="45735"/>
    <cellStyle name="计算 7 2 2 5 2" xfId="45736"/>
    <cellStyle name="计算 7 2 3" xfId="45737"/>
    <cellStyle name="计算 7 2 3 2" xfId="45738"/>
    <cellStyle name="计算 7 2 3 2 2" xfId="45739"/>
    <cellStyle name="计算 7 2 3 2 2 2" xfId="45740"/>
    <cellStyle name="计算 7 2 3 2 2 2 2" xfId="45741"/>
    <cellStyle name="计算 7 2 3 2 2 3" xfId="45742"/>
    <cellStyle name="计算 7 2 3 2 2 3 2" xfId="45743"/>
    <cellStyle name="计算 7 2 3 2 2 4" xfId="45744"/>
    <cellStyle name="计算 7 2 3 2 2 4 2" xfId="45745"/>
    <cellStyle name="计算 7 2 3 2 2 5" xfId="45746"/>
    <cellStyle name="计算 7 2 3 2 2 5 2" xfId="45747"/>
    <cellStyle name="计算 7 2 3 2 2 6" xfId="45748"/>
    <cellStyle name="计算 7 2 3 2 3" xfId="45749"/>
    <cellStyle name="计算 7 2 3 2 3 2" xfId="45750"/>
    <cellStyle name="计算 7 2 3 2 4" xfId="45751"/>
    <cellStyle name="计算 7 2 3 2 4 2" xfId="45752"/>
    <cellStyle name="计算 7 2 3 3" xfId="45753"/>
    <cellStyle name="计算 7 2 3 3 2" xfId="45754"/>
    <cellStyle name="计算 7 2 3 3 2 2" xfId="45755"/>
    <cellStyle name="计算 7 2 3 3 3 2" xfId="45756"/>
    <cellStyle name="计算 7 2 3 3 4" xfId="45757"/>
    <cellStyle name="计算 7 2 3 3 4 2" xfId="45758"/>
    <cellStyle name="计算 7 2 3 3 5" xfId="45759"/>
    <cellStyle name="计算 7 2 3 3 5 2" xfId="45760"/>
    <cellStyle name="计算 7 2 3 3 6" xfId="45761"/>
    <cellStyle name="计算 7 2 3 4" xfId="45762"/>
    <cellStyle name="计算 7 2 3 4 2" xfId="45763"/>
    <cellStyle name="注释 2 6 3 2 4 2" xfId="45764"/>
    <cellStyle name="计算 7 2 3 5" xfId="45765"/>
    <cellStyle name="计算 7 2 3 5 2" xfId="45766"/>
    <cellStyle name="计算 7 2 4" xfId="45767"/>
    <cellStyle name="计算 7 2 4 2" xfId="45768"/>
    <cellStyle name="计算 7 2 4 2 2" xfId="45769"/>
    <cellStyle name="计算 7 2 4 2 2 2" xfId="45770"/>
    <cellStyle name="计算 7 2 4 2 2 2 2" xfId="45771"/>
    <cellStyle name="计算 7 2 4 2 2 3" xfId="45772"/>
    <cellStyle name="计算 7 2 4 2 2 3 2" xfId="45773"/>
    <cellStyle name="计算 7 2 4 2 2 4" xfId="45774"/>
    <cellStyle name="计算 7 2 4 2 2 4 2" xfId="45775"/>
    <cellStyle name="计算 7 2 4 2 2 5" xfId="45776"/>
    <cellStyle name="小数 8 3 2 4" xfId="45777"/>
    <cellStyle name="计算 7 2 4 2 2 5 2" xfId="45778"/>
    <cellStyle name="计算 7 2 4 2 2 6" xfId="45779"/>
    <cellStyle name="计算 7 2 4 2 3" xfId="45780"/>
    <cellStyle name="计算 7 2 4 2 3 2" xfId="45781"/>
    <cellStyle name="计算 7 2 4 2 4" xfId="45782"/>
    <cellStyle name="计算 7 2 4 2 4 2" xfId="45783"/>
    <cellStyle name="计算 7 2 4 2 5" xfId="45784"/>
    <cellStyle name="计算 7 2 4 3" xfId="45785"/>
    <cellStyle name="计算 7 2 4 3 2" xfId="45786"/>
    <cellStyle name="计算 7 2 4 3 2 2" xfId="45787"/>
    <cellStyle name="计算 7 2 4 3 3" xfId="45788"/>
    <cellStyle name="计算 7 2 4 3 3 2" xfId="45789"/>
    <cellStyle name="计算 7 2 4 3 4" xfId="45790"/>
    <cellStyle name="计算 7 2 4 3 4 2" xfId="45791"/>
    <cellStyle name="计算 7 2 4 3 5" xfId="45792"/>
    <cellStyle name="计算 7 2 4 3 5 2" xfId="45793"/>
    <cellStyle name="计算 7 2 4 3 6" xfId="45794"/>
    <cellStyle name="计算 7 2 4 4" xfId="45795"/>
    <cellStyle name="计算 7 2 4 4 2" xfId="45796"/>
    <cellStyle name="输入 10 3 3 3 2 2" xfId="45797"/>
    <cellStyle name="计算 7 2 4 5" xfId="45798"/>
    <cellStyle name="计算 7 2 4 5 2" xfId="45799"/>
    <cellStyle name="计算 7 2 5" xfId="45800"/>
    <cellStyle name="计算 7 2 5 2" xfId="45801"/>
    <cellStyle name="计算 7 2 5 2 2" xfId="45802"/>
    <cellStyle name="计算 7 2 5 2 2 2" xfId="45803"/>
    <cellStyle name="计算 7 2 5 2 3" xfId="45804"/>
    <cellStyle name="计算 7 2 5 2 3 2" xfId="45805"/>
    <cellStyle name="计算 7 2 5 2 4" xfId="45806"/>
    <cellStyle name="计算 7 2 5 2 4 2" xfId="45807"/>
    <cellStyle name="计算 7 2 5 2 5" xfId="45808"/>
    <cellStyle name="计算 7 2 5 2 5 2" xfId="45809"/>
    <cellStyle name="计算 7 2 5 2 6" xfId="45810"/>
    <cellStyle name="计算 7 2 5 3" xfId="45811"/>
    <cellStyle name="强调文字颜色 3 3 4 17" xfId="45812"/>
    <cellStyle name="计算 7 2 5 3 2" xfId="45813"/>
    <cellStyle name="计算 7 2 5 4" xfId="45814"/>
    <cellStyle name="计算 7 2 5 4 2" xfId="45815"/>
    <cellStyle name="输入 10 3 3 3 3 2" xfId="45816"/>
    <cellStyle name="计算 7 2 5 5" xfId="45817"/>
    <cellStyle name="计算 7 2 6" xfId="45818"/>
    <cellStyle name="计算 7 2 6 2" xfId="45819"/>
    <cellStyle name="数字 5 4 2 2 3" xfId="45820"/>
    <cellStyle name="计算 7 2 6 2 2" xfId="45821"/>
    <cellStyle name="计算 7 2 6 3" xfId="45822"/>
    <cellStyle name="计算 7 2 6 3 2" xfId="45823"/>
    <cellStyle name="计算 7 2 6 4" xfId="45824"/>
    <cellStyle name="计算 7 2 6 4 2" xfId="45825"/>
    <cellStyle name="输入 10 3 3 3 4 2" xfId="45826"/>
    <cellStyle name="计算 7 2 6 5" xfId="45827"/>
    <cellStyle name="计算 7 2 6 5 2" xfId="45828"/>
    <cellStyle name="计算 7 2 6 6" xfId="45829"/>
    <cellStyle name="计算 7 2 6 7" xfId="45830"/>
    <cellStyle name="计算 7 2 6 8" xfId="45831"/>
    <cellStyle name="计算 7 2 7" xfId="45832"/>
    <cellStyle name="计算 7 2 7 2" xfId="45833"/>
    <cellStyle name="计算 7 2 8" xfId="45834"/>
    <cellStyle name="计算 7 2 8 2" xfId="45835"/>
    <cellStyle name="计算 7 3 2 2" xfId="45836"/>
    <cellStyle name="计算 7 3 2 2 2" xfId="45837"/>
    <cellStyle name="计算 7 3 2 2 2 2" xfId="45838"/>
    <cellStyle name="计算 7 3 2 2 2 2 2" xfId="45839"/>
    <cellStyle name="计算 7 3 2 2 2 3" xfId="45840"/>
    <cellStyle name="计算 7 3 2 2 2 3 2" xfId="45841"/>
    <cellStyle name="计算 7 3 2 2 2 4" xfId="45842"/>
    <cellStyle name="计算 7 3 2 2 2 4 2" xfId="45843"/>
    <cellStyle name="计算 7 3 2 2 2 5" xfId="45844"/>
    <cellStyle name="计算 7 3 2 2 2 5 2" xfId="45845"/>
    <cellStyle name="计算 7 3 2 2 2 6" xfId="45846"/>
    <cellStyle name="计算 7 3 2 2 3" xfId="45847"/>
    <cellStyle name="计算 7 3 2 2 3 2" xfId="45848"/>
    <cellStyle name="计算 7 3 2 2 4" xfId="45849"/>
    <cellStyle name="计算 7 3 2 2 4 2" xfId="45850"/>
    <cellStyle name="计算 7 3 2 2 5" xfId="45851"/>
    <cellStyle name="计算 7 3 2 3" xfId="45852"/>
    <cellStyle name="计算 7 3 2 3 2" xfId="45853"/>
    <cellStyle name="计算 7 3 2 3 2 2" xfId="45854"/>
    <cellStyle name="计算 7 3 2 3 3" xfId="45855"/>
    <cellStyle name="计算 7 3 2 3 3 2" xfId="45856"/>
    <cellStyle name="计算 7 3 2 3 4" xfId="45857"/>
    <cellStyle name="计算 7 3 2 3 4 2" xfId="45858"/>
    <cellStyle name="计算 7 3 2 3 5" xfId="45859"/>
    <cellStyle name="计算 7 3 2 3 5 2" xfId="45860"/>
    <cellStyle name="计算 7 3 2 3 6" xfId="45861"/>
    <cellStyle name="计算 7 3 2 4" xfId="45862"/>
    <cellStyle name="计算 7 3 2 4 2" xfId="45863"/>
    <cellStyle name="注释 2 6 3 3 3 2" xfId="45864"/>
    <cellStyle name="计算 7 3 2 5" xfId="45865"/>
    <cellStyle name="计算 7 3 2 5 2" xfId="45866"/>
    <cellStyle name="计算 7 3 3" xfId="45867"/>
    <cellStyle name="计算 7 3 3 2" xfId="45868"/>
    <cellStyle name="计算 7 3 3 2 2" xfId="45869"/>
    <cellStyle name="计算 7 3 3 2 2 2" xfId="45870"/>
    <cellStyle name="计算 7 3 3 2 2 2 2" xfId="45871"/>
    <cellStyle name="计算 7 3 3 2 2 3" xfId="45872"/>
    <cellStyle name="计算 7 3 3 2 2 4" xfId="45873"/>
    <cellStyle name="计算 7 3 3 2 2 4 2" xfId="45874"/>
    <cellStyle name="计算 7 3 3 2 2 5" xfId="45875"/>
    <cellStyle name="计算 7 3 3 2 2 5 2" xfId="45876"/>
    <cellStyle name="计算 7 3 3 2 2 6" xfId="45877"/>
    <cellStyle name="计算 7 3 3 2 3" xfId="45878"/>
    <cellStyle name="计算 7 3 3 2 3 2" xfId="45879"/>
    <cellStyle name="计算 7 3 3 2 4" xfId="45880"/>
    <cellStyle name="计算 7 3 3 2 4 2" xfId="45881"/>
    <cellStyle name="计算 7 3 3 3" xfId="45882"/>
    <cellStyle name="强调文字颜色 5 2 4 2 2 15" xfId="45883"/>
    <cellStyle name="计算 7 3 3 3 2" xfId="45884"/>
    <cellStyle name="计算 7 3 3 3 2 2" xfId="45885"/>
    <cellStyle name="强调文字颜色 5 2 4 2 2 16" xfId="45886"/>
    <cellStyle name="计算 7 3 3 3 3" xfId="45887"/>
    <cellStyle name="计算 7 3 3 3 3 2" xfId="45888"/>
    <cellStyle name="强调文字颜色 5 2 4 2 2 17" xfId="45889"/>
    <cellStyle name="计算 7 3 3 3 4" xfId="45890"/>
    <cellStyle name="计算 7 3 3 3 4 2" xfId="45891"/>
    <cellStyle name="计算 7 3 3 4" xfId="45892"/>
    <cellStyle name="计算 7 3 3 4 2" xfId="45893"/>
    <cellStyle name="注释 2 6 3 3 4 2" xfId="45894"/>
    <cellStyle name="计算 7 3 3 5" xfId="45895"/>
    <cellStyle name="计算 7 3 3 5 2" xfId="45896"/>
    <cellStyle name="计算 7 3 4" xfId="45897"/>
    <cellStyle name="计算 7 3 4 2" xfId="45898"/>
    <cellStyle name="计算 7 3 4 2 2" xfId="45899"/>
    <cellStyle name="计算 7 3 4 2 2 2" xfId="45900"/>
    <cellStyle name="计算 7 3 4 2 2 2 2" xfId="45901"/>
    <cellStyle name="计算 7 3 4 2 2 3" xfId="45902"/>
    <cellStyle name="计算 7 3 4 2 2 3 2" xfId="45903"/>
    <cellStyle name="计算 7 3 4 2 2 4" xfId="45904"/>
    <cellStyle name="计算 7 3 4 2 2 4 2" xfId="45905"/>
    <cellStyle name="计算 7 3 4 2 2 5" xfId="45906"/>
    <cellStyle name="计算 7 3 4 2 2 5 2" xfId="45907"/>
    <cellStyle name="计算 7 3 4 2 2 6" xfId="45908"/>
    <cellStyle name="计算 7 3 4 2 3" xfId="45909"/>
    <cellStyle name="计算 7 3 4 2 3 2" xfId="45910"/>
    <cellStyle name="计算 7 3 4 2 4 2" xfId="45911"/>
    <cellStyle name="计算 7 3 4 3" xfId="45912"/>
    <cellStyle name="计算 7 3 4 3 2" xfId="45913"/>
    <cellStyle name="计算 7 3 4 3 2 2" xfId="45914"/>
    <cellStyle name="计算 7 3 4 3 3" xfId="45915"/>
    <cellStyle name="计算 7 3 4 3 3 2" xfId="45916"/>
    <cellStyle name="计算 7 3 4 3 4" xfId="45917"/>
    <cellStyle name="计算 7 3 4 3 4 2" xfId="45918"/>
    <cellStyle name="计算 7 3 4 4" xfId="45919"/>
    <cellStyle name="计算 7 3 4 4 2" xfId="45920"/>
    <cellStyle name="注释 2 6 3 3 5 2" xfId="45921"/>
    <cellStyle name="计算 7 3 4 5" xfId="45922"/>
    <cellStyle name="计算 7 3 4 5 2" xfId="45923"/>
    <cellStyle name="计算 7 3 5" xfId="45924"/>
    <cellStyle name="计算 7 3 5 2" xfId="45925"/>
    <cellStyle name="计算 7 3 5 2 2" xfId="45926"/>
    <cellStyle name="计算 7 3 5 2 2 2" xfId="45927"/>
    <cellStyle name="计算 7 3 5 2 3" xfId="45928"/>
    <cellStyle name="计算 7 3 5 2 3 2" xfId="45929"/>
    <cellStyle name="计算 7 3 5 2 4" xfId="45930"/>
    <cellStyle name="计算 7 3 5 2 4 2" xfId="45931"/>
    <cellStyle name="计算 7 3 5 3" xfId="45932"/>
    <cellStyle name="计算 7 3 5 3 2" xfId="45933"/>
    <cellStyle name="计算 7 3 5 4" xfId="45934"/>
    <cellStyle name="计算 7 3 5 4 2" xfId="45935"/>
    <cellStyle name="计算 7 3 5 5" xfId="45936"/>
    <cellStyle name="计算 7 3 6" xfId="45937"/>
    <cellStyle name="计算 7 3 6 2" xfId="45938"/>
    <cellStyle name="计算 7 3 6 2 2" xfId="45939"/>
    <cellStyle name="计算 7 3 6 3" xfId="45940"/>
    <cellStyle name="计算 7 3 6 3 2" xfId="45941"/>
    <cellStyle name="计算 7 3 6 4" xfId="45942"/>
    <cellStyle name="计算 7 3 6 4 2" xfId="45943"/>
    <cellStyle name="计算 7 3 6 5" xfId="45944"/>
    <cellStyle name="计算 7 3 6 5 2" xfId="45945"/>
    <cellStyle name="计算 7 3 6 6" xfId="45946"/>
    <cellStyle name="计算 7 3 6 7" xfId="45947"/>
    <cellStyle name="计算 7 3 6 8" xfId="45948"/>
    <cellStyle name="计算 7 3 7" xfId="45949"/>
    <cellStyle name="计算 7 3 7 2" xfId="45950"/>
    <cellStyle name="计算 7 3 8" xfId="45951"/>
    <cellStyle name="计算 7 3 8 2" xfId="45952"/>
    <cellStyle name="计算 7 4" xfId="45953"/>
    <cellStyle name="计算 7 4 2" xfId="45954"/>
    <cellStyle name="计算 7 4 2 2 3" xfId="45955"/>
    <cellStyle name="计算 7 4 2 2 3 2" xfId="45956"/>
    <cellStyle name="计算 7 4 2 2 4" xfId="45957"/>
    <cellStyle name="计算 7 4 2 2 4 2" xfId="45958"/>
    <cellStyle name="计算 7 4 2 2 5" xfId="45959"/>
    <cellStyle name="计算 7 4 2 2 5 2" xfId="45960"/>
    <cellStyle name="计算 7 4 2 2 6" xfId="45961"/>
    <cellStyle name="计算 7 4 2 3 2" xfId="45962"/>
    <cellStyle name="计算 7 4 2 4" xfId="45963"/>
    <cellStyle name="计算 7 4 2 4 2" xfId="45964"/>
    <cellStyle name="计算 7 4 2 5" xfId="45965"/>
    <cellStyle name="计算 7 4 3" xfId="45966"/>
    <cellStyle name="计算 7 4 3 2" xfId="45967"/>
    <cellStyle name="计算 7 4 3 2 2" xfId="45968"/>
    <cellStyle name="计算 7 4 3 3" xfId="45969"/>
    <cellStyle name="计算 7 4 3 3 2" xfId="45970"/>
    <cellStyle name="计算 7 4 3 4" xfId="45971"/>
    <cellStyle name="计算 7 4 3 4 2" xfId="45972"/>
    <cellStyle name="计算 7 4 3 5" xfId="45973"/>
    <cellStyle name="计算 7 4 3 5 2" xfId="45974"/>
    <cellStyle name="计算 7 4 3 6" xfId="45975"/>
    <cellStyle name="计算 7 4 4" xfId="45976"/>
    <cellStyle name="强调文字颜色 2 3 2 2 12" xfId="45977"/>
    <cellStyle name="计算 7 4 4 2" xfId="45978"/>
    <cellStyle name="计算 7 4 5" xfId="45979"/>
    <cellStyle name="计算 7 4 5 2" xfId="45980"/>
    <cellStyle name="计算 7 5" xfId="45981"/>
    <cellStyle name="计算 7 5 2" xfId="45982"/>
    <cellStyle name="计算 7 5 2 2" xfId="45983"/>
    <cellStyle name="计算 7 5 2 2 2" xfId="45984"/>
    <cellStyle name="计算 7 5 2 2 2 2" xfId="45985"/>
    <cellStyle name="计算 7 5 2 2 3" xfId="45986"/>
    <cellStyle name="计算 7 5 2 2 3 2" xfId="45987"/>
    <cellStyle name="计算 7 5 2 2 4" xfId="45988"/>
    <cellStyle name="计算 7 5 2 2 4 2" xfId="45989"/>
    <cellStyle name="计算 7 5 2 2 5" xfId="45990"/>
    <cellStyle name="计算 7 5 2 2 5 2" xfId="45991"/>
    <cellStyle name="计算 7 5 2 2 6" xfId="45992"/>
    <cellStyle name="计算 7 5 2 3" xfId="45993"/>
    <cellStyle name="计算 7 5 2 3 2" xfId="45994"/>
    <cellStyle name="计算 7 5 2 4" xfId="45995"/>
    <cellStyle name="计算 7 5 2 4 2" xfId="45996"/>
    <cellStyle name="计算 7 5 2 5" xfId="45997"/>
    <cellStyle name="计算 7 5 3" xfId="45998"/>
    <cellStyle name="计算 7 5 3 2" xfId="45999"/>
    <cellStyle name="计算 7 5 3 2 2" xfId="46000"/>
    <cellStyle name="计算 7 5 3 3" xfId="46001"/>
    <cellStyle name="计算 7 5 3 3 2" xfId="46002"/>
    <cellStyle name="计算 7 5 3 4" xfId="46003"/>
    <cellStyle name="计算 7 5 3 4 2" xfId="46004"/>
    <cellStyle name="计算 7 5 3 5" xfId="46005"/>
    <cellStyle name="计算 7 5 3 5 2" xfId="46006"/>
    <cellStyle name="计算 7 5 3 6" xfId="46007"/>
    <cellStyle name="计算 7 5 4" xfId="46008"/>
    <cellStyle name="计算 7 5 4 2" xfId="46009"/>
    <cellStyle name="计算 7 5 5" xfId="46010"/>
    <cellStyle name="计算 7 5 5 2" xfId="46011"/>
    <cellStyle name="计算 7 6" xfId="46012"/>
    <cellStyle name="计算 7 6 2" xfId="46013"/>
    <cellStyle name="注释 5 5 2 3 4" xfId="46014"/>
    <cellStyle name="计算 7 6 2 2" xfId="46015"/>
    <cellStyle name="注释 5 5 2 3 4 2" xfId="46016"/>
    <cellStyle name="计算 7 6 2 2 2" xfId="46017"/>
    <cellStyle name="计算 7 6 2 2 2 2" xfId="46018"/>
    <cellStyle name="计算 7 6 2 2 3" xfId="46019"/>
    <cellStyle name="计算 7 6 2 2 3 2" xfId="46020"/>
    <cellStyle name="计算 7 6 2 2 4" xfId="46021"/>
    <cellStyle name="计算 7 6 2 2 4 2" xfId="46022"/>
    <cellStyle name="计算 7 6 2 2 5" xfId="46023"/>
    <cellStyle name="计算 7 6 2 2 5 2" xfId="46024"/>
    <cellStyle name="计算 7 6 2 2 6" xfId="46025"/>
    <cellStyle name="注释 5 5 2 3 5" xfId="46026"/>
    <cellStyle name="计算 7 6 2 3" xfId="46027"/>
    <cellStyle name="注释 5 5 2 3 5 2" xfId="46028"/>
    <cellStyle name="计算 7 6 2 3 2" xfId="46029"/>
    <cellStyle name="注释 5 5 2 3 6" xfId="46030"/>
    <cellStyle name="计算 7 6 2 4" xfId="46031"/>
    <cellStyle name="计算 7 6 2 4 2" xfId="46032"/>
    <cellStyle name="计算 7 6 2 5" xfId="46033"/>
    <cellStyle name="计算 7 6 3" xfId="46034"/>
    <cellStyle name="计算 7 6 3 2" xfId="46035"/>
    <cellStyle name="计算 7 6 3 2 2" xfId="46036"/>
    <cellStyle name="计算 7 6 3 3" xfId="46037"/>
    <cellStyle name="计算 7 6 3 3 2" xfId="46038"/>
    <cellStyle name="计算 7 6 3 4" xfId="46039"/>
    <cellStyle name="计算 7 6 3 4 2" xfId="46040"/>
    <cellStyle name="计算 7 6 3 5" xfId="46041"/>
    <cellStyle name="计算 7 6 3 5 2" xfId="46042"/>
    <cellStyle name="计算 7 6 4" xfId="46043"/>
    <cellStyle name="计算 7 6 4 2" xfId="46044"/>
    <cellStyle name="计算 7 6 5" xfId="46045"/>
    <cellStyle name="计算 7 6 5 2" xfId="46046"/>
    <cellStyle name="计算 7 7" xfId="46047"/>
    <cellStyle name="计算 7 7 2" xfId="46048"/>
    <cellStyle name="注释 5 5 3 3 4" xfId="46049"/>
    <cellStyle name="计算 7 7 2 2" xfId="46050"/>
    <cellStyle name="注释 5 5 3 3 4 2" xfId="46051"/>
    <cellStyle name="计算 7 7 2 2 2" xfId="46052"/>
    <cellStyle name="小数 3 4" xfId="46053"/>
    <cellStyle name="计算 7 7 2 2 2 2" xfId="46054"/>
    <cellStyle name="计算 7 7 2 2 3" xfId="46055"/>
    <cellStyle name="输出 2 6 4 2 4" xfId="46056"/>
    <cellStyle name="计算 7 7 2 2 3 2" xfId="46057"/>
    <cellStyle name="计算 7 7 2 2 4" xfId="46058"/>
    <cellStyle name="小数 5 4" xfId="46059"/>
    <cellStyle name="输出 2 6 4 3 4" xfId="46060"/>
    <cellStyle name="计算 7 7 2 2 4 2" xfId="46061"/>
    <cellStyle name="计算 7 7 2 2 5" xfId="46062"/>
    <cellStyle name="小数 6 4" xfId="46063"/>
    <cellStyle name="计算 7 7 2 2 5 2" xfId="46064"/>
    <cellStyle name="计算 7 7 2 2 6" xfId="46065"/>
    <cellStyle name="注释 5 5 3 3 5" xfId="46066"/>
    <cellStyle name="计算 7 7 2 3" xfId="46067"/>
    <cellStyle name="注释 5 5 3 3 5 2" xfId="46068"/>
    <cellStyle name="计算 7 7 2 3 2" xfId="46069"/>
    <cellStyle name="注释 5 5 3 3 6" xfId="46070"/>
    <cellStyle name="计算 7 7 2 4" xfId="46071"/>
    <cellStyle name="计算 7 7 2 4 2" xfId="46072"/>
    <cellStyle name="计算 7 7 2 5" xfId="46073"/>
    <cellStyle name="计算 7 7 3" xfId="46074"/>
    <cellStyle name="计算 7 7 3 2" xfId="46075"/>
    <cellStyle name="计算 7 7 3 2 2" xfId="46076"/>
    <cellStyle name="计算 7 7 3 3" xfId="46077"/>
    <cellStyle name="计算 7 7 3 3 2" xfId="46078"/>
    <cellStyle name="计算 7 7 3 4" xfId="46079"/>
    <cellStyle name="计算 7 7 3 4 2" xfId="46080"/>
    <cellStyle name="计算 7 7 3 5" xfId="46081"/>
    <cellStyle name="计算 7 7 3 5 2" xfId="46082"/>
    <cellStyle name="计算 7 7 3 6" xfId="46083"/>
    <cellStyle name="计算 7 7 4" xfId="46084"/>
    <cellStyle name="计算 7 7 4 2" xfId="46085"/>
    <cellStyle name="计算 7 7 5" xfId="46086"/>
    <cellStyle name="计算 7 7 5 2" xfId="46087"/>
    <cellStyle name="计算 7 8" xfId="46088"/>
    <cellStyle name="计算 7 8 2" xfId="46089"/>
    <cellStyle name="注释 5 5 4 3 4" xfId="46090"/>
    <cellStyle name="计算 7 8 2 2" xfId="46091"/>
    <cellStyle name="注释 5 5 4 3 4 2" xfId="46092"/>
    <cellStyle name="计算 7 8 2 2 2" xfId="46093"/>
    <cellStyle name="注释 5 5 4 3 5" xfId="46094"/>
    <cellStyle name="计算 7 8 2 3" xfId="46095"/>
    <cellStyle name="注释 5 5 4 3 5 2" xfId="46096"/>
    <cellStyle name="计算 7 8 2 3 2" xfId="46097"/>
    <cellStyle name="注释 5 5 4 3 6" xfId="46098"/>
    <cellStyle name="计算 7 8 2 4" xfId="46099"/>
    <cellStyle name="计算 7 8 2 4 2" xfId="46100"/>
    <cellStyle name="计算 7 8 2 5" xfId="46101"/>
    <cellStyle name="计算 7 8 2 5 2" xfId="46102"/>
    <cellStyle name="计算 7 8 2 6" xfId="46103"/>
    <cellStyle name="计算 7 8 3" xfId="46104"/>
    <cellStyle name="计算 7 8 3 2" xfId="46105"/>
    <cellStyle name="计算 7 8 4" xfId="46106"/>
    <cellStyle name="计算 7 8 4 2" xfId="46107"/>
    <cellStyle name="计算 7 8 5" xfId="46108"/>
    <cellStyle name="计算 7 9" xfId="46109"/>
    <cellStyle name="计算 7 9 2" xfId="46110"/>
    <cellStyle name="计算 7 9 2 2" xfId="46111"/>
    <cellStyle name="计算 7 9 3" xfId="46112"/>
    <cellStyle name="计算 7 9 3 2" xfId="46113"/>
    <cellStyle name="计算 7 9 4" xfId="46114"/>
    <cellStyle name="计算 7 9 5" xfId="46115"/>
    <cellStyle name="计算 7 9 5 2" xfId="46116"/>
    <cellStyle name="计算 7 9 6" xfId="46117"/>
    <cellStyle name="计算 7 9 7" xfId="46118"/>
    <cellStyle name="注释 2 4 4 3 3 2" xfId="46119"/>
    <cellStyle name="计算 7 9 8" xfId="46120"/>
    <cellStyle name="计算 7_四队计价2011-6" xfId="46121"/>
    <cellStyle name="适中 2 12" xfId="46122"/>
    <cellStyle name="计算 8" xfId="46123"/>
    <cellStyle name="计算 8 10" xfId="46124"/>
    <cellStyle name="计算 8 10 2" xfId="46125"/>
    <cellStyle name="计算 8 11" xfId="46126"/>
    <cellStyle name="计算 8 11 2" xfId="46127"/>
    <cellStyle name="计算 8 2" xfId="46128"/>
    <cellStyle name="计算 8 2 2" xfId="46129"/>
    <cellStyle name="计算 8 2 2 2" xfId="46130"/>
    <cellStyle name="计算 8 2 2 2 2" xfId="46131"/>
    <cellStyle name="计算 8 2 2 2 2 2" xfId="46132"/>
    <cellStyle name="计算 8 2 2 2 2 3" xfId="46133"/>
    <cellStyle name="计算 8 2 2 2 2 3 2" xfId="46134"/>
    <cellStyle name="计算 8 2 2 2 2 4" xfId="46135"/>
    <cellStyle name="计算 8 2 2 2 2 4 2" xfId="46136"/>
    <cellStyle name="计算 8 2 2 2 2 5" xfId="46137"/>
    <cellStyle name="计算 8 2 2 2 2 6" xfId="46138"/>
    <cellStyle name="计算 8 2 2 2 3" xfId="46139"/>
    <cellStyle name="计算 8 2 2 2 3 2" xfId="46140"/>
    <cellStyle name="计算 8 2 2 2 4" xfId="46141"/>
    <cellStyle name="计算 8 2 2 2 4 2" xfId="46142"/>
    <cellStyle name="计算 8 2 2 2 5" xfId="46143"/>
    <cellStyle name="计算 8 2 2 3" xfId="46144"/>
    <cellStyle name="计算 8 2 2 3 2" xfId="46145"/>
    <cellStyle name="计算 8 2 2 3 2 2" xfId="46146"/>
    <cellStyle name="计算 8 2 2 3 3" xfId="46147"/>
    <cellStyle name="计算 8 2 2 3 3 2" xfId="46148"/>
    <cellStyle name="计算 8 2 2 3 4" xfId="46149"/>
    <cellStyle name="计算 8 2 2 3 4 2" xfId="46150"/>
    <cellStyle name="计算 8 2 2 3 5" xfId="46151"/>
    <cellStyle name="计算 8 2 2 3 5 2" xfId="46152"/>
    <cellStyle name="计算 8 2 2 3 6" xfId="46153"/>
    <cellStyle name="注释 10 6 5 2" xfId="46154"/>
    <cellStyle name="计算 8 2 2 4" xfId="46155"/>
    <cellStyle name="计算 8 2 2 4 2" xfId="46156"/>
    <cellStyle name="注释 2 6 4 2 3 2" xfId="46157"/>
    <cellStyle name="计算 8 2 2 5" xfId="46158"/>
    <cellStyle name="计算 8 2 2 5 2" xfId="46159"/>
    <cellStyle name="计算 8 2 3" xfId="46160"/>
    <cellStyle name="计算 8 2 3 2" xfId="46161"/>
    <cellStyle name="计算 8 2 3 2 2" xfId="46162"/>
    <cellStyle name="计算 8 2 3 2 2 2" xfId="46163"/>
    <cellStyle name="计算 8 2 3 2 2 2 2" xfId="46164"/>
    <cellStyle name="计算 8 2 3 2 2 3" xfId="46165"/>
    <cellStyle name="计算 8 2 3 2 2 3 2" xfId="46166"/>
    <cellStyle name="计算 8 2 3 2 2 4" xfId="46167"/>
    <cellStyle name="计算 8 2 3 2 2 4 2" xfId="46168"/>
    <cellStyle name="计算 8 2 3 2 2 5" xfId="46169"/>
    <cellStyle name="计算 8 2 3 2 2 5 2" xfId="46170"/>
    <cellStyle name="计算 8 2 3 2 2 6" xfId="46171"/>
    <cellStyle name="计算 8 2 3 2 3" xfId="46172"/>
    <cellStyle name="计算 8 2 3 2 3 2" xfId="46173"/>
    <cellStyle name="计算 8 2 3 2 4" xfId="46174"/>
    <cellStyle name="计算 8 2 3 2 4 2" xfId="46175"/>
    <cellStyle name="计算 8 2 3 2 5" xfId="46176"/>
    <cellStyle name="计算 8 2 3 3" xfId="46177"/>
    <cellStyle name="计算 8 2 3 3 2" xfId="46178"/>
    <cellStyle name="计算 8 2 3 3 2 2" xfId="46179"/>
    <cellStyle name="计算 8 2 3 3 3" xfId="46180"/>
    <cellStyle name="计算 8 2 3 3 3 2" xfId="46181"/>
    <cellStyle name="计算 8 2 3 3 4" xfId="46182"/>
    <cellStyle name="计算 8 2 3 3 4 2" xfId="46183"/>
    <cellStyle name="计算 8 2 3 3 5" xfId="46184"/>
    <cellStyle name="计算 8 2 3 3 5 2" xfId="46185"/>
    <cellStyle name="计算 8 2 3 3 6" xfId="46186"/>
    <cellStyle name="计算 8 2 3 4" xfId="46187"/>
    <cellStyle name="计算 8 2 3 4 2" xfId="46188"/>
    <cellStyle name="注释 2 6 4 2 4 2" xfId="46189"/>
    <cellStyle name="计算 8 2 3 5" xfId="46190"/>
    <cellStyle name="计算 8 2 3 5 2" xfId="46191"/>
    <cellStyle name="计算 8 2 4" xfId="46192"/>
    <cellStyle name="计算 8 2 4 2" xfId="46193"/>
    <cellStyle name="计算 8 2 4 2 2" xfId="46194"/>
    <cellStyle name="计算 8 2 4 2 2 2" xfId="46195"/>
    <cellStyle name="计算 8 2 4 2 2 2 2" xfId="46196"/>
    <cellStyle name="计算 8 2 4 2 2 3" xfId="46197"/>
    <cellStyle name="计算 8 2 4 2 2 3 2" xfId="46198"/>
    <cellStyle name="计算 8 2 4 2 2 4" xfId="46199"/>
    <cellStyle name="计算 8 2 4 2 2 5" xfId="46200"/>
    <cellStyle name="计算 8 2 4 2 2 5 2" xfId="46201"/>
    <cellStyle name="计算 8 2 4 2 2 6" xfId="46202"/>
    <cellStyle name="计算 8 2 4 2 3" xfId="46203"/>
    <cellStyle name="计算 8 2 4 2 3 2" xfId="46204"/>
    <cellStyle name="计算 8 2 4 2 4 2" xfId="46205"/>
    <cellStyle name="计算 8 2 4 2 5" xfId="46206"/>
    <cellStyle name="计算 8 2 4 3" xfId="46207"/>
    <cellStyle name="计算 8 2 4 3 2" xfId="46208"/>
    <cellStyle name="计算 8 2 4 3 2 2" xfId="46209"/>
    <cellStyle name="计算 8 2 4 3 3" xfId="46210"/>
    <cellStyle name="计算 8 2 4 3 3 2" xfId="46211"/>
    <cellStyle name="计算 8 2 4 3 4" xfId="46212"/>
    <cellStyle name="计算 8 2 4 3 4 2" xfId="46213"/>
    <cellStyle name="计算 8 2 4 3 5" xfId="46214"/>
    <cellStyle name="计算 8 2 4 3 5 2" xfId="46215"/>
    <cellStyle name="计算 8 2 4 3 6" xfId="46216"/>
    <cellStyle name="计算 8 2 4 4 2" xfId="46217"/>
    <cellStyle name="输入 10 3 4 3 2 2" xfId="46218"/>
    <cellStyle name="计算 8 2 4 5" xfId="46219"/>
    <cellStyle name="计算 8 2 4 5 2" xfId="46220"/>
    <cellStyle name="计算 8 2 5" xfId="46221"/>
    <cellStyle name="计算 8 2 5 2 2" xfId="46222"/>
    <cellStyle name="计算 8 2 5 2 2 2" xfId="46223"/>
    <cellStyle name="计算 8 2 5 2 3" xfId="46224"/>
    <cellStyle name="计算 8 2 5 2 4" xfId="46225"/>
    <cellStyle name="计算 8 2 5 2 4 2" xfId="46226"/>
    <cellStyle name="计算 8 2 5 2 5" xfId="46227"/>
    <cellStyle name="计算 8 2 5 2 5 2" xfId="46228"/>
    <cellStyle name="计算 8 2 5 2 6" xfId="46229"/>
    <cellStyle name="计算 8 2 5 3" xfId="46230"/>
    <cellStyle name="计算 8 2 5 3 2" xfId="46231"/>
    <cellStyle name="计算 8 2 5 4" xfId="46232"/>
    <cellStyle name="计算 8 2 5 4 2" xfId="46233"/>
    <cellStyle name="输入 10 3 4 3 3 2" xfId="46234"/>
    <cellStyle name="计算 8 2 5 5" xfId="46235"/>
    <cellStyle name="计算 8 2 6" xfId="46236"/>
    <cellStyle name="计算 8 2 6 2" xfId="46237"/>
    <cellStyle name="数字 6 4 2 2 3" xfId="46238"/>
    <cellStyle name="计算 8 2 6 2 2" xfId="46239"/>
    <cellStyle name="计算 8 2 6 3" xfId="46240"/>
    <cellStyle name="计算 8 2 6 3 2" xfId="46241"/>
    <cellStyle name="计算 8 2 6 4" xfId="46242"/>
    <cellStyle name="计算 8 2 6 4 2" xfId="46243"/>
    <cellStyle name="输入 10 3 4 3 4 2" xfId="46244"/>
    <cellStyle name="计算 8 2 6 5" xfId="46245"/>
    <cellStyle name="计算 8 2 6 5 2" xfId="46246"/>
    <cellStyle name="计算 8 2 6 6" xfId="46247"/>
    <cellStyle name="计算 8 2 7" xfId="46248"/>
    <cellStyle name="计算 8 2 7 2" xfId="46249"/>
    <cellStyle name="计算 8 2 8" xfId="46250"/>
    <cellStyle name="计算 8 2 8 2" xfId="46251"/>
    <cellStyle name="计算 8 3" xfId="46252"/>
    <cellStyle name="计算 8 3 2" xfId="46253"/>
    <cellStyle name="计算 8 3 2 2" xfId="46254"/>
    <cellStyle name="计算 8 3 2 2 2" xfId="46255"/>
    <cellStyle name="计算 8 3 2 2 2 2" xfId="46256"/>
    <cellStyle name="计算 8 3 2 2 2 2 2" xfId="46257"/>
    <cellStyle name="计算 8 3 2 2 2 3" xfId="46258"/>
    <cellStyle name="计算 8 3 2 2 2 3 2" xfId="46259"/>
    <cellStyle name="计算 8 3 2 2 2 4" xfId="46260"/>
    <cellStyle name="计算 8 3 2 2 2 4 2" xfId="46261"/>
    <cellStyle name="计算 8 3 2 2 2 5" xfId="46262"/>
    <cellStyle name="计算 8 3 2 2 2 5 2" xfId="46263"/>
    <cellStyle name="计算 8 3 2 2 2 6" xfId="46264"/>
    <cellStyle name="计算 8 3 2 2 3" xfId="46265"/>
    <cellStyle name="计算 8 3 2 2 3 2" xfId="46266"/>
    <cellStyle name="计算 8 3 2 2 4" xfId="46267"/>
    <cellStyle name="计算 8 3 2 2 4 2" xfId="46268"/>
    <cellStyle name="计算 8 3 2 2 5" xfId="46269"/>
    <cellStyle name="计算 8 3 2 3" xfId="46270"/>
    <cellStyle name="计算 8 3 2 3 2 2" xfId="46271"/>
    <cellStyle name="计算 8 3 2 3 3 2" xfId="46272"/>
    <cellStyle name="计算 8 3 2 3 4" xfId="46273"/>
    <cellStyle name="计算 8 3 2 3 4 2" xfId="46274"/>
    <cellStyle name="计算 8 3 2 3 5" xfId="46275"/>
    <cellStyle name="计算 8 3 2 3 5 2" xfId="46276"/>
    <cellStyle name="计算 8 3 2 3 6" xfId="46277"/>
    <cellStyle name="计算 8 3 2 4" xfId="46278"/>
    <cellStyle name="计算 8 3 2 4 2" xfId="46279"/>
    <cellStyle name="注释 2 6 4 3 3 2" xfId="46280"/>
    <cellStyle name="计算 8 3 2 5" xfId="46281"/>
    <cellStyle name="计算 8 3 2 5 2" xfId="46282"/>
    <cellStyle name="计算 8 3 3" xfId="46283"/>
    <cellStyle name="计算 8 3 3 2" xfId="46284"/>
    <cellStyle name="计算 8 3 3 2 2" xfId="46285"/>
    <cellStyle name="计算 8 3 3 2 2 2" xfId="46286"/>
    <cellStyle name="计算 8 3 3 2 2 2 2" xfId="46287"/>
    <cellStyle name="计算 8 3 3 2 2 3" xfId="46288"/>
    <cellStyle name="计算 8 3 3 2 2 3 2" xfId="46289"/>
    <cellStyle name="计算 8 3 3 2 2 4" xfId="46290"/>
    <cellStyle name="计算 8 3 3 2 2 4 2" xfId="46291"/>
    <cellStyle name="计算 8 3 3 2 2 5" xfId="46292"/>
    <cellStyle name="计算 8 3 3 2 2 5 2" xfId="46293"/>
    <cellStyle name="计算 8 3 3 2 3" xfId="46294"/>
    <cellStyle name="计算 8 3 3 2 3 2" xfId="46295"/>
    <cellStyle name="计算 8 3 3 2 4" xfId="46296"/>
    <cellStyle name="计算 8 3 3 2 4 2" xfId="46297"/>
    <cellStyle name="计算 8 3 3 3" xfId="46298"/>
    <cellStyle name="计算 8 3 3 3 2 2" xfId="46299"/>
    <cellStyle name="计算 8 3 3 3 3" xfId="46300"/>
    <cellStyle name="计算 8 3 3 3 3 2" xfId="46301"/>
    <cellStyle name="计算 8 3 3 3 4" xfId="46302"/>
    <cellStyle name="计算 8 3 3 3 4 2" xfId="46303"/>
    <cellStyle name="计算 8 3 3 3 5 2" xfId="46304"/>
    <cellStyle name="计算 8 3 3 3 6" xfId="46305"/>
    <cellStyle name="计算 8 3 3 4" xfId="46306"/>
    <cellStyle name="计算 8 3 3 4 2" xfId="46307"/>
    <cellStyle name="注释 2 6 4 3 4 2" xfId="46308"/>
    <cellStyle name="计算 8 3 3 5" xfId="46309"/>
    <cellStyle name="计算 8 3 3 5 2" xfId="46310"/>
    <cellStyle name="计算 8 3 4" xfId="46311"/>
    <cellStyle name="计算 8 3 4 2" xfId="46312"/>
    <cellStyle name="计算 8 3 4 2 2" xfId="46313"/>
    <cellStyle name="计算 8 3 4 2 2 4 2" xfId="46314"/>
    <cellStyle name="计算 8 3 4 2 2 5 2" xfId="46315"/>
    <cellStyle name="计算 8 3 4 2 3" xfId="46316"/>
    <cellStyle name="计算 8 3 4 2 4" xfId="46317"/>
    <cellStyle name="计算 8 3 4 3" xfId="46318"/>
    <cellStyle name="计算 8 3 4 3 2" xfId="46319"/>
    <cellStyle name="计算 8 3 4 3 2 2" xfId="46320"/>
    <cellStyle name="计算 8 3 4 3 3" xfId="46321"/>
    <cellStyle name="计算 8 3 4 3 3 2" xfId="46322"/>
    <cellStyle name="计算 8 3 4 3 4" xfId="46323"/>
    <cellStyle name="计算 8 3 4 3 4 2" xfId="46324"/>
    <cellStyle name="计算 8 3 4 3 5 2" xfId="46325"/>
    <cellStyle name="计算 8 3 4 3 6" xfId="46326"/>
    <cellStyle name="计算 8 3 4 4" xfId="46327"/>
    <cellStyle name="计算 8 3 4 4 2" xfId="46328"/>
    <cellStyle name="注释 2 6 4 3 5 2" xfId="46329"/>
    <cellStyle name="计算 8 3 4 5" xfId="46330"/>
    <cellStyle name="计算 8 3 5 2" xfId="46331"/>
    <cellStyle name="计算 8 3 5 2 2" xfId="46332"/>
    <cellStyle name="计算 8 3 5 2 2 2" xfId="46333"/>
    <cellStyle name="计算 8 3 5 2 3" xfId="46334"/>
    <cellStyle name="计算 8 3 5 2 3 2" xfId="46335"/>
    <cellStyle name="计算 8 3 5 2 4" xfId="46336"/>
    <cellStyle name="计算 8 3 5 2 4 2" xfId="46337"/>
    <cellStyle name="计算 8 3 5 2 5" xfId="46338"/>
    <cellStyle name="计算 8 3 5 2 5 2" xfId="46339"/>
    <cellStyle name="计算 8 3 5 2 6" xfId="46340"/>
    <cellStyle name="计算 8 3 5 3" xfId="46341"/>
    <cellStyle name="计算 8 3 5 3 2" xfId="46342"/>
    <cellStyle name="计算 8 3 5 4" xfId="46343"/>
    <cellStyle name="计算 8 3 5 4 2" xfId="46344"/>
    <cellStyle name="计算 8 3 5 5" xfId="46345"/>
    <cellStyle name="计算 8 3 6" xfId="46346"/>
    <cellStyle name="计算 8 3 6 2" xfId="46347"/>
    <cellStyle name="计算 8 3 6 2 2" xfId="46348"/>
    <cellStyle name="计算 8 3 6 3" xfId="46349"/>
    <cellStyle name="计算 8 3 6 3 2" xfId="46350"/>
    <cellStyle name="计算 8 3 6 4" xfId="46351"/>
    <cellStyle name="计算 8 3 6 4 2" xfId="46352"/>
    <cellStyle name="计算 8 3 6 5" xfId="46353"/>
    <cellStyle name="计算 8 3 6 5 2" xfId="46354"/>
    <cellStyle name="计算 8 3 6 6" xfId="46355"/>
    <cellStyle name="计算 8 3 7" xfId="46356"/>
    <cellStyle name="计算 8 3 8" xfId="46357"/>
    <cellStyle name="计算 8 3 8 2" xfId="46358"/>
    <cellStyle name="计算 8 4" xfId="46359"/>
    <cellStyle name="计算 8 4 2" xfId="46360"/>
    <cellStyle name="计算 8 4 2 2 2 2" xfId="46361"/>
    <cellStyle name="计算 8 4 2 2 3" xfId="46362"/>
    <cellStyle name="计算 8 4 2 2 3 2" xfId="46363"/>
    <cellStyle name="计算 8 4 2 2 4" xfId="46364"/>
    <cellStyle name="计算 8 4 2 2 4 2" xfId="46365"/>
    <cellStyle name="计算 8 4 2 2 5" xfId="46366"/>
    <cellStyle name="计算 8 4 2 2 6" xfId="46367"/>
    <cellStyle name="计算 8 4 2 3 2" xfId="46368"/>
    <cellStyle name="注释 10 8 5 2" xfId="46369"/>
    <cellStyle name="计算 8 4 2 4" xfId="46370"/>
    <cellStyle name="计算 8 4 2 4 2" xfId="46371"/>
    <cellStyle name="计算 8 4 2 5" xfId="46372"/>
    <cellStyle name="计算 8 4 3" xfId="46373"/>
    <cellStyle name="计算 8 4 3 2" xfId="46374"/>
    <cellStyle name="计算 8 4 3 2 2" xfId="46375"/>
    <cellStyle name="计算 8 4 3 3" xfId="46376"/>
    <cellStyle name="计算 8 4 3 3 2" xfId="46377"/>
    <cellStyle name="计算 8 4 3 4" xfId="46378"/>
    <cellStyle name="计算 8 4 3 4 2" xfId="46379"/>
    <cellStyle name="计算 8 4 3 5" xfId="46380"/>
    <cellStyle name="计算 8 4 3 5 2" xfId="46381"/>
    <cellStyle name="计算 8 4 3 6" xfId="46382"/>
    <cellStyle name="计算 8 4 4" xfId="46383"/>
    <cellStyle name="计算 8 4 4 2" xfId="46384"/>
    <cellStyle name="计算 8 4 5" xfId="46385"/>
    <cellStyle name="计算 8 4 5 2" xfId="46386"/>
    <cellStyle name="计算 8 5" xfId="46387"/>
    <cellStyle name="计算 8 5 2" xfId="46388"/>
    <cellStyle name="计算 8 5 2 2" xfId="46389"/>
    <cellStyle name="计算 8 5 2 2 2" xfId="46390"/>
    <cellStyle name="计算 8 5 2 2 2 2" xfId="46391"/>
    <cellStyle name="计算 8 5 2 2 3" xfId="46392"/>
    <cellStyle name="计算 8 5 2 2 3 2" xfId="46393"/>
    <cellStyle name="计算 8 5 2 2 4" xfId="46394"/>
    <cellStyle name="计算 8 5 2 2 4 2" xfId="46395"/>
    <cellStyle name="计算 8 5 2 2 5" xfId="46396"/>
    <cellStyle name="计算 8 5 2 2 5 2" xfId="46397"/>
    <cellStyle name="计算 8 5 2 2 6" xfId="46398"/>
    <cellStyle name="计算 8 5 2 3" xfId="46399"/>
    <cellStyle name="计算 8 5 2 3 2" xfId="46400"/>
    <cellStyle name="计算 8 5 2 4" xfId="46401"/>
    <cellStyle name="计算 8 5 2 4 2" xfId="46402"/>
    <cellStyle name="计算 8 5 2 5" xfId="46403"/>
    <cellStyle name="计算 8 5 3" xfId="46404"/>
    <cellStyle name="计算 8 5 3 2" xfId="46405"/>
    <cellStyle name="计算 8 5 3 2 2" xfId="46406"/>
    <cellStyle name="计算 8 5 3 3" xfId="46407"/>
    <cellStyle name="计算 8 5 3 3 2" xfId="46408"/>
    <cellStyle name="计算 8 5 3 4" xfId="46409"/>
    <cellStyle name="计算 8 5 3 4 2" xfId="46410"/>
    <cellStyle name="计算 8 5 3 5" xfId="46411"/>
    <cellStyle name="计算 8 5 3 5 2" xfId="46412"/>
    <cellStyle name="计算 8 5 3 6" xfId="46413"/>
    <cellStyle name="计算 8 5 4" xfId="46414"/>
    <cellStyle name="计算 8 5 5" xfId="46415"/>
    <cellStyle name="计算 8 5 5 2" xfId="46416"/>
    <cellStyle name="计算 8 6" xfId="46417"/>
    <cellStyle name="计算 8 6 2" xfId="46418"/>
    <cellStyle name="计算 8 6 2 2" xfId="46419"/>
    <cellStyle name="计算 8 6 2 2 2" xfId="46420"/>
    <cellStyle name="计算 8 6 2 2 3" xfId="46421"/>
    <cellStyle name="计算 8 6 2 2 4" xfId="46422"/>
    <cellStyle name="计算 8 6 2 2 5" xfId="46423"/>
    <cellStyle name="计算 8 6 2 2 5 2" xfId="46424"/>
    <cellStyle name="计算 8 6 2 2 6" xfId="46425"/>
    <cellStyle name="计算 8 6 2 3" xfId="46426"/>
    <cellStyle name="计算 8 6 2 4" xfId="46427"/>
    <cellStyle name="计算 8 6 2 5" xfId="46428"/>
    <cellStyle name="计算 8 6 3" xfId="46429"/>
    <cellStyle name="计算 8 6 3 2" xfId="46430"/>
    <cellStyle name="计算 8 6 3 2 2" xfId="46431"/>
    <cellStyle name="计算 8 6 3 3" xfId="46432"/>
    <cellStyle name="计算 8 6 3 3 2" xfId="46433"/>
    <cellStyle name="计算 8 6 3 4" xfId="46434"/>
    <cellStyle name="计算 8 6 3 4 2" xfId="46435"/>
    <cellStyle name="计算 8 6 3 5" xfId="46436"/>
    <cellStyle name="计算 8 6 3 5 2" xfId="46437"/>
    <cellStyle name="计算 8 6 4" xfId="46438"/>
    <cellStyle name="计算 8 6 4 2" xfId="46439"/>
    <cellStyle name="计算 8 6 5" xfId="46440"/>
    <cellStyle name="计算 8 6 5 2" xfId="46441"/>
    <cellStyle name="计算 8 7" xfId="46442"/>
    <cellStyle name="计算 8 7 2" xfId="46443"/>
    <cellStyle name="计算 8 7 2 2" xfId="46444"/>
    <cellStyle name="计算 8 7 2 2 2" xfId="46445"/>
    <cellStyle name="计算 8 7 2 2 2 2" xfId="46446"/>
    <cellStyle name="计算 8 7 2 2 3" xfId="46447"/>
    <cellStyle name="计算 8 7 2 2 3 2" xfId="46448"/>
    <cellStyle name="计算 8 7 2 2 4" xfId="46449"/>
    <cellStyle name="计算 8 7 2 2 4 2" xfId="46450"/>
    <cellStyle name="计算 8 7 2 2 5" xfId="46451"/>
    <cellStyle name="计算 8 7 2 2 5 2" xfId="46452"/>
    <cellStyle name="计算 8 7 2 2 6" xfId="46453"/>
    <cellStyle name="计算 8 7 2 3" xfId="46454"/>
    <cellStyle name="计算 8 7 2 3 2" xfId="46455"/>
    <cellStyle name="计算 8 7 2 4" xfId="46456"/>
    <cellStyle name="计算 8 7 2 4 2" xfId="46457"/>
    <cellStyle name="计算 8 7 2 5" xfId="46458"/>
    <cellStyle name="计算 8 7 3" xfId="46459"/>
    <cellStyle name="计算 8 7 3 2" xfId="46460"/>
    <cellStyle name="计算 8 7 3 2 2" xfId="46461"/>
    <cellStyle name="计算 8 7 3 3" xfId="46462"/>
    <cellStyle name="计算 8 7 3 4" xfId="46463"/>
    <cellStyle name="计算 8 7 3 4 2" xfId="46464"/>
    <cellStyle name="计算 8 7 3 5" xfId="46465"/>
    <cellStyle name="计算 8 7 3 5 2" xfId="46466"/>
    <cellStyle name="计算 8 7 4" xfId="46467"/>
    <cellStyle name="计算 8 7 5" xfId="46468"/>
    <cellStyle name="计算 8 7 5 2" xfId="46469"/>
    <cellStyle name="计算 8 8" xfId="46470"/>
    <cellStyle name="计算 8 8 2" xfId="46471"/>
    <cellStyle name="计算 8 8 2 2 2" xfId="46472"/>
    <cellStyle name="计算 8 8 2 3" xfId="46473"/>
    <cellStyle name="计算 8 8 2 3 2" xfId="46474"/>
    <cellStyle name="计算 8 8 2 4" xfId="46475"/>
    <cellStyle name="计算 8 8 2 4 2" xfId="46476"/>
    <cellStyle name="计算 8 8 2 5" xfId="46477"/>
    <cellStyle name="计算 8 8 2 5 2" xfId="46478"/>
    <cellStyle name="计算 8 8 3" xfId="46479"/>
    <cellStyle name="计算 8 8 4" xfId="46480"/>
    <cellStyle name="计算 8 8 5" xfId="46481"/>
    <cellStyle name="计算 8 9 7" xfId="46482"/>
    <cellStyle name="计算 8 9 8" xfId="46483"/>
    <cellStyle name="适中 2 13" xfId="46484"/>
    <cellStyle name="计算 9" xfId="46485"/>
    <cellStyle name="计算 9 10" xfId="46486"/>
    <cellStyle name="计算 9 10 2" xfId="46487"/>
    <cellStyle name="计算 9 11" xfId="46488"/>
    <cellStyle name="计算 9 11 2" xfId="46489"/>
    <cellStyle name="计算 9 2" xfId="46490"/>
    <cellStyle name="输出 8 8" xfId="46491"/>
    <cellStyle name="计算 9 2 2" xfId="46492"/>
    <cellStyle name="输出 8 8 2" xfId="46493"/>
    <cellStyle name="计算 9 2 2 2" xfId="46494"/>
    <cellStyle name="输出 8 8 2 2" xfId="46495"/>
    <cellStyle name="计算 9 2 2 2 2" xfId="46496"/>
    <cellStyle name="计算 9 2 2 2 2 2" xfId="46497"/>
    <cellStyle name="计算 9 2 2 2 2 2 2" xfId="46498"/>
    <cellStyle name="计算 9 2 2 2 2 3" xfId="46499"/>
    <cellStyle name="计算 9 2 2 2 2 4" xfId="46500"/>
    <cellStyle name="计算 9 2 2 2 2 4 2" xfId="46501"/>
    <cellStyle name="计算 9 2 2 2 2 5" xfId="46502"/>
    <cellStyle name="计算 9 2 2 2 2 5 2" xfId="46503"/>
    <cellStyle name="计算 9 2 2 2 2 6" xfId="46504"/>
    <cellStyle name="计算 9 2 2 2 3" xfId="46505"/>
    <cellStyle name="计算 9 2 2 2 3 2" xfId="46506"/>
    <cellStyle name="计算 9 2 2 2 4" xfId="46507"/>
    <cellStyle name="计算 9 2 2 2 4 2" xfId="46508"/>
    <cellStyle name="计算 9 2 2 2 5" xfId="46509"/>
    <cellStyle name="输出 8 8 3" xfId="46510"/>
    <cellStyle name="计算 9 2 2 3" xfId="46511"/>
    <cellStyle name="输出 8 8 3 2" xfId="46512"/>
    <cellStyle name="计算 9 2 2 3 2" xfId="46513"/>
    <cellStyle name="计算 9 2 2 3 2 2" xfId="46514"/>
    <cellStyle name="计算 9 2 2 3 3" xfId="46515"/>
    <cellStyle name="计算 9 2 2 3 3 2" xfId="46516"/>
    <cellStyle name="计算 9 2 2 3 4" xfId="46517"/>
    <cellStyle name="计算 9 2 2 3 4 2" xfId="46518"/>
    <cellStyle name="计算 9 2 2 3 5" xfId="46519"/>
    <cellStyle name="计算 9 2 2 3 5 2" xfId="46520"/>
    <cellStyle name="计算 9 2 2 3 6" xfId="46521"/>
    <cellStyle name="输出 8 8 4" xfId="46522"/>
    <cellStyle name="计算 9 2 2 4" xfId="46523"/>
    <cellStyle name="输出 8 8 4 2" xfId="46524"/>
    <cellStyle name="计算 9 2 2 4 2" xfId="46525"/>
    <cellStyle name="注释 2 6 5 2 3 2" xfId="46526"/>
    <cellStyle name="输出 8 8 5" xfId="46527"/>
    <cellStyle name="计算 9 2 2 5" xfId="46528"/>
    <cellStyle name="输出 8 8 5 2" xfId="46529"/>
    <cellStyle name="计算 9 2 2 5 2" xfId="46530"/>
    <cellStyle name="输出 8 9" xfId="46531"/>
    <cellStyle name="计算 9 2 3" xfId="46532"/>
    <cellStyle name="输出 8 9 2" xfId="46533"/>
    <cellStyle name="计算 9 2 3 2" xfId="46534"/>
    <cellStyle name="计算 9 2 3 2 2 2" xfId="46535"/>
    <cellStyle name="计算 9 2 3 2 2 2 2" xfId="46536"/>
    <cellStyle name="计算 9 2 3 2 2 3" xfId="46537"/>
    <cellStyle name="计算 9 2 3 2 2 4" xfId="46538"/>
    <cellStyle name="计算 9 2 3 2 2 4 2" xfId="46539"/>
    <cellStyle name="计算 9 2 3 2 2 5" xfId="46540"/>
    <cellStyle name="计算 9 2 3 2 2 5 2" xfId="46541"/>
    <cellStyle name="计算 9 2 3 2 2 6" xfId="46542"/>
    <cellStyle name="计算 9 2 3 2 3 2" xfId="46543"/>
    <cellStyle name="计算 9 2 3 2 5" xfId="46544"/>
    <cellStyle name="计算 9 2 3 3" xfId="46545"/>
    <cellStyle name="计算 9 2 3 3 2" xfId="46546"/>
    <cellStyle name="计算 9 2 3 3 3" xfId="46547"/>
    <cellStyle name="计算 9 2 3 3 3 2" xfId="46548"/>
    <cellStyle name="计算 9 2 3 3 4" xfId="46549"/>
    <cellStyle name="计算 9 2 3 3 5" xfId="46550"/>
    <cellStyle name="计算 9 2 3 3 5 2" xfId="46551"/>
    <cellStyle name="计算 9 2 3 3 6" xfId="46552"/>
    <cellStyle name="计算 9 2 3 4" xfId="46553"/>
    <cellStyle name="计算 9 2 3 4 2" xfId="46554"/>
    <cellStyle name="注释 2 6 5 2 4 2" xfId="46555"/>
    <cellStyle name="计算 9 2 3 5" xfId="46556"/>
    <cellStyle name="计算 9 2 3 5 2" xfId="46557"/>
    <cellStyle name="计算 9 2 4" xfId="46558"/>
    <cellStyle name="计算 9 2 4 2" xfId="46559"/>
    <cellStyle name="计算 9 2 4 2 2" xfId="46560"/>
    <cellStyle name="计算 9 2 4 2 2 2" xfId="46561"/>
    <cellStyle name="计算 9 2 4 2 2 2 2" xfId="46562"/>
    <cellStyle name="计算 9 2 4 2 2 3" xfId="46563"/>
    <cellStyle name="计算 9 2 4 2 2 3 2" xfId="46564"/>
    <cellStyle name="计算 9 2 4 2 2 4" xfId="46565"/>
    <cellStyle name="计算 9 2 4 2 2 4 2" xfId="46566"/>
    <cellStyle name="计算 9 2 4 2 2 5 2" xfId="46567"/>
    <cellStyle name="计算 9 2 4 2 2 6" xfId="46568"/>
    <cellStyle name="计算 9 2 4 2 3" xfId="46569"/>
    <cellStyle name="计算 9 2 4 2 3 2" xfId="46570"/>
    <cellStyle name="计算 9 2 4 2 4" xfId="46571"/>
    <cellStyle name="计算 9 2 4 2 4 2" xfId="46572"/>
    <cellStyle name="计算 9 2 4 2 5" xfId="46573"/>
    <cellStyle name="计算 9 2 4 3" xfId="46574"/>
    <cellStyle name="计算 9 2 4 3 2" xfId="46575"/>
    <cellStyle name="计算 9 2 4 3 2 2" xfId="46576"/>
    <cellStyle name="计算 9 2 4 3 3" xfId="46577"/>
    <cellStyle name="计算 9 2 4 3 3 2" xfId="46578"/>
    <cellStyle name="计算 9 2 4 3 5 2" xfId="46579"/>
    <cellStyle name="计算 9 2 4 3 6" xfId="46580"/>
    <cellStyle name="计算 9 2 4 4" xfId="46581"/>
    <cellStyle name="计算 9 2 4 4 2" xfId="46582"/>
    <cellStyle name="注释 2 6 5 2 5 2" xfId="46583"/>
    <cellStyle name="计算 9 2 4 5" xfId="46584"/>
    <cellStyle name="计算 9 2 4 5 2" xfId="46585"/>
    <cellStyle name="计算 9 2 5" xfId="46586"/>
    <cellStyle name="计算 9 2 5 2" xfId="46587"/>
    <cellStyle name="计算 9 2 5 2 2" xfId="46588"/>
    <cellStyle name="计算 9 2 5 2 2 2" xfId="46589"/>
    <cellStyle name="计算 9 2 5 2 3" xfId="46590"/>
    <cellStyle name="计算 9 2 5 2 3 2" xfId="46591"/>
    <cellStyle name="计算 9 2 5 2 5 2" xfId="46592"/>
    <cellStyle name="计算 9 2 5 2 6" xfId="46593"/>
    <cellStyle name="计算 9 2 5 3" xfId="46594"/>
    <cellStyle name="计算 9 2 5 3 2" xfId="46595"/>
    <cellStyle name="计算 9 2 5 4" xfId="46596"/>
    <cellStyle name="计算 9 2 5 4 2" xfId="46597"/>
    <cellStyle name="计算 9 2 5 5" xfId="46598"/>
    <cellStyle name="计算 9 2 6" xfId="46599"/>
    <cellStyle name="计算 9 2 6 2" xfId="46600"/>
    <cellStyle name="数字 7 4 2 2 3" xfId="46601"/>
    <cellStyle name="计算 9 2 6 2 2" xfId="46602"/>
    <cellStyle name="计算 9 2 6 3" xfId="46603"/>
    <cellStyle name="计算 9 2 6 3 2" xfId="46604"/>
    <cellStyle name="计算 9 2 6 4" xfId="46605"/>
    <cellStyle name="计算 9 2 6 4 2" xfId="46606"/>
    <cellStyle name="计算 9 2 6 5" xfId="46607"/>
    <cellStyle name="计算 9 2 6 5 2" xfId="46608"/>
    <cellStyle name="计算 9 2 7" xfId="46609"/>
    <cellStyle name="计算 9 2 7 2" xfId="46610"/>
    <cellStyle name="计算 9 2 8" xfId="46611"/>
    <cellStyle name="计算 9 2 8 2" xfId="46612"/>
    <cellStyle name="计算 9 3" xfId="46613"/>
    <cellStyle name="输出 9 8" xfId="46614"/>
    <cellStyle name="计算 9 3 2" xfId="46615"/>
    <cellStyle name="输出 9 8 2" xfId="46616"/>
    <cellStyle name="计算 9 3 2 2" xfId="46617"/>
    <cellStyle name="输出 9 8 2 2" xfId="46618"/>
    <cellStyle name="计算 9 3 2 2 2" xfId="46619"/>
    <cellStyle name="计算 9 3 2 2 2 2" xfId="46620"/>
    <cellStyle name="计算 9 3 2 2 2 2 2" xfId="46621"/>
    <cellStyle name="计算 9 3 2 2 2 3" xfId="46622"/>
    <cellStyle name="计算 9 3 2 2 2 3 2" xfId="46623"/>
    <cellStyle name="计算 9 3 2 2 2 4" xfId="46624"/>
    <cellStyle name="计算 9 3 2 2 2 4 2" xfId="46625"/>
    <cellStyle name="计算 9 3 2 2 2 5" xfId="46626"/>
    <cellStyle name="计算 9 3 2 2 2 5 2" xfId="46627"/>
    <cellStyle name="计算 9 3 2 2 2 6" xfId="46628"/>
    <cellStyle name="计算 9 3 2 2 3" xfId="46629"/>
    <cellStyle name="计算 9 3 2 2 3 2" xfId="46630"/>
    <cellStyle name="计算 9 3 2 2 4" xfId="46631"/>
    <cellStyle name="计算 9 3 2 2 4 2" xfId="46632"/>
    <cellStyle name="计算 9 3 2 2 5" xfId="46633"/>
    <cellStyle name="输出 9 8 3" xfId="46634"/>
    <cellStyle name="计算 9 3 2 3" xfId="46635"/>
    <cellStyle name="输出 9 8 3 2" xfId="46636"/>
    <cellStyle name="计算 9 3 2 3 2" xfId="46637"/>
    <cellStyle name="计算 9 3 2 3 2 2" xfId="46638"/>
    <cellStyle name="计算 9 3 2 3 3" xfId="46639"/>
    <cellStyle name="计算 9 3 2 3 3 2" xfId="46640"/>
    <cellStyle name="计算 9 3 2 3 4" xfId="46641"/>
    <cellStyle name="计算 9 3 2 3 4 2" xfId="46642"/>
    <cellStyle name="计算 9 3 2 3 5" xfId="46643"/>
    <cellStyle name="计算 9 3 2 3 5 2" xfId="46644"/>
    <cellStyle name="计算 9 3 2 3 6" xfId="46645"/>
    <cellStyle name="输出 9 8 4" xfId="46646"/>
    <cellStyle name="计算 9 3 2 4" xfId="46647"/>
    <cellStyle name="输出 9 8 4 2" xfId="46648"/>
    <cellStyle name="计算 9 3 2 4 2" xfId="46649"/>
    <cellStyle name="输出 9 8 5" xfId="46650"/>
    <cellStyle name="计算 9 3 2 5" xfId="46651"/>
    <cellStyle name="输出 9 8 5 2" xfId="46652"/>
    <cellStyle name="计算 9 3 2 5 2" xfId="46653"/>
    <cellStyle name="输出 9 9" xfId="46654"/>
    <cellStyle name="计算 9 3 3" xfId="46655"/>
    <cellStyle name="输出 9 9 2" xfId="46656"/>
    <cellStyle name="计算 9 3 3 2" xfId="46657"/>
    <cellStyle name="计算 9 3 3 2 2 2 2" xfId="46658"/>
    <cellStyle name="计算 9 3 3 2 2 3" xfId="46659"/>
    <cellStyle name="计算 9 3 3 2 2 3 2" xfId="46660"/>
    <cellStyle name="计算 9 3 3 2 2 4" xfId="46661"/>
    <cellStyle name="计算 9 3 3 2 2 4 2" xfId="46662"/>
    <cellStyle name="计算 9 3 3 2 2 5" xfId="46663"/>
    <cellStyle name="计算 9 3 3 2 2 5 2" xfId="46664"/>
    <cellStyle name="计算 9 3 3 2 2 6" xfId="46665"/>
    <cellStyle name="计算 9 3 3 2 3" xfId="46666"/>
    <cellStyle name="计算 9 3 3 2 3 2" xfId="46667"/>
    <cellStyle name="计算 9 3 3 2 4" xfId="46668"/>
    <cellStyle name="计算 9 3 3 3" xfId="46669"/>
    <cellStyle name="计算 9 3 3 3 2" xfId="46670"/>
    <cellStyle name="计算 9 3 3 3 2 2" xfId="46671"/>
    <cellStyle name="计算 9 3 3 3 3" xfId="46672"/>
    <cellStyle name="计算 9 3 3 3 3 2" xfId="46673"/>
    <cellStyle name="计算 9 3 3 3 4" xfId="46674"/>
    <cellStyle name="计算 9 3 3 3 4 2" xfId="46675"/>
    <cellStyle name="计算 9 3 3 3 5 2" xfId="46676"/>
    <cellStyle name="计算 9 3 3 3 6" xfId="46677"/>
    <cellStyle name="计算 9 3 3 4" xfId="46678"/>
    <cellStyle name="计算 9 3 3 4 2" xfId="46679"/>
    <cellStyle name="计算 9 3 3 5" xfId="46680"/>
    <cellStyle name="计算 9 3 3 5 2" xfId="46681"/>
    <cellStyle name="计算 9 3 4" xfId="46682"/>
    <cellStyle name="计算 9 3 4 2" xfId="46683"/>
    <cellStyle name="计算 9 3 4 2 2" xfId="46684"/>
    <cellStyle name="计算 9 3 4 2 2 2" xfId="46685"/>
    <cellStyle name="计算 9 3 4 2 2 2 2" xfId="46686"/>
    <cellStyle name="计算 9 3 4 2 2 3" xfId="46687"/>
    <cellStyle name="计算 9 3 4 2 2 3 2" xfId="46688"/>
    <cellStyle name="计算 9 3 4 2 2 4" xfId="46689"/>
    <cellStyle name="计算 9 3 4 2 2 4 2" xfId="46690"/>
    <cellStyle name="计算 9 3 4 2 2 5" xfId="46691"/>
    <cellStyle name="计算 9 3 4 2 2 5 2" xfId="46692"/>
    <cellStyle name="计算 9 3 4 2 2 6" xfId="46693"/>
    <cellStyle name="计算 9 3 4 2 3" xfId="46694"/>
    <cellStyle name="计算 9 3 4 2 3 2" xfId="46695"/>
    <cellStyle name="计算 9 3 4 2 4" xfId="46696"/>
    <cellStyle name="计算 9 3 4 2 4 2" xfId="46697"/>
    <cellStyle name="计算 9 3 4 3" xfId="46698"/>
    <cellStyle name="计算 9 3 4 3 2" xfId="46699"/>
    <cellStyle name="计算 9 3 4 3 2 2" xfId="46700"/>
    <cellStyle name="计算 9 3 4 3 3" xfId="46701"/>
    <cellStyle name="计算 9 3 4 3 3 2" xfId="46702"/>
    <cellStyle name="计算 9 3 4 3 4" xfId="46703"/>
    <cellStyle name="计算 9 3 4 3 4 2" xfId="46704"/>
    <cellStyle name="计算 9 3 4 3 5 2" xfId="46705"/>
    <cellStyle name="计算 9 3 4 3 6" xfId="46706"/>
    <cellStyle name="计算 9 3 4 4" xfId="46707"/>
    <cellStyle name="计算 9 3 4 4 2" xfId="46708"/>
    <cellStyle name="计算 9 3 4 5" xfId="46709"/>
    <cellStyle name="计算 9 3 4 5 2" xfId="46710"/>
    <cellStyle name="计算 9 3 5" xfId="46711"/>
    <cellStyle name="计算 9 3 5 2" xfId="46712"/>
    <cellStyle name="计算 9 3 5 2 2" xfId="46713"/>
    <cellStyle name="计算 9 3 5 2 3" xfId="46714"/>
    <cellStyle name="计算 9 3 5 2 3 2" xfId="46715"/>
    <cellStyle name="计算 9 3 5 2 4" xfId="46716"/>
    <cellStyle name="计算 9 3 5 2 4 2" xfId="46717"/>
    <cellStyle name="计算 9 3 5 3" xfId="46718"/>
    <cellStyle name="计算 9 3 5 3 2" xfId="46719"/>
    <cellStyle name="计算 9 3 5 4" xfId="46720"/>
    <cellStyle name="计算 9 3 5 4 2" xfId="46721"/>
    <cellStyle name="计算 9 3 5 5" xfId="46722"/>
    <cellStyle name="计算 9 3 6" xfId="46723"/>
    <cellStyle name="计算 9 3 6 2" xfId="46724"/>
    <cellStyle name="计算 9 3 6 2 2" xfId="46725"/>
    <cellStyle name="计算 9 3 6 3" xfId="46726"/>
    <cellStyle name="计算 9 3 6 3 2" xfId="46727"/>
    <cellStyle name="计算 9 3 6 4" xfId="46728"/>
    <cellStyle name="计算 9 3 6 5" xfId="46729"/>
    <cellStyle name="计算 9 3 6 5 2" xfId="46730"/>
    <cellStyle name="计算 9 3 7" xfId="46731"/>
    <cellStyle name="计算 9 3 8" xfId="46732"/>
    <cellStyle name="计算 9 3 8 2" xfId="46733"/>
    <cellStyle name="计算 9 4" xfId="46734"/>
    <cellStyle name="计算 9 4 2" xfId="46735"/>
    <cellStyle name="计算 9 4 2 2 2 2" xfId="46736"/>
    <cellStyle name="计算 9 4 2 2 3" xfId="46737"/>
    <cellStyle name="计算 9 4 2 2 3 2" xfId="46738"/>
    <cellStyle name="计算 9 4 2 2 4" xfId="46739"/>
    <cellStyle name="计算 9 4 2 2 4 2" xfId="46740"/>
    <cellStyle name="计算 9 4 2 2 5" xfId="46741"/>
    <cellStyle name="计算 9 4 2 2 5 2" xfId="46742"/>
    <cellStyle name="计算 9 4 2 2 6" xfId="46743"/>
    <cellStyle name="计算 9 4 2 3 2" xfId="46744"/>
    <cellStyle name="计算 9 4 2 4" xfId="46745"/>
    <cellStyle name="计算 9 4 2 4 2" xfId="46746"/>
    <cellStyle name="计算 9 4 2 5" xfId="46747"/>
    <cellStyle name="计算 9 4 3" xfId="46748"/>
    <cellStyle name="计算 9 4 3 2" xfId="46749"/>
    <cellStyle name="计算 9 4 3 3" xfId="46750"/>
    <cellStyle name="计算 9 4 3 3 2" xfId="46751"/>
    <cellStyle name="计算 9 4 3 4" xfId="46752"/>
    <cellStyle name="计算 9 4 3 4 2" xfId="46753"/>
    <cellStyle name="计算 9 4 3 5" xfId="46754"/>
    <cellStyle name="计算 9 4 3 6" xfId="46755"/>
    <cellStyle name="计算 9 4 4" xfId="46756"/>
    <cellStyle name="计算 9 4 4 2" xfId="46757"/>
    <cellStyle name="计算 9 4 5" xfId="46758"/>
    <cellStyle name="计算 9 4 5 2" xfId="46759"/>
    <cellStyle name="计算 9 5" xfId="46760"/>
    <cellStyle name="计算 9 5 2" xfId="46761"/>
    <cellStyle name="计算 9 5 2 2" xfId="46762"/>
    <cellStyle name="计算 9 5 2 2 2" xfId="46763"/>
    <cellStyle name="计算 9 5 2 2 2 2" xfId="46764"/>
    <cellStyle name="计算 9 5 2 2 3" xfId="46765"/>
    <cellStyle name="计算 9 5 2 2 3 2" xfId="46766"/>
    <cellStyle name="计算 9 5 2 2 4" xfId="46767"/>
    <cellStyle name="计算 9 5 2 2 4 2" xfId="46768"/>
    <cellStyle name="计算 9 5 2 2 5" xfId="46769"/>
    <cellStyle name="计算 9 5 2 2 5 2" xfId="46770"/>
    <cellStyle name="计算 9 5 2 2 6" xfId="46771"/>
    <cellStyle name="计算 9 5 2 3" xfId="46772"/>
    <cellStyle name="计算 9 5 2 3 2" xfId="46773"/>
    <cellStyle name="计算 9 5 2 4" xfId="46774"/>
    <cellStyle name="计算 9 5 2 4 2" xfId="46775"/>
    <cellStyle name="计算 9 5 2 5" xfId="46776"/>
    <cellStyle name="计算 9 5 3" xfId="46777"/>
    <cellStyle name="计算 9 5 3 2" xfId="46778"/>
    <cellStyle name="计算 9 5 3 2 2" xfId="46779"/>
    <cellStyle name="计算 9 5 3 3" xfId="46780"/>
    <cellStyle name="计算 9 5 3 3 2" xfId="46781"/>
    <cellStyle name="计算 9 5 3 4" xfId="46782"/>
    <cellStyle name="计算 9 5 3 4 2" xfId="46783"/>
    <cellStyle name="计算 9 5 3 5" xfId="46784"/>
    <cellStyle name="计算 9 5 3 5 2" xfId="46785"/>
    <cellStyle name="计算 9 5 3 6" xfId="46786"/>
    <cellStyle name="计算 9 5 4" xfId="46787"/>
    <cellStyle name="计算 9 5 5" xfId="46788"/>
    <cellStyle name="计算 9 5 5 2" xfId="46789"/>
    <cellStyle name="计算 9 6 2" xfId="46790"/>
    <cellStyle name="计算 9 6 2 2" xfId="46791"/>
    <cellStyle name="计算 9 6 2 2 2" xfId="46792"/>
    <cellStyle name="计算 9 6 2 2 2 2" xfId="46793"/>
    <cellStyle name="计算 9 6 2 2 3" xfId="46794"/>
    <cellStyle name="计算 9 6 2 2 3 2" xfId="46795"/>
    <cellStyle name="计算 9 6 2 2 4" xfId="46796"/>
    <cellStyle name="计算 9 6 2 2 4 2" xfId="46797"/>
    <cellStyle name="计算 9 6 2 2 5" xfId="46798"/>
    <cellStyle name="计算 9 6 2 2 6" xfId="46799"/>
    <cellStyle name="计算 9 6 2 3" xfId="46800"/>
    <cellStyle name="计算 9 6 2 3 2" xfId="46801"/>
    <cellStyle name="计算 9 6 2 4" xfId="46802"/>
    <cellStyle name="计算 9 6 2 4 2" xfId="46803"/>
    <cellStyle name="计算 9 6 2 5" xfId="46804"/>
    <cellStyle name="计算 9 6 3" xfId="46805"/>
    <cellStyle name="计算 9 6 3 2" xfId="46806"/>
    <cellStyle name="计算 9 6 3 2 2" xfId="46807"/>
    <cellStyle name="计算 9 6 3 3" xfId="46808"/>
    <cellStyle name="计算 9 6 3 3 2" xfId="46809"/>
    <cellStyle name="计算 9 6 3 4" xfId="46810"/>
    <cellStyle name="计算 9 6 3 4 2" xfId="46811"/>
    <cellStyle name="计算 9 6 3 5" xfId="46812"/>
    <cellStyle name="适中 4 2 8" xfId="46813"/>
    <cellStyle name="计算 9 6 3 5 2" xfId="46814"/>
    <cellStyle name="计算 9 6 3 6" xfId="46815"/>
    <cellStyle name="计算 9 6 4" xfId="46816"/>
    <cellStyle name="计算 9 6 4 2" xfId="46817"/>
    <cellStyle name="计算 9 6 5" xfId="46818"/>
    <cellStyle name="计算 9 6 5 2" xfId="46819"/>
    <cellStyle name="计算 9 7 2" xfId="46820"/>
    <cellStyle name="计算 9 7 2 2" xfId="46821"/>
    <cellStyle name="计算 9 7 2 2 2" xfId="46822"/>
    <cellStyle name="计算 9 7 2 2 2 2" xfId="46823"/>
    <cellStyle name="计算 9 7 2 2 3" xfId="46824"/>
    <cellStyle name="计算 9 7 2 2 3 2" xfId="46825"/>
    <cellStyle name="计算 9 7 2 2 4" xfId="46826"/>
    <cellStyle name="计算 9 7 2 2 4 2" xfId="46827"/>
    <cellStyle name="计算 9 7 2 2 5" xfId="46828"/>
    <cellStyle name="计算 9 7 2 2 5 2" xfId="46829"/>
    <cellStyle name="计算 9 7 2 2 6" xfId="46830"/>
    <cellStyle name="计算 9 7 2 3" xfId="46831"/>
    <cellStyle name="计算 9 7 2 3 2" xfId="46832"/>
    <cellStyle name="计算 9 7 2 4" xfId="46833"/>
    <cellStyle name="计算 9 7 2 4 2" xfId="46834"/>
    <cellStyle name="计算 9 7 2 5" xfId="46835"/>
    <cellStyle name="计算 9 7 3" xfId="46836"/>
    <cellStyle name="计算 9 7 3 2" xfId="46837"/>
    <cellStyle name="计算 9 7 3 2 2" xfId="46838"/>
    <cellStyle name="计算 9 7 3 3" xfId="46839"/>
    <cellStyle name="计算 9 7 3 3 2" xfId="46840"/>
    <cellStyle name="计算 9 7 3 4" xfId="46841"/>
    <cellStyle name="计算 9 7 3 4 2" xfId="46842"/>
    <cellStyle name="计算 9 7 3 5" xfId="46843"/>
    <cellStyle name="计算 9 7 3 5 2" xfId="46844"/>
    <cellStyle name="计算 9 7 3 6" xfId="46845"/>
    <cellStyle name="计算 9 7 4" xfId="46846"/>
    <cellStyle name="计算 9 7 4 2" xfId="46847"/>
    <cellStyle name="计算 9 7 5" xfId="46848"/>
    <cellStyle name="计算 9 7 5 2" xfId="46849"/>
    <cellStyle name="计算 9 8 2" xfId="46850"/>
    <cellStyle name="计算 9 8 2 2" xfId="46851"/>
    <cellStyle name="计算 9 8 2 3" xfId="46852"/>
    <cellStyle name="计算 9 8 2 4" xfId="46853"/>
    <cellStyle name="计算 9 8 2 4 2" xfId="46854"/>
    <cellStyle name="计算 9 8 2 5" xfId="46855"/>
    <cellStyle name="计算 9 8 2 5 2" xfId="46856"/>
    <cellStyle name="计算 9 8 2 6" xfId="46857"/>
    <cellStyle name="计算 9 8 3" xfId="46858"/>
    <cellStyle name="计算 9 8 3 2" xfId="46859"/>
    <cellStyle name="计算 9 8 4" xfId="46860"/>
    <cellStyle name="计算 9 8 4 2" xfId="46861"/>
    <cellStyle name="计算 9 8 5" xfId="46862"/>
    <cellStyle name="计算 9 9 2 2" xfId="46863"/>
    <cellStyle name="计算 9 9 3" xfId="46864"/>
    <cellStyle name="计算 9 9 3 2" xfId="46865"/>
    <cellStyle name="计算 9 9 4" xfId="46866"/>
    <cellStyle name="计算 9 9 4 2" xfId="46867"/>
    <cellStyle name="计算 9 9 5" xfId="46868"/>
    <cellStyle name="计算 9 9 5 2" xfId="46869"/>
    <cellStyle name="计算 9 9 6" xfId="46870"/>
    <cellStyle name="计算 9 9 7" xfId="46871"/>
    <cellStyle name="计算 9 9 8" xfId="46872"/>
    <cellStyle name="計算方式" xfId="46873"/>
    <cellStyle name="計算方式 2" xfId="46874"/>
    <cellStyle name="計算方式 2 2" xfId="46875"/>
    <cellStyle name="計算方式 2 2 2" xfId="46876"/>
    <cellStyle name="計算方式 2 2 2 2" xfId="46877"/>
    <cellStyle name="計算方式 2 2 3" xfId="46878"/>
    <cellStyle name="計算方式 2 2 3 2" xfId="46879"/>
    <cellStyle name="計算方式 2 2 4" xfId="46880"/>
    <cellStyle name="計算方式 2 2 4 2" xfId="46881"/>
    <cellStyle name="計算方式 2 2 5" xfId="46882"/>
    <cellStyle name="計算方式 2 3" xfId="46883"/>
    <cellStyle name="計算方式 2 3 2" xfId="46884"/>
    <cellStyle name="計算方式 2 4" xfId="46885"/>
    <cellStyle name="計算方式 2 4 2" xfId="46886"/>
    <cellStyle name="計算方式 2 5" xfId="46887"/>
    <cellStyle name="計算方式 3" xfId="46888"/>
    <cellStyle name="計算方式 3 5 2" xfId="46889"/>
    <cellStyle name="計算方式 3 6" xfId="46890"/>
    <cellStyle name="計算方式 4" xfId="46891"/>
    <cellStyle name="計算方式 4 2" xfId="46892"/>
    <cellStyle name="計算方式 5" xfId="46893"/>
    <cellStyle name="計算方式 5 2" xfId="46894"/>
    <cellStyle name="检查单元格 10" xfId="46895"/>
    <cellStyle name="检查单元格 10 2" xfId="46896"/>
    <cellStyle name="检查单元格 11" xfId="46897"/>
    <cellStyle name="检查单元格 12" xfId="46898"/>
    <cellStyle name="检查单元格 13" xfId="46899"/>
    <cellStyle name="检查单元格 14" xfId="46900"/>
    <cellStyle name="检查单元格 20" xfId="46901"/>
    <cellStyle name="检查单元格 15" xfId="46902"/>
    <cellStyle name="检查单元格 21" xfId="46903"/>
    <cellStyle name="检查单元格 16" xfId="46904"/>
    <cellStyle name="检查单元格 22" xfId="46905"/>
    <cellStyle name="检查单元格 17" xfId="46906"/>
    <cellStyle name="检查单元格 23" xfId="46907"/>
    <cellStyle name="检查单元格 18" xfId="46908"/>
    <cellStyle name="检查单元格 24" xfId="46909"/>
    <cellStyle name="检查单元格 19" xfId="46910"/>
    <cellStyle name="检查单元格 2" xfId="46911"/>
    <cellStyle name="检查单元格 2 10" xfId="46912"/>
    <cellStyle name="检查单元格 2 11" xfId="46913"/>
    <cellStyle name="检查单元格 2 12" xfId="46914"/>
    <cellStyle name="检查单元格 2 13" xfId="46915"/>
    <cellStyle name="检查单元格 2 14" xfId="46916"/>
    <cellStyle name="检查单元格 2 20" xfId="46917"/>
    <cellStyle name="检查单元格 2 15" xfId="46918"/>
    <cellStyle name="检查单元格 2 21" xfId="46919"/>
    <cellStyle name="检查单元格 2 16" xfId="46920"/>
    <cellStyle name="检查单元格 2 22" xfId="46921"/>
    <cellStyle name="检查单元格 2 17" xfId="46922"/>
    <cellStyle name="检查单元格 2 18" xfId="46923"/>
    <cellStyle name="检查单元格 2 19" xfId="46924"/>
    <cellStyle name="检查单元格 2 2" xfId="46925"/>
    <cellStyle name="检查单元格 2 2 10" xfId="46926"/>
    <cellStyle name="检查单元格 2 2 11" xfId="46927"/>
    <cellStyle name="检查单元格 2 2 12" xfId="46928"/>
    <cellStyle name="检查单元格 2 2 13" xfId="46929"/>
    <cellStyle name="检查单元格 2 2 14" xfId="46930"/>
    <cellStyle name="检查单元格 2 2 20" xfId="46931"/>
    <cellStyle name="检查单元格 2 2 15" xfId="46932"/>
    <cellStyle name="检查单元格 2 2 21" xfId="46933"/>
    <cellStyle name="检查单元格 2 2 16" xfId="46934"/>
    <cellStyle name="检查单元格 2 2 22" xfId="46935"/>
    <cellStyle name="检查单元格 2 2 17" xfId="46936"/>
    <cellStyle name="检查单元格 2 2 18" xfId="46937"/>
    <cellStyle name="检查单元格 2 2 19" xfId="46938"/>
    <cellStyle name="检查单元格 2 2 2" xfId="46939"/>
    <cellStyle name="检查单元格 2 2 2 18" xfId="46940"/>
    <cellStyle name="检查单元格 2 2 2 2" xfId="46941"/>
    <cellStyle name="检查单元格 2 2 2 3" xfId="46942"/>
    <cellStyle name="检查单元格 2 2 2 4" xfId="46943"/>
    <cellStyle name="检查单元格 2 2 2 5" xfId="46944"/>
    <cellStyle name="检查单元格 2 2 2 6" xfId="46945"/>
    <cellStyle name="检查单元格 2 2 2 7" xfId="46946"/>
    <cellStyle name="检查单元格 2 2 2 8" xfId="46947"/>
    <cellStyle name="检查单元格 2 2 2 9" xfId="46948"/>
    <cellStyle name="检查单元格 2 2 3" xfId="46949"/>
    <cellStyle name="检查单元格 2 2 4" xfId="46950"/>
    <cellStyle name="检查单元格 2 2 5" xfId="46951"/>
    <cellStyle name="检查单元格 2 2 6" xfId="46952"/>
    <cellStyle name="检查单元格 2 2 7" xfId="46953"/>
    <cellStyle name="检查单元格 2 2 9" xfId="46954"/>
    <cellStyle name="检查单元格 2 3" xfId="46955"/>
    <cellStyle name="检查单元格 2 3 10" xfId="46956"/>
    <cellStyle name="检查单元格 2 3 11" xfId="46957"/>
    <cellStyle name="检查单元格 2 3 12" xfId="46958"/>
    <cellStyle name="检查单元格 2 3 13" xfId="46959"/>
    <cellStyle name="检查单元格 2 3 14" xfId="46960"/>
    <cellStyle name="检查单元格 2 3 20" xfId="46961"/>
    <cellStyle name="检查单元格 2 3 15" xfId="46962"/>
    <cellStyle name="检查单元格 2 3 21" xfId="46963"/>
    <cellStyle name="检查单元格 2 3 16" xfId="46964"/>
    <cellStyle name="检查单元格 2 3 22" xfId="46965"/>
    <cellStyle name="检查单元格 2 3 17" xfId="46966"/>
    <cellStyle name="小数 6 2" xfId="46967"/>
    <cellStyle name="输出 2 6 4 4 2" xfId="46968"/>
    <cellStyle name="检查单元格 2 3 18" xfId="46969"/>
    <cellStyle name="小数 6 3" xfId="46970"/>
    <cellStyle name="检查单元格 2 3 19" xfId="46971"/>
    <cellStyle name="检查单元格 2 3 2" xfId="46972"/>
    <cellStyle name="检查单元格 2 3 2 10" xfId="46973"/>
    <cellStyle name="检查单元格 2 3 2 11" xfId="46974"/>
    <cellStyle name="检查单元格 2 3 2 12" xfId="46975"/>
    <cellStyle name="检查单元格 2 3 2 13" xfId="46976"/>
    <cellStyle name="检查单元格 2 3 2 14" xfId="46977"/>
    <cellStyle name="检查单元格 2 3 2 15" xfId="46978"/>
    <cellStyle name="检查单元格 2 3 2 16" xfId="46979"/>
    <cellStyle name="检查单元格 2 3 2 18" xfId="46980"/>
    <cellStyle name="检查单元格 2 3 2 2" xfId="46981"/>
    <cellStyle name="检查单元格 2 3 2 3" xfId="46982"/>
    <cellStyle name="检查单元格 2 3 2 4" xfId="46983"/>
    <cellStyle name="检查单元格 2 3 2 5" xfId="46984"/>
    <cellStyle name="检查单元格 2 3 2 7" xfId="46985"/>
    <cellStyle name="检查单元格 2 3 2 8" xfId="46986"/>
    <cellStyle name="检查单元格 2 3 2 9" xfId="46987"/>
    <cellStyle name="检查单元格 2 3 3" xfId="46988"/>
    <cellStyle name="检查单元格 2 3 4" xfId="46989"/>
    <cellStyle name="检查单元格 2 3 5" xfId="46990"/>
    <cellStyle name="检查单元格 2 3 6" xfId="46991"/>
    <cellStyle name="检查单元格 2 3 7" xfId="46992"/>
    <cellStyle name="检查单元格 2 3 8" xfId="46993"/>
    <cellStyle name="检查单元格 2 3 9" xfId="46994"/>
    <cellStyle name="检查单元格 2 4" xfId="46995"/>
    <cellStyle name="检查单元格 2 4 10" xfId="46996"/>
    <cellStyle name="检查单元格 2 4 11" xfId="46997"/>
    <cellStyle name="检查单元格 2 4 12" xfId="46998"/>
    <cellStyle name="检查单元格 2 4 13" xfId="46999"/>
    <cellStyle name="检查单元格 2 4 14" xfId="47000"/>
    <cellStyle name="检查单元格 2 4 15" xfId="47001"/>
    <cellStyle name="检查单元格 2 4 16" xfId="47002"/>
    <cellStyle name="检查单元格 2 4 17" xfId="47003"/>
    <cellStyle name="检查单元格 2 4 18" xfId="47004"/>
    <cellStyle name="检查单元格 2 4 19" xfId="47005"/>
    <cellStyle name="检查单元格 2 4 2" xfId="47006"/>
    <cellStyle name="警告文本 3 2 6" xfId="47007"/>
    <cellStyle name="检查单元格 2 4 2 10" xfId="47008"/>
    <cellStyle name="警告文本 3 2 7" xfId="47009"/>
    <cellStyle name="检查单元格 2 4 2 11" xfId="47010"/>
    <cellStyle name="警告文本 3 2 8" xfId="47011"/>
    <cellStyle name="检查单元格 2 4 2 12" xfId="47012"/>
    <cellStyle name="警告文本 3 2 9" xfId="47013"/>
    <cellStyle name="检查单元格 2 4 2 13" xfId="47014"/>
    <cellStyle name="检查单元格 2 4 2 14" xfId="47015"/>
    <cellStyle name="检查单元格 2 4 2 15" xfId="47016"/>
    <cellStyle name="检查单元格 2 4 2 16" xfId="47017"/>
    <cellStyle name="检查单元格 2 4 2 17" xfId="47018"/>
    <cellStyle name="检查单元格 2 4 2 18" xfId="47019"/>
    <cellStyle name="检查单元格 2 4 2 2" xfId="47020"/>
    <cellStyle name="检查单元格 2 4 2 2 10" xfId="47021"/>
    <cellStyle name="检查单元格 2 4 2 2 11" xfId="47022"/>
    <cellStyle name="检查单元格 2 4 2 2 12" xfId="47023"/>
    <cellStyle name="检查单元格 2 4 2 2 13" xfId="47024"/>
    <cellStyle name="检查单元格 2 4 2 2 14" xfId="47025"/>
    <cellStyle name="检查单元格 2 4 2 2 15" xfId="47026"/>
    <cellStyle name="检查单元格 2 4 2 2 16" xfId="47027"/>
    <cellStyle name="注释 4 6 3 2 2" xfId="47028"/>
    <cellStyle name="检查单元格 2 4 2 2 17" xfId="47029"/>
    <cellStyle name="检查单元格 2 4 2 2 18" xfId="47030"/>
    <cellStyle name="检查单元格 2 4 2 2 2" xfId="47031"/>
    <cellStyle name="检查单元格 2 4 2 2 3" xfId="47032"/>
    <cellStyle name="检查单元格 2 4 2 2 6" xfId="47033"/>
    <cellStyle name="检查单元格 2 4 2 2 7" xfId="47034"/>
    <cellStyle name="检查单元格 2 4 2 2 8" xfId="47035"/>
    <cellStyle name="检查单元格 2 4 2 2 9" xfId="47036"/>
    <cellStyle name="检查单元格 2 4 2 3" xfId="47037"/>
    <cellStyle name="检查单元格 2 4 2 4" xfId="47038"/>
    <cellStyle name="检查单元格 2 4 2 5" xfId="47039"/>
    <cellStyle name="检查单元格 2 4 2 6" xfId="47040"/>
    <cellStyle name="检查单元格 2 4 2 7" xfId="47041"/>
    <cellStyle name="检查单元格 2 4 2 8" xfId="47042"/>
    <cellStyle name="检查单元格 2 4 2 9" xfId="47043"/>
    <cellStyle name="检查单元格 2 4 3" xfId="47044"/>
    <cellStyle name="检查单元格 2 4 3 10" xfId="47045"/>
    <cellStyle name="检查单元格 2 4 3 11" xfId="47046"/>
    <cellStyle name="检查单元格 2 4 3 12" xfId="47047"/>
    <cellStyle name="检查单元格 2 4 3 13" xfId="47048"/>
    <cellStyle name="检查单元格 2 4 3 14" xfId="47049"/>
    <cellStyle name="注释 2 11 2" xfId="47050"/>
    <cellStyle name="输出 4 5 4 2 2 2" xfId="47051"/>
    <cellStyle name="检查单元格 2 4 3 15" xfId="47052"/>
    <cellStyle name="输出 4 5 4 2 2 3" xfId="47053"/>
    <cellStyle name="检查单元格 2 4 3 16" xfId="47054"/>
    <cellStyle name="输出 4 5 4 2 2 4" xfId="47055"/>
    <cellStyle name="检查单元格 2 4 3 17" xfId="47056"/>
    <cellStyle name="输出 4 5 4 2 2 5" xfId="47057"/>
    <cellStyle name="检查单元格 2 4 3 18" xfId="47058"/>
    <cellStyle name="检查单元格 2 4 3 3" xfId="47059"/>
    <cellStyle name="检查单元格 2 4 3 4" xfId="47060"/>
    <cellStyle name="检查单元格 2 4 3 5" xfId="47061"/>
    <cellStyle name="检查单元格 2 4 3 6" xfId="47062"/>
    <cellStyle name="检查单元格 2 4 3 7" xfId="47063"/>
    <cellStyle name="检查单元格 2 4 3 8" xfId="47064"/>
    <cellStyle name="检查单元格 2 4 3 9" xfId="47065"/>
    <cellStyle name="检查单元格 2 4 4" xfId="47066"/>
    <cellStyle name="检查单元格 2 4 6" xfId="47067"/>
    <cellStyle name="检查单元格 2 4 7" xfId="47068"/>
    <cellStyle name="检查单元格 2 4 8" xfId="47069"/>
    <cellStyle name="检查单元格 2 4 9" xfId="47070"/>
    <cellStyle name="检查单元格 2 5" xfId="47071"/>
    <cellStyle name="检查单元格 2 5 13" xfId="47072"/>
    <cellStyle name="检查单元格 2 5 14" xfId="47073"/>
    <cellStyle name="检查单元格 2 5 15" xfId="47074"/>
    <cellStyle name="检查单元格 2 5 16" xfId="47075"/>
    <cellStyle name="检查单元格 2 5 17" xfId="47076"/>
    <cellStyle name="检查单元格 2 5 18" xfId="47077"/>
    <cellStyle name="检查单元格 2 5 2" xfId="47078"/>
    <cellStyle name="检查单元格 2 5 3" xfId="47079"/>
    <cellStyle name="检查单元格 2 5 4" xfId="47080"/>
    <cellStyle name="检查单元格 2 5 5" xfId="47081"/>
    <cellStyle name="检查单元格 2 5 6" xfId="47082"/>
    <cellStyle name="检查单元格 2 5 7" xfId="47083"/>
    <cellStyle name="检查单元格 2 5 8" xfId="47084"/>
    <cellStyle name="检查单元格 2 5 9" xfId="47085"/>
    <cellStyle name="检查单元格 2 6" xfId="47086"/>
    <cellStyle name="检查单元格 2 7" xfId="47087"/>
    <cellStyle name="检查单元格 2 8" xfId="47088"/>
    <cellStyle name="检查单元格 2 9" xfId="47089"/>
    <cellStyle name="检查单元格 2_Book1" xfId="47090"/>
    <cellStyle name="检查单元格 3 11" xfId="47091"/>
    <cellStyle name="检查单元格 3 12" xfId="47092"/>
    <cellStyle name="检查单元格 3 14" xfId="47093"/>
    <cellStyle name="检查单元格 3 20" xfId="47094"/>
    <cellStyle name="检查单元格 3 15" xfId="47095"/>
    <cellStyle name="检查单元格 3 21" xfId="47096"/>
    <cellStyle name="检查单元格 3 16" xfId="47097"/>
    <cellStyle name="检查单元格 3 22" xfId="47098"/>
    <cellStyle name="检查单元格 3 17" xfId="47099"/>
    <cellStyle name="检查单元格 3 23" xfId="47100"/>
    <cellStyle name="检查单元格 3 18" xfId="47101"/>
    <cellStyle name="检查单元格 3 24" xfId="47102"/>
    <cellStyle name="检查单元格 3 19" xfId="47103"/>
    <cellStyle name="检查单元格 3 2 10" xfId="47104"/>
    <cellStyle name="检查单元格 3 2 11" xfId="47105"/>
    <cellStyle name="检查单元格 3 2 12" xfId="47106"/>
    <cellStyle name="检查单元格 3 2 13" xfId="47107"/>
    <cellStyle name="检查单元格 3 2 14" xfId="47108"/>
    <cellStyle name="检查单元格 3 2 20" xfId="47109"/>
    <cellStyle name="检查单元格 3 2 15" xfId="47110"/>
    <cellStyle name="检查单元格 3 2 21" xfId="47111"/>
    <cellStyle name="检查单元格 3 2 16" xfId="47112"/>
    <cellStyle name="检查单元格 3 2 22" xfId="47113"/>
    <cellStyle name="检查单元格 3 2 17" xfId="47114"/>
    <cellStyle name="检查单元格 3 2 18" xfId="47115"/>
    <cellStyle name="检查单元格 3 2 19" xfId="47116"/>
    <cellStyle name="检查单元格 3 2 2 10" xfId="47117"/>
    <cellStyle name="检查单元格 3 2 2 11" xfId="47118"/>
    <cellStyle name="检查单元格 3 2 2 12" xfId="47119"/>
    <cellStyle name="检查单元格 3 2 2 13" xfId="47120"/>
    <cellStyle name="检查单元格 3 2 2 14" xfId="47121"/>
    <cellStyle name="检查单元格 3 2 2 15" xfId="47122"/>
    <cellStyle name="检查单元格 3 2 2 16" xfId="47123"/>
    <cellStyle name="检查单元格 3 2 2 17" xfId="47124"/>
    <cellStyle name="检查单元格 3 2 2 18" xfId="47125"/>
    <cellStyle name="检查单元格 3 2 2 2" xfId="47126"/>
    <cellStyle name="检查单元格 3 2 2 3" xfId="47127"/>
    <cellStyle name="检查单元格 3 2 2 4" xfId="47128"/>
    <cellStyle name="检查单元格 3 2 2 5" xfId="47129"/>
    <cellStyle name="检查单元格 3 2 2 6" xfId="47130"/>
    <cellStyle name="检查单元格 3 2 2 7" xfId="47131"/>
    <cellStyle name="检查单元格 3 2 2 9" xfId="47132"/>
    <cellStyle name="检查单元格 3 2 3" xfId="47133"/>
    <cellStyle name="检查单元格 3 2 4" xfId="47134"/>
    <cellStyle name="检查单元格 3 2 5" xfId="47135"/>
    <cellStyle name="检查单元格 3 2 6" xfId="47136"/>
    <cellStyle name="检查单元格 3 2 7" xfId="47137"/>
    <cellStyle name="检查单元格 3 2 8" xfId="47138"/>
    <cellStyle name="检查单元格 3 2 9" xfId="47139"/>
    <cellStyle name="检查单元格 3 3 10" xfId="47140"/>
    <cellStyle name="检查单元格 3 3 11" xfId="47141"/>
    <cellStyle name="检查单元格 3 3 12" xfId="47142"/>
    <cellStyle name="检查单元格 3 3 13" xfId="47143"/>
    <cellStyle name="检查单元格 3 3 14" xfId="47144"/>
    <cellStyle name="检查单元格 3 3 20" xfId="47145"/>
    <cellStyle name="检查单元格 3 3 15" xfId="47146"/>
    <cellStyle name="检查单元格 3 3 21" xfId="47147"/>
    <cellStyle name="检查单元格 3 3 16" xfId="47148"/>
    <cellStyle name="检查单元格 3 3 17" xfId="47149"/>
    <cellStyle name="检查单元格 3 3 18" xfId="47150"/>
    <cellStyle name="检查单元格 3 3 19" xfId="47151"/>
    <cellStyle name="检查单元格 3 3 2" xfId="47152"/>
    <cellStyle name="检查单元格 3 3 2 10" xfId="47153"/>
    <cellStyle name="检查单元格 3 3 2 11" xfId="47154"/>
    <cellStyle name="检查单元格 3 3 2 12" xfId="47155"/>
    <cellStyle name="检查单元格 3 3 2 13" xfId="47156"/>
    <cellStyle name="检查单元格 3 3 2 14" xfId="47157"/>
    <cellStyle name="检查单元格 3 3 2 15" xfId="47158"/>
    <cellStyle name="检查单元格 3 3 2 16" xfId="47159"/>
    <cellStyle name="检查单元格 3 3 2 17" xfId="47160"/>
    <cellStyle name="检查单元格 3 3 2 18" xfId="47161"/>
    <cellStyle name="检查单元格 3 3 2 2" xfId="47162"/>
    <cellStyle name="检查单元格 3 3 2 3" xfId="47163"/>
    <cellStyle name="检查单元格 3 3 2 4" xfId="47164"/>
    <cellStyle name="检查单元格 3 3 2 5" xfId="47165"/>
    <cellStyle name="检查单元格 3 3 2 6" xfId="47166"/>
    <cellStyle name="检查单元格 3 3 2 7" xfId="47167"/>
    <cellStyle name="检查单元格 3 3 2 8" xfId="47168"/>
    <cellStyle name="检查单元格 3 3 2 9" xfId="47169"/>
    <cellStyle name="检查单元格 3 3 3" xfId="47170"/>
    <cellStyle name="检查单元格 3 3 4" xfId="47171"/>
    <cellStyle name="检查单元格 3 3 5" xfId="47172"/>
    <cellStyle name="检查单元格 3 3 6" xfId="47173"/>
    <cellStyle name="检查单元格 3 3 7" xfId="47174"/>
    <cellStyle name="检查单元格 3 3 8" xfId="47175"/>
    <cellStyle name="检查单元格 3 3 9" xfId="47176"/>
    <cellStyle name="检查单元格 3 4" xfId="47177"/>
    <cellStyle name="检查单元格 3 4 10" xfId="47178"/>
    <cellStyle name="检查单元格 3 4 11" xfId="47179"/>
    <cellStyle name="检查单元格 3 4 12" xfId="47180"/>
    <cellStyle name="检查单元格 3 4 13" xfId="47181"/>
    <cellStyle name="检查单元格 3 4 14" xfId="47182"/>
    <cellStyle name="检查单元格 3 4 15" xfId="47183"/>
    <cellStyle name="检查单元格 3 4 16" xfId="47184"/>
    <cellStyle name="检查单元格 3 4 17" xfId="47185"/>
    <cellStyle name="检查单元格 3 4 18" xfId="47186"/>
    <cellStyle name="检查单元格 3 4 2" xfId="47187"/>
    <cellStyle name="检查单元格 3 4 3" xfId="47188"/>
    <cellStyle name="检查单元格 3 4 4" xfId="47189"/>
    <cellStyle name="检查单元格 3 4 5" xfId="47190"/>
    <cellStyle name="检查单元格 3 4 6" xfId="47191"/>
    <cellStyle name="检查单元格 3 4 7" xfId="47192"/>
    <cellStyle name="检查单元格 3 4 8" xfId="47193"/>
    <cellStyle name="检查单元格 3 4 9" xfId="47194"/>
    <cellStyle name="检查单元格 3 6" xfId="47195"/>
    <cellStyle name="检查单元格 3 7" xfId="47196"/>
    <cellStyle name="检查单元格 3 8" xfId="47197"/>
    <cellStyle name="检查单元格 3 9" xfId="47198"/>
    <cellStyle name="检查单元格 3_2017年人大参阅资料（代表大会-定）1.14" xfId="47199"/>
    <cellStyle name="检查单元格 4" xfId="47200"/>
    <cellStyle name="检查单元格 4 2" xfId="47201"/>
    <cellStyle name="检查单元格 4 2 10" xfId="47202"/>
    <cellStyle name="检查单元格 4 2 11" xfId="47203"/>
    <cellStyle name="检查单元格 4 2 12" xfId="47204"/>
    <cellStyle name="检查单元格 4 2 13" xfId="47205"/>
    <cellStyle name="检查单元格 4 2 14" xfId="47206"/>
    <cellStyle name="检查单元格 4 2 21" xfId="47207"/>
    <cellStyle name="检查单元格 4 2 16" xfId="47208"/>
    <cellStyle name="检查单元格 4 2 17" xfId="47209"/>
    <cellStyle name="检查单元格 4 2 18" xfId="47210"/>
    <cellStyle name="检查单元格 4 2 2 10" xfId="47211"/>
    <cellStyle name="数字 8 2 2 2 4 2" xfId="47212"/>
    <cellStyle name="检查单元格 4 2 2 11" xfId="47213"/>
    <cellStyle name="检查单元格 4 2 2 12" xfId="47214"/>
    <cellStyle name="检查单元格 4 2 2 14" xfId="47215"/>
    <cellStyle name="检查单元格 4 2 2 15" xfId="47216"/>
    <cellStyle name="检查单元格 4 2 2 16" xfId="47217"/>
    <cellStyle name="检查单元格 4 2 2 17" xfId="47218"/>
    <cellStyle name="检查单元格 4 2 2 18" xfId="47219"/>
    <cellStyle name="检查单元格 4 2 2 2" xfId="47220"/>
    <cellStyle name="检查单元格 4 2 2 3" xfId="47221"/>
    <cellStyle name="检查单元格 4 2 2 4" xfId="47222"/>
    <cellStyle name="检查单元格 4 2 2 5" xfId="47223"/>
    <cellStyle name="检查单元格 4 2 2 6" xfId="47224"/>
    <cellStyle name="检查单元格 4 2 2 7" xfId="47225"/>
    <cellStyle name="检查单元格 4 2 2 8" xfId="47226"/>
    <cellStyle name="检查单元格 4 2 2 9" xfId="47227"/>
    <cellStyle name="检查单元格 4 2 3" xfId="47228"/>
    <cellStyle name="检查单元格 4 2 4" xfId="47229"/>
    <cellStyle name="检查单元格 4 2 5" xfId="47230"/>
    <cellStyle name="输出 7 7 2 2 2" xfId="47231"/>
    <cellStyle name="检查单元格 4 2 6" xfId="47232"/>
    <cellStyle name="检查单元格 4 2 7" xfId="47233"/>
    <cellStyle name="检查单元格 4 2 8" xfId="47234"/>
    <cellStyle name="检查单元格 4 2 9" xfId="47235"/>
    <cellStyle name="检查单元格 4 3" xfId="47236"/>
    <cellStyle name="检查单元格 4 3 10" xfId="47237"/>
    <cellStyle name="检查单元格 4 3 11" xfId="47238"/>
    <cellStyle name="检查单元格 4 3 12" xfId="47239"/>
    <cellStyle name="检查单元格 4 3 13" xfId="47240"/>
    <cellStyle name="检查单元格 4 3 14" xfId="47241"/>
    <cellStyle name="检查单元格 4 3 16" xfId="47242"/>
    <cellStyle name="检查单元格 4 3 17" xfId="47243"/>
    <cellStyle name="检查单元格 4 3 18" xfId="47244"/>
    <cellStyle name="检查单元格 4 3 2" xfId="47245"/>
    <cellStyle name="检查单元格 4 3 3" xfId="47246"/>
    <cellStyle name="检查单元格 4 3 4" xfId="47247"/>
    <cellStyle name="检查单元格 4 3 5" xfId="47248"/>
    <cellStyle name="输出 7 7 2 3 2" xfId="47249"/>
    <cellStyle name="检查单元格 4 3 6" xfId="47250"/>
    <cellStyle name="检查单元格 4 3 7" xfId="47251"/>
    <cellStyle name="检查单元格 4 3 8" xfId="47252"/>
    <cellStyle name="检查单元格 4 3 9" xfId="47253"/>
    <cellStyle name="检查单元格 5" xfId="47254"/>
    <cellStyle name="检查单元格 5 2" xfId="47255"/>
    <cellStyle name="检查单元格 6" xfId="47256"/>
    <cellStyle name="检查单元格 6 2" xfId="47257"/>
    <cellStyle name="检查单元格 7" xfId="47258"/>
    <cellStyle name="检查单元格 7 2" xfId="47259"/>
    <cellStyle name="检查单元格 7 3" xfId="47260"/>
    <cellStyle name="检查单元格 7 4" xfId="47261"/>
    <cellStyle name="检查单元格 7_四队计价2011-6" xfId="47262"/>
    <cellStyle name="检查单元格 8" xfId="47263"/>
    <cellStyle name="检查单元格 8 2" xfId="47264"/>
    <cellStyle name="检查单元格 9" xfId="47265"/>
    <cellStyle name="检查单元格 9 2" xfId="47266"/>
    <cellStyle name="檢查儲存格" xfId="47267"/>
    <cellStyle name="强调文字颜色 4 3 4 16" xfId="47268"/>
    <cellStyle name="檢查儲存格 2" xfId="47269"/>
    <cellStyle name="解释性文本 10" xfId="47270"/>
    <cellStyle name="解释性文本 10 2" xfId="47271"/>
    <cellStyle name="解释性文本 11" xfId="47272"/>
    <cellStyle name="解释性文本 12" xfId="47273"/>
    <cellStyle name="解释性文本 13" xfId="47274"/>
    <cellStyle name="解释性文本 14" xfId="47275"/>
    <cellStyle name="解释性文本 20" xfId="47276"/>
    <cellStyle name="解释性文本 15" xfId="47277"/>
    <cellStyle name="解释性文本 21" xfId="47278"/>
    <cellStyle name="解释性文本 16" xfId="47279"/>
    <cellStyle name="解释性文本 22" xfId="47280"/>
    <cellStyle name="解释性文本 17" xfId="47281"/>
    <cellStyle name="解释性文本 23" xfId="47282"/>
    <cellStyle name="解释性文本 18" xfId="47283"/>
    <cellStyle name="解释性文本 24" xfId="47284"/>
    <cellStyle name="解释性文本 19" xfId="47285"/>
    <cellStyle name="解释性文本 2" xfId="47286"/>
    <cellStyle name="解释性文本 2 10" xfId="47287"/>
    <cellStyle name="解释性文本 2 11" xfId="47288"/>
    <cellStyle name="解释性文本 2 12" xfId="47289"/>
    <cellStyle name="解释性文本 2 13" xfId="47290"/>
    <cellStyle name="解释性文本 2 14" xfId="47291"/>
    <cellStyle name="解释性文本 2 20" xfId="47292"/>
    <cellStyle name="解释性文本 2 15" xfId="47293"/>
    <cellStyle name="解释性文本 2 21" xfId="47294"/>
    <cellStyle name="解释性文本 2 16" xfId="47295"/>
    <cellStyle name="解释性文本 2 22" xfId="47296"/>
    <cellStyle name="解释性文本 2 17" xfId="47297"/>
    <cellStyle name="解释性文本 2 23" xfId="47298"/>
    <cellStyle name="解释性文本 2 18" xfId="47299"/>
    <cellStyle name="解释性文本 2 2" xfId="47300"/>
    <cellStyle name="输出 2 2 5 3 2 2 5 2" xfId="47301"/>
    <cellStyle name="解释性文本 2 2 10" xfId="47302"/>
    <cellStyle name="解释性文本 2 2 11" xfId="47303"/>
    <cellStyle name="注释 8 4 2 3 5 2" xfId="47304"/>
    <cellStyle name="解释性文本 2 2 12" xfId="47305"/>
    <cellStyle name="解释性文本 2 2 13" xfId="47306"/>
    <cellStyle name="解释性文本 2 2 14" xfId="47307"/>
    <cellStyle name="解释性文本 2 2 20" xfId="47308"/>
    <cellStyle name="解释性文本 2 2 15" xfId="47309"/>
    <cellStyle name="解释性文本 2 2 21" xfId="47310"/>
    <cellStyle name="解释性文本 2 2 16" xfId="47311"/>
    <cellStyle name="解释性文本 2 2 22" xfId="47312"/>
    <cellStyle name="解释性文本 2 2 17" xfId="47313"/>
    <cellStyle name="解释性文本 2 2 18" xfId="47314"/>
    <cellStyle name="解释性文本 2 2 19" xfId="47315"/>
    <cellStyle name="解释性文本 2 2 2" xfId="47316"/>
    <cellStyle name="解释性文本 2 2 2 2" xfId="47317"/>
    <cellStyle name="解释性文本 2 2 3" xfId="47318"/>
    <cellStyle name="解释性文本 2 2 4" xfId="47319"/>
    <cellStyle name="解释性文本 2 2 5" xfId="47320"/>
    <cellStyle name="解释性文本 2 2 6" xfId="47321"/>
    <cellStyle name="解释性文本 2 2 7" xfId="47322"/>
    <cellStyle name="解释性文本 2 2 8" xfId="47323"/>
    <cellStyle name="解释性文本 2 2 9" xfId="47324"/>
    <cellStyle name="解释性文本 2 3 10" xfId="47325"/>
    <cellStyle name="解释性文本 2 3 11" xfId="47326"/>
    <cellStyle name="解释性文本 2 3 12" xfId="47327"/>
    <cellStyle name="解释性文本 2 3 13" xfId="47328"/>
    <cellStyle name="解释性文本 2 3 14" xfId="47329"/>
    <cellStyle name="解释性文本 2 3 20" xfId="47330"/>
    <cellStyle name="解释性文本 2 3 15" xfId="47331"/>
    <cellStyle name="解释性文本 2 3 21" xfId="47332"/>
    <cellStyle name="解释性文本 2 3 16" xfId="47333"/>
    <cellStyle name="解释性文本 2 3 22" xfId="47334"/>
    <cellStyle name="解释性文本 2 3 17" xfId="47335"/>
    <cellStyle name="解释性文本 2 3 23" xfId="47336"/>
    <cellStyle name="解释性文本 2 3 18" xfId="47337"/>
    <cellStyle name="解释性文本 2 3 19" xfId="47338"/>
    <cellStyle name="解释性文本 2 3 2" xfId="47339"/>
    <cellStyle name="解释性文本 2 3 2 10" xfId="47340"/>
    <cellStyle name="解释性文本 2 3 2 11" xfId="47341"/>
    <cellStyle name="解释性文本 2 3 2 12" xfId="47342"/>
    <cellStyle name="解释性文本 2 3 2 13" xfId="47343"/>
    <cellStyle name="解释性文本 2 3 2 14" xfId="47344"/>
    <cellStyle name="解释性文本 2 3 2 20" xfId="47345"/>
    <cellStyle name="解释性文本 2 3 2 15" xfId="47346"/>
    <cellStyle name="输入 9 9 5 2" xfId="47347"/>
    <cellStyle name="解释性文本 2 3 2 21" xfId="47348"/>
    <cellStyle name="解释性文本 2 3 2 16" xfId="47349"/>
    <cellStyle name="解释性文本 2 3 2 17" xfId="47350"/>
    <cellStyle name="解释性文本 2 3 2 18" xfId="47351"/>
    <cellStyle name="解释性文本 2 3 2 19" xfId="47352"/>
    <cellStyle name="解释性文本 2 3 2 2" xfId="47353"/>
    <cellStyle name="解释性文本 2 3 2 3" xfId="47354"/>
    <cellStyle name="解释性文本 2 3 2 4" xfId="47355"/>
    <cellStyle name="解释性文本 2 3 2 5" xfId="47356"/>
    <cellStyle name="解释性文本 2 3 2 6" xfId="47357"/>
    <cellStyle name="解释性文本 2 3 2 7" xfId="47358"/>
    <cellStyle name="解释性文本 2 3 2 8" xfId="47359"/>
    <cellStyle name="解释性文本 2 3 2 9" xfId="47360"/>
    <cellStyle name="解释性文本 2 3 3" xfId="47361"/>
    <cellStyle name="解释性文本 2 3 4" xfId="47362"/>
    <cellStyle name="解释性文本 2 3 5" xfId="47363"/>
    <cellStyle name="解释性文本 2 3 6" xfId="47364"/>
    <cellStyle name="解释性文本 2 3 7" xfId="47365"/>
    <cellStyle name="解释性文本 2 3 8" xfId="47366"/>
    <cellStyle name="解释性文本 2 4" xfId="47367"/>
    <cellStyle name="解释性文本 2_Book1" xfId="47368"/>
    <cellStyle name="解释性文本 3 10" xfId="47369"/>
    <cellStyle name="解释性文本 3 11" xfId="47370"/>
    <cellStyle name="解释性文本 3 12" xfId="47371"/>
    <cellStyle name="解释性文本 3 22" xfId="47372"/>
    <cellStyle name="解释性文本 3 17" xfId="47373"/>
    <cellStyle name="解释性文本 3 23" xfId="47374"/>
    <cellStyle name="解释性文本 3 18" xfId="47375"/>
    <cellStyle name="解释性文本 3 24" xfId="47376"/>
    <cellStyle name="解释性文本 3 19" xfId="47377"/>
    <cellStyle name="解释性文本 3 2" xfId="47378"/>
    <cellStyle name="解释性文本 3 2 10" xfId="47379"/>
    <cellStyle name="解释性文本 3 2 11" xfId="47380"/>
    <cellStyle name="解释性文本 3 2 12" xfId="47381"/>
    <cellStyle name="解释性文本 3 2 13" xfId="47382"/>
    <cellStyle name="解释性文本 3 2 14" xfId="47383"/>
    <cellStyle name="解释性文本 3 2 20" xfId="47384"/>
    <cellStyle name="解释性文本 3 2 15" xfId="47385"/>
    <cellStyle name="解释性文本 3 2 21" xfId="47386"/>
    <cellStyle name="解释性文本 3 2 16" xfId="47387"/>
    <cellStyle name="解释性文本 3 2 22" xfId="47388"/>
    <cellStyle name="解释性文本 3 2 17" xfId="47389"/>
    <cellStyle name="解释性文本 3 2 18" xfId="47390"/>
    <cellStyle name="解释性文本 3 2 19" xfId="47391"/>
    <cellStyle name="解释性文本 3 2 2" xfId="47392"/>
    <cellStyle name="解释性文本 3 2 3" xfId="47393"/>
    <cellStyle name="解释性文本 3 2 4" xfId="47394"/>
    <cellStyle name="解释性文本 3 2 5" xfId="47395"/>
    <cellStyle name="解释性文本 3 2 6" xfId="47396"/>
    <cellStyle name="解释性文本 3 2 7" xfId="47397"/>
    <cellStyle name="解释性文本 3 2 8" xfId="47398"/>
    <cellStyle name="解释性文本 3 2 9" xfId="47399"/>
    <cellStyle name="解释性文本 3 3 10" xfId="47400"/>
    <cellStyle name="解释性文本 3 3 11" xfId="47401"/>
    <cellStyle name="解释性文本 3 3 12" xfId="47402"/>
    <cellStyle name="解释性文本 3 3 13" xfId="47403"/>
    <cellStyle name="解释性文本 3 3 14" xfId="47404"/>
    <cellStyle name="解释性文本 3 3 21" xfId="47405"/>
    <cellStyle name="解释性文本 3 3 16" xfId="47406"/>
    <cellStyle name="解释性文本 3 3 17" xfId="47407"/>
    <cellStyle name="解释性文本 3 3 18" xfId="47408"/>
    <cellStyle name="解释性文本 3 3 19" xfId="47409"/>
    <cellStyle name="解释性文本 3 3 2" xfId="47410"/>
    <cellStyle name="解释性文本 3 3 3" xfId="47411"/>
    <cellStyle name="解释性文本 3 3 4" xfId="47412"/>
    <cellStyle name="解释性文本 3 3 5" xfId="47413"/>
    <cellStyle name="解释性文本 3 3 6" xfId="47414"/>
    <cellStyle name="解释性文本 3 3 7" xfId="47415"/>
    <cellStyle name="解释性文本 3 3 8" xfId="47416"/>
    <cellStyle name="解释性文本 3 4" xfId="47417"/>
    <cellStyle name="数字 2 3 4 2 2 2 2" xfId="47418"/>
    <cellStyle name="解释性文本 3_2017年人大参阅资料（代表大会-定）1.14" xfId="47419"/>
    <cellStyle name="解释性文本 4" xfId="47420"/>
    <cellStyle name="解释性文本 4 2" xfId="47421"/>
    <cellStyle name="解释性文本 4 2 12" xfId="47422"/>
    <cellStyle name="解释性文本 4 2 13" xfId="47423"/>
    <cellStyle name="解释性文本 4 2 14" xfId="47424"/>
    <cellStyle name="解释性文本 4 2 20" xfId="47425"/>
    <cellStyle name="解释性文本 4 2 15" xfId="47426"/>
    <cellStyle name="解释性文本 4 2 21" xfId="47427"/>
    <cellStyle name="解释性文本 4 2 16" xfId="47428"/>
    <cellStyle name="解释性文本 4 2 17" xfId="47429"/>
    <cellStyle name="解释性文本 4 2 18" xfId="47430"/>
    <cellStyle name="解释性文本 4 2 19" xfId="47431"/>
    <cellStyle name="解释性文本 4 2 4" xfId="47432"/>
    <cellStyle name="解释性文本 4 2 5" xfId="47433"/>
    <cellStyle name="解释性文本 4 2 6" xfId="47434"/>
    <cellStyle name="解释性文本 4 2 7" xfId="47435"/>
    <cellStyle name="解释性文本 4 2 8" xfId="47436"/>
    <cellStyle name="解释性文本 4 2 9" xfId="47437"/>
    <cellStyle name="解释性文本 4 3" xfId="47438"/>
    <cellStyle name="解释性文本 4 4" xfId="47439"/>
    <cellStyle name="解释性文本 5" xfId="47440"/>
    <cellStyle name="解释性文本 5 2" xfId="47441"/>
    <cellStyle name="解释性文本 6" xfId="47442"/>
    <cellStyle name="解释性文本 6 2" xfId="47443"/>
    <cellStyle name="解释性文本 7" xfId="47444"/>
    <cellStyle name="解释性文本 7 2" xfId="47445"/>
    <cellStyle name="解释性文本 7 3" xfId="47446"/>
    <cellStyle name="解释性文本 7 4" xfId="47447"/>
    <cellStyle name="解释性文本 8" xfId="47448"/>
    <cellStyle name="解释性文本 8 2" xfId="47449"/>
    <cellStyle name="解释性文本 9 2" xfId="47450"/>
    <cellStyle name="借出原因" xfId="47451"/>
    <cellStyle name="借出原因 2" xfId="47452"/>
    <cellStyle name="警告文本 10" xfId="47453"/>
    <cellStyle name="警告文本 10 2" xfId="47454"/>
    <cellStyle name="警告文本 11" xfId="47455"/>
    <cellStyle name="警告文本 12" xfId="47456"/>
    <cellStyle name="输出 6 2 3 3 2 2" xfId="47457"/>
    <cellStyle name="警告文本 13" xfId="47458"/>
    <cellStyle name="警告文本 14" xfId="47459"/>
    <cellStyle name="警告文本 20" xfId="47460"/>
    <cellStyle name="警告文本 15" xfId="47461"/>
    <cellStyle name="警告文本 21" xfId="47462"/>
    <cellStyle name="警告文本 16" xfId="47463"/>
    <cellStyle name="警告文本 22" xfId="47464"/>
    <cellStyle name="警告文本 17" xfId="47465"/>
    <cellStyle name="警告文本 23" xfId="47466"/>
    <cellStyle name="警告文本 18" xfId="47467"/>
    <cellStyle name="警告文本 24" xfId="47468"/>
    <cellStyle name="警告文本 19" xfId="47469"/>
    <cellStyle name="输出 4 3 2 2 3 2" xfId="47470"/>
    <cellStyle name="警告文本 2" xfId="47471"/>
    <cellStyle name="小数 2 2 3 2 6" xfId="47472"/>
    <cellStyle name="警告文本 2 10" xfId="47473"/>
    <cellStyle name="警告文本 2 11" xfId="47474"/>
    <cellStyle name="警告文本 2 12" xfId="47475"/>
    <cellStyle name="警告文本 2 13" xfId="47476"/>
    <cellStyle name="警告文本 2 14" xfId="47477"/>
    <cellStyle name="警告文本 2 20" xfId="47478"/>
    <cellStyle name="警告文本 2 15" xfId="47479"/>
    <cellStyle name="警告文本 2 17" xfId="47480"/>
    <cellStyle name="警告文本 2 18" xfId="47481"/>
    <cellStyle name="警告文本 2 19" xfId="47482"/>
    <cellStyle name="警告文本 2 2" xfId="47483"/>
    <cellStyle name="警告文本 2 2 10" xfId="47484"/>
    <cellStyle name="警告文本 2 2 11" xfId="47485"/>
    <cellStyle name="警告文本 2 2 12" xfId="47486"/>
    <cellStyle name="警告文本 2 2 13" xfId="47487"/>
    <cellStyle name="警告文本 2 2 14" xfId="47488"/>
    <cellStyle name="警告文本 2 2 20" xfId="47489"/>
    <cellStyle name="警告文本 2 2 15" xfId="47490"/>
    <cellStyle name="警告文本 2 2 21" xfId="47491"/>
    <cellStyle name="警告文本 2 2 16" xfId="47492"/>
    <cellStyle name="警告文本 2 2 22" xfId="47493"/>
    <cellStyle name="警告文本 2 2 17" xfId="47494"/>
    <cellStyle name="警告文本 2 2 19" xfId="47495"/>
    <cellStyle name="警告文本 2 2 2" xfId="47496"/>
    <cellStyle name="警告文本 2 2 2 2" xfId="47497"/>
    <cellStyle name="警告文本 2 2 3" xfId="47498"/>
    <cellStyle name="警告文本 2 2 4" xfId="47499"/>
    <cellStyle name="警告文本 2 2 5" xfId="47500"/>
    <cellStyle name="警告文本 2 2 6" xfId="47501"/>
    <cellStyle name="警告文本 2 2 7" xfId="47502"/>
    <cellStyle name="警告文本 2 2 8" xfId="47503"/>
    <cellStyle name="警告文本 2 2 9" xfId="47504"/>
    <cellStyle name="警告文本 2 3" xfId="47505"/>
    <cellStyle name="警告文本 2 3 10" xfId="47506"/>
    <cellStyle name="警告文本 2 3 11" xfId="47507"/>
    <cellStyle name="警告文本 2 3 12" xfId="47508"/>
    <cellStyle name="警告文本 2 3 14" xfId="47509"/>
    <cellStyle name="警告文本 2 3 20" xfId="47510"/>
    <cellStyle name="警告文本 2 3 15" xfId="47511"/>
    <cellStyle name="警告文本 2 3 21" xfId="47512"/>
    <cellStyle name="警告文本 2 3 16" xfId="47513"/>
    <cellStyle name="警告文本 2 3 22" xfId="47514"/>
    <cellStyle name="警告文本 2 3 17" xfId="47515"/>
    <cellStyle name="警告文本 2 3 23" xfId="47516"/>
    <cellStyle name="警告文本 2 3 18" xfId="47517"/>
    <cellStyle name="警告文本 2 3 19" xfId="47518"/>
    <cellStyle name="警告文本 2 3 2" xfId="47519"/>
    <cellStyle name="警告文本 2 3 2 10" xfId="47520"/>
    <cellStyle name="警告文本 2 3 2 11" xfId="47521"/>
    <cellStyle name="警告文本 2 3 2 12" xfId="47522"/>
    <cellStyle name="警告文本 2 3 2 13" xfId="47523"/>
    <cellStyle name="警告文本 2 3 2 14" xfId="47524"/>
    <cellStyle name="警告文本 2 3 2 20" xfId="47525"/>
    <cellStyle name="警告文本 2 3 2 15" xfId="47526"/>
    <cellStyle name="警告文本 2 3 2 21" xfId="47527"/>
    <cellStyle name="警告文本 2 3 2 16" xfId="47528"/>
    <cellStyle name="警告文本 2 3 2 17" xfId="47529"/>
    <cellStyle name="警告文本 2 3 2 18" xfId="47530"/>
    <cellStyle name="警告文本 2 3 2 19" xfId="47531"/>
    <cellStyle name="警告文本 2 3 2 2" xfId="47532"/>
    <cellStyle name="警告文本 2 3 2 3" xfId="47533"/>
    <cellStyle name="警告文本 2 3 2 4" xfId="47534"/>
    <cellStyle name="小数 5 2 5 2 2" xfId="47535"/>
    <cellStyle name="警告文本 2 3 2 5" xfId="47536"/>
    <cellStyle name="小数 5 2 5 2 3" xfId="47537"/>
    <cellStyle name="警告文本 2 3 2 6" xfId="47538"/>
    <cellStyle name="小数 5 2 5 2 4" xfId="47539"/>
    <cellStyle name="警告文本 2 3 2 7" xfId="47540"/>
    <cellStyle name="小数 5 2 5 2 5" xfId="47541"/>
    <cellStyle name="警告文本 2 3 2 8" xfId="47542"/>
    <cellStyle name="小数 5 2 5 2 6" xfId="47543"/>
    <cellStyle name="警告文本 2 3 2 9" xfId="47544"/>
    <cellStyle name="警告文本 2 3 3" xfId="47545"/>
    <cellStyle name="警告文本 2 3 4" xfId="47546"/>
    <cellStyle name="警告文本 2 3 5" xfId="47547"/>
    <cellStyle name="警告文本 2 3 6" xfId="47548"/>
    <cellStyle name="注释 6 2 4 2 3 2" xfId="47549"/>
    <cellStyle name="警告文本 2 4" xfId="47550"/>
    <cellStyle name="警告文本 2 5" xfId="47551"/>
    <cellStyle name="警告文本 2 6" xfId="47552"/>
    <cellStyle name="警告文本 2 7" xfId="47553"/>
    <cellStyle name="警告文本 2 8" xfId="47554"/>
    <cellStyle name="警告文本 2 9" xfId="47555"/>
    <cellStyle name="警告文本 2_Book1" xfId="47556"/>
    <cellStyle name="警告文本 3" xfId="47557"/>
    <cellStyle name="注释 10 2 2 4" xfId="47558"/>
    <cellStyle name="警告文本 3 10" xfId="47559"/>
    <cellStyle name="注释 10 2 2 5" xfId="47560"/>
    <cellStyle name="警告文本 3 11" xfId="47561"/>
    <cellStyle name="警告文本 3 12" xfId="47562"/>
    <cellStyle name="警告文本 3 13" xfId="47563"/>
    <cellStyle name="警告文本 3 20" xfId="47564"/>
    <cellStyle name="警告文本 3 15" xfId="47565"/>
    <cellStyle name="警告文本 3 22" xfId="47566"/>
    <cellStyle name="警告文本 3 17" xfId="47567"/>
    <cellStyle name="警告文本 3 23" xfId="47568"/>
    <cellStyle name="警告文本 3 18" xfId="47569"/>
    <cellStyle name="警告文本 3 24" xfId="47570"/>
    <cellStyle name="警告文本 3 19" xfId="47571"/>
    <cellStyle name="警告文本 3 2" xfId="47572"/>
    <cellStyle name="警告文本 3 2 10" xfId="47573"/>
    <cellStyle name="警告文本 3 2 11" xfId="47574"/>
    <cellStyle name="警告文本 3 2 12" xfId="47575"/>
    <cellStyle name="警告文本 3 2 13" xfId="47576"/>
    <cellStyle name="警告文本 3 2 14" xfId="47577"/>
    <cellStyle name="警告文本 3 2 20" xfId="47578"/>
    <cellStyle name="警告文本 3 2 15" xfId="47579"/>
    <cellStyle name="警告文本 3 2 21" xfId="47580"/>
    <cellStyle name="警告文本 3 2 16" xfId="47581"/>
    <cellStyle name="警告文本 3 2 22" xfId="47582"/>
    <cellStyle name="警告文本 3 2 17" xfId="47583"/>
    <cellStyle name="输出 4 2 3 3 2 2" xfId="47584"/>
    <cellStyle name="警告文本 3 2 18" xfId="47585"/>
    <cellStyle name="警告文本 3 2 19" xfId="47586"/>
    <cellStyle name="警告文本 3 2 2" xfId="47587"/>
    <cellStyle name="警告文本 3 2 3" xfId="47588"/>
    <cellStyle name="警告文本 3 2 4" xfId="47589"/>
    <cellStyle name="警告文本 3 3" xfId="47590"/>
    <cellStyle name="警告文本 3 3 10" xfId="47591"/>
    <cellStyle name="警告文本 3 3 11" xfId="47592"/>
    <cellStyle name="警告文本 3 3 12" xfId="47593"/>
    <cellStyle name="警告文本 3 3 13" xfId="47594"/>
    <cellStyle name="警告文本 3 3 14" xfId="47595"/>
    <cellStyle name="警告文本 3 3 20" xfId="47596"/>
    <cellStyle name="警告文本 3 3 15" xfId="47597"/>
    <cellStyle name="警告文本 3 3 21" xfId="47598"/>
    <cellStyle name="警告文本 3 3 16" xfId="47599"/>
    <cellStyle name="警告文本 3 3 17" xfId="47600"/>
    <cellStyle name="警告文本 3 3 18" xfId="47601"/>
    <cellStyle name="警告文本 3 3 19" xfId="47602"/>
    <cellStyle name="警告文本 3 3 2" xfId="47603"/>
    <cellStyle name="警告文本 3 3 3" xfId="47604"/>
    <cellStyle name="警告文本 3 3 4" xfId="47605"/>
    <cellStyle name="警告文本 3 3 5" xfId="47606"/>
    <cellStyle name="警告文本 3 3 6" xfId="47607"/>
    <cellStyle name="警告文本 3 3 7" xfId="47608"/>
    <cellStyle name="警告文本 3 3 9" xfId="47609"/>
    <cellStyle name="注释 6 2 4 2 4 2" xfId="47610"/>
    <cellStyle name="警告文本 3 4" xfId="47611"/>
    <cellStyle name="警告文本 3 5" xfId="47612"/>
    <cellStyle name="警告文本 3 7" xfId="47613"/>
    <cellStyle name="警告文本 3 9" xfId="47614"/>
    <cellStyle name="警告文本 3_2017年人大参阅资料（代表大会-定）1.14" xfId="47615"/>
    <cellStyle name="警告文本 4" xfId="47616"/>
    <cellStyle name="警告文本 4 2" xfId="47617"/>
    <cellStyle name="警告文本 4 2 10" xfId="47618"/>
    <cellStyle name="警告文本 4 2 11" xfId="47619"/>
    <cellStyle name="输出 8 2 3 3 5 2" xfId="47620"/>
    <cellStyle name="警告文本 4 2 12" xfId="47621"/>
    <cellStyle name="警告文本 4 2 13" xfId="47622"/>
    <cellStyle name="警告文本 4 2 14" xfId="47623"/>
    <cellStyle name="警告文本 4 2 20" xfId="47624"/>
    <cellStyle name="警告文本 4 2 15" xfId="47625"/>
    <cellStyle name="警告文本 4 2 21" xfId="47626"/>
    <cellStyle name="警告文本 4 2 16" xfId="47627"/>
    <cellStyle name="输入 2 2 3 4 2 2 2" xfId="47628"/>
    <cellStyle name="警告文本 4 2 17" xfId="47629"/>
    <cellStyle name="输入 2 2 3 4 2 2 3" xfId="47630"/>
    <cellStyle name="警告文本 4 2 18" xfId="47631"/>
    <cellStyle name="输入 2 2 3 4 2 2 4" xfId="47632"/>
    <cellStyle name="警告文本 4 2 19" xfId="47633"/>
    <cellStyle name="警告文本 4 2 3" xfId="47634"/>
    <cellStyle name="警告文本 4 2 4" xfId="47635"/>
    <cellStyle name="警告文本 4 2 5" xfId="47636"/>
    <cellStyle name="警告文本 4 2 6" xfId="47637"/>
    <cellStyle name="警告文本 4 2 7" xfId="47638"/>
    <cellStyle name="警告文本 4 2 8" xfId="47639"/>
    <cellStyle name="警告文本 4 2 9" xfId="47640"/>
    <cellStyle name="警告文本 4 3" xfId="47641"/>
    <cellStyle name="警告文本 4 4" xfId="47642"/>
    <cellStyle name="警告文本 5" xfId="47643"/>
    <cellStyle name="警告文本 6" xfId="47644"/>
    <cellStyle name="警告文本 6 2" xfId="47645"/>
    <cellStyle name="警告文本 7" xfId="47646"/>
    <cellStyle name="警告文本 7 4" xfId="47647"/>
    <cellStyle name="警告文本 8" xfId="47648"/>
    <cellStyle name="警告文本 8 2" xfId="47649"/>
    <cellStyle name="警告文本 9" xfId="47650"/>
    <cellStyle name="警告文字" xfId="47651"/>
    <cellStyle name="連結的儲存格" xfId="47652"/>
    <cellStyle name="链接单元格 10" xfId="47653"/>
    <cellStyle name="链接单元格 10 2" xfId="47654"/>
    <cellStyle name="链接单元格 11" xfId="47655"/>
    <cellStyle name="链接单元格 12" xfId="47656"/>
    <cellStyle name="链接单元格 13" xfId="47657"/>
    <cellStyle name="链接单元格 14" xfId="47658"/>
    <cellStyle name="链接单元格 20" xfId="47659"/>
    <cellStyle name="链接单元格 15" xfId="47660"/>
    <cellStyle name="链接单元格 21" xfId="47661"/>
    <cellStyle name="链接单元格 16" xfId="47662"/>
    <cellStyle name="链接单元格 22" xfId="47663"/>
    <cellStyle name="链接单元格 17" xfId="47664"/>
    <cellStyle name="链接单元格 24" xfId="47665"/>
    <cellStyle name="链接单元格 19" xfId="47666"/>
    <cellStyle name="链接单元格 2" xfId="47667"/>
    <cellStyle name="链接单元格 2 10" xfId="47668"/>
    <cellStyle name="链接单元格 2 11" xfId="47669"/>
    <cellStyle name="链接单元格 2 12" xfId="47670"/>
    <cellStyle name="链接单元格 2 13" xfId="47671"/>
    <cellStyle name="链接单元格 2 14" xfId="47672"/>
    <cellStyle name="链接单元格 2 20" xfId="47673"/>
    <cellStyle name="链接单元格 2 15" xfId="47674"/>
    <cellStyle name="链接单元格 2 21" xfId="47675"/>
    <cellStyle name="链接单元格 2 16" xfId="47676"/>
    <cellStyle name="链接单元格 2 17" xfId="47677"/>
    <cellStyle name="链接单元格 2 18" xfId="47678"/>
    <cellStyle name="链接单元格 2 19" xfId="47679"/>
    <cellStyle name="注释 10 4 2 2 4" xfId="47680"/>
    <cellStyle name="链接单元格 2 2" xfId="47681"/>
    <cellStyle name="链接单元格 2 2 10" xfId="47682"/>
    <cellStyle name="链接单元格 2 2 11" xfId="47683"/>
    <cellStyle name="注释 10 4 2 2 4 2" xfId="47684"/>
    <cellStyle name="链接单元格 2 2 2" xfId="47685"/>
    <cellStyle name="链接单元格 2 2 2 2" xfId="47686"/>
    <cellStyle name="链接单元格 2 2 3" xfId="47687"/>
    <cellStyle name="链接单元格 2 2 9" xfId="47688"/>
    <cellStyle name="注释 10 4 2 2 5" xfId="47689"/>
    <cellStyle name="链接单元格 2 3" xfId="47690"/>
    <cellStyle name="链接单元格 2 3 10" xfId="47691"/>
    <cellStyle name="链接单元格 2 3 11" xfId="47692"/>
    <cellStyle name="链接单元格 2 3 12" xfId="47693"/>
    <cellStyle name="链接单元格 2 3 13" xfId="47694"/>
    <cellStyle name="链接单元格 2 3 14" xfId="47695"/>
    <cellStyle name="链接单元格 2 3 20" xfId="47696"/>
    <cellStyle name="链接单元格 2 3 15" xfId="47697"/>
    <cellStyle name="链接单元格 2 3 22" xfId="47698"/>
    <cellStyle name="链接单元格 2 3 17" xfId="47699"/>
    <cellStyle name="链接单元格 2 3 23" xfId="47700"/>
    <cellStyle name="链接单元格 2 3 18" xfId="47701"/>
    <cellStyle name="链接单元格 2 3 19" xfId="47702"/>
    <cellStyle name="链接单元格 2 3 2" xfId="47703"/>
    <cellStyle name="链接单元格 2 3 2 10" xfId="47704"/>
    <cellStyle name="链接单元格 2 3 2 11" xfId="47705"/>
    <cellStyle name="链接单元格 2 3 2 13" xfId="47706"/>
    <cellStyle name="链接单元格 2 3 2 14" xfId="47707"/>
    <cellStyle name="链接单元格 2 3 2 20" xfId="47708"/>
    <cellStyle name="链接单元格 2 3 2 15" xfId="47709"/>
    <cellStyle name="链接单元格 2 3 2 21" xfId="47710"/>
    <cellStyle name="链接单元格 2 3 2 16" xfId="47711"/>
    <cellStyle name="链接单元格 2 3 2 17" xfId="47712"/>
    <cellStyle name="链接单元格 2 3 2 18" xfId="47713"/>
    <cellStyle name="链接单元格 2 3 2 19" xfId="47714"/>
    <cellStyle name="链接单元格 2 3 2 2" xfId="47715"/>
    <cellStyle name="链接单元格 2 3 2 3" xfId="47716"/>
    <cellStyle name="链接单元格 2 3 2 4" xfId="47717"/>
    <cellStyle name="链接单元格 2 3 2 5" xfId="47718"/>
    <cellStyle name="链接单元格 2 3 2 6" xfId="47719"/>
    <cellStyle name="链接单元格 2 3 2 7" xfId="47720"/>
    <cellStyle name="链接单元格 2 3 2 8" xfId="47721"/>
    <cellStyle name="链接单元格 2 3 2 9" xfId="47722"/>
    <cellStyle name="链接单元格 2 3 4" xfId="47723"/>
    <cellStyle name="链接单元格 2 3 8" xfId="47724"/>
    <cellStyle name="链接单元格 2 3 9" xfId="47725"/>
    <cellStyle name="链接单元格 2 4" xfId="47726"/>
    <cellStyle name="链接单元格 2 5" xfId="47727"/>
    <cellStyle name="链接单元格 2 6" xfId="47728"/>
    <cellStyle name="链接单元格 2 7" xfId="47729"/>
    <cellStyle name="链接单元格 2 8" xfId="47730"/>
    <cellStyle name="链接单元格 2 9" xfId="47731"/>
    <cellStyle name="链接单元格 2_Book1" xfId="47732"/>
    <cellStyle name="链接单元格 3" xfId="47733"/>
    <cellStyle name="注释 10 5 2 2 2 3 2" xfId="47734"/>
    <cellStyle name="链接单元格 3 10" xfId="47735"/>
    <cellStyle name="链接单元格 3 11" xfId="47736"/>
    <cellStyle name="链接单元格 3 12" xfId="47737"/>
    <cellStyle name="链接单元格 3 13" xfId="47738"/>
    <cellStyle name="链接单元格 3 14" xfId="47739"/>
    <cellStyle name="链接单元格 3 20" xfId="47740"/>
    <cellStyle name="链接单元格 3 15" xfId="47741"/>
    <cellStyle name="链接单元格 3 21" xfId="47742"/>
    <cellStyle name="链接单元格 3 16" xfId="47743"/>
    <cellStyle name="链接单元格 3 23" xfId="47744"/>
    <cellStyle name="链接单元格 3 18" xfId="47745"/>
    <cellStyle name="链接单元格 3 24" xfId="47746"/>
    <cellStyle name="链接单元格 3 19" xfId="47747"/>
    <cellStyle name="注释 10 4 2 3 4" xfId="47748"/>
    <cellStyle name="链接单元格 3 2" xfId="47749"/>
    <cellStyle name="链接单元格 3 2 10" xfId="47750"/>
    <cellStyle name="链接单元格 3 2 11" xfId="47751"/>
    <cellStyle name="链接单元格 3 2 12" xfId="47752"/>
    <cellStyle name="链接单元格 3 2 13" xfId="47753"/>
    <cellStyle name="链接单元格 3 2 14" xfId="47754"/>
    <cellStyle name="链接单元格 3 2 20" xfId="47755"/>
    <cellStyle name="链接单元格 3 2 15" xfId="47756"/>
    <cellStyle name="链接单元格 3 2 21" xfId="47757"/>
    <cellStyle name="链接单元格 3 2 16" xfId="47758"/>
    <cellStyle name="链接单元格 3 2 22" xfId="47759"/>
    <cellStyle name="链接单元格 3 2 17" xfId="47760"/>
    <cellStyle name="链接单元格 3 2 18" xfId="47761"/>
    <cellStyle name="链接单元格 3 2 19" xfId="47762"/>
    <cellStyle name="注释 10 4 2 3 4 2" xfId="47763"/>
    <cellStyle name="链接单元格 3 2 2" xfId="47764"/>
    <cellStyle name="链接单元格 3 2 3" xfId="47765"/>
    <cellStyle name="链接单元格 3 2 4" xfId="47766"/>
    <cellStyle name="链接单元格 3 2 6" xfId="47767"/>
    <cellStyle name="注释 8 4 3 2 2 4 2" xfId="47768"/>
    <cellStyle name="链接单元格 3 2 7" xfId="47769"/>
    <cellStyle name="链接单元格 3 2 8" xfId="47770"/>
    <cellStyle name="链接单元格 3 2 9" xfId="47771"/>
    <cellStyle name="注释 10 4 2 3 5" xfId="47772"/>
    <cellStyle name="链接单元格 3 3" xfId="47773"/>
    <cellStyle name="链接单元格 3 3 10" xfId="47774"/>
    <cellStyle name="链接单元格 3 3 11" xfId="47775"/>
    <cellStyle name="链接单元格 3 3 12" xfId="47776"/>
    <cellStyle name="链接单元格 3 3 13" xfId="47777"/>
    <cellStyle name="链接单元格 3 3 14" xfId="47778"/>
    <cellStyle name="链接单元格 3 3 20" xfId="47779"/>
    <cellStyle name="链接单元格 3 3 15" xfId="47780"/>
    <cellStyle name="链接单元格 3 3 21" xfId="47781"/>
    <cellStyle name="链接单元格 3 3 16" xfId="47782"/>
    <cellStyle name="链接单元格 3 3 17" xfId="47783"/>
    <cellStyle name="链接单元格 3 3 18" xfId="47784"/>
    <cellStyle name="链接单元格 3 3 19" xfId="47785"/>
    <cellStyle name="注释 10 4 2 3 5 2" xfId="47786"/>
    <cellStyle name="链接单元格 3 3 2" xfId="47787"/>
    <cellStyle name="链接单元格 3 3 3" xfId="47788"/>
    <cellStyle name="链接单元格 3 3 4" xfId="47789"/>
    <cellStyle name="链接单元格 3 3 6" xfId="47790"/>
    <cellStyle name="注释 8 4 3 2 2 5 2" xfId="47791"/>
    <cellStyle name="链接单元格 3 3 7" xfId="47792"/>
    <cellStyle name="链接单元格 3 3 8" xfId="47793"/>
    <cellStyle name="链接单元格 3 3 9" xfId="47794"/>
    <cellStyle name="注释 10 4 2 3 6" xfId="47795"/>
    <cellStyle name="链接单元格 3 4" xfId="47796"/>
    <cellStyle name="链接单元格 3 5" xfId="47797"/>
    <cellStyle name="链接单元格 3 6" xfId="47798"/>
    <cellStyle name="链接单元格 3 7" xfId="47799"/>
    <cellStyle name="链接单元格 3 8" xfId="47800"/>
    <cellStyle name="链接单元格 3 9" xfId="47801"/>
    <cellStyle name="链接单元格 4" xfId="47802"/>
    <cellStyle name="链接单元格 4 2" xfId="47803"/>
    <cellStyle name="链接单元格 4 2 10" xfId="47804"/>
    <cellStyle name="链接单元格 4 2 11" xfId="47805"/>
    <cellStyle name="链接单元格 4 2 12" xfId="47806"/>
    <cellStyle name="链接单元格 4 2 13" xfId="47807"/>
    <cellStyle name="链接单元格 4 2 14" xfId="47808"/>
    <cellStyle name="链接单元格 4 2 21" xfId="47809"/>
    <cellStyle name="链接单元格 4 2 16" xfId="47810"/>
    <cellStyle name="链接单元格 4 2 18" xfId="47811"/>
    <cellStyle name="链接单元格 4 2 19" xfId="47812"/>
    <cellStyle name="链接单元格 4 2 2" xfId="47813"/>
    <cellStyle name="链接单元格 4 2 3" xfId="47814"/>
    <cellStyle name="链接单元格 4 2 4" xfId="47815"/>
    <cellStyle name="链接单元格 4 2 6" xfId="47816"/>
    <cellStyle name="链接单元格 4 2 7" xfId="47817"/>
    <cellStyle name="链接单元格 4 2 8" xfId="47818"/>
    <cellStyle name="链接单元格 4 2 9" xfId="47819"/>
    <cellStyle name="链接单元格 4 3" xfId="47820"/>
    <cellStyle name="链接单元格 4 4" xfId="47821"/>
    <cellStyle name="链接单元格 5" xfId="47822"/>
    <cellStyle name="链接单元格 5 2" xfId="47823"/>
    <cellStyle name="注释 7 3 2 2 3 2" xfId="47824"/>
    <cellStyle name="链接单元格 6" xfId="47825"/>
    <cellStyle name="链接单元格 6 2" xfId="47826"/>
    <cellStyle name="链接单元格 7" xfId="47827"/>
    <cellStyle name="链接单元格 7 2" xfId="47828"/>
    <cellStyle name="链接单元格 7 3" xfId="47829"/>
    <cellStyle name="链接单元格 7 4" xfId="47830"/>
    <cellStyle name="链接单元格 8" xfId="47831"/>
    <cellStyle name="链接单元格 8 2" xfId="47832"/>
    <cellStyle name="链接单元格 9" xfId="47833"/>
    <cellStyle name="链接单元格 9 2" xfId="47834"/>
    <cellStyle name="霓付_ +Foil &amp; -FOIL &amp; PAPER" xfId="47835"/>
    <cellStyle name="烹拳_ +Foil &amp; -FOIL &amp; PAPER" xfId="47836"/>
    <cellStyle name="砯刽 [0]_PLDT" xfId="47837"/>
    <cellStyle name="砯刽_PLDT" xfId="47838"/>
    <cellStyle name="普通_ 白土" xfId="47839"/>
    <cellStyle name="千分位_ 白土" xfId="47840"/>
    <cellStyle name="千位_ 方正PC" xfId="47841"/>
    <cellStyle name="注释 7 10 2" xfId="47842"/>
    <cellStyle name="千位分隔 11" xfId="47843"/>
    <cellStyle name="千位分隔 12" xfId="47844"/>
    <cellStyle name="千位分隔 13" xfId="47845"/>
    <cellStyle name="千位分隔 14" xfId="47846"/>
    <cellStyle name="千位分隔 20" xfId="47847"/>
    <cellStyle name="千位分隔 15" xfId="47848"/>
    <cellStyle name="千位分隔 21" xfId="47849"/>
    <cellStyle name="千位分隔 16" xfId="47850"/>
    <cellStyle name="千位分隔 22" xfId="47851"/>
    <cellStyle name="千位分隔 17" xfId="47852"/>
    <cellStyle name="千位分隔 23" xfId="47853"/>
    <cellStyle name="千位分隔 18" xfId="47854"/>
    <cellStyle name="千位分隔 24" xfId="47855"/>
    <cellStyle name="千位分隔 19" xfId="47856"/>
    <cellStyle name="千位分隔 2" xfId="47857"/>
    <cellStyle name="千位分隔 2 2" xfId="47858"/>
    <cellStyle name="千位分隔 2 2 2" xfId="47859"/>
    <cellStyle name="千位分隔 2 2 2 2 3" xfId="47860"/>
    <cellStyle name="千位分隔 2 3" xfId="47861"/>
    <cellStyle name="千位分隔 2 4" xfId="47862"/>
    <cellStyle name="千位分隔 2 4 2" xfId="47863"/>
    <cellStyle name="千位分隔 2 5" xfId="47864"/>
    <cellStyle name="千位分隔 2 5 2" xfId="47865"/>
    <cellStyle name="千位分隔 2 6" xfId="47866"/>
    <cellStyle name="输入 6 7 2 2" xfId="47867"/>
    <cellStyle name="千位分隔 30" xfId="47868"/>
    <cellStyle name="千位分隔 25" xfId="47869"/>
    <cellStyle name="输入 6 7 2 3" xfId="47870"/>
    <cellStyle name="千位分隔 31" xfId="47871"/>
    <cellStyle name="千位分隔 26" xfId="47872"/>
    <cellStyle name="输入 6 7 2 4" xfId="47873"/>
    <cellStyle name="千位分隔 32" xfId="47874"/>
    <cellStyle name="千位分隔 27" xfId="47875"/>
    <cellStyle name="输入 6 7 2 5" xfId="47876"/>
    <cellStyle name="千位分隔 33" xfId="47877"/>
    <cellStyle name="千位分隔 28" xfId="47878"/>
    <cellStyle name="千位分隔 34" xfId="47879"/>
    <cellStyle name="千位分隔 29" xfId="47880"/>
    <cellStyle name="千位分隔 3" xfId="47881"/>
    <cellStyle name="千位分隔 3 2" xfId="47882"/>
    <cellStyle name="千位分隔 3 3" xfId="47883"/>
    <cellStyle name="千位分隔 3 4" xfId="47884"/>
    <cellStyle name="千位分隔 40" xfId="47885"/>
    <cellStyle name="千位分隔 35" xfId="47886"/>
    <cellStyle name="千位分隔 36" xfId="47887"/>
    <cellStyle name="千位分隔 37" xfId="47888"/>
    <cellStyle name="千位分隔 38" xfId="47889"/>
    <cellStyle name="千位分隔 4" xfId="47890"/>
    <cellStyle name="千位分隔 5" xfId="47891"/>
    <cellStyle name="千位分隔 5 2" xfId="47892"/>
    <cellStyle name="千位分隔 6 2" xfId="47893"/>
    <cellStyle name="千位分隔 6 3" xfId="47894"/>
    <cellStyle name="千位分隔 6 3 2" xfId="47895"/>
    <cellStyle name="千位分隔 6 4" xfId="47896"/>
    <cellStyle name="千位分隔 6 4 2" xfId="47897"/>
    <cellStyle name="千位分隔 6 5" xfId="47898"/>
    <cellStyle name="千位分隔 6 6" xfId="47899"/>
    <cellStyle name="千位分隔 6 7" xfId="47900"/>
    <cellStyle name="千位分隔 6 8" xfId="47901"/>
    <cellStyle name="千位分隔 7" xfId="47902"/>
    <cellStyle name="千位分隔 7 2" xfId="47903"/>
    <cellStyle name="千位分隔 7 3" xfId="47904"/>
    <cellStyle name="千位分隔 7 3 2" xfId="47905"/>
    <cellStyle name="千位分隔 7 4" xfId="47906"/>
    <cellStyle name="千位分隔 7 4 2" xfId="47907"/>
    <cellStyle name="千位分隔 7 5" xfId="47908"/>
    <cellStyle name="千位分隔 7 6" xfId="47909"/>
    <cellStyle name="千位分隔 7 7" xfId="47910"/>
    <cellStyle name="千位分隔 7 8" xfId="47911"/>
    <cellStyle name="千位分隔 8" xfId="47912"/>
    <cellStyle name="千位分隔 8 2" xfId="47913"/>
    <cellStyle name="千位分隔 9" xfId="47914"/>
    <cellStyle name="输出 8 2 3 2 2 6" xfId="47915"/>
    <cellStyle name="千位分隔[0] 2" xfId="47916"/>
    <cellStyle name="千位分隔[0] 2 2" xfId="47917"/>
    <cellStyle name="输出 7 2 5 5" xfId="47918"/>
    <cellStyle name="千位分隔[0] 2 2 2" xfId="47919"/>
    <cellStyle name="千位分隔[0] 2 3" xfId="47920"/>
    <cellStyle name="输出 7 2 6 5" xfId="47921"/>
    <cellStyle name="千位分隔[0] 2 3 2" xfId="47922"/>
    <cellStyle name="千位分隔[0] 2 4" xfId="47923"/>
    <cellStyle name="千位分隔[0] 2 4 2" xfId="47924"/>
    <cellStyle name="千位分隔[0] 2 5" xfId="47925"/>
    <cellStyle name="千位分隔[0] 2 6" xfId="47926"/>
    <cellStyle name="千位分隔[0] 2 6 2" xfId="47927"/>
    <cellStyle name="千位分隔[0] 2 7" xfId="47928"/>
    <cellStyle name="千位分隔[0] 3" xfId="47929"/>
    <cellStyle name="千位分隔[0] 3 2" xfId="47930"/>
    <cellStyle name="千位分隔[0] 3 3" xfId="47931"/>
    <cellStyle name="千位分隔[0] 3 4" xfId="47932"/>
    <cellStyle name="千位分隔[0] 3 5" xfId="47933"/>
    <cellStyle name="千位分隔[0] 4" xfId="47934"/>
    <cellStyle name="千位分隔[0] 4 2" xfId="47935"/>
    <cellStyle name="输出 7 4 5 5" xfId="47936"/>
    <cellStyle name="千位分隔[0] 4 2 2" xfId="47937"/>
    <cellStyle name="千位分隔[0] 4 3" xfId="47938"/>
    <cellStyle name="千位分隔[0] 4 4" xfId="47939"/>
    <cellStyle name="千位分隔[0] 5" xfId="47940"/>
    <cellStyle name="千位分隔[0] 5 2" xfId="47941"/>
    <cellStyle name="千位分隔[0] 5 3" xfId="47942"/>
    <cellStyle name="千位分隔[0] 5 4" xfId="47943"/>
    <cellStyle name="千位分隔[0] 5 5" xfId="47944"/>
    <cellStyle name="千位分隔[0] 6" xfId="47945"/>
    <cellStyle name="千位分隔[0] 6 2" xfId="47946"/>
    <cellStyle name="千位分隔[0] 7" xfId="47947"/>
    <cellStyle name="千位分隔[0] 8" xfId="47948"/>
    <cellStyle name="千位分季_新建 Microsoft Excel 工作表" xfId="47949"/>
    <cellStyle name="钎霖_4岿角利" xfId="47950"/>
    <cellStyle name="强调 1" xfId="47951"/>
    <cellStyle name="强调 1 2" xfId="47952"/>
    <cellStyle name="强调 1 4" xfId="47953"/>
    <cellStyle name="强调 2" xfId="47954"/>
    <cellStyle name="强调 2 2" xfId="47955"/>
    <cellStyle name="强调 2 4" xfId="47956"/>
    <cellStyle name="强调 3" xfId="47957"/>
    <cellStyle name="强调 3 2" xfId="47958"/>
    <cellStyle name="强调 3 4" xfId="47959"/>
    <cellStyle name="强调文字颜色 1 10" xfId="47960"/>
    <cellStyle name="强调文字颜色 1 10 2" xfId="47961"/>
    <cellStyle name="强调文字颜色 1 11" xfId="47962"/>
    <cellStyle name="强调文字颜色 1 12" xfId="47963"/>
    <cellStyle name="强调文字颜色 1 13" xfId="47964"/>
    <cellStyle name="强调文字颜色 1 14" xfId="47965"/>
    <cellStyle name="强调文字颜色 1 20" xfId="47966"/>
    <cellStyle name="强调文字颜色 1 15" xfId="47967"/>
    <cellStyle name="强调文字颜色 1 21" xfId="47968"/>
    <cellStyle name="强调文字颜色 1 16" xfId="47969"/>
    <cellStyle name="强调文字颜色 1 22" xfId="47970"/>
    <cellStyle name="强调文字颜色 1 17" xfId="47971"/>
    <cellStyle name="强调文字颜色 1 23" xfId="47972"/>
    <cellStyle name="强调文字颜色 1 18" xfId="47973"/>
    <cellStyle name="强调文字颜色 1 24" xfId="47974"/>
    <cellStyle name="强调文字颜色 1 19" xfId="47975"/>
    <cellStyle name="强调文字颜色 1 2 10" xfId="47976"/>
    <cellStyle name="强调文字颜色 1 2 11" xfId="47977"/>
    <cellStyle name="强调文字颜色 1 2 12" xfId="47978"/>
    <cellStyle name="强调文字颜色 1 2 13" xfId="47979"/>
    <cellStyle name="强调文字颜色 1 2 14" xfId="47980"/>
    <cellStyle name="强调文字颜色 1 2 20" xfId="47981"/>
    <cellStyle name="强调文字颜色 1 2 15" xfId="47982"/>
    <cellStyle name="强调文字颜色 1 2 22" xfId="47983"/>
    <cellStyle name="强调文字颜色 1 2 17" xfId="47984"/>
    <cellStyle name="强调文字颜色 1 2 18" xfId="47985"/>
    <cellStyle name="强调文字颜色 1 2 19" xfId="47986"/>
    <cellStyle name="强调文字颜色 1 2 2" xfId="47987"/>
    <cellStyle name="强调文字颜色 1 2 2 10" xfId="47988"/>
    <cellStyle name="强调文字颜色 1 2 2 12" xfId="47989"/>
    <cellStyle name="强调文字颜色 1 2 2 13" xfId="47990"/>
    <cellStyle name="强调文字颜色 1 2 2 14" xfId="47991"/>
    <cellStyle name="强调文字颜色 1 2 2 20" xfId="47992"/>
    <cellStyle name="强调文字颜色 1 2 2 15" xfId="47993"/>
    <cellStyle name="强调文字颜色 1 2 2 21" xfId="47994"/>
    <cellStyle name="强调文字颜色 1 2 2 16" xfId="47995"/>
    <cellStyle name="强调文字颜色 1 2 2 22" xfId="47996"/>
    <cellStyle name="强调文字颜色 1 2 2 17" xfId="47997"/>
    <cellStyle name="强调文字颜色 1 2 2 18" xfId="47998"/>
    <cellStyle name="强调文字颜色 1 2 2 19" xfId="47999"/>
    <cellStyle name="强调文字颜色 1 2 2 2" xfId="48000"/>
    <cellStyle name="强调文字颜色 1 2 2 2 10" xfId="48001"/>
    <cellStyle name="强调文字颜色 1 2 2 2 11" xfId="48002"/>
    <cellStyle name="强调文字颜色 1 2 2 2 12" xfId="48003"/>
    <cellStyle name="强调文字颜色 1 2 2 2 13" xfId="48004"/>
    <cellStyle name="强调文字颜色 1 2 2 2 14" xfId="48005"/>
    <cellStyle name="强调文字颜色 1 2 2 2 15" xfId="48006"/>
    <cellStyle name="强调文字颜色 1 2 2 2 16" xfId="48007"/>
    <cellStyle name="强调文字颜色 1 2 2 2 17" xfId="48008"/>
    <cellStyle name="强调文字颜色 1 2 2 2 18" xfId="48009"/>
    <cellStyle name="强调文字颜色 1 2 2 2 2" xfId="48010"/>
    <cellStyle name="强调文字颜色 1 2 2 2 3" xfId="48011"/>
    <cellStyle name="强调文字颜色 1 2 2 2 4" xfId="48012"/>
    <cellStyle name="强调文字颜色 1 2 2 2 5" xfId="48013"/>
    <cellStyle name="强调文字颜色 1 2 2 2 6" xfId="48014"/>
    <cellStyle name="强调文字颜色 1 2 2 2 7" xfId="48015"/>
    <cellStyle name="强调文字颜色 1 2 2 2 8" xfId="48016"/>
    <cellStyle name="强调文字颜色 1 2 2 2 9" xfId="48017"/>
    <cellStyle name="强调文字颜色 1 2 2 3" xfId="48018"/>
    <cellStyle name="强调文字颜色 1 2 2 4" xfId="48019"/>
    <cellStyle name="强调文字颜色 1 2 2 5" xfId="48020"/>
    <cellStyle name="强调文字颜色 1 2 2 6" xfId="48021"/>
    <cellStyle name="强调文字颜色 1 2 2 8" xfId="48022"/>
    <cellStyle name="强调文字颜色 1 2 3" xfId="48023"/>
    <cellStyle name="强调文字颜色 1 2 3 10" xfId="48024"/>
    <cellStyle name="强调文字颜色 1 2 3 11" xfId="48025"/>
    <cellStyle name="强调文字颜色 1 2 3 12" xfId="48026"/>
    <cellStyle name="强调文字颜色 1 2 3 13" xfId="48027"/>
    <cellStyle name="强调文字颜色 1 2 3 14" xfId="48028"/>
    <cellStyle name="强调文字颜色 1 2 3 20" xfId="48029"/>
    <cellStyle name="强调文字颜色 1 2 3 15" xfId="48030"/>
    <cellStyle name="强调文字颜色 1 2 3 21" xfId="48031"/>
    <cellStyle name="强调文字颜色 1 2 3 16" xfId="48032"/>
    <cellStyle name="强调文字颜色 1 2 3 22" xfId="48033"/>
    <cellStyle name="强调文字颜色 1 2 3 17" xfId="48034"/>
    <cellStyle name="强调文字颜色 1 2 3 18" xfId="48035"/>
    <cellStyle name="强调文字颜色 1 2 3 19" xfId="48036"/>
    <cellStyle name="强调文字颜色 1 2 3 2" xfId="48037"/>
    <cellStyle name="强调文字颜色 1 2 3 2 11" xfId="48038"/>
    <cellStyle name="强调文字颜色 1 2 3 2 12" xfId="48039"/>
    <cellStyle name="强调文字颜色 1 2 3 2 13" xfId="48040"/>
    <cellStyle name="强调文字颜色 1 2 3 2 14" xfId="48041"/>
    <cellStyle name="强调文字颜色 1 2 3 2 15" xfId="48042"/>
    <cellStyle name="强调文字颜色 1 2 3 2 17" xfId="48043"/>
    <cellStyle name="强调文字颜色 1 2 3 2 18" xfId="48044"/>
    <cellStyle name="强调文字颜色 1 2 3 2 2" xfId="48045"/>
    <cellStyle name="强调文字颜色 1 2 3 2 3" xfId="48046"/>
    <cellStyle name="强调文字颜色 1 2 3 2 4" xfId="48047"/>
    <cellStyle name="强调文字颜色 1 2 3 2 5" xfId="48048"/>
    <cellStyle name="输入 5 3 2 3 2" xfId="48049"/>
    <cellStyle name="强调文字颜色 1 2 3 2 6" xfId="48050"/>
    <cellStyle name="输入 5 3 2 3 3" xfId="48051"/>
    <cellStyle name="强调文字颜色 1 2 3 2 7" xfId="48052"/>
    <cellStyle name="输入 5 3 2 3 4" xfId="48053"/>
    <cellStyle name="强调文字颜色 1 2 3 2 8" xfId="48054"/>
    <cellStyle name="输入 5 3 2 3 5" xfId="48055"/>
    <cellStyle name="强调文字颜色 1 2 3 2 9" xfId="48056"/>
    <cellStyle name="强调文字颜色 1 2 3 3" xfId="48057"/>
    <cellStyle name="强调文字颜色 1 2 3 4" xfId="48058"/>
    <cellStyle name="强调文字颜色 1 2 3 5" xfId="48059"/>
    <cellStyle name="强调文字颜色 1 2 3 6" xfId="48060"/>
    <cellStyle name="强调文字颜色 1 2 3 7" xfId="48061"/>
    <cellStyle name="强调文字颜色 1 2 3 8" xfId="48062"/>
    <cellStyle name="强调文字颜色 1 2 3 9" xfId="48063"/>
    <cellStyle name="强调文字颜色 1 2 4" xfId="48064"/>
    <cellStyle name="注释 3 6 5 2 5 2" xfId="48065"/>
    <cellStyle name="强调文字颜色 1 2 4 10" xfId="48066"/>
    <cellStyle name="强调文字颜色 1 2 4 16" xfId="48067"/>
    <cellStyle name="强调文字颜色 1 2 4 18" xfId="48068"/>
    <cellStyle name="强调文字颜色 1 2 4 19" xfId="48069"/>
    <cellStyle name="强调文字颜色 1 2 4 2" xfId="48070"/>
    <cellStyle name="强调文字颜色 1 2 4 2 10" xfId="48071"/>
    <cellStyle name="强调文字颜色 1 2 4 2 11" xfId="48072"/>
    <cellStyle name="强调文字颜色 1 2 4 2 12" xfId="48073"/>
    <cellStyle name="强调文字颜色 1 2 4 2 13" xfId="48074"/>
    <cellStyle name="强调文字颜色 1 2 4 2 14" xfId="48075"/>
    <cellStyle name="强调文字颜色 1 2 4 2 15" xfId="48076"/>
    <cellStyle name="强调文字颜色 1 2 4 2 16" xfId="48077"/>
    <cellStyle name="注释 9 5 3 2 3 2" xfId="48078"/>
    <cellStyle name="强调文字颜色 1 2 4 2 17" xfId="48079"/>
    <cellStyle name="注释 9 5 5 2 6" xfId="48080"/>
    <cellStyle name="强调文字颜色 1 2 4 2 2 10" xfId="48081"/>
    <cellStyle name="强调文字颜色 1 2 4 2 2 11" xfId="48082"/>
    <cellStyle name="强调文字颜色 1 2 4 2 2 12" xfId="48083"/>
    <cellStyle name="强调文字颜色 1 2 4 2 2 13" xfId="48084"/>
    <cellStyle name="强调文字颜色 1 2 4 2 2 14" xfId="48085"/>
    <cellStyle name="强调文字颜色 1 2 4 2 2 15" xfId="48086"/>
    <cellStyle name="强调文字颜色 1 2 4 2 2 16" xfId="48087"/>
    <cellStyle name="强调文字颜色 1 2 4 2 2 17" xfId="48088"/>
    <cellStyle name="强调文字颜色 1 2 4 2 2 18" xfId="48089"/>
    <cellStyle name="强调文字颜色 1 2 4 2 2 2" xfId="48090"/>
    <cellStyle name="强调文字颜色 1 2 4 2 2 3" xfId="48091"/>
    <cellStyle name="强调文字颜色 1 2 4 2 2 4" xfId="48092"/>
    <cellStyle name="强调文字颜色 1 2 4 2 2 5" xfId="48093"/>
    <cellStyle name="强调文字颜色 1 2 4 2 2 6" xfId="48094"/>
    <cellStyle name="强调文字颜色 1 2 4 2 2 7" xfId="48095"/>
    <cellStyle name="强调文字颜色 1 2 4 2 2 8" xfId="48096"/>
    <cellStyle name="强调文字颜色 1 2 4 2 2 9" xfId="48097"/>
    <cellStyle name="强调文字颜色 1 2 4 2 3" xfId="48098"/>
    <cellStyle name="强调文字颜色 1 2 4 2 4" xfId="48099"/>
    <cellStyle name="强调文字颜色 1 2 4 2 5" xfId="48100"/>
    <cellStyle name="输入 5 3 3 3 2" xfId="48101"/>
    <cellStyle name="强调文字颜色 1 2 4 2 6" xfId="48102"/>
    <cellStyle name="输入 5 3 3 3 3" xfId="48103"/>
    <cellStyle name="强调文字颜色 1 2 4 2 7" xfId="48104"/>
    <cellStyle name="输入 5 3 3 3 4" xfId="48105"/>
    <cellStyle name="强调文字颜色 1 2 4 2 8" xfId="48106"/>
    <cellStyle name="输入 5 3 3 3 5" xfId="48107"/>
    <cellStyle name="强调文字颜色 1 2 4 2 9" xfId="48108"/>
    <cellStyle name="强调文字颜色 1 2 4 3" xfId="48109"/>
    <cellStyle name="强调文字颜色 1 2 4 3 10" xfId="48110"/>
    <cellStyle name="强调文字颜色 1 2 4 3 11" xfId="48111"/>
    <cellStyle name="强调文字颜色 1 2 4 3 12" xfId="48112"/>
    <cellStyle name="强调文字颜色 1 2 4 3 13" xfId="48113"/>
    <cellStyle name="强调文字颜色 1 2 4 3 3" xfId="48114"/>
    <cellStyle name="强调文字颜色 1 2 4 3 4" xfId="48115"/>
    <cellStyle name="强调文字颜色 1 2 4 3 5" xfId="48116"/>
    <cellStyle name="输入 5 3 3 4 2" xfId="48117"/>
    <cellStyle name="强调文字颜色 1 2 4 3 6" xfId="48118"/>
    <cellStyle name="强调文字颜色 1 2 4 3 7" xfId="48119"/>
    <cellStyle name="强调文字颜色 1 2 4 3 8" xfId="48120"/>
    <cellStyle name="强调文字颜色 1 2 4 3 9" xfId="48121"/>
    <cellStyle name="强调文字颜色 1 2 4 4" xfId="48122"/>
    <cellStyle name="强调文字颜色 1 2 4 5" xfId="48123"/>
    <cellStyle name="强调文字颜色 1 2 4 6" xfId="48124"/>
    <cellStyle name="强调文字颜色 1 2 4 7" xfId="48125"/>
    <cellStyle name="强调文字颜色 1 2 4 8" xfId="48126"/>
    <cellStyle name="强调文字颜色 1 2 4 9" xfId="48127"/>
    <cellStyle name="强调文字颜色 1 2 5" xfId="48128"/>
    <cellStyle name="强调文字颜色 1 2 5 10" xfId="48129"/>
    <cellStyle name="强调文字颜色 1 2 5 11" xfId="48130"/>
    <cellStyle name="强调文字颜色 1 2 5 12" xfId="48131"/>
    <cellStyle name="强调文字颜色 1 2 5 2" xfId="48132"/>
    <cellStyle name="强调文字颜色 1 2 5 3" xfId="48133"/>
    <cellStyle name="强调文字颜色 1 2 5 4" xfId="48134"/>
    <cellStyle name="强调文字颜色 1 2 5 6" xfId="48135"/>
    <cellStyle name="强调文字颜色 1 2 5 7" xfId="48136"/>
    <cellStyle name="强调文字颜色 1 2 5 8" xfId="48137"/>
    <cellStyle name="强调文字颜色 1 2 5 9" xfId="48138"/>
    <cellStyle name="强调文字颜色 1 2 6" xfId="48139"/>
    <cellStyle name="强调文字颜色 1 2 7" xfId="48140"/>
    <cellStyle name="强调文字颜色 1 2 8" xfId="48141"/>
    <cellStyle name="强调文字颜色 1 2 9" xfId="48142"/>
    <cellStyle name="强调文字颜色 1 3" xfId="48143"/>
    <cellStyle name="强调文字颜色 1 3 10" xfId="48144"/>
    <cellStyle name="强调文字颜色 1 3 11" xfId="48145"/>
    <cellStyle name="强调文字颜色 1 3 12" xfId="48146"/>
    <cellStyle name="强调文字颜色 1 3 13" xfId="48147"/>
    <cellStyle name="强调文字颜色 1 3 14" xfId="48148"/>
    <cellStyle name="强调文字颜色 1 3 20" xfId="48149"/>
    <cellStyle name="强调文字颜色 1 3 15" xfId="48150"/>
    <cellStyle name="强调文字颜色 1 3 21" xfId="48151"/>
    <cellStyle name="强调文字颜色 1 3 16" xfId="48152"/>
    <cellStyle name="强调文字颜色 1 3 22" xfId="48153"/>
    <cellStyle name="强调文字颜色 1 3 17" xfId="48154"/>
    <cellStyle name="强调文字颜色 1 3 23" xfId="48155"/>
    <cellStyle name="强调文字颜色 1 3 18" xfId="48156"/>
    <cellStyle name="强调文字颜色 1 3 2" xfId="48157"/>
    <cellStyle name="强调文字颜色 1 3 2 10" xfId="48158"/>
    <cellStyle name="强调文字颜色 1 3 2 11" xfId="48159"/>
    <cellStyle name="强调文字颜色 1 3 2 12" xfId="48160"/>
    <cellStyle name="强调文字颜色 1 3 2 13" xfId="48161"/>
    <cellStyle name="强调文字颜色 1 3 2 14" xfId="48162"/>
    <cellStyle name="强调文字颜色 1 3 2 20" xfId="48163"/>
    <cellStyle name="强调文字颜色 1 3 2 15" xfId="48164"/>
    <cellStyle name="强调文字颜色 1 3 2 21" xfId="48165"/>
    <cellStyle name="强调文字颜色 1 3 2 16" xfId="48166"/>
    <cellStyle name="强调文字颜色 1 3 2 22" xfId="48167"/>
    <cellStyle name="强调文字颜色 1 3 2 17" xfId="48168"/>
    <cellStyle name="强调文字颜色 1 3 2 18" xfId="48169"/>
    <cellStyle name="强调文字颜色 1 3 2 19" xfId="48170"/>
    <cellStyle name="强调文字颜色 1 3 2 2" xfId="48171"/>
    <cellStyle name="强调文字颜色 1 3 2 2 10" xfId="48172"/>
    <cellStyle name="强调文字颜色 1 3 2 2 11" xfId="48173"/>
    <cellStyle name="强调文字颜色 1 3 2 2 12" xfId="48174"/>
    <cellStyle name="强调文字颜色 1 3 2 2 13" xfId="48175"/>
    <cellStyle name="强调文字颜色 1 3 2 2 14" xfId="48176"/>
    <cellStyle name="强调文字颜色 1 3 2 2 15" xfId="48177"/>
    <cellStyle name="强调文字颜色 1 3 2 2 16" xfId="48178"/>
    <cellStyle name="强调文字颜色 1 3 2 2 17" xfId="48179"/>
    <cellStyle name="强调文字颜色 1 3 2 2 18" xfId="48180"/>
    <cellStyle name="强调文字颜色 1 3 2 2 2" xfId="48181"/>
    <cellStyle name="强调文字颜色 1 3 2 2 3" xfId="48182"/>
    <cellStyle name="强调文字颜色 1 3 2 2 4" xfId="48183"/>
    <cellStyle name="强调文字颜色 1 3 2 2 5" xfId="48184"/>
    <cellStyle name="强调文字颜色 1 3 2 2 6" xfId="48185"/>
    <cellStyle name="强调文字颜色 1 3 2 2 7" xfId="48186"/>
    <cellStyle name="强调文字颜色 1 3 2 2 9" xfId="48187"/>
    <cellStyle name="强调文字颜色 1 3 2 3" xfId="48188"/>
    <cellStyle name="强调文字颜色 1 3 2 4" xfId="48189"/>
    <cellStyle name="强调文字颜色 1 3 2 5" xfId="48190"/>
    <cellStyle name="强调文字颜色 1 3 2 6" xfId="48191"/>
    <cellStyle name="强调文字颜色 1 3 2 7" xfId="48192"/>
    <cellStyle name="强调文字颜色 1 3 2 8" xfId="48193"/>
    <cellStyle name="强调文字颜色 1 3 2 9" xfId="48194"/>
    <cellStyle name="强调文字颜色 1 3 3" xfId="48195"/>
    <cellStyle name="强调文字颜色 1 3 3 10" xfId="48196"/>
    <cellStyle name="强调文字颜色 1 3 3 11" xfId="48197"/>
    <cellStyle name="强调文字颜色 1 3 3 12" xfId="48198"/>
    <cellStyle name="小数 2 5 2 2 2 2 2" xfId="48199"/>
    <cellStyle name="输入 3 3 6 2 2" xfId="48200"/>
    <cellStyle name="强调文字颜色 1 3 3 13" xfId="48201"/>
    <cellStyle name="强调文字颜色 1 3 3 14" xfId="48202"/>
    <cellStyle name="强调文字颜色 1 3 3 15" xfId="48203"/>
    <cellStyle name="强调文字颜色 1 3 3 16" xfId="48204"/>
    <cellStyle name="强调文字颜色 1 3 3 17" xfId="48205"/>
    <cellStyle name="强调文字颜色 1 3 3 18" xfId="48206"/>
    <cellStyle name="强调文字颜色 1 3 3 2 10" xfId="48207"/>
    <cellStyle name="输入 2 4 2 2 4 2" xfId="48208"/>
    <cellStyle name="强调文字颜色 1 3 3 2 11" xfId="48209"/>
    <cellStyle name="强调文字颜色 1 3 3 2 12" xfId="48210"/>
    <cellStyle name="强调文字颜色 1 3 3 2 13" xfId="48211"/>
    <cellStyle name="输出 7 3 3 2 2 3 2" xfId="48212"/>
    <cellStyle name="强调文字颜色 1 3 3 2 14" xfId="48213"/>
    <cellStyle name="强调文字颜色 1 3 3 2 15" xfId="48214"/>
    <cellStyle name="强调文字颜色 1 3 3 2 16" xfId="48215"/>
    <cellStyle name="强调文字颜色 1 3 3 2 17" xfId="48216"/>
    <cellStyle name="强调文字颜色 1 3 3 2 2" xfId="48217"/>
    <cellStyle name="强调文字颜色 1 3 3 2 3" xfId="48218"/>
    <cellStyle name="强调文字颜色 1 3 3 2 4" xfId="48219"/>
    <cellStyle name="输入 5 4 2 3 2" xfId="48220"/>
    <cellStyle name="强调文字颜色 1 3 3 2 6" xfId="48221"/>
    <cellStyle name="强调文字颜色 1 3 3 2 7" xfId="48222"/>
    <cellStyle name="强调文字颜色 1 3 3 2 8" xfId="48223"/>
    <cellStyle name="强调文字颜色 1 3 3 2 9" xfId="48224"/>
    <cellStyle name="强调文字颜色 1 3 3 3" xfId="48225"/>
    <cellStyle name="强调文字颜色 1 3 3 4" xfId="48226"/>
    <cellStyle name="强调文字颜色 1 3 3 5" xfId="48227"/>
    <cellStyle name="强调文字颜色 1 3 3 6" xfId="48228"/>
    <cellStyle name="强调文字颜色 1 3 3 7" xfId="48229"/>
    <cellStyle name="强调文字颜色 1 3 3 8" xfId="48230"/>
    <cellStyle name="强调文字颜色 1 3 3 9" xfId="48231"/>
    <cellStyle name="强调文字颜色 1 3 4" xfId="48232"/>
    <cellStyle name="强调文字颜色 2 7" xfId="48233"/>
    <cellStyle name="强调文字颜色 1 3 4 10" xfId="48234"/>
    <cellStyle name="强调文字颜色 2 8" xfId="48235"/>
    <cellStyle name="强调文字颜色 1 3 4 11" xfId="48236"/>
    <cellStyle name="强调文字颜色 2 9" xfId="48237"/>
    <cellStyle name="强调文字颜色 1 3 4 12" xfId="48238"/>
    <cellStyle name="强调文字颜色 1 3 4 13" xfId="48239"/>
    <cellStyle name="强调文字颜色 1 3 4 14" xfId="48240"/>
    <cellStyle name="强调文字颜色 1 3 4 3" xfId="48241"/>
    <cellStyle name="强调文字颜色 1 3 4 4" xfId="48242"/>
    <cellStyle name="强调文字颜色 1 3 4 5" xfId="48243"/>
    <cellStyle name="强调文字颜色 1 3 4 6" xfId="48244"/>
    <cellStyle name="强调文字颜色 1 3 4 7" xfId="48245"/>
    <cellStyle name="强调文字颜色 1 3 4 8" xfId="48246"/>
    <cellStyle name="强调文字颜色 1 3 4 9" xfId="48247"/>
    <cellStyle name="强调文字颜色 1 3 5" xfId="48248"/>
    <cellStyle name="强调文字颜色 1 3 6" xfId="48249"/>
    <cellStyle name="输出 2 3 6 2 2" xfId="48250"/>
    <cellStyle name="强调文字颜色 1 3 7" xfId="48251"/>
    <cellStyle name="强调文字颜色 1 3 8" xfId="48252"/>
    <cellStyle name="强调文字颜色 1 3 9" xfId="48253"/>
    <cellStyle name="强调文字颜色 1 3_2017年人大参阅资料（代表大会-定）1.14" xfId="48254"/>
    <cellStyle name="强调文字颜色 1 4" xfId="48255"/>
    <cellStyle name="强调文字颜色 1 4 2" xfId="48256"/>
    <cellStyle name="强调文字颜色 1 5" xfId="48257"/>
    <cellStyle name="强调文字颜色 1 5 2" xfId="48258"/>
    <cellStyle name="强调文字颜色 1 6" xfId="48259"/>
    <cellStyle name="强调文字颜色 1 6 2" xfId="48260"/>
    <cellStyle name="强调文字颜色 1 7" xfId="48261"/>
    <cellStyle name="强调文字颜色 1 7 2" xfId="48262"/>
    <cellStyle name="强调文字颜色 1 7 3" xfId="48263"/>
    <cellStyle name="强调文字颜色 1 7 4" xfId="48264"/>
    <cellStyle name="强调文字颜色 1 7_四队计价2011-6" xfId="48265"/>
    <cellStyle name="强调文字颜色 1 8" xfId="48266"/>
    <cellStyle name="强调文字颜色 1 8 2" xfId="48267"/>
    <cellStyle name="强调文字颜色 1 9" xfId="48268"/>
    <cellStyle name="强调文字颜色 1 9 2" xfId="48269"/>
    <cellStyle name="强调文字颜色 2 10" xfId="48270"/>
    <cellStyle name="强调文字颜色 2 10 2" xfId="48271"/>
    <cellStyle name="强调文字颜色 2 11" xfId="48272"/>
    <cellStyle name="强调文字颜色 2 12" xfId="48273"/>
    <cellStyle name="强调文字颜色 2 13" xfId="48274"/>
    <cellStyle name="强调文字颜色 2 14" xfId="48275"/>
    <cellStyle name="强调文字颜色 2 20" xfId="48276"/>
    <cellStyle name="强调文字颜色 2 15" xfId="48277"/>
    <cellStyle name="输入 5 4 3 4 2" xfId="48278"/>
    <cellStyle name="强调文字颜色 2 21" xfId="48279"/>
    <cellStyle name="强调文字颜色 2 16" xfId="48280"/>
    <cellStyle name="强调文字颜色 2 22" xfId="48281"/>
    <cellStyle name="强调文字颜色 2 17" xfId="48282"/>
    <cellStyle name="强调文字颜色 2 23" xfId="48283"/>
    <cellStyle name="强调文字颜色 2 18" xfId="48284"/>
    <cellStyle name="强调文字颜色 2 24" xfId="48285"/>
    <cellStyle name="强调文字颜色 2 19" xfId="48286"/>
    <cellStyle name="强调文字颜色 2 2 10" xfId="48287"/>
    <cellStyle name="强调文字颜色 2 2 11" xfId="48288"/>
    <cellStyle name="强调文字颜色 2 2 13" xfId="48289"/>
    <cellStyle name="强调文字颜色 2 2 20" xfId="48290"/>
    <cellStyle name="强调文字颜色 2 2 15" xfId="48291"/>
    <cellStyle name="强调文字颜色 2 2 21" xfId="48292"/>
    <cellStyle name="强调文字颜色 2 2 16" xfId="48293"/>
    <cellStyle name="注释 5 5 5 2 4 2" xfId="48294"/>
    <cellStyle name="强调文字颜色 2 2 22" xfId="48295"/>
    <cellStyle name="强调文字颜色 2 2 17" xfId="48296"/>
    <cellStyle name="强调文字颜色 2 2 18" xfId="48297"/>
    <cellStyle name="强调文字颜色 2 2 19" xfId="48298"/>
    <cellStyle name="强调文字颜色 2 2 2" xfId="48299"/>
    <cellStyle name="强调文字颜色 2 2 2 10" xfId="48300"/>
    <cellStyle name="强调文字颜色 2 2 2 11" xfId="48301"/>
    <cellStyle name="强调文字颜色 2 2 2 12" xfId="48302"/>
    <cellStyle name="强调文字颜色 2 2 2 13" xfId="48303"/>
    <cellStyle name="强调文字颜色 2 2 2 14" xfId="48304"/>
    <cellStyle name="强调文字颜色 2 2 2 20" xfId="48305"/>
    <cellStyle name="强调文字颜色 2 2 2 15" xfId="48306"/>
    <cellStyle name="强调文字颜色 2 2 2 21" xfId="48307"/>
    <cellStyle name="强调文字颜色 2 2 2 16" xfId="48308"/>
    <cellStyle name="强调文字颜色 2 2 2 22" xfId="48309"/>
    <cellStyle name="强调文字颜色 2 2 2 17" xfId="48310"/>
    <cellStyle name="强调文字颜色 2 2 2 18" xfId="48311"/>
    <cellStyle name="强调文字颜色 2 2 2 19" xfId="48312"/>
    <cellStyle name="强调文字颜色 2 2 2 2" xfId="48313"/>
    <cellStyle name="强调文字颜色 2 2 2 2 10" xfId="48314"/>
    <cellStyle name="强调文字颜色 2 2 2 2 11" xfId="48315"/>
    <cellStyle name="强调文字颜色 2 2 2 2 16" xfId="48316"/>
    <cellStyle name="强调文字颜色 2 2 2 2 17" xfId="48317"/>
    <cellStyle name="强调文字颜色 2 2 2 2 18" xfId="48318"/>
    <cellStyle name="强调文字颜色 2 2 2 3" xfId="48319"/>
    <cellStyle name="强调文字颜色 2 2 2 4" xfId="48320"/>
    <cellStyle name="强调文字颜色 2 2 2 5" xfId="48321"/>
    <cellStyle name="强调文字颜色 2 2 2 6" xfId="48322"/>
    <cellStyle name="强调文字颜色 2 2 2 7" xfId="48323"/>
    <cellStyle name="强调文字颜色 2 2 2 8" xfId="48324"/>
    <cellStyle name="强调文字颜色 2 2 2 9" xfId="48325"/>
    <cellStyle name="强调文字颜色 2 2 3" xfId="48326"/>
    <cellStyle name="强调文字颜色 2 2 3 20" xfId="48327"/>
    <cellStyle name="强调文字颜色 2 2 3 15" xfId="48328"/>
    <cellStyle name="强调文字颜色 2 2 3 21" xfId="48329"/>
    <cellStyle name="强调文字颜色 2 2 3 16" xfId="48330"/>
    <cellStyle name="强调文字颜色 2 2 3 22" xfId="48331"/>
    <cellStyle name="强调文字颜色 2 2 3 17" xfId="48332"/>
    <cellStyle name="强调文字颜色 2 2 3 18" xfId="48333"/>
    <cellStyle name="强调文字颜色 2 2 3 19" xfId="48334"/>
    <cellStyle name="强调文字颜色 2 2 3 2 10" xfId="48335"/>
    <cellStyle name="强调文字颜色 2 2 3 2 11" xfId="48336"/>
    <cellStyle name="强调文字颜色 2 2 3 2 13" xfId="48337"/>
    <cellStyle name="强调文字颜色 2 2 3 2 14" xfId="48338"/>
    <cellStyle name="强调文字颜色 2 2 3 2 15" xfId="48339"/>
    <cellStyle name="强调文字颜色 2 2 3 2 16" xfId="48340"/>
    <cellStyle name="强调文字颜色 2 2 3 2 17" xfId="48341"/>
    <cellStyle name="强调文字颜色 2 2 3 2 18" xfId="48342"/>
    <cellStyle name="强调文字颜色 2 2 3 2 2" xfId="48343"/>
    <cellStyle name="强调文字颜色 2 2 3 2 3" xfId="48344"/>
    <cellStyle name="强调文字颜色 2 2 3 2 4" xfId="48345"/>
    <cellStyle name="强调文字颜色 2 2 3 2 5" xfId="48346"/>
    <cellStyle name="输入 6 3 2 3 2" xfId="48347"/>
    <cellStyle name="强调文字颜色 2 2 3 2 6" xfId="48348"/>
    <cellStyle name="输入 6 3 2 3 3" xfId="48349"/>
    <cellStyle name="强调文字颜色 2 2 3 2 7" xfId="48350"/>
    <cellStyle name="输入 6 3 2 3 4" xfId="48351"/>
    <cellStyle name="强调文字颜色 2 2 3 2 8" xfId="48352"/>
    <cellStyle name="输入 6 3 2 3 5" xfId="48353"/>
    <cellStyle name="强调文字颜色 2 2 3 2 9" xfId="48354"/>
    <cellStyle name="强调文字颜色 2 2 3 9" xfId="48355"/>
    <cellStyle name="强调文字颜色 2 2 4" xfId="48356"/>
    <cellStyle name="强调文字颜色 2 2 4 14" xfId="48357"/>
    <cellStyle name="强调文字颜色 2 2 4 15" xfId="48358"/>
    <cellStyle name="强调文字颜色 2 2 4 16" xfId="48359"/>
    <cellStyle name="强调文字颜色 2 2 4 17" xfId="48360"/>
    <cellStyle name="强调文字颜色 2 2 4 18" xfId="48361"/>
    <cellStyle name="强调文字颜色 2 2 4 19" xfId="48362"/>
    <cellStyle name="强调文字颜色 2 2 4 2" xfId="48363"/>
    <cellStyle name="强调文字颜色 2 2 4 2 10" xfId="48364"/>
    <cellStyle name="强调文字颜色 2 2 4 2 11" xfId="48365"/>
    <cellStyle name="强调文字颜色 2 2 4 2 12" xfId="48366"/>
    <cellStyle name="强调文字颜色 2 2 4 2 13" xfId="48367"/>
    <cellStyle name="强调文字颜色 2 2 4 2 14" xfId="48368"/>
    <cellStyle name="强调文字颜色 2 2 4 2 15" xfId="48369"/>
    <cellStyle name="强调文字颜色 2 2 4 2 16" xfId="48370"/>
    <cellStyle name="强调文字颜色 2 2 4 2 17" xfId="48371"/>
    <cellStyle name="强调文字颜色 2 2 4 2 18" xfId="48372"/>
    <cellStyle name="强调文字颜色 2 2 4 2 2" xfId="48373"/>
    <cellStyle name="强调文字颜色 2 2 4 2 2 10" xfId="48374"/>
    <cellStyle name="强调文字颜色 2 2 4 2 2 11" xfId="48375"/>
    <cellStyle name="强调文字颜色 2 2 4 2 2 12" xfId="48376"/>
    <cellStyle name="强调文字颜色 2 2 4 2 2 13" xfId="48377"/>
    <cellStyle name="强调文字颜色 2 2 4 2 2 14" xfId="48378"/>
    <cellStyle name="强调文字颜色 2 2 4 2 2 15" xfId="48379"/>
    <cellStyle name="强调文字颜色 2 2 4 2 2 16" xfId="48380"/>
    <cellStyle name="强调文字颜色 2 2 4 2 2 18" xfId="48381"/>
    <cellStyle name="强调文字颜色 2 2 4 2 2 2" xfId="48382"/>
    <cellStyle name="强调文字颜色 2 2 4 2 2 3" xfId="48383"/>
    <cellStyle name="强调文字颜色 2 2 4 2 2 4" xfId="48384"/>
    <cellStyle name="强调文字颜色 2 2 4 2 2 5" xfId="48385"/>
    <cellStyle name="强调文字颜色 2 2 4 2 2 6" xfId="48386"/>
    <cellStyle name="强调文字颜色 2 2 4 2 2 7" xfId="48387"/>
    <cellStyle name="强调文字颜色 2 2 4 2 2 8" xfId="48388"/>
    <cellStyle name="强调文字颜色 2 2 4 2 2 9" xfId="48389"/>
    <cellStyle name="强调文字颜色 2 2 4 2 3" xfId="48390"/>
    <cellStyle name="强调文字颜色 2 2 4 2 4" xfId="48391"/>
    <cellStyle name="强调文字颜色 2 2 4 2 5" xfId="48392"/>
    <cellStyle name="输入 6 3 3 3 2" xfId="48393"/>
    <cellStyle name="强调文字颜色 2 2 4 2 6" xfId="48394"/>
    <cellStyle name="输入 6 3 3 3 3" xfId="48395"/>
    <cellStyle name="强调文字颜色 2 2 4 2 7" xfId="48396"/>
    <cellStyle name="输入 6 3 3 3 4" xfId="48397"/>
    <cellStyle name="强调文字颜色 2 2 4 2 8" xfId="48398"/>
    <cellStyle name="强调文字颜色 2 2 4 3" xfId="48399"/>
    <cellStyle name="强调文字颜色 2 2 4 3 10" xfId="48400"/>
    <cellStyle name="强调文字颜色 2 2 4 3 11" xfId="48401"/>
    <cellStyle name="强调文字颜色 2 2 4 3 12" xfId="48402"/>
    <cellStyle name="强调文字颜色 2 2 4 3 13" xfId="48403"/>
    <cellStyle name="强调文字颜色 2 2 4 3 14" xfId="48404"/>
    <cellStyle name="强调文字颜色 2 2 4 3 15" xfId="48405"/>
    <cellStyle name="强调文字颜色 2 2 4 3 16" xfId="48406"/>
    <cellStyle name="强调文字颜色 2 2 4 3 17" xfId="48407"/>
    <cellStyle name="强调文字颜色 2 2 4 3 18" xfId="48408"/>
    <cellStyle name="强调文字颜色 2 2 4 3 3" xfId="48409"/>
    <cellStyle name="强调文字颜色 2 2 4 3 4" xfId="48410"/>
    <cellStyle name="强调文字颜色 2 2 4 3 5" xfId="48411"/>
    <cellStyle name="输入 6 3 3 4 2" xfId="48412"/>
    <cellStyle name="强调文字颜色 2 2 4 3 6" xfId="48413"/>
    <cellStyle name="强调文字颜色 2 2 4 3 7" xfId="48414"/>
    <cellStyle name="强调文字颜色 2 2 4 3 8" xfId="48415"/>
    <cellStyle name="强调文字颜色 2 2 4 4" xfId="48416"/>
    <cellStyle name="强调文字颜色 2 2 4 5" xfId="48417"/>
    <cellStyle name="强调文字颜色 2 2 4 6" xfId="48418"/>
    <cellStyle name="强调文字颜色 2 2 4 7" xfId="48419"/>
    <cellStyle name="强调文字颜色 2 2 4 8" xfId="48420"/>
    <cellStyle name="强调文字颜色 2 2 4 9" xfId="48421"/>
    <cellStyle name="强调文字颜色 2 2 5" xfId="48422"/>
    <cellStyle name="强调文字颜色 2 2 5 10" xfId="48423"/>
    <cellStyle name="强调文字颜色 2 2 5 11" xfId="48424"/>
    <cellStyle name="强调文字颜色 2 2 5 12" xfId="48425"/>
    <cellStyle name="强调文字颜色 2 2 5 13" xfId="48426"/>
    <cellStyle name="强调文字颜色 2 2 5 14" xfId="48427"/>
    <cellStyle name="强调文字颜色 2 2 5 15" xfId="48428"/>
    <cellStyle name="强调文字颜色 2 2 5 16" xfId="48429"/>
    <cellStyle name="强调文字颜色 2 2 5 17" xfId="48430"/>
    <cellStyle name="强调文字颜色 2 2 5 18" xfId="48431"/>
    <cellStyle name="强调文字颜色 2 2 5 2" xfId="48432"/>
    <cellStyle name="强调文字颜色 2 2 5 3" xfId="48433"/>
    <cellStyle name="强调文字颜色 2 2 5 4" xfId="48434"/>
    <cellStyle name="强调文字颜色 2 2 5 5" xfId="48435"/>
    <cellStyle name="强调文字颜色 2 2 5 6" xfId="48436"/>
    <cellStyle name="强调文字颜色 2 2 5 7" xfId="48437"/>
    <cellStyle name="强调文字颜色 2 2 5 8" xfId="48438"/>
    <cellStyle name="强调文字颜色 2 2 5 9" xfId="48439"/>
    <cellStyle name="强调文字颜色 2 2 6" xfId="48440"/>
    <cellStyle name="强调文字颜色 2 2 7" xfId="48441"/>
    <cellStyle name="强调文字颜色 2 2 8" xfId="48442"/>
    <cellStyle name="强调文字颜色 2 2 9" xfId="48443"/>
    <cellStyle name="强调文字颜色 2 3" xfId="48444"/>
    <cellStyle name="强调文字颜色 2 3 10" xfId="48445"/>
    <cellStyle name="强调文字颜色 2 3 11" xfId="48446"/>
    <cellStyle name="强调文字颜色 2 3 12" xfId="48447"/>
    <cellStyle name="强调文字颜色 2 3 13" xfId="48448"/>
    <cellStyle name="强调文字颜色 2 3 14" xfId="48449"/>
    <cellStyle name="强调文字颜色 2 3 20" xfId="48450"/>
    <cellStyle name="强调文字颜色 2 3 15" xfId="48451"/>
    <cellStyle name="强调文字颜色 2 3 21" xfId="48452"/>
    <cellStyle name="强调文字颜色 2 3 16" xfId="48453"/>
    <cellStyle name="强调文字颜色 2 3 22" xfId="48454"/>
    <cellStyle name="强调文字颜色 2 3 17" xfId="48455"/>
    <cellStyle name="强调文字颜色 2 3 23" xfId="48456"/>
    <cellStyle name="强调文字颜色 2 3 18" xfId="48457"/>
    <cellStyle name="强调文字颜色 2 3 24" xfId="48458"/>
    <cellStyle name="强调文字颜色 2 3 19" xfId="48459"/>
    <cellStyle name="强调文字颜色 2 3 2" xfId="48460"/>
    <cellStyle name="强调文字颜色 2 3 2 10" xfId="48461"/>
    <cellStyle name="强调文字颜色 2 3 2 11" xfId="48462"/>
    <cellStyle name="强调文字颜色 2 3 2 12" xfId="48463"/>
    <cellStyle name="强调文字颜色 2 3 2 14" xfId="48464"/>
    <cellStyle name="强调文字颜色 2 3 2 20" xfId="48465"/>
    <cellStyle name="强调文字颜色 2 3 2 15" xfId="48466"/>
    <cellStyle name="强调文字颜色 2 3 2 21" xfId="48467"/>
    <cellStyle name="强调文字颜色 2 3 2 16" xfId="48468"/>
    <cellStyle name="强调文字颜色 2 3 2 22" xfId="48469"/>
    <cellStyle name="强调文字颜色 2 3 2 17" xfId="48470"/>
    <cellStyle name="强调文字颜色 2 3 2 18" xfId="48471"/>
    <cellStyle name="强调文字颜色 2 3 2 19" xfId="48472"/>
    <cellStyle name="强调文字颜色 2 3 2 2" xfId="48473"/>
    <cellStyle name="强调文字颜色 2 3 2 2 13" xfId="48474"/>
    <cellStyle name="强调文字颜色 2 3 2 2 14" xfId="48475"/>
    <cellStyle name="强调文字颜色 2 3 2 2 15" xfId="48476"/>
    <cellStyle name="强调文字颜色 2 3 2 2 16" xfId="48477"/>
    <cellStyle name="强调文字颜色 2 3 2 2 17" xfId="48478"/>
    <cellStyle name="强调文字颜色 2 3 2 2 18" xfId="48479"/>
    <cellStyle name="强调文字颜色 2 3 2 2 2" xfId="48480"/>
    <cellStyle name="强调文字颜色 2 3 2 2 3" xfId="48481"/>
    <cellStyle name="强调文字颜色 2 3 2 2 4" xfId="48482"/>
    <cellStyle name="强调文字颜色 2 3 2 2 5" xfId="48483"/>
    <cellStyle name="强调文字颜色 2 3 2 2 6" xfId="48484"/>
    <cellStyle name="强调文字颜色 2 3 2 2 7" xfId="48485"/>
    <cellStyle name="强调文字颜色 2 3 2 2 8" xfId="48486"/>
    <cellStyle name="强调文字颜色 2 3 2 2 9" xfId="48487"/>
    <cellStyle name="强调文字颜色 2 3 2 3" xfId="48488"/>
    <cellStyle name="强调文字颜色 2 3 2 4" xfId="48489"/>
    <cellStyle name="强调文字颜色 2 3 2 5" xfId="48490"/>
    <cellStyle name="强调文字颜色 2 3 2 6" xfId="48491"/>
    <cellStyle name="强调文字颜色 2 3 2 7" xfId="48492"/>
    <cellStyle name="强调文字颜色 2 3 2 8" xfId="48493"/>
    <cellStyle name="强调文字颜色 2 3 2 9" xfId="48494"/>
    <cellStyle name="强调文字颜色 2 3 3" xfId="48495"/>
    <cellStyle name="强调文字颜色 2 3 3 10" xfId="48496"/>
    <cellStyle name="强调文字颜色 2 3 3 11" xfId="48497"/>
    <cellStyle name="强调文字颜色 2 3 3 12" xfId="48498"/>
    <cellStyle name="强调文字颜色 2 3 3 13" xfId="48499"/>
    <cellStyle name="强调文字颜色 2 3 3 14" xfId="48500"/>
    <cellStyle name="强调文字颜色 2 3 3 15" xfId="48501"/>
    <cellStyle name="强调文字颜色 2 3 3 16" xfId="48502"/>
    <cellStyle name="强调文字颜色 2 3 3 17" xfId="48503"/>
    <cellStyle name="强调文字颜色 2 3 3 18" xfId="48504"/>
    <cellStyle name="强调文字颜色 2 3 3 2" xfId="48505"/>
    <cellStyle name="强调文字颜色 2 3 3 2 10" xfId="48506"/>
    <cellStyle name="强调文字颜色 2 3 3 2 11" xfId="48507"/>
    <cellStyle name="强调文字颜色 2 3 3 2 13" xfId="48508"/>
    <cellStyle name="强调文字颜色 2 3 3 2 14" xfId="48509"/>
    <cellStyle name="强调文字颜色 2 3 3 2 15" xfId="48510"/>
    <cellStyle name="强调文字颜色 2 3 3 2 16" xfId="48511"/>
    <cellStyle name="强调文字颜色 2 3 3 2 17" xfId="48512"/>
    <cellStyle name="强调文字颜色 2 3 3 2 18" xfId="48513"/>
    <cellStyle name="强调文字颜色 2 3 3 2 2" xfId="48514"/>
    <cellStyle name="强调文字颜色 2 3 3 2 3" xfId="48515"/>
    <cellStyle name="强调文字颜色 2 3 3 2 4" xfId="48516"/>
    <cellStyle name="强调文字颜色 2 3 3 2 5" xfId="48517"/>
    <cellStyle name="输入 6 4 2 3 2" xfId="48518"/>
    <cellStyle name="强调文字颜色 2 3 3 2 6" xfId="48519"/>
    <cellStyle name="强调文字颜色 2 3 3 2 7" xfId="48520"/>
    <cellStyle name="强调文字颜色 2 3 3 2 8" xfId="48521"/>
    <cellStyle name="强调文字颜色 2 3 3 2 9" xfId="48522"/>
    <cellStyle name="强调文字颜色 2 3 3 3" xfId="48523"/>
    <cellStyle name="强调文字颜色 2 3 3 4" xfId="48524"/>
    <cellStyle name="强调文字颜色 2 3 3 5" xfId="48525"/>
    <cellStyle name="强调文字颜色 2 3 3 6" xfId="48526"/>
    <cellStyle name="强调文字颜色 2 3 3 7" xfId="48527"/>
    <cellStyle name="强调文字颜色 2 3 3 8" xfId="48528"/>
    <cellStyle name="强调文字颜色 2 3 3 9" xfId="48529"/>
    <cellStyle name="强调文字颜色 2 3 4" xfId="48530"/>
    <cellStyle name="强调文字颜色 2 3 4 10" xfId="48531"/>
    <cellStyle name="强调文字颜色 2 3 4 11" xfId="48532"/>
    <cellStyle name="强调文字颜色 2 3 4 12" xfId="48533"/>
    <cellStyle name="强调文字颜色 2 3 4 13" xfId="48534"/>
    <cellStyle name="强调文字颜色 2 3 4 14" xfId="48535"/>
    <cellStyle name="强调文字颜色 2 3 4 15" xfId="48536"/>
    <cellStyle name="强调文字颜色 2 3 4 16" xfId="48537"/>
    <cellStyle name="强调文字颜色 2 3 4 17" xfId="48538"/>
    <cellStyle name="强调文字颜色 2 3 4 2" xfId="48539"/>
    <cellStyle name="强调文字颜色 2 3 4 3" xfId="48540"/>
    <cellStyle name="强调文字颜色 2 3 4 4" xfId="48541"/>
    <cellStyle name="强调文字颜色 2 3 4 5" xfId="48542"/>
    <cellStyle name="强调文字颜色 2 3 4 6" xfId="48543"/>
    <cellStyle name="强调文字颜色 2 3 4 7" xfId="48544"/>
    <cellStyle name="强调文字颜色 2 3 4 8" xfId="48545"/>
    <cellStyle name="强调文字颜色 2 3 4 9" xfId="48546"/>
    <cellStyle name="强调文字颜色 2 3 5" xfId="48547"/>
    <cellStyle name="强调文字颜色 2 3 6" xfId="48548"/>
    <cellStyle name="强调文字颜色 2 3 7" xfId="48549"/>
    <cellStyle name="强调文字颜色 2 3 8" xfId="48550"/>
    <cellStyle name="强调文字颜色 2 3 9" xfId="48551"/>
    <cellStyle name="强调文字颜色 2 3_2017年人大参阅资料（代表大会-定）1.14" xfId="48552"/>
    <cellStyle name="强调文字颜色 2 4" xfId="48553"/>
    <cellStyle name="强调文字颜色 2 4 2" xfId="48554"/>
    <cellStyle name="强调文字颜色 2 5" xfId="48555"/>
    <cellStyle name="强调文字颜色 2 5 2" xfId="48556"/>
    <cellStyle name="强调文字颜色 2 6" xfId="48557"/>
    <cellStyle name="强调文字颜色 2 6 2" xfId="48558"/>
    <cellStyle name="强调文字颜色 2 7 2" xfId="48559"/>
    <cellStyle name="强调文字颜色 2 7 3" xfId="48560"/>
    <cellStyle name="输出 9 4 5 2 3 2" xfId="48561"/>
    <cellStyle name="强调文字颜色 2 7 4" xfId="48562"/>
    <cellStyle name="强调文字颜色 2 8 2" xfId="48563"/>
    <cellStyle name="强调文字颜色 2 9 2" xfId="48564"/>
    <cellStyle name="强调文字颜色 3 10" xfId="48565"/>
    <cellStyle name="强调文字颜色 3 10 2" xfId="48566"/>
    <cellStyle name="强调文字颜色 3 11" xfId="48567"/>
    <cellStyle name="强调文字颜色 3 12" xfId="48568"/>
    <cellStyle name="强调文字颜色 3 13" xfId="48569"/>
    <cellStyle name="强调文字颜色 3 14" xfId="48570"/>
    <cellStyle name="强调文字颜色 3 20" xfId="48571"/>
    <cellStyle name="强调文字颜色 3 15" xfId="48572"/>
    <cellStyle name="强调文字颜色 3 21" xfId="48573"/>
    <cellStyle name="强调文字颜色 3 16" xfId="48574"/>
    <cellStyle name="强调文字颜色 3 22" xfId="48575"/>
    <cellStyle name="强调文字颜色 3 17" xfId="48576"/>
    <cellStyle name="强调文字颜色 3 23" xfId="48577"/>
    <cellStyle name="强调文字颜色 3 18" xfId="48578"/>
    <cellStyle name="强调文字颜色 3 24" xfId="48579"/>
    <cellStyle name="强调文字颜色 3 19" xfId="48580"/>
    <cellStyle name="强调文字颜色 3 2 12" xfId="48581"/>
    <cellStyle name="强调文字颜色 3 2 13" xfId="48582"/>
    <cellStyle name="强调文字颜色 3 2 14" xfId="48583"/>
    <cellStyle name="强调文字颜色 3 2 20" xfId="48584"/>
    <cellStyle name="强调文字颜色 3 2 15" xfId="48585"/>
    <cellStyle name="强调文字颜色 3 2 21" xfId="48586"/>
    <cellStyle name="强调文字颜色 3 2 16" xfId="48587"/>
    <cellStyle name="强调文字颜色 3 2 22" xfId="48588"/>
    <cellStyle name="强调文字颜色 3 2 17" xfId="48589"/>
    <cellStyle name="强调文字颜色 3 2 18" xfId="48590"/>
    <cellStyle name="强调文字颜色 3 2 19" xfId="48591"/>
    <cellStyle name="强调文字颜色 3 2 2" xfId="48592"/>
    <cellStyle name="强调文字颜色 3 2 2 10" xfId="48593"/>
    <cellStyle name="强调文字颜色 3 2 2 11" xfId="48594"/>
    <cellStyle name="强调文字颜色 3 2 2 12" xfId="48595"/>
    <cellStyle name="强调文字颜色 3 2 2 13" xfId="48596"/>
    <cellStyle name="强调文字颜色 3 2 2 14" xfId="48597"/>
    <cellStyle name="强调文字颜色 3 2 2 20" xfId="48598"/>
    <cellStyle name="强调文字颜色 3 2 2 15" xfId="48599"/>
    <cellStyle name="强调文字颜色 3 2 2 21" xfId="48600"/>
    <cellStyle name="强调文字颜色 3 2 2 16" xfId="48601"/>
    <cellStyle name="强调文字颜色 3 2 2 22" xfId="48602"/>
    <cellStyle name="强调文字颜色 3 2 2 17" xfId="48603"/>
    <cellStyle name="强调文字颜色 3 2 2 18" xfId="48604"/>
    <cellStyle name="强调文字颜色 3 2 2 19" xfId="48605"/>
    <cellStyle name="强调文字颜色 3 2 2 2" xfId="48606"/>
    <cellStyle name="强调文字颜色 3 2 2 2 12" xfId="48607"/>
    <cellStyle name="强调文字颜色 3 2 2 2 13" xfId="48608"/>
    <cellStyle name="强调文字颜色 3 2 2 2 14" xfId="48609"/>
    <cellStyle name="强调文字颜色 3 2 2 2 15" xfId="48610"/>
    <cellStyle name="强调文字颜色 3 2 2 2 16" xfId="48611"/>
    <cellStyle name="强调文字颜色 3 2 2 2 17" xfId="48612"/>
    <cellStyle name="强调文字颜色 3 2 2 2 18" xfId="48613"/>
    <cellStyle name="强调文字颜色 3 2 2 2 2" xfId="48614"/>
    <cellStyle name="强调文字颜色 3 2 2 2 3" xfId="48615"/>
    <cellStyle name="强调文字颜色 3 2 2 2 4" xfId="48616"/>
    <cellStyle name="强调文字颜色 3 2 2 2 5" xfId="48617"/>
    <cellStyle name="强调文字颜色 3 2 2 2 6" xfId="48618"/>
    <cellStyle name="强调文字颜色 3 2 2 2 7" xfId="48619"/>
    <cellStyle name="强调文字颜色 3 2 2 2 8" xfId="48620"/>
    <cellStyle name="强调文字颜色 3 2 2 2 9" xfId="48621"/>
    <cellStyle name="强调文字颜色 3 2 2 3" xfId="48622"/>
    <cellStyle name="强调文字颜色 3 2 2 4" xfId="48623"/>
    <cellStyle name="强调文字颜色 3 2 2 5" xfId="48624"/>
    <cellStyle name="强调文字颜色 3 2 2 6" xfId="48625"/>
    <cellStyle name="强调文字颜色 3 2 2 7" xfId="48626"/>
    <cellStyle name="强调文字颜色 3 2 2 8" xfId="48627"/>
    <cellStyle name="强调文字颜色 3 2 2 9" xfId="48628"/>
    <cellStyle name="强调文字颜色 3 2 3" xfId="48629"/>
    <cellStyle name="强调文字颜色 3 2 3 11" xfId="48630"/>
    <cellStyle name="强调文字颜色 3 2 3 12" xfId="48631"/>
    <cellStyle name="强调文字颜色 3 2 3 13" xfId="48632"/>
    <cellStyle name="强调文字颜色 3 2 3 14" xfId="48633"/>
    <cellStyle name="输入 9 3 4 3 2 2" xfId="48634"/>
    <cellStyle name="强调文字颜色 3 2 3 20" xfId="48635"/>
    <cellStyle name="强调文字颜色 3 2 3 15" xfId="48636"/>
    <cellStyle name="强调文字颜色 3 2 3 21" xfId="48637"/>
    <cellStyle name="强调文字颜色 3 2 3 16" xfId="48638"/>
    <cellStyle name="强调文字颜色 3 2 3 22" xfId="48639"/>
    <cellStyle name="强调文字颜色 3 2 3 17" xfId="48640"/>
    <cellStyle name="强调文字颜色 3 2 3 18" xfId="48641"/>
    <cellStyle name="强调文字颜色 3 2 3 19" xfId="48642"/>
    <cellStyle name="强调文字颜色 3 2 3 2" xfId="48643"/>
    <cellStyle name="强调文字颜色 3 2 3 2 10" xfId="48644"/>
    <cellStyle name="强调文字颜色 3 2 3 2 11" xfId="48645"/>
    <cellStyle name="强调文字颜色 3 2 3 2 12" xfId="48646"/>
    <cellStyle name="强调文字颜色 3 2 3 2 13" xfId="48647"/>
    <cellStyle name="强调文字颜色 3 2 3 2 14" xfId="48648"/>
    <cellStyle name="强调文字颜色 3 2 3 2 17" xfId="48649"/>
    <cellStyle name="强调文字颜色 3 2 3 2 18" xfId="48650"/>
    <cellStyle name="强调文字颜色 3 2 3 2 2" xfId="48651"/>
    <cellStyle name="强调文字颜色 3 2 3 2 3" xfId="48652"/>
    <cellStyle name="强调文字颜色 3 2 3 2 4" xfId="48653"/>
    <cellStyle name="强调文字颜色 3 2 3 2 5" xfId="48654"/>
    <cellStyle name="注释 4 2 3 2" xfId="48655"/>
    <cellStyle name="输入 7 3 2 3 2" xfId="48656"/>
    <cellStyle name="强调文字颜色 3 2 3 2 6" xfId="48657"/>
    <cellStyle name="注释 4 2 3 3" xfId="48658"/>
    <cellStyle name="输入 7 3 2 3 3" xfId="48659"/>
    <cellStyle name="强调文字颜色 3 2 3 2 7" xfId="48660"/>
    <cellStyle name="注释 4 2 3 4" xfId="48661"/>
    <cellStyle name="输入 7 3 2 3 4" xfId="48662"/>
    <cellStyle name="强调文字颜色 3 2 3 2 8" xfId="48663"/>
    <cellStyle name="注释 4 2 3 5" xfId="48664"/>
    <cellStyle name="输入 7 3 2 3 5" xfId="48665"/>
    <cellStyle name="强调文字颜色 3 2 3 2 9" xfId="48666"/>
    <cellStyle name="强调文字颜色 3 2 3 3" xfId="48667"/>
    <cellStyle name="强调文字颜色 3 2 3 4" xfId="48668"/>
    <cellStyle name="强调文字颜色 3 2 3 5" xfId="48669"/>
    <cellStyle name="强调文字颜色 3 2 3 6" xfId="48670"/>
    <cellStyle name="强调文字颜色 3 2 3 7" xfId="48671"/>
    <cellStyle name="强调文字颜色 3 2 3 8" xfId="48672"/>
    <cellStyle name="强调文字颜色 3 2 3 9" xfId="48673"/>
    <cellStyle name="强调文字颜色 3 2 4" xfId="48674"/>
    <cellStyle name="强调文字颜色 3 2 4 10" xfId="48675"/>
    <cellStyle name="强调文字颜色 3 2 4 11" xfId="48676"/>
    <cellStyle name="强调文字颜色 3 2 4 12" xfId="48677"/>
    <cellStyle name="强调文字颜色 3 2 4 13" xfId="48678"/>
    <cellStyle name="强调文字颜色 3 2 4 14" xfId="48679"/>
    <cellStyle name="强调文字颜色 3 2 4 15" xfId="48680"/>
    <cellStyle name="强调文字颜色 3 2 4 16" xfId="48681"/>
    <cellStyle name="强调文字颜色 3 2 4 17" xfId="48682"/>
    <cellStyle name="强调文字颜色 3 2 4 18" xfId="48683"/>
    <cellStyle name="强调文字颜色 3 2 4 19" xfId="48684"/>
    <cellStyle name="强调文字颜色 3 2 4 2" xfId="48685"/>
    <cellStyle name="强调文字颜色 3 2 4 2 10" xfId="48686"/>
    <cellStyle name="强调文字颜色 3 2 4 2 11" xfId="48687"/>
    <cellStyle name="强调文字颜色 3 2 4 2 12" xfId="48688"/>
    <cellStyle name="强调文字颜色 3 2 4 2 13" xfId="48689"/>
    <cellStyle name="强调文字颜色 3 2 4 2 14" xfId="48690"/>
    <cellStyle name="强调文字颜色 3 2 4 2 15" xfId="48691"/>
    <cellStyle name="强调文字颜色 3 2 4 2 16" xfId="48692"/>
    <cellStyle name="强调文字颜色 3 2 4 2 17" xfId="48693"/>
    <cellStyle name="强调文字颜色 3 2 4 2 18" xfId="48694"/>
    <cellStyle name="强调文字颜色 3 2 4 2 2" xfId="48695"/>
    <cellStyle name="强调文字颜色 3 2 4 2 2 10" xfId="48696"/>
    <cellStyle name="强调文字颜色 3 2 4 2 2 11" xfId="48697"/>
    <cellStyle name="强调文字颜色 3 2 4 2 2 12" xfId="48698"/>
    <cellStyle name="强调文字颜色 3 2 4 2 2 13" xfId="48699"/>
    <cellStyle name="强调文字颜色 3 2 4 2 2 14" xfId="48700"/>
    <cellStyle name="强调文字颜色 3 2 4 2 2 15" xfId="48701"/>
    <cellStyle name="强调文字颜色 3 2 4 2 2 16" xfId="48702"/>
    <cellStyle name="强调文字颜色 3 2 4 2 2 17" xfId="48703"/>
    <cellStyle name="强调文字颜色 3 2 4 2 2 18" xfId="48704"/>
    <cellStyle name="强调文字颜色 3 2 4 2 2 2" xfId="48705"/>
    <cellStyle name="强调文字颜色 3 2 4 2 2 3" xfId="48706"/>
    <cellStyle name="强调文字颜色 3 2 4 2 2 4" xfId="48707"/>
    <cellStyle name="强调文字颜色 3 2 4 2 2 5" xfId="48708"/>
    <cellStyle name="强调文字颜色 3 2 4 2 2 6" xfId="48709"/>
    <cellStyle name="强调文字颜色 3 2 4 2 2 7" xfId="48710"/>
    <cellStyle name="强调文字颜色 3 2 4 2 2 8" xfId="48711"/>
    <cellStyle name="强调文字颜色 3 2 4 2 2 9" xfId="48712"/>
    <cellStyle name="强调文字颜色 3 2 4 2 3" xfId="48713"/>
    <cellStyle name="强调文字颜色 3 2 4 2 4" xfId="48714"/>
    <cellStyle name="强调文字颜色 3 2 4 2 5" xfId="48715"/>
    <cellStyle name="注释 4 3 3 2" xfId="48716"/>
    <cellStyle name="输入 7 3 3 3 2" xfId="48717"/>
    <cellStyle name="强调文字颜色 3 2 4 2 6" xfId="48718"/>
    <cellStyle name="注释 4 3 3 3" xfId="48719"/>
    <cellStyle name="输入 7 3 3 3 3" xfId="48720"/>
    <cellStyle name="强调文字颜色 3 2 4 2 7" xfId="48721"/>
    <cellStyle name="注释 4 3 3 4" xfId="48722"/>
    <cellStyle name="输入 7 3 3 3 4" xfId="48723"/>
    <cellStyle name="强调文字颜色 3 2 4 2 8" xfId="48724"/>
    <cellStyle name="注释 4 3 3 5" xfId="48725"/>
    <cellStyle name="输入 7 3 3 3 5" xfId="48726"/>
    <cellStyle name="强调文字颜色 3 2 4 2 9" xfId="48727"/>
    <cellStyle name="强调文字颜色 3 2 4 3" xfId="48728"/>
    <cellStyle name="输出 2 5 3 3 2 2" xfId="48729"/>
    <cellStyle name="强调文字颜色 3 2 4 3 10" xfId="48730"/>
    <cellStyle name="强调文字颜色 3 2 4 3 11" xfId="48731"/>
    <cellStyle name="强调文字颜色 3 2 4 3 12" xfId="48732"/>
    <cellStyle name="强调文字颜色 3 2 4 3 13" xfId="48733"/>
    <cellStyle name="强调文字颜色 3 2 4 3 15" xfId="48734"/>
    <cellStyle name="强调文字颜色 3 2 4 3 16" xfId="48735"/>
    <cellStyle name="强调文字颜色 3 2 4 3 17" xfId="48736"/>
    <cellStyle name="强调文字颜色 3 2 4 3 18" xfId="48737"/>
    <cellStyle name="强调文字颜色 3 2 4 3 3" xfId="48738"/>
    <cellStyle name="强调文字颜色 3 2 4 3 4" xfId="48739"/>
    <cellStyle name="强调文字颜色 3 2 4 3 5" xfId="48740"/>
    <cellStyle name="注释 4 3 4 2" xfId="48741"/>
    <cellStyle name="输入 7 3 3 4 2" xfId="48742"/>
    <cellStyle name="强调文字颜色 3 2 4 3 6" xfId="48743"/>
    <cellStyle name="注释 4 3 4 3" xfId="48744"/>
    <cellStyle name="强调文字颜色 3 2 4 3 7" xfId="48745"/>
    <cellStyle name="注释 4 3 4 4" xfId="48746"/>
    <cellStyle name="强调文字颜色 3 2 4 3 8" xfId="48747"/>
    <cellStyle name="注释 4 3 4 5" xfId="48748"/>
    <cellStyle name="强调文字颜色 3 2 4 3 9" xfId="48749"/>
    <cellStyle name="强调文字颜色 3 2 4 4" xfId="48750"/>
    <cellStyle name="强调文字颜色 3 2 4 5" xfId="48751"/>
    <cellStyle name="强调文字颜色 3 2 4 6" xfId="48752"/>
    <cellStyle name="强调文字颜色 3 2 4 7" xfId="48753"/>
    <cellStyle name="强调文字颜色 3 2 4 8" xfId="48754"/>
    <cellStyle name="强调文字颜色 3 2 4 9" xfId="48755"/>
    <cellStyle name="强调文字颜色 3 2 5" xfId="48756"/>
    <cellStyle name="强调文字颜色 3 2 5 10" xfId="48757"/>
    <cellStyle name="强调文字颜色 3 2 5 11" xfId="48758"/>
    <cellStyle name="强调文字颜色 3 2 5 12" xfId="48759"/>
    <cellStyle name="强调文字颜色 3 2 5 13" xfId="48760"/>
    <cellStyle name="强调文字颜色 3 2 5 14" xfId="48761"/>
    <cellStyle name="强调文字颜色 3 2 5 15" xfId="48762"/>
    <cellStyle name="强调文字颜色 3 2 5 16" xfId="48763"/>
    <cellStyle name="强调文字颜色 3 2 5 17" xfId="48764"/>
    <cellStyle name="强调文字颜色 3 2 5 18" xfId="48765"/>
    <cellStyle name="强调文字颜色 3 2 5 2" xfId="48766"/>
    <cellStyle name="强调文字颜色 3 2 5 3" xfId="48767"/>
    <cellStyle name="强调文字颜色 3 2 5 4" xfId="48768"/>
    <cellStyle name="强调文字颜色 3 2 5 5" xfId="48769"/>
    <cellStyle name="强调文字颜色 3 2 5 6" xfId="48770"/>
    <cellStyle name="强调文字颜色 3 2 5 7" xfId="48771"/>
    <cellStyle name="强调文字颜色 3 2 5 8" xfId="48772"/>
    <cellStyle name="强调文字颜色 3 2 5 9" xfId="48773"/>
    <cellStyle name="强调文字颜色 3 2 6" xfId="48774"/>
    <cellStyle name="强调文字颜色 3 2 7" xfId="48775"/>
    <cellStyle name="强调文字颜色 3 2 8" xfId="48776"/>
    <cellStyle name="强调文字颜色 3 2 9" xfId="48777"/>
    <cellStyle name="强调文字颜色 3 3" xfId="48778"/>
    <cellStyle name="强调文字颜色 3 3 10" xfId="48779"/>
    <cellStyle name="强调文字颜色 3 3 11" xfId="48780"/>
    <cellStyle name="强调文字颜色 3 3 12" xfId="48781"/>
    <cellStyle name="输入 6 2 3 2 2 2 2" xfId="48782"/>
    <cellStyle name="强调文字颜色 3 3 13" xfId="48783"/>
    <cellStyle name="强调文字颜色 3 3 14" xfId="48784"/>
    <cellStyle name="注释 4 3 2 4 2" xfId="48785"/>
    <cellStyle name="输入 7 3 3 2 4 2" xfId="48786"/>
    <cellStyle name="强调文字颜色 3 3 20" xfId="48787"/>
    <cellStyle name="强调文字颜色 3 3 15" xfId="48788"/>
    <cellStyle name="强调文字颜色 3 3 21" xfId="48789"/>
    <cellStyle name="强调文字颜色 3 3 16" xfId="48790"/>
    <cellStyle name="强调文字颜色 3 3 22" xfId="48791"/>
    <cellStyle name="强调文字颜色 3 3 17" xfId="48792"/>
    <cellStyle name="强调文字颜色 3 3 23" xfId="48793"/>
    <cellStyle name="强调文字颜色 3 3 18" xfId="48794"/>
    <cellStyle name="强调文字颜色 3 3 24" xfId="48795"/>
    <cellStyle name="强调文字颜色 3 3 19" xfId="48796"/>
    <cellStyle name="强调文字颜色 3 3 2" xfId="48797"/>
    <cellStyle name="强调文字颜色 3 3 2 10" xfId="48798"/>
    <cellStyle name="强调文字颜色 3 3 2 11" xfId="48799"/>
    <cellStyle name="强调文字颜色 3 3 2 12" xfId="48800"/>
    <cellStyle name="强调文字颜色 3 3 2 13" xfId="48801"/>
    <cellStyle name="强调文字颜色 3 3 2 14" xfId="48802"/>
    <cellStyle name="强调文字颜色 3 3 2 20" xfId="48803"/>
    <cellStyle name="强调文字颜色 3 3 2 15" xfId="48804"/>
    <cellStyle name="强调文字颜色 3 3 2 21" xfId="48805"/>
    <cellStyle name="强调文字颜色 3 3 2 16" xfId="48806"/>
    <cellStyle name="强调文字颜色 3 3 2 22" xfId="48807"/>
    <cellStyle name="强调文字颜色 3 3 2 17" xfId="48808"/>
    <cellStyle name="强调文字颜色 3 3 2 18" xfId="48809"/>
    <cellStyle name="强调文字颜色 3 3 2 19" xfId="48810"/>
    <cellStyle name="强调文字颜色 3 3 2 2" xfId="48811"/>
    <cellStyle name="强调文字颜色 3 3 2 2 14" xfId="48812"/>
    <cellStyle name="强调文字颜色 3 3 2 2 15" xfId="48813"/>
    <cellStyle name="强调文字颜色 3 3 2 2 16" xfId="48814"/>
    <cellStyle name="强调文字颜色 3 3 2 2 17" xfId="48815"/>
    <cellStyle name="强调文字颜色 3 3 2 2 18" xfId="48816"/>
    <cellStyle name="强调文字颜色 3 3 2 2 2" xfId="48817"/>
    <cellStyle name="强调文字颜色 3 3 2 2 4" xfId="48818"/>
    <cellStyle name="强调文字颜色 3 3 2 2 5" xfId="48819"/>
    <cellStyle name="强调文字颜色 3 3 2 2 6" xfId="48820"/>
    <cellStyle name="强调文字颜色 3 3 2 2 7" xfId="48821"/>
    <cellStyle name="强调文字颜色 3 3 2 2 8" xfId="48822"/>
    <cellStyle name="强调文字颜色 3 3 2 2 9" xfId="48823"/>
    <cellStyle name="强调文字颜色 3 3 2 3" xfId="48824"/>
    <cellStyle name="数字 2 3 10" xfId="48825"/>
    <cellStyle name="强调文字颜色 3 3 2 4" xfId="48826"/>
    <cellStyle name="数字 2 3 11" xfId="48827"/>
    <cellStyle name="强调文字颜色 3 3 2 5" xfId="48828"/>
    <cellStyle name="数字 2 3 12" xfId="48829"/>
    <cellStyle name="强调文字颜色 3 3 2 6" xfId="48830"/>
    <cellStyle name="数字 2 3 13" xfId="48831"/>
    <cellStyle name="强调文字颜色 3 3 2 7" xfId="48832"/>
    <cellStyle name="数字 2 3 14" xfId="48833"/>
    <cellStyle name="强调文字颜色 3 3 2 8" xfId="48834"/>
    <cellStyle name="数字 2 3 15" xfId="48835"/>
    <cellStyle name="强调文字颜色 3 3 2 9" xfId="48836"/>
    <cellStyle name="强调文字颜色 3 3 3" xfId="48837"/>
    <cellStyle name="强调文字颜色 3 3 3 10" xfId="48838"/>
    <cellStyle name="强调文字颜色 3 3 3 11" xfId="48839"/>
    <cellStyle name="强调文字颜色 3 3 3 12" xfId="48840"/>
    <cellStyle name="强调文字颜色 3 3 3 13" xfId="48841"/>
    <cellStyle name="强调文字颜色 3 3 3 14" xfId="48842"/>
    <cellStyle name="强调文字颜色 3 3 3 15" xfId="48843"/>
    <cellStyle name="强调文字颜色 3 3 3 16" xfId="48844"/>
    <cellStyle name="强调文字颜色 3 3 3 17" xfId="48845"/>
    <cellStyle name="强调文字颜色 3 3 3 18" xfId="48846"/>
    <cellStyle name="强调文字颜色 3 3 3 2" xfId="48847"/>
    <cellStyle name="强调文字颜色 3 3 3 2 10" xfId="48848"/>
    <cellStyle name="强调文字颜色 3 3 3 2 11" xfId="48849"/>
    <cellStyle name="强调文字颜色 3 3 3 2 12" xfId="48850"/>
    <cellStyle name="强调文字颜色 3 3 3 2 13" xfId="48851"/>
    <cellStyle name="强调文字颜色 3 3 3 2 14" xfId="48852"/>
    <cellStyle name="强调文字颜色 3 3 3 2 17" xfId="48853"/>
    <cellStyle name="强调文字颜色 3 3 3 2 18" xfId="48854"/>
    <cellStyle name="强调文字颜色 3 3 3 2 2" xfId="48855"/>
    <cellStyle name="强调文字颜色 3 3 3 2 3" xfId="48856"/>
    <cellStyle name="强调文字颜色 3 3 3 2 4" xfId="48857"/>
    <cellStyle name="强调文字颜色 3 3 3 2 5" xfId="48858"/>
    <cellStyle name="注释 5 2 3 2" xfId="48859"/>
    <cellStyle name="输入 7 4 2 3 2" xfId="48860"/>
    <cellStyle name="强调文字颜色 3 3 3 2 6" xfId="48861"/>
    <cellStyle name="注释 5 2 3 4" xfId="48862"/>
    <cellStyle name="强调文字颜色 3 3 3 2 8" xfId="48863"/>
    <cellStyle name="注释 5 2 3 5" xfId="48864"/>
    <cellStyle name="强调文字颜色 3 3 3 2 9" xfId="48865"/>
    <cellStyle name="强调文字颜色 3 3 3 3" xfId="48866"/>
    <cellStyle name="强调文字颜色 3 3 3 4" xfId="48867"/>
    <cellStyle name="强调文字颜色 3 3 3 5" xfId="48868"/>
    <cellStyle name="强调文字颜色 3 3 3 6" xfId="48869"/>
    <cellStyle name="强调文字颜色 3 3 3 7" xfId="48870"/>
    <cellStyle name="强调文字颜色 3 3 3 8" xfId="48871"/>
    <cellStyle name="强调文字颜色 3 3 3 9" xfId="48872"/>
    <cellStyle name="强调文字颜色 3 3 4" xfId="48873"/>
    <cellStyle name="强调文字颜色 3 3 4 10" xfId="48874"/>
    <cellStyle name="强调文字颜色 3 3 4 11" xfId="48875"/>
    <cellStyle name="强调文字颜色 3 3 4 12" xfId="48876"/>
    <cellStyle name="强调文字颜色 3 3 4 13" xfId="48877"/>
    <cellStyle name="强调文字颜色 3 3 4 14" xfId="48878"/>
    <cellStyle name="强调文字颜色 3 3 4 15" xfId="48879"/>
    <cellStyle name="强调文字颜色 3 3 4 16" xfId="48880"/>
    <cellStyle name="强调文字颜色 3 3 4 18" xfId="48881"/>
    <cellStyle name="强调文字颜色 3 3 4 2" xfId="48882"/>
    <cellStyle name="强调文字颜色 3 3 4 4" xfId="48883"/>
    <cellStyle name="强调文字颜色 3 3 4 5" xfId="48884"/>
    <cellStyle name="强调文字颜色 3 3 4 6" xfId="48885"/>
    <cellStyle name="强调文字颜色 3 3 4 7" xfId="48886"/>
    <cellStyle name="强调文字颜色 3 3 4 8" xfId="48887"/>
    <cellStyle name="强调文字颜色 3 3 4 9" xfId="48888"/>
    <cellStyle name="强调文字颜色 3 3 5" xfId="48889"/>
    <cellStyle name="强调文字颜色 3 3 6" xfId="48890"/>
    <cellStyle name="强调文字颜色 3 3 7" xfId="48891"/>
    <cellStyle name="强调文字颜色 3 3 8" xfId="48892"/>
    <cellStyle name="强调文字颜色 3 3 9" xfId="48893"/>
    <cellStyle name="强调文字颜色 3 3_2017年人大参阅资料（代表大会-定）1.14" xfId="48894"/>
    <cellStyle name="强调文字颜色 3 4" xfId="48895"/>
    <cellStyle name="强调文字颜色 3 5" xfId="48896"/>
    <cellStyle name="强调文字颜色 3 5 2" xfId="48897"/>
    <cellStyle name="强调文字颜色 3 6" xfId="48898"/>
    <cellStyle name="强调文字颜色 3 6 2" xfId="48899"/>
    <cellStyle name="强调文字颜色 3 7" xfId="48900"/>
    <cellStyle name="强调文字颜色 3 7 2" xfId="48901"/>
    <cellStyle name="强调文字颜色 3 7 3" xfId="48902"/>
    <cellStyle name="强调文字颜色 3 7 4" xfId="48903"/>
    <cellStyle name="强调文字颜色 3 7_四队计价2011-6" xfId="48904"/>
    <cellStyle name="强调文字颜色 3 8" xfId="48905"/>
    <cellStyle name="强调文字颜色 3 8 2" xfId="48906"/>
    <cellStyle name="强调文字颜色 3 9" xfId="48907"/>
    <cellStyle name="强调文字颜色 3 9 2" xfId="48908"/>
    <cellStyle name="强调文字颜色 4 10" xfId="48909"/>
    <cellStyle name="强调文字颜色 4 10 2" xfId="48910"/>
    <cellStyle name="强调文字颜色 4 11" xfId="48911"/>
    <cellStyle name="强调文字颜色 4 12" xfId="48912"/>
    <cellStyle name="强调文字颜色 4 13" xfId="48913"/>
    <cellStyle name="强调文字颜色 4 14" xfId="48914"/>
    <cellStyle name="强调文字颜色 4 20" xfId="48915"/>
    <cellStyle name="强调文字颜色 4 15" xfId="48916"/>
    <cellStyle name="强调文字颜色 4 21" xfId="48917"/>
    <cellStyle name="强调文字颜色 4 16" xfId="48918"/>
    <cellStyle name="强调文字颜色 4 22" xfId="48919"/>
    <cellStyle name="强调文字颜色 4 17" xfId="48920"/>
    <cellStyle name="强调文字颜色 4 23" xfId="48921"/>
    <cellStyle name="强调文字颜色 4 18" xfId="48922"/>
    <cellStyle name="强调文字颜色 4 24" xfId="48923"/>
    <cellStyle name="强调文字颜色 4 19" xfId="48924"/>
    <cellStyle name="强调文字颜色 4 2" xfId="48925"/>
    <cellStyle name="强调文字颜色 4 2 10" xfId="48926"/>
    <cellStyle name="强调文字颜色 4 2 11" xfId="48927"/>
    <cellStyle name="强调文字颜色 4 2 12" xfId="48928"/>
    <cellStyle name="强调文字颜色 4 2 13" xfId="48929"/>
    <cellStyle name="强调文字颜色 4 2 14" xfId="48930"/>
    <cellStyle name="强调文字颜色 4 2 20" xfId="48931"/>
    <cellStyle name="强调文字颜色 4 2 15" xfId="48932"/>
    <cellStyle name="强调文字颜色 4 2 21" xfId="48933"/>
    <cellStyle name="强调文字颜色 4 2 16" xfId="48934"/>
    <cellStyle name="强调文字颜色 4 2 22" xfId="48935"/>
    <cellStyle name="强调文字颜色 4 2 17" xfId="48936"/>
    <cellStyle name="强调文字颜色 4 2 18" xfId="48937"/>
    <cellStyle name="强调文字颜色 4 2 19" xfId="48938"/>
    <cellStyle name="强调文字颜色 4 2 2" xfId="48939"/>
    <cellStyle name="强调文字颜色 4 2 2 10" xfId="48940"/>
    <cellStyle name="注释 6 4 2 2 2 3 2" xfId="48941"/>
    <cellStyle name="强调文字颜色 4 2 2 11" xfId="48942"/>
    <cellStyle name="强调文字颜色 4 2 2 12" xfId="48943"/>
    <cellStyle name="强调文字颜色 4 2 2 13" xfId="48944"/>
    <cellStyle name="强调文字颜色 4 2 2 14" xfId="48945"/>
    <cellStyle name="强调文字颜色 4 2 2 20" xfId="48946"/>
    <cellStyle name="强调文字颜色 4 2 2 15" xfId="48947"/>
    <cellStyle name="强调文字颜色 4 2 2 21" xfId="48948"/>
    <cellStyle name="强调文字颜色 4 2 2 16" xfId="48949"/>
    <cellStyle name="强调文字颜色 4 2 2 22" xfId="48950"/>
    <cellStyle name="强调文字颜色 4 2 2 17" xfId="48951"/>
    <cellStyle name="强调文字颜色 4 2 2 18" xfId="48952"/>
    <cellStyle name="强调文字颜色 4 2 2 19" xfId="48953"/>
    <cellStyle name="强调文字颜色 4 2 2 2" xfId="48954"/>
    <cellStyle name="强调文字颜色 4 2 2 2 10" xfId="48955"/>
    <cellStyle name="强调文字颜色 4 2 2 2 11" xfId="48956"/>
    <cellStyle name="强调文字颜色 4 2 2 2 12" xfId="48957"/>
    <cellStyle name="强调文字颜色 4 2 2 2 13" xfId="48958"/>
    <cellStyle name="强调文字颜色 4 2 2 2 14" xfId="48959"/>
    <cellStyle name="强调文字颜色 4 2 2 2 15" xfId="48960"/>
    <cellStyle name="强调文字颜色 4 2 2 2 16" xfId="48961"/>
    <cellStyle name="强调文字颜色 4 2 2 2 17" xfId="48962"/>
    <cellStyle name="强调文字颜色 4 2 2 2 18" xfId="48963"/>
    <cellStyle name="强调文字颜色 4 2 2 2 2" xfId="48964"/>
    <cellStyle name="强调文字颜色 4 2 2 2 3" xfId="48965"/>
    <cellStyle name="强调文字颜色 4 2 2 2 4" xfId="48966"/>
    <cellStyle name="强调文字颜色 4 2 2 3" xfId="48967"/>
    <cellStyle name="强调文字颜色 4 2 2 4" xfId="48968"/>
    <cellStyle name="强调文字颜色 4 2 2 5" xfId="48969"/>
    <cellStyle name="强调文字颜色 4 2 2 6" xfId="48970"/>
    <cellStyle name="强调文字颜色 4 2 2 7" xfId="48971"/>
    <cellStyle name="强调文字颜色 4 2 2 8" xfId="48972"/>
    <cellStyle name="强调文字颜色 4 2 2 9" xfId="48973"/>
    <cellStyle name="强调文字颜色 4 2 3" xfId="48974"/>
    <cellStyle name="强调文字颜色 4 2 3 10" xfId="48975"/>
    <cellStyle name="强调文字颜色 4 2 3 11" xfId="48976"/>
    <cellStyle name="强调文字颜色 4 2 3 12" xfId="48977"/>
    <cellStyle name="强调文字颜色 4 2 3 13" xfId="48978"/>
    <cellStyle name="强调文字颜色 4 2 3 14" xfId="48979"/>
    <cellStyle name="强调文字颜色 4 2 3 20" xfId="48980"/>
    <cellStyle name="强调文字颜色 4 2 3 15" xfId="48981"/>
    <cellStyle name="强调文字颜色 4 2 3 21" xfId="48982"/>
    <cellStyle name="强调文字颜色 4 2 3 16" xfId="48983"/>
    <cellStyle name="强调文字颜色 4 2 3 22" xfId="48984"/>
    <cellStyle name="强调文字颜色 4 2 3 17" xfId="48985"/>
    <cellStyle name="强调文字颜色 4 2 3 19" xfId="48986"/>
    <cellStyle name="输入 2 2 2 6" xfId="48987"/>
    <cellStyle name="强调文字颜色 4 2 3 2" xfId="48988"/>
    <cellStyle name="强调文字颜色 4 2 3 2 10" xfId="48989"/>
    <cellStyle name="强调文字颜色 4 2 3 2 11" xfId="48990"/>
    <cellStyle name="强调文字颜色 4 2 3 2 13" xfId="48991"/>
    <cellStyle name="强调文字颜色 4 2 3 2 14" xfId="48992"/>
    <cellStyle name="强调文字颜色 4 2 3 2 15" xfId="48993"/>
    <cellStyle name="强调文字颜色 4 2 3 2 16" xfId="48994"/>
    <cellStyle name="强调文字颜色 4 2 3 2 17" xfId="48995"/>
    <cellStyle name="输入 2 2 2 6 2" xfId="48996"/>
    <cellStyle name="强调文字颜色 4 2 3 2 2" xfId="48997"/>
    <cellStyle name="输入 2 2 2 6 3" xfId="48998"/>
    <cellStyle name="强调文字颜色 4 2 3 2 3" xfId="48999"/>
    <cellStyle name="输入 2 2 2 6 4" xfId="49000"/>
    <cellStyle name="强调文字颜色 4 2 3 2 4" xfId="49001"/>
    <cellStyle name="输入 8 3 2 3 5" xfId="49002"/>
    <cellStyle name="强调文字颜色 4 2 3 2 9" xfId="49003"/>
    <cellStyle name="输入 2 2 2 7" xfId="49004"/>
    <cellStyle name="强调文字颜色 4 2 3 3" xfId="49005"/>
    <cellStyle name="输入 2 2 2 8" xfId="49006"/>
    <cellStyle name="强调文字颜色 4 2 3 4" xfId="49007"/>
    <cellStyle name="强调文字颜色 4 2 3 5" xfId="49008"/>
    <cellStyle name="强调文字颜色 4 2 3 6" xfId="49009"/>
    <cellStyle name="强调文字颜色 4 2 3 7" xfId="49010"/>
    <cellStyle name="强调文字颜色 4 2 3 8" xfId="49011"/>
    <cellStyle name="强调文字颜色 4 2 3 9" xfId="49012"/>
    <cellStyle name="强调文字颜色 4 2 4" xfId="49013"/>
    <cellStyle name="强调文字颜色 4 2 4 10" xfId="49014"/>
    <cellStyle name="强调文字颜色 4 2 4 11" xfId="49015"/>
    <cellStyle name="强调文字颜色 4 2 4 12" xfId="49016"/>
    <cellStyle name="强调文字颜色 4 2 4 13" xfId="49017"/>
    <cellStyle name="强调文字颜色 4 2 4 14" xfId="49018"/>
    <cellStyle name="强调文字颜色 4 2 4 15" xfId="49019"/>
    <cellStyle name="强调文字颜色 4 2 4 16" xfId="49020"/>
    <cellStyle name="强调文字颜色 4 2 4 17" xfId="49021"/>
    <cellStyle name="输入 6 3 5 2 2 2" xfId="49022"/>
    <cellStyle name="强调文字颜色 4 2 4 18" xfId="49023"/>
    <cellStyle name="强调文字颜色 4 2 4 19" xfId="49024"/>
    <cellStyle name="输入 2 2 3 6" xfId="49025"/>
    <cellStyle name="强调文字颜色 4 2 4 2" xfId="49026"/>
    <cellStyle name="强调文字颜色 4 2 4 2 10" xfId="49027"/>
    <cellStyle name="强调文字颜色 4 2 4 2 11" xfId="49028"/>
    <cellStyle name="强调文字颜色 4 2 4 2 12" xfId="49029"/>
    <cellStyle name="强调文字颜色 4 2 4 2 13" xfId="49030"/>
    <cellStyle name="强调文字颜色 4 2 4 2 14" xfId="49031"/>
    <cellStyle name="强调文字颜色 4 2 4 2 15" xfId="49032"/>
    <cellStyle name="强调文字颜色 4 2 4 2 16" xfId="49033"/>
    <cellStyle name="输入 2 2 3 6 2" xfId="49034"/>
    <cellStyle name="强调文字颜色 4 2 4 2 2" xfId="49035"/>
    <cellStyle name="强调文字颜色 4 2 4 2 2 10" xfId="49036"/>
    <cellStyle name="强调文字颜色 4 2 4 2 2 11" xfId="49037"/>
    <cellStyle name="强调文字颜色 4 2 4 2 2 12" xfId="49038"/>
    <cellStyle name="强调文字颜色 4 2 4 2 2 13" xfId="49039"/>
    <cellStyle name="强调文字颜色 4 2 4 2 2 14" xfId="49040"/>
    <cellStyle name="强调文字颜色 4 2 4 2 2 15" xfId="49041"/>
    <cellStyle name="强调文字颜色 4 2 4 2 2 16" xfId="49042"/>
    <cellStyle name="强调文字颜色 4 2 4 2 2 17" xfId="49043"/>
    <cellStyle name="输入 2 2 3 6 2 2" xfId="49044"/>
    <cellStyle name="强调文字颜色 4 2 4 2 2 2" xfId="49045"/>
    <cellStyle name="强调文字颜色 4 2 4 2 2 3" xfId="49046"/>
    <cellStyle name="强调文字颜色 4 2 4 2 2 4" xfId="49047"/>
    <cellStyle name="强调文字颜色 4 2 4 2 2 5" xfId="49048"/>
    <cellStyle name="强调文字颜色 4 2 4 2 2 6" xfId="49049"/>
    <cellStyle name="强调文字颜色 4 2 4 2 2 7" xfId="49050"/>
    <cellStyle name="强调文字颜色 4 2 4 2 2 8" xfId="49051"/>
    <cellStyle name="强调文字颜色 4 2 4 2 2 9" xfId="49052"/>
    <cellStyle name="输入 2 2 3 6 3" xfId="49053"/>
    <cellStyle name="强调文字颜色 4 2 4 2 3" xfId="49054"/>
    <cellStyle name="输入 2 2 3 6 4" xfId="49055"/>
    <cellStyle name="强调文字颜色 4 2 4 2 4" xfId="49056"/>
    <cellStyle name="输入 8 3 3 3 5" xfId="49057"/>
    <cellStyle name="强调文字颜色 4 2 4 2 9" xfId="49058"/>
    <cellStyle name="输入 2 2 3 7" xfId="49059"/>
    <cellStyle name="强调文字颜色 4 2 4 3" xfId="49060"/>
    <cellStyle name="强调文字颜色 4 2 4 3 18" xfId="49061"/>
    <cellStyle name="强调文字颜色 4 2 4 3 3" xfId="49062"/>
    <cellStyle name="强调文字颜色 4 2 4 3 4" xfId="49063"/>
    <cellStyle name="强调文字颜色 4 2 4 3 9" xfId="49064"/>
    <cellStyle name="输入 2 2 3 8" xfId="49065"/>
    <cellStyle name="强调文字颜色 4 2 4 4" xfId="49066"/>
    <cellStyle name="强调文字颜色 4 2 4 5" xfId="49067"/>
    <cellStyle name="强调文字颜色 4 2 4 6" xfId="49068"/>
    <cellStyle name="强调文字颜色 4 2 4 7" xfId="49069"/>
    <cellStyle name="强调文字颜色 4 2 4 8" xfId="49070"/>
    <cellStyle name="强调文字颜色 4 2 4 9" xfId="49071"/>
    <cellStyle name="强调文字颜色 4 2 5 10" xfId="49072"/>
    <cellStyle name="强调文字颜色 4 2 5 11" xfId="49073"/>
    <cellStyle name="强调文字颜色 4 2 5 12" xfId="49074"/>
    <cellStyle name="强调文字颜色 4 2 5 13" xfId="49075"/>
    <cellStyle name="强调文字颜色 4 2 5 14" xfId="49076"/>
    <cellStyle name="强调文字颜色 4 2 5 15" xfId="49077"/>
    <cellStyle name="强调文字颜色 4 2 5 16" xfId="49078"/>
    <cellStyle name="强调文字颜色 4 2 5 17" xfId="49079"/>
    <cellStyle name="强调文字颜色 4 2 5 18" xfId="49080"/>
    <cellStyle name="强调文字颜色 4 2 5 3" xfId="49081"/>
    <cellStyle name="强调文字颜色 4 2 5 4" xfId="49082"/>
    <cellStyle name="强调文字颜色 4 2 5 5" xfId="49083"/>
    <cellStyle name="强调文字颜色 4 2 5 6" xfId="49084"/>
    <cellStyle name="强调文字颜色 4 2 5 7" xfId="49085"/>
    <cellStyle name="强调文字颜色 4 2 5 8" xfId="49086"/>
    <cellStyle name="强调文字颜色 4 2 5 9" xfId="49087"/>
    <cellStyle name="强调文字颜色 4 3" xfId="49088"/>
    <cellStyle name="强调文字颜色 4 3 10" xfId="49089"/>
    <cellStyle name="强调文字颜色 4 3 11" xfId="49090"/>
    <cellStyle name="强调文字颜色 4 3 12" xfId="49091"/>
    <cellStyle name="强调文字颜色 4 3 13" xfId="49092"/>
    <cellStyle name="强调文字颜色 4 3 14" xfId="49093"/>
    <cellStyle name="强调文字颜色 4 3 20" xfId="49094"/>
    <cellStyle name="强调文字颜色 4 3 15" xfId="49095"/>
    <cellStyle name="强调文字颜色 4 3 21" xfId="49096"/>
    <cellStyle name="强调文字颜色 4 3 16" xfId="49097"/>
    <cellStyle name="强调文字颜色 4 3 22" xfId="49098"/>
    <cellStyle name="强调文字颜色 4 3 17" xfId="49099"/>
    <cellStyle name="强调文字颜色 4 3 23" xfId="49100"/>
    <cellStyle name="强调文字颜色 4 3 18" xfId="49101"/>
    <cellStyle name="强调文字颜色 4 3 24" xfId="49102"/>
    <cellStyle name="强调文字颜色 4 3 19" xfId="49103"/>
    <cellStyle name="强调文字颜色 4 3 2" xfId="49104"/>
    <cellStyle name="强调文字颜色 4 3 2 10" xfId="49105"/>
    <cellStyle name="强调文字颜色 4 3 2 11" xfId="49106"/>
    <cellStyle name="强调文字颜色 4 3 2 12" xfId="49107"/>
    <cellStyle name="强调文字颜色 4 3 2 13" xfId="49108"/>
    <cellStyle name="强调文字颜色 4 3 2 14" xfId="49109"/>
    <cellStyle name="强调文字颜色 4 3 2 20" xfId="49110"/>
    <cellStyle name="强调文字颜色 4 3 2 15" xfId="49111"/>
    <cellStyle name="强调文字颜色 4 3 2 21" xfId="49112"/>
    <cellStyle name="强调文字颜色 4 3 2 16" xfId="49113"/>
    <cellStyle name="强调文字颜色 4 3 2 22" xfId="49114"/>
    <cellStyle name="强调文字颜色 4 3 2 17" xfId="49115"/>
    <cellStyle name="强调文字颜色 4 3 2 18" xfId="49116"/>
    <cellStyle name="强调文字颜色 4 3 2 19" xfId="49117"/>
    <cellStyle name="强调文字颜色 4 3 2 2" xfId="49118"/>
    <cellStyle name="强调文字颜色 4 3 2 2 10" xfId="49119"/>
    <cellStyle name="强调文字颜色 4 3 2 2 11" xfId="49120"/>
    <cellStyle name="强调文字颜色 4 3 2 2 12" xfId="49121"/>
    <cellStyle name="强调文字颜色 4 3 2 2 13" xfId="49122"/>
    <cellStyle name="强调文字颜色 4 3 2 2 14" xfId="49123"/>
    <cellStyle name="强调文字颜色 4 3 2 2 15" xfId="49124"/>
    <cellStyle name="强调文字颜色 4 3 2 2 16" xfId="49125"/>
    <cellStyle name="强调文字颜色 4 3 2 2 17" xfId="49126"/>
    <cellStyle name="强调文字颜色 4 3 2 2 2" xfId="49127"/>
    <cellStyle name="强调文字颜色 4 3 2 2 3" xfId="49128"/>
    <cellStyle name="强调文字颜色 4 3 2 2 4" xfId="49129"/>
    <cellStyle name="强调文字颜色 4 3 2 2 5" xfId="49130"/>
    <cellStyle name="强调文字颜色 4 3 2 2 6" xfId="49131"/>
    <cellStyle name="强调文字颜色 4 3 2 2 7" xfId="49132"/>
    <cellStyle name="强调文字颜色 4 3 2 2 8" xfId="49133"/>
    <cellStyle name="强调文字颜色 4 3 2 2 9" xfId="49134"/>
    <cellStyle name="强调文字颜色 4 3 2 3" xfId="49135"/>
    <cellStyle name="强调文字颜色 4 3 2 4" xfId="49136"/>
    <cellStyle name="强调文字颜色 4 3 2 5" xfId="49137"/>
    <cellStyle name="强调文字颜色 4 3 2 6" xfId="49138"/>
    <cellStyle name="强调文字颜色 4 3 2 7" xfId="49139"/>
    <cellStyle name="强调文字颜色 4 3 2 8" xfId="49140"/>
    <cellStyle name="强调文字颜色 4 3 3" xfId="49141"/>
    <cellStyle name="强调文字颜色 4 3 3 10" xfId="49142"/>
    <cellStyle name="强调文字颜色 4 3 3 13" xfId="49143"/>
    <cellStyle name="强调文字颜色 4 3 3 14" xfId="49144"/>
    <cellStyle name="注释 3 4 4 2 2 2 2" xfId="49145"/>
    <cellStyle name="强调文字颜色 4 3 3 15" xfId="49146"/>
    <cellStyle name="强调文字颜色 4 3 3 16" xfId="49147"/>
    <cellStyle name="强调文字颜色 4 3 3 17" xfId="49148"/>
    <cellStyle name="注释 3 3 6 2" xfId="49149"/>
    <cellStyle name="强调文字颜色 4 3 3 18" xfId="49150"/>
    <cellStyle name="强调文字颜色 4 3 3 2" xfId="49151"/>
    <cellStyle name="强调文字颜色 4 3 3 2 10" xfId="49152"/>
    <cellStyle name="强调文字颜色 4 3 3 2 11" xfId="49153"/>
    <cellStyle name="强调文字颜色 4 3 3 2 12" xfId="49154"/>
    <cellStyle name="强调文字颜色 4 3 3 2 13" xfId="49155"/>
    <cellStyle name="强调文字颜色 4 3 3 2 14" xfId="49156"/>
    <cellStyle name="强调文字颜色 4 3 3 2 15" xfId="49157"/>
    <cellStyle name="强调文字颜色 4 3 3 2 16" xfId="49158"/>
    <cellStyle name="强调文字颜色 4 3 3 2 17" xfId="49159"/>
    <cellStyle name="强调文字颜色 4 3 3 2 18" xfId="49160"/>
    <cellStyle name="强调文字颜色 4 3 3 2 2" xfId="49161"/>
    <cellStyle name="强调文字颜色 4 3 3 2 3" xfId="49162"/>
    <cellStyle name="强调文字颜色 4 3 3 2 4" xfId="49163"/>
    <cellStyle name="强调文字颜色 4 3 3 2 5" xfId="49164"/>
    <cellStyle name="输入 8 4 2 3 2" xfId="49165"/>
    <cellStyle name="强调文字颜色 4 3 3 2 6" xfId="49166"/>
    <cellStyle name="强调文字颜色 4 3 3 2 7" xfId="49167"/>
    <cellStyle name="强调文字颜色 4 3 3 2 8" xfId="49168"/>
    <cellStyle name="强调文字颜色 4 3 3 2 9" xfId="49169"/>
    <cellStyle name="强调文字颜色 4 3 3 3" xfId="49170"/>
    <cellStyle name="强调文字颜色 4 3 3 4" xfId="49171"/>
    <cellStyle name="强调文字颜色 4 3 3 5" xfId="49172"/>
    <cellStyle name="强调文字颜色 4 3 3 6" xfId="49173"/>
    <cellStyle name="强调文字颜色 4 3 3 7" xfId="49174"/>
    <cellStyle name="强调文字颜色 4 3 3 8" xfId="49175"/>
    <cellStyle name="强调文字颜色 4 3 3 9" xfId="49176"/>
    <cellStyle name="强调文字颜色 4 3 4" xfId="49177"/>
    <cellStyle name="强调文字颜色 4 3 4 10" xfId="49178"/>
    <cellStyle name="强调文字颜色 4 3 4 11" xfId="49179"/>
    <cellStyle name="强调文字颜色 4 3 4 12" xfId="49180"/>
    <cellStyle name="强调文字颜色 4 3 4 13" xfId="49181"/>
    <cellStyle name="强调文字颜色 4 3 4 15" xfId="49182"/>
    <cellStyle name="强调文字颜色 4 3 4 17" xfId="49183"/>
    <cellStyle name="强调文字颜色 4 3 4 18" xfId="49184"/>
    <cellStyle name="强调文字颜色 4 3 4 2" xfId="49185"/>
    <cellStyle name="强调文字颜色 4 3 4 3" xfId="49186"/>
    <cellStyle name="强调文字颜色 4 3 4 4" xfId="49187"/>
    <cellStyle name="强调文字颜色 4 3 4 5" xfId="49188"/>
    <cellStyle name="强调文字颜色 4 3 4 6" xfId="49189"/>
    <cellStyle name="强调文字颜色 4 3 9" xfId="49190"/>
    <cellStyle name="强调文字颜色 4 3_2017年人大参阅资料（代表大会-定）1.14" xfId="49191"/>
    <cellStyle name="强调文字颜色 4 4" xfId="49192"/>
    <cellStyle name="强调文字颜色 4 5" xfId="49193"/>
    <cellStyle name="强调文字颜色 4 5 2" xfId="49194"/>
    <cellStyle name="强调文字颜色 4 6" xfId="49195"/>
    <cellStyle name="强调文字颜色 4 6 2" xfId="49196"/>
    <cellStyle name="强调文字颜色 4 7" xfId="49197"/>
    <cellStyle name="强调文字颜色 4 7 2" xfId="49198"/>
    <cellStyle name="强调文字颜色 4 7 3" xfId="49199"/>
    <cellStyle name="强调文字颜色 4 7 4" xfId="49200"/>
    <cellStyle name="强调文字颜色 4 7_四队计价2011-6" xfId="49201"/>
    <cellStyle name="强调文字颜色 4 8" xfId="49202"/>
    <cellStyle name="强调文字颜色 4 8 2" xfId="49203"/>
    <cellStyle name="强调文字颜色 4 9" xfId="49204"/>
    <cellStyle name="强调文字颜色 5 10" xfId="49205"/>
    <cellStyle name="强调文字颜色 5 10 2" xfId="49206"/>
    <cellStyle name="强调文字颜色 5 11" xfId="49207"/>
    <cellStyle name="强调文字颜色 5 12" xfId="49208"/>
    <cellStyle name="注释 10 2 2 2 3 2" xfId="49209"/>
    <cellStyle name="强调文字颜色 5 13" xfId="49210"/>
    <cellStyle name="强调文字颜色 5 14" xfId="49211"/>
    <cellStyle name="强调文字颜色 5 20" xfId="49212"/>
    <cellStyle name="强调文字颜色 5 15" xfId="49213"/>
    <cellStyle name="强调文字颜色 5 21" xfId="49214"/>
    <cellStyle name="强调文字颜色 5 16" xfId="49215"/>
    <cellStyle name="强调文字颜色 5 22" xfId="49216"/>
    <cellStyle name="强调文字颜色 5 17" xfId="49217"/>
    <cellStyle name="强调文字颜色 5 23" xfId="49218"/>
    <cellStyle name="强调文字颜色 5 18" xfId="49219"/>
    <cellStyle name="强调文字颜色 5 24" xfId="49220"/>
    <cellStyle name="强调文字颜色 5 19" xfId="49221"/>
    <cellStyle name="强调文字颜色 5 2" xfId="49222"/>
    <cellStyle name="强调文字颜色 5 2 10" xfId="49223"/>
    <cellStyle name="强调文字颜色 5 2 22" xfId="49224"/>
    <cellStyle name="强调文字颜色 5 2 17" xfId="49225"/>
    <cellStyle name="强调文字颜色 5 2 18" xfId="49226"/>
    <cellStyle name="强调文字颜色 5 2 19" xfId="49227"/>
    <cellStyle name="强调文字颜色 5 2 2" xfId="49228"/>
    <cellStyle name="输出 7 5 5 2 5 2" xfId="49229"/>
    <cellStyle name="强调文字颜色 5 2 2 10" xfId="49230"/>
    <cellStyle name="强调文字颜色 5 2 2 11" xfId="49231"/>
    <cellStyle name="强调文字颜色 5 2 2 12" xfId="49232"/>
    <cellStyle name="强调文字颜色 5 2 2 13" xfId="49233"/>
    <cellStyle name="强调文字颜色 5 2 2 14" xfId="49234"/>
    <cellStyle name="强调文字颜色 5 2 2 20" xfId="49235"/>
    <cellStyle name="强调文字颜色 5 2 2 15" xfId="49236"/>
    <cellStyle name="强调文字颜色 5 2 2 21" xfId="49237"/>
    <cellStyle name="强调文字颜色 5 2 2 16" xfId="49238"/>
    <cellStyle name="强调文字颜色 5 2 2 22" xfId="49239"/>
    <cellStyle name="强调文字颜色 5 2 2 17" xfId="49240"/>
    <cellStyle name="强调文字颜色 5 2 2 18" xfId="49241"/>
    <cellStyle name="强调文字颜色 5 2 2 19" xfId="49242"/>
    <cellStyle name="强调文字颜色 5 2 2 2" xfId="49243"/>
    <cellStyle name="强调文字颜色 5 2 2 2 10" xfId="49244"/>
    <cellStyle name="强调文字颜色 5 2 2 2 11" xfId="49245"/>
    <cellStyle name="强调文字颜色 5 2 2 2 12" xfId="49246"/>
    <cellStyle name="强调文字颜色 5 2 2 2 13" xfId="49247"/>
    <cellStyle name="强调文字颜色 5 2 2 2 14" xfId="49248"/>
    <cellStyle name="强调文字颜色 5 2 2 2 15" xfId="49249"/>
    <cellStyle name="强调文字颜色 5 2 2 2 16" xfId="49250"/>
    <cellStyle name="强调文字颜色 5 2 2 2 17" xfId="49251"/>
    <cellStyle name="强调文字颜色 5 2 2 2 18" xfId="49252"/>
    <cellStyle name="强调文字颜色 5 2 2 2 2" xfId="49253"/>
    <cellStyle name="强调文字颜色 5 2 2 2 4" xfId="49254"/>
    <cellStyle name="强调文字颜色 5 2 2 2 5" xfId="49255"/>
    <cellStyle name="强调文字颜色 5 2 2 2 6" xfId="49256"/>
    <cellStyle name="强调文字颜色 5 2 2 2 7" xfId="49257"/>
    <cellStyle name="强调文字颜色 5 2 2 2 8" xfId="49258"/>
    <cellStyle name="强调文字颜色 5 2 2 2 9" xfId="49259"/>
    <cellStyle name="强调文字颜色 5 2 2 3" xfId="49260"/>
    <cellStyle name="强调文字颜色 5 2 2 4" xfId="49261"/>
    <cellStyle name="强调文字颜色 5 2 2 5" xfId="49262"/>
    <cellStyle name="强调文字颜色 5 2 2 6" xfId="49263"/>
    <cellStyle name="强调文字颜色 5 2 2 7" xfId="49264"/>
    <cellStyle name="强调文字颜色 5 2 2 8" xfId="49265"/>
    <cellStyle name="强调文字颜色 5 2 2 9" xfId="49266"/>
    <cellStyle name="强调文字颜色 5 2 3" xfId="49267"/>
    <cellStyle name="强调文字颜色 5 2 3 10" xfId="49268"/>
    <cellStyle name="强调文字颜色 5 2 3 11" xfId="49269"/>
    <cellStyle name="强调文字颜色 5 2 3 13" xfId="49270"/>
    <cellStyle name="强调文字颜色 5 2 3 14" xfId="49271"/>
    <cellStyle name="强调文字颜色 5 2 3 20" xfId="49272"/>
    <cellStyle name="强调文字颜色 5 2 3 15" xfId="49273"/>
    <cellStyle name="强调文字颜色 5 2 3 21" xfId="49274"/>
    <cellStyle name="强调文字颜色 5 2 3 16" xfId="49275"/>
    <cellStyle name="强调文字颜色 5 2 3 22" xfId="49276"/>
    <cellStyle name="强调文字颜色 5 2 3 17" xfId="49277"/>
    <cellStyle name="强调文字颜色 5 2 3 18" xfId="49278"/>
    <cellStyle name="强调文字颜色 5 2 3 19" xfId="49279"/>
    <cellStyle name="强调文字颜色 5 2 3 2" xfId="49280"/>
    <cellStyle name="强调文字颜色 5 2 3 2 10" xfId="49281"/>
    <cellStyle name="强调文字颜色 5 2 3 2 11" xfId="49282"/>
    <cellStyle name="强调文字颜色 5 2 3 2 12" xfId="49283"/>
    <cellStyle name="强调文字颜色 5 2 3 2 13" xfId="49284"/>
    <cellStyle name="强调文字颜色 5 2 3 2 14" xfId="49285"/>
    <cellStyle name="强调文字颜色 5 2 3 2 15" xfId="49286"/>
    <cellStyle name="强调文字颜色 5 2 3 2 16" xfId="49287"/>
    <cellStyle name="强调文字颜色 5 2 3 2 17" xfId="49288"/>
    <cellStyle name="强调文字颜色 5 2 3 2 18" xfId="49289"/>
    <cellStyle name="强调文字颜色 5 2 3 2 2" xfId="49290"/>
    <cellStyle name="强调文字颜色 5 2 3 2 3" xfId="49291"/>
    <cellStyle name="强调文字颜色 5 2 3 2 4" xfId="49292"/>
    <cellStyle name="强调文字颜色 5 2 3 2 5" xfId="49293"/>
    <cellStyle name="输入 9 3 2 3 2" xfId="49294"/>
    <cellStyle name="强调文字颜色 5 2 3 2 6" xfId="49295"/>
    <cellStyle name="输入 9 3 2 3 3" xfId="49296"/>
    <cellStyle name="强调文字颜色 5 2 3 2 7" xfId="49297"/>
    <cellStyle name="输入 9 3 2 3 4" xfId="49298"/>
    <cellStyle name="强调文字颜色 5 2 3 2 8" xfId="49299"/>
    <cellStyle name="输入 9 3 2 3 5" xfId="49300"/>
    <cellStyle name="强调文字颜色 5 2 3 2 9" xfId="49301"/>
    <cellStyle name="强调文字颜色 5 2 3 3" xfId="49302"/>
    <cellStyle name="强调文字颜色 5 2 3 4" xfId="49303"/>
    <cellStyle name="强调文字颜色 5 2 3 5" xfId="49304"/>
    <cellStyle name="强调文字颜色 5 2 3 6" xfId="49305"/>
    <cellStyle name="强调文字颜色 5 2 3 7" xfId="49306"/>
    <cellStyle name="强调文字颜色 5 2 3 8" xfId="49307"/>
    <cellStyle name="强调文字颜色 5 2 3 9" xfId="49308"/>
    <cellStyle name="强调文字颜色 5 2 4" xfId="49309"/>
    <cellStyle name="强调文字颜色 5 2 4 10" xfId="49310"/>
    <cellStyle name="强调文字颜色 5 2 4 11" xfId="49311"/>
    <cellStyle name="强调文字颜色 5 2 4 12" xfId="49312"/>
    <cellStyle name="强调文字颜色 5 2 4 14" xfId="49313"/>
    <cellStyle name="强调文字颜色 5 2 4 15" xfId="49314"/>
    <cellStyle name="强调文字颜色 5 2 4 16" xfId="49315"/>
    <cellStyle name="强调文字颜色 5 2 4 17" xfId="49316"/>
    <cellStyle name="强调文字颜色 5 2 4 18" xfId="49317"/>
    <cellStyle name="强调文字颜色 5 2 4 19" xfId="49318"/>
    <cellStyle name="强调文字颜色 5 2 4 2" xfId="49319"/>
    <cellStyle name="强调文字颜色 5 2 4 2 10" xfId="49320"/>
    <cellStyle name="强调文字颜色 5 2 4 2 11" xfId="49321"/>
    <cellStyle name="强调文字颜色 5 2 4 2 12" xfId="49322"/>
    <cellStyle name="强调文字颜色 5 2 4 2 13" xfId="49323"/>
    <cellStyle name="强调文字颜色 5 2 4 2 16" xfId="49324"/>
    <cellStyle name="强调文字颜色 5 2 4 2 17" xfId="49325"/>
    <cellStyle name="强调文字颜色 5 2 4 2 18" xfId="49326"/>
    <cellStyle name="强调文字颜色 5 2 4 2 2" xfId="49327"/>
    <cellStyle name="强调文字颜色 5 2 4 2 2 10" xfId="49328"/>
    <cellStyle name="强调文字颜色 5 2 4 2 2 11" xfId="49329"/>
    <cellStyle name="强调文字颜色 5 2 4 2 2 12" xfId="49330"/>
    <cellStyle name="强调文字颜色 5 2 4 2 2 13" xfId="49331"/>
    <cellStyle name="强调文字颜色 5 2 4 2 2 14" xfId="49332"/>
    <cellStyle name="强调文字颜色 5 2 4 2 2 2" xfId="49333"/>
    <cellStyle name="强调文字颜色 5 2 4 2 2 3" xfId="49334"/>
    <cellStyle name="强调文字颜色 5 2 4 2 2 4" xfId="49335"/>
    <cellStyle name="强调文字颜色 5 2 4 2 2 5" xfId="49336"/>
    <cellStyle name="强调文字颜色 5 2 4 2 2 6" xfId="49337"/>
    <cellStyle name="强调文字颜色 5 2 4 2 2 7" xfId="49338"/>
    <cellStyle name="强调文字颜色 5 2 4 2 2 8" xfId="49339"/>
    <cellStyle name="强调文字颜色 5 2 4 2 2 9" xfId="49340"/>
    <cellStyle name="强调文字颜色 5 2 4 2 3" xfId="49341"/>
    <cellStyle name="强调文字颜色 5 2 4 2 4" xfId="49342"/>
    <cellStyle name="输入 9 3 3 3 3" xfId="49343"/>
    <cellStyle name="强调文字颜色 5 2 4 2 7" xfId="49344"/>
    <cellStyle name="输入 9 3 3 3 4" xfId="49345"/>
    <cellStyle name="强调文字颜色 5 2 4 2 8" xfId="49346"/>
    <cellStyle name="输入 9 3 3 3 5" xfId="49347"/>
    <cellStyle name="强调文字颜色 5 2 4 2 9" xfId="49348"/>
    <cellStyle name="强调文字颜色 5 2 4 3" xfId="49349"/>
    <cellStyle name="强调文字颜色 5 2 4 3 10" xfId="49350"/>
    <cellStyle name="强调文字颜色 5 2 4 3 11" xfId="49351"/>
    <cellStyle name="输入 6 7 2 2 2" xfId="49352"/>
    <cellStyle name="强调文字颜色 5 2 4 3 13" xfId="49353"/>
    <cellStyle name="强调文字颜色 5 2 4 3 3" xfId="49354"/>
    <cellStyle name="强调文字颜色 5 2 4 3 4" xfId="49355"/>
    <cellStyle name="输入 9 3 3 4 2" xfId="49356"/>
    <cellStyle name="强调文字颜色 5 2 4 3 6" xfId="49357"/>
    <cellStyle name="强调文字颜色 5 2 4 3 7" xfId="49358"/>
    <cellStyle name="强调文字颜色 5 2 4 3 8" xfId="49359"/>
    <cellStyle name="强调文字颜色 5 2 4 3 9" xfId="49360"/>
    <cellStyle name="强调文字颜色 5 2 4 4" xfId="49361"/>
    <cellStyle name="强调文字颜色 5 2 4 5" xfId="49362"/>
    <cellStyle name="强调文字颜色 5 2 4 6" xfId="49363"/>
    <cellStyle name="强调文字颜色 5 2 4 7" xfId="49364"/>
    <cellStyle name="强调文字颜色 5 2 4 8" xfId="49365"/>
    <cellStyle name="强调文字颜色 5 2 4 9" xfId="49366"/>
    <cellStyle name="强调文字颜色 5 2 5" xfId="49367"/>
    <cellStyle name="强调文字颜色 5 2 5 10" xfId="49368"/>
    <cellStyle name="强调文字颜色 5 2 5 11" xfId="49369"/>
    <cellStyle name="强调文字颜色 5 2 5 13" xfId="49370"/>
    <cellStyle name="强调文字颜色 5 2 5 14" xfId="49371"/>
    <cellStyle name="强调文字颜色 5 2 5 15" xfId="49372"/>
    <cellStyle name="强调文字颜色 5 2 5 16" xfId="49373"/>
    <cellStyle name="强调文字颜色 5 2 5 17" xfId="49374"/>
    <cellStyle name="强调文字颜色 5 2 5 18" xfId="49375"/>
    <cellStyle name="强调文字颜色 5 2 5 2" xfId="49376"/>
    <cellStyle name="强调文字颜色 5 2 5 3" xfId="49377"/>
    <cellStyle name="强调文字颜色 5 2 5 4" xfId="49378"/>
    <cellStyle name="强调文字颜色 5 2 5 5" xfId="49379"/>
    <cellStyle name="强调文字颜色 5 2 5 6" xfId="49380"/>
    <cellStyle name="强调文字颜色 5 2 5 7" xfId="49381"/>
    <cellStyle name="强调文字颜色 5 2 5 8" xfId="49382"/>
    <cellStyle name="强调文字颜色 5 2 5 9" xfId="49383"/>
    <cellStyle name="强调文字颜色 5 3" xfId="49384"/>
    <cellStyle name="强调文字颜色 5 3 10" xfId="49385"/>
    <cellStyle name="强调文字颜色 5 3 11" xfId="49386"/>
    <cellStyle name="强调文字颜色 5 3 13" xfId="49387"/>
    <cellStyle name="强调文字颜色 5 3 14" xfId="49388"/>
    <cellStyle name="强调文字颜色 5 3 20" xfId="49389"/>
    <cellStyle name="强调文字颜色 5 3 15" xfId="49390"/>
    <cellStyle name="强调文字颜色 5 3 21" xfId="49391"/>
    <cellStyle name="强调文字颜色 5 3 16" xfId="49392"/>
    <cellStyle name="强调文字颜色 5 3 22" xfId="49393"/>
    <cellStyle name="强调文字颜色 5 3 17" xfId="49394"/>
    <cellStyle name="强调文字颜色 5 3 23" xfId="49395"/>
    <cellStyle name="强调文字颜色 5 3 18" xfId="49396"/>
    <cellStyle name="强调文字颜色 5 3 24" xfId="49397"/>
    <cellStyle name="强调文字颜色 5 3 19" xfId="49398"/>
    <cellStyle name="强调文字颜色 5 3 2" xfId="49399"/>
    <cellStyle name="强调文字颜色 5 3 2 10" xfId="49400"/>
    <cellStyle name="强调文字颜色 5 3 2 11" xfId="49401"/>
    <cellStyle name="强调文字颜色 5 3 2 12" xfId="49402"/>
    <cellStyle name="强调文字颜色 5 3 2 13" xfId="49403"/>
    <cellStyle name="强调文字颜色 5 3 2 14" xfId="49404"/>
    <cellStyle name="强调文字颜色 5 3 2 20" xfId="49405"/>
    <cellStyle name="强调文字颜色 5 3 2 15" xfId="49406"/>
    <cellStyle name="强调文字颜色 5 3 2 21" xfId="49407"/>
    <cellStyle name="强调文字颜色 5 3 2 16" xfId="49408"/>
    <cellStyle name="强调文字颜色 5 3 2 22" xfId="49409"/>
    <cellStyle name="强调文字颜色 5 3 2 17" xfId="49410"/>
    <cellStyle name="强调文字颜色 5 3 2 18" xfId="49411"/>
    <cellStyle name="强调文字颜色 5 3 2 19" xfId="49412"/>
    <cellStyle name="强调文字颜色 5 3 2 2" xfId="49413"/>
    <cellStyle name="强调文字颜色 5 3 2 2 10" xfId="49414"/>
    <cellStyle name="强调文字颜色 5 3 2 2 11" xfId="49415"/>
    <cellStyle name="强调文字颜色 5 3 2 2 12" xfId="49416"/>
    <cellStyle name="强调文字颜色 5 3 2 2 13" xfId="49417"/>
    <cellStyle name="强调文字颜色 5 3 2 2 18" xfId="49418"/>
    <cellStyle name="强调文字颜色 5 3 2 2 2" xfId="49419"/>
    <cellStyle name="强调文字颜色 5 3 2 2 3" xfId="49420"/>
    <cellStyle name="强调文字颜色 5 3 2 2 4" xfId="49421"/>
    <cellStyle name="强调文字颜色 5 3 2 2 5" xfId="49422"/>
    <cellStyle name="强调文字颜色 5 3 2 2 6" xfId="49423"/>
    <cellStyle name="强调文字颜色 5 3 2 2 7" xfId="49424"/>
    <cellStyle name="强调文字颜色 5 3 2 2 8" xfId="49425"/>
    <cellStyle name="强调文字颜色 5 3 2 2 9" xfId="49426"/>
    <cellStyle name="强调文字颜色 5 3 2 3" xfId="49427"/>
    <cellStyle name="强调文字颜色 5 3 2 4" xfId="49428"/>
    <cellStyle name="强调文字颜色 5 3 2 5" xfId="49429"/>
    <cellStyle name="强调文字颜色 5 3 2 6" xfId="49430"/>
    <cellStyle name="强调文字颜色 5 3 2 7" xfId="49431"/>
    <cellStyle name="强调文字颜色 5 3 2 9" xfId="49432"/>
    <cellStyle name="强调文字颜色 5 3 3" xfId="49433"/>
    <cellStyle name="强调文字颜色 5 3 3 10" xfId="49434"/>
    <cellStyle name="强调文字颜色 5 3 3 11" xfId="49435"/>
    <cellStyle name="强调文字颜色 5 3 3 13" xfId="49436"/>
    <cellStyle name="强调文字颜色 5 3 3 14" xfId="49437"/>
    <cellStyle name="强调文字颜色 5 3 3 15" xfId="49438"/>
    <cellStyle name="强调文字颜色 5 3 3 16" xfId="49439"/>
    <cellStyle name="强调文字颜色 5 3 3 17" xfId="49440"/>
    <cellStyle name="注释 8 3 6 2" xfId="49441"/>
    <cellStyle name="强调文字颜色 5 3 3 18" xfId="49442"/>
    <cellStyle name="强调文字颜色 5 3 3 2" xfId="49443"/>
    <cellStyle name="强调文字颜色 5 3 3 2 10" xfId="49444"/>
    <cellStyle name="强调文字颜色 5 3 3 2 11" xfId="49445"/>
    <cellStyle name="强调文字颜色 5 3 3 2 12" xfId="49446"/>
    <cellStyle name="强调文字颜色 5 3 3 2 13" xfId="49447"/>
    <cellStyle name="强调文字颜色 5 3 3 2 14" xfId="49448"/>
    <cellStyle name="强调文字颜色 5 3 3 2 15" xfId="49449"/>
    <cellStyle name="强调文字颜色 5 3 3 2 16" xfId="49450"/>
    <cellStyle name="强调文字颜色 5 3 3 2 18" xfId="49451"/>
    <cellStyle name="强调文字颜色 5 3 3 2 2" xfId="49452"/>
    <cellStyle name="强调文字颜色 5 3 3 2 3" xfId="49453"/>
    <cellStyle name="强调文字颜色 5 3 3 2 4" xfId="49454"/>
    <cellStyle name="强调文字颜色 5 3 3 2 5" xfId="49455"/>
    <cellStyle name="输入 9 4 2 3 2" xfId="49456"/>
    <cellStyle name="强调文字颜色 5 3 3 2 6" xfId="49457"/>
    <cellStyle name="强调文字颜色 5 3 3 2 7" xfId="49458"/>
    <cellStyle name="强调文字颜色 5 3 3 2 8" xfId="49459"/>
    <cellStyle name="强调文字颜色 5 3 3 2 9" xfId="49460"/>
    <cellStyle name="强调文字颜色 5 3 3 3" xfId="49461"/>
    <cellStyle name="强调文字颜色 5 3 3 4" xfId="49462"/>
    <cellStyle name="强调文字颜色 5 3 3 5" xfId="49463"/>
    <cellStyle name="强调文字颜色 5 3 3 6" xfId="49464"/>
    <cellStyle name="强调文字颜色 5 3 3 7" xfId="49465"/>
    <cellStyle name="输入 2 4 3 2 2 5 2" xfId="49466"/>
    <cellStyle name="强调文字颜色 5 3 3 8" xfId="49467"/>
    <cellStyle name="强调文字颜色 5 3 3 9" xfId="49468"/>
    <cellStyle name="强调文字颜色 5 3 4" xfId="49469"/>
    <cellStyle name="强调文字颜色 5 3 4 11" xfId="49470"/>
    <cellStyle name="强调文字颜色 5 3 4 12" xfId="49471"/>
    <cellStyle name="强调文字颜色 5 3 4 18" xfId="49472"/>
    <cellStyle name="强调文字颜色 5 3 4 2" xfId="49473"/>
    <cellStyle name="强调文字颜色 5 3 4 3" xfId="49474"/>
    <cellStyle name="强调文字颜色 5 3 4 4" xfId="49475"/>
    <cellStyle name="强调文字颜色 5 3 4 5" xfId="49476"/>
    <cellStyle name="强调文字颜色 5 3 4 6" xfId="49477"/>
    <cellStyle name="强调文字颜色 5 3 4 7" xfId="49478"/>
    <cellStyle name="强调文字颜色 5 3 4 8" xfId="49479"/>
    <cellStyle name="强调文字颜色 5 3 4 9" xfId="49480"/>
    <cellStyle name="强调文字颜色 5 3 5" xfId="49481"/>
    <cellStyle name="强调文字颜色 5 3 7" xfId="49482"/>
    <cellStyle name="强调文字颜色 5 3 8" xfId="49483"/>
    <cellStyle name="强调文字颜色 5 3 9" xfId="49484"/>
    <cellStyle name="强调文字颜色 5 3_2017年人大参阅资料（代表大会-定）1.14" xfId="49485"/>
    <cellStyle name="强调文字颜色 5 4" xfId="49486"/>
    <cellStyle name="强调文字颜色 5 4 2" xfId="49487"/>
    <cellStyle name="强调文字颜色 5 5" xfId="49488"/>
    <cellStyle name="强调文字颜色 5 6" xfId="49489"/>
    <cellStyle name="强调文字颜色 5 7" xfId="49490"/>
    <cellStyle name="强调文字颜色 5 7 2" xfId="49491"/>
    <cellStyle name="强调文字颜色 5 7 3" xfId="49492"/>
    <cellStyle name="强调文字颜色 5 7 4" xfId="49493"/>
    <cellStyle name="强调文字颜色 5 7_四队计价2011-6" xfId="49494"/>
    <cellStyle name="强调文字颜色 5 8" xfId="49495"/>
    <cellStyle name="强调文字颜色 5 8 2" xfId="49496"/>
    <cellStyle name="强调文字颜色 5 9" xfId="49497"/>
    <cellStyle name="强调文字颜色 5 9 2" xfId="49498"/>
    <cellStyle name="强调文字颜色 6 10" xfId="49499"/>
    <cellStyle name="强调文字颜色 6 11" xfId="49500"/>
    <cellStyle name="强调文字颜色 6 12" xfId="49501"/>
    <cellStyle name="强调文字颜色 6 13" xfId="49502"/>
    <cellStyle name="强调文字颜色 6 14" xfId="49503"/>
    <cellStyle name="强调文字颜色 6 20" xfId="49504"/>
    <cellStyle name="强调文字颜色 6 15" xfId="49505"/>
    <cellStyle name="强调文字颜色 6 21" xfId="49506"/>
    <cellStyle name="强调文字颜色 6 16" xfId="49507"/>
    <cellStyle name="强调文字颜色 6 22" xfId="49508"/>
    <cellStyle name="强调文字颜色 6 17" xfId="49509"/>
    <cellStyle name="强调文字颜色 6 23" xfId="49510"/>
    <cellStyle name="强调文字颜色 6 18" xfId="49511"/>
    <cellStyle name="强调文字颜色 6 24" xfId="49512"/>
    <cellStyle name="强调文字颜色 6 19" xfId="49513"/>
    <cellStyle name="强调文字颜色 6 2" xfId="49514"/>
    <cellStyle name="强调文字颜色 6 2 10" xfId="49515"/>
    <cellStyle name="强调文字颜色 6 2 11" xfId="49516"/>
    <cellStyle name="强调文字颜色 6 2 12" xfId="49517"/>
    <cellStyle name="强调文字颜色 6 2 13" xfId="49518"/>
    <cellStyle name="强调文字颜色 6 2 14" xfId="49519"/>
    <cellStyle name="强调文字颜色 6 2 20" xfId="49520"/>
    <cellStyle name="强调文字颜色 6 2 15" xfId="49521"/>
    <cellStyle name="强调文字颜色 6 2 21" xfId="49522"/>
    <cellStyle name="强调文字颜色 6 2 16" xfId="49523"/>
    <cellStyle name="强调文字颜色 6 2 22" xfId="49524"/>
    <cellStyle name="强调文字颜色 6 2 17" xfId="49525"/>
    <cellStyle name="强调文字颜色 6 2 18" xfId="49526"/>
    <cellStyle name="强调文字颜色 6 2 19" xfId="49527"/>
    <cellStyle name="强调文字颜色 6 2 2" xfId="49528"/>
    <cellStyle name="强调文字颜色 6 2 2 10" xfId="49529"/>
    <cellStyle name="强调文字颜色 6 2 2 11" xfId="49530"/>
    <cellStyle name="强调文字颜色 6 2 2 12" xfId="49531"/>
    <cellStyle name="强调文字颜色 6 2 2 13" xfId="49532"/>
    <cellStyle name="强调文字颜色 6 2 2 14" xfId="49533"/>
    <cellStyle name="强调文字颜色 6 2 2 20" xfId="49534"/>
    <cellStyle name="强调文字颜色 6 2 2 15" xfId="49535"/>
    <cellStyle name="强调文字颜色 6 2 2 21" xfId="49536"/>
    <cellStyle name="强调文字颜色 6 2 2 16" xfId="49537"/>
    <cellStyle name="强调文字颜色 6 2 2 22" xfId="49538"/>
    <cellStyle name="强调文字颜色 6 2 2 17" xfId="49539"/>
    <cellStyle name="强调文字颜色 6 2 2 18" xfId="49540"/>
    <cellStyle name="强调文字颜色 6 2 2 19" xfId="49541"/>
    <cellStyle name="强调文字颜色 6 2 2 2" xfId="49542"/>
    <cellStyle name="强调文字颜色 6 2 2 2 10" xfId="49543"/>
    <cellStyle name="强调文字颜色 6 2 2 2 11" xfId="49544"/>
    <cellStyle name="强调文字颜色 6 2 2 2 12" xfId="49545"/>
    <cellStyle name="强调文字颜色 6 2 2 2 13" xfId="49546"/>
    <cellStyle name="强调文字颜色 6 2 2 2 14" xfId="49547"/>
    <cellStyle name="强调文字颜色 6 2 2 2 15" xfId="49548"/>
    <cellStyle name="注释 6 5 6 4 2" xfId="49549"/>
    <cellStyle name="强调文字颜色 6 2 2 2 17" xfId="49550"/>
    <cellStyle name="强调文字颜色 6 2 2 2 18" xfId="49551"/>
    <cellStyle name="强调文字颜色 6 2 2 2 2" xfId="49552"/>
    <cellStyle name="强调文字颜色 6 2 2 2 3" xfId="49553"/>
    <cellStyle name="强调文字颜色 6 2 2 2 4" xfId="49554"/>
    <cellStyle name="强调文字颜色 6 2 2 2 5" xfId="49555"/>
    <cellStyle name="强调文字颜色 6 2 2 2 7" xfId="49556"/>
    <cellStyle name="强调文字颜色 6 2 2 2 8" xfId="49557"/>
    <cellStyle name="强调文字颜色 6 2 2 2 9" xfId="49558"/>
    <cellStyle name="强调文字颜色 6 2 2 3" xfId="49559"/>
    <cellStyle name="强调文字颜色 6 2 2 4" xfId="49560"/>
    <cellStyle name="强调文字颜色 6 2 2 5" xfId="49561"/>
    <cellStyle name="强调文字颜色 6 2 2 6" xfId="49562"/>
    <cellStyle name="强调文字颜色 6 2 2 7" xfId="49563"/>
    <cellStyle name="强调文字颜色 6 2 2 8" xfId="49564"/>
    <cellStyle name="强调文字颜色 6 2 2 9" xfId="49565"/>
    <cellStyle name="注释 7 4 2 2 2 3 2" xfId="49566"/>
    <cellStyle name="强调文字颜色 6 2 3" xfId="49567"/>
    <cellStyle name="强调文字颜色 6 2 3 10" xfId="49568"/>
    <cellStyle name="强调文字颜色 6 2 3 11" xfId="49569"/>
    <cellStyle name="强调文字颜色 6 2 3 12" xfId="49570"/>
    <cellStyle name="强调文字颜色 6 2 3 13" xfId="49571"/>
    <cellStyle name="强调文字颜色 6 2 3 19" xfId="49572"/>
    <cellStyle name="输入 4 2 2 6" xfId="49573"/>
    <cellStyle name="强调文字颜色 6 2 3 2" xfId="49574"/>
    <cellStyle name="强调文字颜色 6 2 3 2 10" xfId="49575"/>
    <cellStyle name="强调文字颜色 6 2 3 2 12" xfId="49576"/>
    <cellStyle name="强调文字颜色 6 2 3 2 13" xfId="49577"/>
    <cellStyle name="强调文字颜色 6 2 3 2 14" xfId="49578"/>
    <cellStyle name="强调文字颜色 6 2 3 2 15" xfId="49579"/>
    <cellStyle name="强调文字颜色 6 2 3 2 17" xfId="49580"/>
    <cellStyle name="强调文字颜色 6 2 3 2 18" xfId="49581"/>
    <cellStyle name="强调文字颜色 6 2 3 2 2" xfId="49582"/>
    <cellStyle name="强调文字颜色 6 2 3 2 3" xfId="49583"/>
    <cellStyle name="强调文字颜色 6 2 3 2 4" xfId="49584"/>
    <cellStyle name="强调文字颜色 6 2 3 2 5" xfId="49585"/>
    <cellStyle name="强调文字颜色 6 2 3 2 6" xfId="49586"/>
    <cellStyle name="强调文字颜色 6 2 3 2 7" xfId="49587"/>
    <cellStyle name="强调文字颜色 6 2 3 2 8" xfId="49588"/>
    <cellStyle name="强调文字颜色 6 2 3 2 9" xfId="49589"/>
    <cellStyle name="输入 4 2 2 7" xfId="49590"/>
    <cellStyle name="强调文字颜色 6 2 3 3" xfId="49591"/>
    <cellStyle name="输入 4 2 2 9" xfId="49592"/>
    <cellStyle name="强调文字颜色 6 2 3 5" xfId="49593"/>
    <cellStyle name="强调文字颜色 6 2 3 6" xfId="49594"/>
    <cellStyle name="强调文字颜色 6 2 3 7" xfId="49595"/>
    <cellStyle name="强调文字颜色 6 2 3 8" xfId="49596"/>
    <cellStyle name="强调文字颜色 6 2 3 9" xfId="49597"/>
    <cellStyle name="强调文字颜色 6 2 4 10" xfId="49598"/>
    <cellStyle name="强调文字颜色 6 2 4 16" xfId="49599"/>
    <cellStyle name="强调文字颜色 6 2 4 18" xfId="49600"/>
    <cellStyle name="强调文字颜色 6 2 4 19" xfId="49601"/>
    <cellStyle name="强调文字颜色 6 2 4 2 10" xfId="49602"/>
    <cellStyle name="强调文字颜色 6 2 4 2 11" xfId="49603"/>
    <cellStyle name="强调文字颜色 6 2 4 2 12" xfId="49604"/>
    <cellStyle name="强调文字颜色 6 2 4 2 13" xfId="49605"/>
    <cellStyle name="强调文字颜色 6 2 4 2 14" xfId="49606"/>
    <cellStyle name="强调文字颜色 6 2 4 2 15" xfId="49607"/>
    <cellStyle name="强调文字颜色 6 2 4 2 16" xfId="49608"/>
    <cellStyle name="强调文字颜色 6 2 4 2 18" xfId="49609"/>
    <cellStyle name="输入 5 2 4 2 5" xfId="49610"/>
    <cellStyle name="强调文字颜色 6 2 4 2 2 10" xfId="49611"/>
    <cellStyle name="强调文字颜色 6 2 4 2 2 11" xfId="49612"/>
    <cellStyle name="强调文字颜色 6 2 4 2 2 12" xfId="49613"/>
    <cellStyle name="强调文字颜色 6 2 4 2 2 13" xfId="49614"/>
    <cellStyle name="强调文字颜色 6 2 4 2 2 14" xfId="49615"/>
    <cellStyle name="强调文字颜色 6 2 4 2 2 15" xfId="49616"/>
    <cellStyle name="强调文字颜色 6 2 4 2 2 16" xfId="49617"/>
    <cellStyle name="强调文字颜色 6 2 4 2 2 17" xfId="49618"/>
    <cellStyle name="强调文字颜色 6 2 4 2 2 7" xfId="49619"/>
    <cellStyle name="强调文字颜色 6 2 4 2 2 8" xfId="49620"/>
    <cellStyle name="强调文字颜色 6 2 4 2 2 9" xfId="49621"/>
    <cellStyle name="强调文字颜色 6 2 4 2 6" xfId="49622"/>
    <cellStyle name="强调文字颜色 6 2 4 2 7" xfId="49623"/>
    <cellStyle name="强调文字颜色 6 2 4 2 8" xfId="49624"/>
    <cellStyle name="强调文字颜色 6 2 4 2 9" xfId="49625"/>
    <cellStyle name="强调文字颜色 6 2 4 3 10" xfId="49626"/>
    <cellStyle name="强调文字颜色 6 2 4 3 11" xfId="49627"/>
    <cellStyle name="强调文字颜色 6 2 4 3 12" xfId="49628"/>
    <cellStyle name="强调文字颜色 6 2 4 3 13" xfId="49629"/>
    <cellStyle name="强调文字颜色 6 2 4 3 14" xfId="49630"/>
    <cellStyle name="强调文字颜色 6 2 4 3 16" xfId="49631"/>
    <cellStyle name="强调文字颜色 6 2 4 3 17" xfId="49632"/>
    <cellStyle name="强调文字颜色 6 2 4 3 18" xfId="49633"/>
    <cellStyle name="强调文字颜色 6 2 4 3 7" xfId="49634"/>
    <cellStyle name="强调文字颜色 6 2 4 3 8" xfId="49635"/>
    <cellStyle name="强调文字颜色 6 2 4 3 9" xfId="49636"/>
    <cellStyle name="强调文字颜色 6 2 4 6" xfId="49637"/>
    <cellStyle name="强调文字颜色 6 2 4 7" xfId="49638"/>
    <cellStyle name="强调文字颜色 6 2 4 8" xfId="49639"/>
    <cellStyle name="强调文字颜色 6 2 4 9" xfId="49640"/>
    <cellStyle name="强调文字颜色 6 2 5 10" xfId="49641"/>
    <cellStyle name="强调文字颜色 6 2 5 11" xfId="49642"/>
    <cellStyle name="强调文字颜色 6 2 5 12" xfId="49643"/>
    <cellStyle name="强调文字颜色 6 2 5 13" xfId="49644"/>
    <cellStyle name="强调文字颜色 6 2 5 14" xfId="49645"/>
    <cellStyle name="强调文字颜色 6 2 5 15" xfId="49646"/>
    <cellStyle name="强调文字颜色 6 2 5 17" xfId="49647"/>
    <cellStyle name="强调文字颜色 6 2 5 18" xfId="49648"/>
    <cellStyle name="强调文字颜色 6 2 5 6" xfId="49649"/>
    <cellStyle name="强调文字颜色 6 2 5 7" xfId="49650"/>
    <cellStyle name="强调文字颜色 6 2 5 8" xfId="49651"/>
    <cellStyle name="强调文字颜色 6 2 5 9" xfId="49652"/>
    <cellStyle name="强调文字颜色 6 3" xfId="49653"/>
    <cellStyle name="强调文字颜色 6 3 10" xfId="49654"/>
    <cellStyle name="强调文字颜色 6 3 11" xfId="49655"/>
    <cellStyle name="强调文字颜色 6 3 12" xfId="49656"/>
    <cellStyle name="强调文字颜色 6 3 13" xfId="49657"/>
    <cellStyle name="强调文字颜色 6 3 14" xfId="49658"/>
    <cellStyle name="强调文字颜色 6 3 20" xfId="49659"/>
    <cellStyle name="强调文字颜色 6 3 15" xfId="49660"/>
    <cellStyle name="强调文字颜色 6 3 21" xfId="49661"/>
    <cellStyle name="强调文字颜色 6 3 16" xfId="49662"/>
    <cellStyle name="强调文字颜色 6 3 22" xfId="49663"/>
    <cellStyle name="强调文字颜色 6 3 17" xfId="49664"/>
    <cellStyle name="强调文字颜色 6 3 23" xfId="49665"/>
    <cellStyle name="强调文字颜色 6 3 18" xfId="49666"/>
    <cellStyle name="强调文字颜色 6 3 24" xfId="49667"/>
    <cellStyle name="强调文字颜色 6 3 19" xfId="49668"/>
    <cellStyle name="强调文字颜色 6 3 2" xfId="49669"/>
    <cellStyle name="强调文字颜色 6 3 2 11" xfId="49670"/>
    <cellStyle name="强调文字颜色 6 3 2 12" xfId="49671"/>
    <cellStyle name="强调文字颜色 6 3 2 13" xfId="49672"/>
    <cellStyle name="强调文字颜色 6 3 2 14" xfId="49673"/>
    <cellStyle name="强调文字颜色 6 3 2 20" xfId="49674"/>
    <cellStyle name="强调文字颜色 6 3 2 15" xfId="49675"/>
    <cellStyle name="强调文字颜色 6 3 2 21" xfId="49676"/>
    <cellStyle name="强调文字颜色 6 3 2 16" xfId="49677"/>
    <cellStyle name="强调文字颜色 6 3 2 22" xfId="49678"/>
    <cellStyle name="强调文字颜色 6 3 2 17" xfId="49679"/>
    <cellStyle name="强调文字颜色 6 3 2 18" xfId="49680"/>
    <cellStyle name="强调文字颜色 6 3 2 19" xfId="49681"/>
    <cellStyle name="强调文字颜色 6 3 2 2" xfId="49682"/>
    <cellStyle name="强调文字颜色 6 3 2 2 10" xfId="49683"/>
    <cellStyle name="强调文字颜色 6 3 2 2 11" xfId="49684"/>
    <cellStyle name="强调文字颜色 6 3 2 2 12" xfId="49685"/>
    <cellStyle name="强调文字颜色 6 3 2 2 13" xfId="49686"/>
    <cellStyle name="强调文字颜色 6 3 2 2 14" xfId="49687"/>
    <cellStyle name="强调文字颜色 6 3 2 2 15" xfId="49688"/>
    <cellStyle name="强调文字颜色 6 3 2 2 2" xfId="49689"/>
    <cellStyle name="强调文字颜色 6 3 2 2 3" xfId="49690"/>
    <cellStyle name="强调文字颜色 6 3 2 2 4" xfId="49691"/>
    <cellStyle name="强调文字颜色 6 3 2 2 5" xfId="49692"/>
    <cellStyle name="强调文字颜色 6 3 2 2 6" xfId="49693"/>
    <cellStyle name="强调文字颜色 6 3 2 2 7" xfId="49694"/>
    <cellStyle name="强调文字颜色 6 3 2 2 8" xfId="49695"/>
    <cellStyle name="强调文字颜色 6 3 2 2 9" xfId="49696"/>
    <cellStyle name="强调文字颜色 6 3 2 3" xfId="49697"/>
    <cellStyle name="强调文字颜色 6 3 2 4" xfId="49698"/>
    <cellStyle name="强调文字颜色 6 3 2 5" xfId="49699"/>
    <cellStyle name="强调文字颜色 6 3 2 6" xfId="49700"/>
    <cellStyle name="强调文字颜色 6 3 2 7" xfId="49701"/>
    <cellStyle name="强调文字颜色 6 3 2 8" xfId="49702"/>
    <cellStyle name="强调文字颜色 6 3 2 9" xfId="49703"/>
    <cellStyle name="注释 7 4 2 2 2 4 2" xfId="49704"/>
    <cellStyle name="强调文字颜色 6 3 3" xfId="49705"/>
    <cellStyle name="强调文字颜色 6 3 3 11" xfId="49706"/>
    <cellStyle name="强调文字颜色 6 3 3 12" xfId="49707"/>
    <cellStyle name="小数 2 5 3 2 2 2 2" xfId="49708"/>
    <cellStyle name="输入 4 3 6 2 2" xfId="49709"/>
    <cellStyle name="强调文字颜色 6 3 3 13" xfId="49710"/>
    <cellStyle name="强调文字颜色 6 3 3 14" xfId="49711"/>
    <cellStyle name="强调文字颜色 6 3 3 15" xfId="49712"/>
    <cellStyle name="强调文字颜色 6 3 3 16" xfId="49713"/>
    <cellStyle name="强调文字颜色 6 3 3 17" xfId="49714"/>
    <cellStyle name="强调文字颜色 6 3 3 18" xfId="49715"/>
    <cellStyle name="强调文字颜色 6 3 3 2" xfId="49716"/>
    <cellStyle name="强调文字颜色 6 3 3 2 10" xfId="49717"/>
    <cellStyle name="输入 3 4 2 2 4 2" xfId="49718"/>
    <cellStyle name="强调文字颜色 6 3 3 2 11" xfId="49719"/>
    <cellStyle name="强调文字颜色 6 3 3 2 2" xfId="49720"/>
    <cellStyle name="强调文字颜色 6 3 3 2 3" xfId="49721"/>
    <cellStyle name="强调文字颜色 6 3 3 2 4" xfId="49722"/>
    <cellStyle name="强调文字颜色 6 3 3 2 5" xfId="49723"/>
    <cellStyle name="强调文字颜色 6 3 3 2 6" xfId="49724"/>
    <cellStyle name="强调文字颜色 6 3 3 2 7" xfId="49725"/>
    <cellStyle name="强调文字颜色 6 3 3 2 8" xfId="49726"/>
    <cellStyle name="强调文字颜色 6 3 3 2 9" xfId="49727"/>
    <cellStyle name="强调文字颜色 6 3 3 3" xfId="49728"/>
    <cellStyle name="强调文字颜色 6 3 3 4" xfId="49729"/>
    <cellStyle name="强调文字颜色 6 3 3 5" xfId="49730"/>
    <cellStyle name="强调文字颜色 6 3 3 6" xfId="49731"/>
    <cellStyle name="强调文字颜色 6 3 3 7" xfId="49732"/>
    <cellStyle name="强调文字颜色 6 3 3 8" xfId="49733"/>
    <cellStyle name="强调文字颜色 6 3 3 9" xfId="49734"/>
    <cellStyle name="强调文字颜色 6 3 4" xfId="49735"/>
    <cellStyle name="强调文字颜色 6 3 4 18" xfId="49736"/>
    <cellStyle name="强调文字颜色 6 3 4 6" xfId="49737"/>
    <cellStyle name="强调文字颜色 6 3 4 8" xfId="49738"/>
    <cellStyle name="强调文字颜色 6 3 4 9" xfId="49739"/>
    <cellStyle name="强调文字颜色 6 3 5" xfId="49740"/>
    <cellStyle name="强调文字颜色 6 3 6" xfId="49741"/>
    <cellStyle name="强调文字颜色 6 3 7" xfId="49742"/>
    <cellStyle name="强调文字颜色 6 3 8" xfId="49743"/>
    <cellStyle name="强调文字颜色 6 3 9" xfId="49744"/>
    <cellStyle name="强调文字颜色 6 3_2017年人大参阅资料（代表大会-定）1.14" xfId="49745"/>
    <cellStyle name="强调文字颜色 6 4" xfId="49746"/>
    <cellStyle name="强调文字颜色 6 4 2" xfId="49747"/>
    <cellStyle name="强调文字颜色 6 5" xfId="49748"/>
    <cellStyle name="强调文字颜色 6 5 2" xfId="49749"/>
    <cellStyle name="强调文字颜色 6 6" xfId="49750"/>
    <cellStyle name="强调文字颜色 6 6 2" xfId="49751"/>
    <cellStyle name="强调文字颜色 6 7 2" xfId="49752"/>
    <cellStyle name="强调文字颜色 6 7 3" xfId="49753"/>
    <cellStyle name="强调文字颜色 6 7 4" xfId="49754"/>
    <cellStyle name="强调文字颜色 6 7_四队计价2011-6" xfId="49755"/>
    <cellStyle name="强调文字颜色 6 8" xfId="49756"/>
    <cellStyle name="强调文字颜色 6 9" xfId="49757"/>
    <cellStyle name="强调文字颜色 6 9 2" xfId="49758"/>
    <cellStyle name="日期" xfId="49759"/>
    <cellStyle name="日期 2" xfId="49760"/>
    <cellStyle name="商品名称" xfId="49761"/>
    <cellStyle name="适中 10" xfId="49762"/>
    <cellStyle name="适中 10 2" xfId="49763"/>
    <cellStyle name="适中 12" xfId="49764"/>
    <cellStyle name="适中 13" xfId="49765"/>
    <cellStyle name="适中 14" xfId="49766"/>
    <cellStyle name="适中 20" xfId="49767"/>
    <cellStyle name="适中 15" xfId="49768"/>
    <cellStyle name="适中 21" xfId="49769"/>
    <cellStyle name="适中 16" xfId="49770"/>
    <cellStyle name="适中 22" xfId="49771"/>
    <cellStyle name="适中 17" xfId="49772"/>
    <cellStyle name="适中 23" xfId="49773"/>
    <cellStyle name="适中 18" xfId="49774"/>
    <cellStyle name="适中 24" xfId="49775"/>
    <cellStyle name="适中 19" xfId="49776"/>
    <cellStyle name="适中 2" xfId="49777"/>
    <cellStyle name="适中 2 14" xfId="49778"/>
    <cellStyle name="适中 2 20" xfId="49779"/>
    <cellStyle name="适中 2 15" xfId="49780"/>
    <cellStyle name="适中 2 21" xfId="49781"/>
    <cellStyle name="适中 2 16" xfId="49782"/>
    <cellStyle name="适中 2 22" xfId="49783"/>
    <cellStyle name="适中 2 17" xfId="49784"/>
    <cellStyle name="适中 2 18" xfId="49785"/>
    <cellStyle name="适中 2 19" xfId="49786"/>
    <cellStyle name="适中 2 2" xfId="49787"/>
    <cellStyle name="适中 2 2 10" xfId="49788"/>
    <cellStyle name="适中 2 2 11" xfId="49789"/>
    <cellStyle name="适中 2 2 12" xfId="49790"/>
    <cellStyle name="适中 2 2 13" xfId="49791"/>
    <cellStyle name="适中 2 2 14" xfId="49792"/>
    <cellStyle name="适中 2 2 15" xfId="49793"/>
    <cellStyle name="适中 2 2 16" xfId="49794"/>
    <cellStyle name="适中 2 2 17" xfId="49795"/>
    <cellStyle name="适中 2 2 18" xfId="49796"/>
    <cellStyle name="适中 2 2 2" xfId="49797"/>
    <cellStyle name="适中 2 2 2 2" xfId="49798"/>
    <cellStyle name="适中 2 2 3" xfId="49799"/>
    <cellStyle name="适中 2 2 4" xfId="49800"/>
    <cellStyle name="适中 2 2 5" xfId="49801"/>
    <cellStyle name="适中 2 2 6" xfId="49802"/>
    <cellStyle name="适中 2 2 8" xfId="49803"/>
    <cellStyle name="适中 2 2 9" xfId="49804"/>
    <cellStyle name="适中 2 4" xfId="49805"/>
    <cellStyle name="适中 2 5" xfId="49806"/>
    <cellStyle name="适中 2 6" xfId="49807"/>
    <cellStyle name="适中 2 7" xfId="49808"/>
    <cellStyle name="适中 2 8" xfId="49809"/>
    <cellStyle name="适中 2 9" xfId="49810"/>
    <cellStyle name="适中 2_Book1" xfId="49811"/>
    <cellStyle name="适中 3" xfId="49812"/>
    <cellStyle name="适中 3 10" xfId="49813"/>
    <cellStyle name="适中 3 11" xfId="49814"/>
    <cellStyle name="适中 3 12" xfId="49815"/>
    <cellStyle name="适中 3 13" xfId="49816"/>
    <cellStyle name="适中 3 14" xfId="49817"/>
    <cellStyle name="适中 3 20" xfId="49818"/>
    <cellStyle name="适中 3 15" xfId="49819"/>
    <cellStyle name="适中 3 21" xfId="49820"/>
    <cellStyle name="适中 3 16" xfId="49821"/>
    <cellStyle name="适中 3 22" xfId="49822"/>
    <cellStyle name="适中 3 17" xfId="49823"/>
    <cellStyle name="适中 3 18" xfId="49824"/>
    <cellStyle name="适中 3 19" xfId="49825"/>
    <cellStyle name="适中 3 2 13" xfId="49826"/>
    <cellStyle name="适中 3 2 14" xfId="49827"/>
    <cellStyle name="适中 3 2 15" xfId="49828"/>
    <cellStyle name="适中 3 2 16" xfId="49829"/>
    <cellStyle name="适中 3 2 17" xfId="49830"/>
    <cellStyle name="适中 3 2 18" xfId="49831"/>
    <cellStyle name="适中 3 2 2" xfId="49832"/>
    <cellStyle name="适中 3 2 3" xfId="49833"/>
    <cellStyle name="适中 3 2 4" xfId="49834"/>
    <cellStyle name="适中 3 2 5" xfId="49835"/>
    <cellStyle name="适中 3 2 6" xfId="49836"/>
    <cellStyle name="适中 3 2 7" xfId="49837"/>
    <cellStyle name="适中 3 2 8" xfId="49838"/>
    <cellStyle name="适中 3 2 9" xfId="49839"/>
    <cellStyle name="适中 3 4" xfId="49840"/>
    <cellStyle name="适中 3 5" xfId="49841"/>
    <cellStyle name="适中 3 6" xfId="49842"/>
    <cellStyle name="适中 3 7" xfId="49843"/>
    <cellStyle name="适中 3 8" xfId="49844"/>
    <cellStyle name="适中 3 9" xfId="49845"/>
    <cellStyle name="适中 4" xfId="49846"/>
    <cellStyle name="适中 4 2" xfId="49847"/>
    <cellStyle name="适中 4 2 10" xfId="49848"/>
    <cellStyle name="适中 4 2 11" xfId="49849"/>
    <cellStyle name="适中 4 2 12" xfId="49850"/>
    <cellStyle name="适中 4 2 13" xfId="49851"/>
    <cellStyle name="适中 4 2 14" xfId="49852"/>
    <cellStyle name="适中 4 2 20" xfId="49853"/>
    <cellStyle name="适中 4 2 15" xfId="49854"/>
    <cellStyle name="适中 4 2 21" xfId="49855"/>
    <cellStyle name="适中 4 2 16" xfId="49856"/>
    <cellStyle name="适中 4 2 17" xfId="49857"/>
    <cellStyle name="适中 4 2 18" xfId="49858"/>
    <cellStyle name="适中 4 2 19" xfId="49859"/>
    <cellStyle name="适中 4 2 2" xfId="49860"/>
    <cellStyle name="适中 4 2 2 10" xfId="49861"/>
    <cellStyle name="注释 10 3 4 2 2 5 2" xfId="49862"/>
    <cellStyle name="适中 4 2 2 11" xfId="49863"/>
    <cellStyle name="适中 4 2 2 12" xfId="49864"/>
    <cellStyle name="适中 4 2 2 14" xfId="49865"/>
    <cellStyle name="适中 4 2 2 15" xfId="49866"/>
    <cellStyle name="适中 4 2 2 2" xfId="49867"/>
    <cellStyle name="适中 4 2 2 8" xfId="49868"/>
    <cellStyle name="适中 4 2 3" xfId="49869"/>
    <cellStyle name="适中 4 2 4" xfId="49870"/>
    <cellStyle name="适中 4 2 5" xfId="49871"/>
    <cellStyle name="适中 4 2 6" xfId="49872"/>
    <cellStyle name="适中 4 2 7" xfId="49873"/>
    <cellStyle name="适中 4 2 9" xfId="49874"/>
    <cellStyle name="输出 5 2 3 2 2 5" xfId="49875"/>
    <cellStyle name="适中 4 3 11" xfId="49876"/>
    <cellStyle name="输出 5 2 3 2 2 6" xfId="49877"/>
    <cellStyle name="适中 4 3 12" xfId="49878"/>
    <cellStyle name="适中 4 3 13" xfId="49879"/>
    <cellStyle name="适中 4 3 14" xfId="49880"/>
    <cellStyle name="适中 4 3 15" xfId="49881"/>
    <cellStyle name="适中 4 3 16" xfId="49882"/>
    <cellStyle name="适中 4 3 17" xfId="49883"/>
    <cellStyle name="适中 4 3 18" xfId="49884"/>
    <cellStyle name="适中 4 3 2" xfId="49885"/>
    <cellStyle name="适中 4 3 3" xfId="49886"/>
    <cellStyle name="适中 4 3 4" xfId="49887"/>
    <cellStyle name="适中 4 3 5" xfId="49888"/>
    <cellStyle name="适中 4 3 6" xfId="49889"/>
    <cellStyle name="适中 4 3 7" xfId="49890"/>
    <cellStyle name="适中 4 3 8" xfId="49891"/>
    <cellStyle name="适中 4 3 9" xfId="49892"/>
    <cellStyle name="适中 4 4" xfId="49893"/>
    <cellStyle name="适中 5" xfId="49894"/>
    <cellStyle name="适中 5 2" xfId="49895"/>
    <cellStyle name="适中 6" xfId="49896"/>
    <cellStyle name="适中 6 2" xfId="49897"/>
    <cellStyle name="适中 7" xfId="49898"/>
    <cellStyle name="适中 7 2" xfId="49899"/>
    <cellStyle name="适中 7 3" xfId="49900"/>
    <cellStyle name="适中 7 4" xfId="49901"/>
    <cellStyle name="适中 7_四队计价2011-6" xfId="49902"/>
    <cellStyle name="适中 8" xfId="49903"/>
    <cellStyle name="适中 9" xfId="49904"/>
    <cellStyle name="适中 9 2" xfId="49905"/>
    <cellStyle name="输出 10" xfId="49906"/>
    <cellStyle name="输出 10 10 2" xfId="49907"/>
    <cellStyle name="输出 10 2" xfId="49908"/>
    <cellStyle name="输出 10 2 2" xfId="49909"/>
    <cellStyle name="输出 10 2 2 2" xfId="49910"/>
    <cellStyle name="输出 10 2 2 2 2" xfId="49911"/>
    <cellStyle name="输出 10 2 2 2 2 2" xfId="49912"/>
    <cellStyle name="输出 10 2 2 2 2 2 2" xfId="49913"/>
    <cellStyle name="输出 10 2 2 2 2 3 2" xfId="49914"/>
    <cellStyle name="输出 10 2 2 2 2 4" xfId="49915"/>
    <cellStyle name="输出 10 2 2 2 2 4 2" xfId="49916"/>
    <cellStyle name="输出 10 2 2 2 2 5" xfId="49917"/>
    <cellStyle name="输出 10 2 2 2 2 5 2" xfId="49918"/>
    <cellStyle name="输出 10 2 2 2 2 6" xfId="49919"/>
    <cellStyle name="输出 10 2 2 2 3" xfId="49920"/>
    <cellStyle name="输出 10 2 2 2 3 2" xfId="49921"/>
    <cellStyle name="输出 10 2 2 2 4" xfId="49922"/>
    <cellStyle name="输出 10 2 2 2 4 2" xfId="49923"/>
    <cellStyle name="输出 10 2 2 3" xfId="49924"/>
    <cellStyle name="输出 10 2 2 3 2" xfId="49925"/>
    <cellStyle name="输出 10 2 2 3 2 2" xfId="49926"/>
    <cellStyle name="输出 10 2 2 3 3" xfId="49927"/>
    <cellStyle name="输出 10 2 2 3 3 2" xfId="49928"/>
    <cellStyle name="输出 10 2 2 3 4" xfId="49929"/>
    <cellStyle name="输出 10 2 2 3 4 2" xfId="49930"/>
    <cellStyle name="输出 10 2 2 4" xfId="49931"/>
    <cellStyle name="输出 10 2 2 4 2" xfId="49932"/>
    <cellStyle name="输出 10 2 2 5" xfId="49933"/>
    <cellStyle name="输出 10 2 2 5 2" xfId="49934"/>
    <cellStyle name="输出 10 2 3" xfId="49935"/>
    <cellStyle name="输出 10 2 3 2" xfId="49936"/>
    <cellStyle name="输出 10 2 3 2 2" xfId="49937"/>
    <cellStyle name="输出 10 2 3 2 2 2" xfId="49938"/>
    <cellStyle name="输出 10 2 3 2 2 2 2" xfId="49939"/>
    <cellStyle name="输出 10 2 3 2 2 3 2" xfId="49940"/>
    <cellStyle name="输出 10 2 3 2 2 4" xfId="49941"/>
    <cellStyle name="输出 10 2 3 2 2 4 2" xfId="49942"/>
    <cellStyle name="输出 10 2 3 2 2 5" xfId="49943"/>
    <cellStyle name="输出 10 2 3 2 2 5 2" xfId="49944"/>
    <cellStyle name="输出 10 2 3 2 2 6" xfId="49945"/>
    <cellStyle name="输出 10 2 3 2 3" xfId="49946"/>
    <cellStyle name="输出 10 2 3 2 3 2" xfId="49947"/>
    <cellStyle name="输出 10 2 3 2 4" xfId="49948"/>
    <cellStyle name="输出 10 2 3 2 4 2" xfId="49949"/>
    <cellStyle name="输出 10 2 3 2 5" xfId="49950"/>
    <cellStyle name="输出 10 2 3 3" xfId="49951"/>
    <cellStyle name="输出 10 2 3 3 2" xfId="49952"/>
    <cellStyle name="输出 10 2 3 3 2 2" xfId="49953"/>
    <cellStyle name="输出 10 2 3 3 3" xfId="49954"/>
    <cellStyle name="输出 10 2 3 3 3 2" xfId="49955"/>
    <cellStyle name="输出 10 2 3 3 4" xfId="49956"/>
    <cellStyle name="输出 10 2 3 3 4 2" xfId="49957"/>
    <cellStyle name="输出 10 2 3 3 5" xfId="49958"/>
    <cellStyle name="输出 10 2 3 3 5 2" xfId="49959"/>
    <cellStyle name="输出 10 2 3 3 6" xfId="49960"/>
    <cellStyle name="输出 2 2 3 5 2 2 2" xfId="49961"/>
    <cellStyle name="输出 10 2 3 4" xfId="49962"/>
    <cellStyle name="输出 10 2 3 4 2" xfId="49963"/>
    <cellStyle name="输出 10 2 3 5" xfId="49964"/>
    <cellStyle name="输出 10 2 3 5 2" xfId="49965"/>
    <cellStyle name="输出 10 2 4" xfId="49966"/>
    <cellStyle name="输出 10 2 4 2" xfId="49967"/>
    <cellStyle name="输出 10 2 4 2 2" xfId="49968"/>
    <cellStyle name="输出 10 2 4 2 2 2" xfId="49969"/>
    <cellStyle name="输出 10 2 4 2 2 2 2" xfId="49970"/>
    <cellStyle name="输出 10 2 4 2 2 3 2" xfId="49971"/>
    <cellStyle name="输出 10 2 4 2 2 4" xfId="49972"/>
    <cellStyle name="输出 10 2 4 2 2 4 2" xfId="49973"/>
    <cellStyle name="输出 10 2 4 2 2 5" xfId="49974"/>
    <cellStyle name="输出 10 2 4 2 2 5 2" xfId="49975"/>
    <cellStyle name="输出 10 2 4 2 2 6" xfId="49976"/>
    <cellStyle name="输出 10 2 4 2 3" xfId="49977"/>
    <cellStyle name="输出 10 2 4 2 3 2" xfId="49978"/>
    <cellStyle name="输出 10 2 4 2 4" xfId="49979"/>
    <cellStyle name="输出 10 2 4 2 4 2" xfId="49980"/>
    <cellStyle name="输出 10 2 4 2 5" xfId="49981"/>
    <cellStyle name="输出 10 2 4 3" xfId="49982"/>
    <cellStyle name="输出 10 2 4 3 2" xfId="49983"/>
    <cellStyle name="输出 10 2 4 3 2 2" xfId="49984"/>
    <cellStyle name="输出 10 2 4 3 3" xfId="49985"/>
    <cellStyle name="输出 10 2 4 3 3 2" xfId="49986"/>
    <cellStyle name="输出 10 2 4 3 4" xfId="49987"/>
    <cellStyle name="输出 10 2 4 3 4 2" xfId="49988"/>
    <cellStyle name="输出 10 2 4 3 5" xfId="49989"/>
    <cellStyle name="输出 10 2 4 3 5 2" xfId="49990"/>
    <cellStyle name="输出 10 2 4 3 6" xfId="49991"/>
    <cellStyle name="输出 2 2 3 5 2 3 2" xfId="49992"/>
    <cellStyle name="输出 10 2 4 4" xfId="49993"/>
    <cellStyle name="输出 10 2 4 4 2" xfId="49994"/>
    <cellStyle name="输出 10 2 4 5" xfId="49995"/>
    <cellStyle name="输出 10 2 4 5 2" xfId="49996"/>
    <cellStyle name="输出 10 2 5" xfId="49997"/>
    <cellStyle name="输出 10 2 5 2" xfId="49998"/>
    <cellStyle name="输出 10 2 5 2 2" xfId="49999"/>
    <cellStyle name="输出 10 2 5 2 2 2" xfId="50000"/>
    <cellStyle name="输出 10 2 5 2 3" xfId="50001"/>
    <cellStyle name="输出 10 2 5 2 3 2" xfId="50002"/>
    <cellStyle name="输出 10 2 5 2 4" xfId="50003"/>
    <cellStyle name="输出 10 2 5 2 4 2" xfId="50004"/>
    <cellStyle name="输出 10 2 5 2 5" xfId="50005"/>
    <cellStyle name="输出 10 2 5 2 5 2" xfId="50006"/>
    <cellStyle name="输出 10 2 5 2 6" xfId="50007"/>
    <cellStyle name="输出 10 2 5 3" xfId="50008"/>
    <cellStyle name="输出 10 2 5 3 2" xfId="50009"/>
    <cellStyle name="输出 2 2 3 5 2 4 2" xfId="50010"/>
    <cellStyle name="输出 10 2 5 4" xfId="50011"/>
    <cellStyle name="输出 10 2 5 4 2" xfId="50012"/>
    <cellStyle name="输出 10 2 5 5" xfId="50013"/>
    <cellStyle name="输出 10 2 6" xfId="50014"/>
    <cellStyle name="输出 10 2 6 2" xfId="50015"/>
    <cellStyle name="输出 10 2 6 2 2" xfId="50016"/>
    <cellStyle name="输出 10 2 6 3" xfId="50017"/>
    <cellStyle name="输出 10 2 6 3 2" xfId="50018"/>
    <cellStyle name="输出 2 2 3 5 2 5 2" xfId="50019"/>
    <cellStyle name="输出 10 2 6 4" xfId="50020"/>
    <cellStyle name="输出 10 2 6 4 2" xfId="50021"/>
    <cellStyle name="输出 10 2 6 5" xfId="50022"/>
    <cellStyle name="输出 10 2 6 5 2" xfId="50023"/>
    <cellStyle name="输出 10 2 6 6" xfId="50024"/>
    <cellStyle name="输出 10 2 7" xfId="50025"/>
    <cellStyle name="输出 10 2 7 2" xfId="50026"/>
    <cellStyle name="输出 10 3" xfId="50027"/>
    <cellStyle name="输出 10 3 2" xfId="50028"/>
    <cellStyle name="输出 10 3 2 2" xfId="50029"/>
    <cellStyle name="输出 10 3 2 2 2" xfId="50030"/>
    <cellStyle name="输出 10 3 2 2 2 2" xfId="50031"/>
    <cellStyle name="输出 10 3 2 2 2 2 2" xfId="50032"/>
    <cellStyle name="输出 10 3 2 2 2 3" xfId="50033"/>
    <cellStyle name="输出 10 3 2 2 2 3 2" xfId="50034"/>
    <cellStyle name="输出 10 3 2 2 2 4" xfId="50035"/>
    <cellStyle name="输出 10 3 2 2 2 4 2" xfId="50036"/>
    <cellStyle name="输出 10 3 2 2 2 5" xfId="50037"/>
    <cellStyle name="输出 10 3 2 2 2 5 2" xfId="50038"/>
    <cellStyle name="输出 10 3 2 2 2 6" xfId="50039"/>
    <cellStyle name="输出 10 3 2 2 3" xfId="50040"/>
    <cellStyle name="输出 10 3 2 2 3 2" xfId="50041"/>
    <cellStyle name="输出 10 3 2 2 4" xfId="50042"/>
    <cellStyle name="输出 10 3 2 2 4 2" xfId="50043"/>
    <cellStyle name="输出 10 3 2 2 5" xfId="50044"/>
    <cellStyle name="输出 10 3 2 3" xfId="50045"/>
    <cellStyle name="输出 10 3 2 3 2" xfId="50046"/>
    <cellStyle name="输出 10 3 2 3 3" xfId="50047"/>
    <cellStyle name="输出 10 3 2 3 3 2" xfId="50048"/>
    <cellStyle name="输出 10 3 2 3 4" xfId="50049"/>
    <cellStyle name="输出 10 3 2 3 4 2" xfId="50050"/>
    <cellStyle name="输出 10 3 2 3 5" xfId="50051"/>
    <cellStyle name="输出 10 3 2 3 5 2" xfId="50052"/>
    <cellStyle name="输出 10 3 2 3 6" xfId="50053"/>
    <cellStyle name="输出 10 3 2 4" xfId="50054"/>
    <cellStyle name="输出 10 3 2 4 2" xfId="50055"/>
    <cellStyle name="输出 10 3 2 5" xfId="50056"/>
    <cellStyle name="输出 10 3 2 5 2" xfId="50057"/>
    <cellStyle name="输出 10 3 3" xfId="50058"/>
    <cellStyle name="输出 10 3 3 2" xfId="50059"/>
    <cellStyle name="输出 10 3 3 2 2" xfId="50060"/>
    <cellStyle name="输出 10 3 3 2 2 2" xfId="50061"/>
    <cellStyle name="输出 10 3 3 2 2 2 2" xfId="50062"/>
    <cellStyle name="输出 10 3 3 2 2 3" xfId="50063"/>
    <cellStyle name="输出 10 3 3 2 2 3 2" xfId="50064"/>
    <cellStyle name="输出 10 3 3 2 2 4" xfId="50065"/>
    <cellStyle name="输出 10 3 3 2 2 4 2" xfId="50066"/>
    <cellStyle name="输出 10 3 3 2 2 5" xfId="50067"/>
    <cellStyle name="注释 3 2 2 11" xfId="50068"/>
    <cellStyle name="输出 10 3 3 2 2 5 2" xfId="50069"/>
    <cellStyle name="输出 10 3 3 2 2 6" xfId="50070"/>
    <cellStyle name="输出 10 3 3 2 3" xfId="50071"/>
    <cellStyle name="输出 10 3 3 2 3 2" xfId="50072"/>
    <cellStyle name="输出 10 3 3 2 4" xfId="50073"/>
    <cellStyle name="输出 10 3 3 2 4 2" xfId="50074"/>
    <cellStyle name="输出 10 3 3 2 5" xfId="50075"/>
    <cellStyle name="输出 10 3 3 3 2" xfId="50076"/>
    <cellStyle name="输出 10 3 3 3 2 2" xfId="50077"/>
    <cellStyle name="输出 10 3 3 3 3" xfId="50078"/>
    <cellStyle name="输出 10 3 3 3 3 2" xfId="50079"/>
    <cellStyle name="输出 10 3 3 3 4" xfId="50080"/>
    <cellStyle name="输出 10 3 3 3 4 2" xfId="50081"/>
    <cellStyle name="输出 10 3 3 3 5" xfId="50082"/>
    <cellStyle name="输出 10 3 3 3 6" xfId="50083"/>
    <cellStyle name="输出 10 3 3 4" xfId="50084"/>
    <cellStyle name="输出 10 3 3 4 2" xfId="50085"/>
    <cellStyle name="输出 10 3 3 5" xfId="50086"/>
    <cellStyle name="输出 10 3 3 5 2" xfId="50087"/>
    <cellStyle name="输出 10 3 4 2" xfId="50088"/>
    <cellStyle name="输出 10 3 4 2 2 2" xfId="50089"/>
    <cellStyle name="输出 10 3 4 2 2 2 2" xfId="50090"/>
    <cellStyle name="输出 10 3 4 2 2 3" xfId="50091"/>
    <cellStyle name="输出 10 3 4 2 2 3 2" xfId="50092"/>
    <cellStyle name="输出 10 3 4 2 2 4" xfId="50093"/>
    <cellStyle name="输出 10 3 4 2 2 4 2" xfId="50094"/>
    <cellStyle name="输出 10 3 4 2 2 5" xfId="50095"/>
    <cellStyle name="输出 10 3 4 2 2 5 2" xfId="50096"/>
    <cellStyle name="输出 10 3 4 2 2 6" xfId="50097"/>
    <cellStyle name="输出 10 3 4 2 3" xfId="50098"/>
    <cellStyle name="输出 10 3 4 2 3 2" xfId="50099"/>
    <cellStyle name="输出 10 3 4 2 4" xfId="50100"/>
    <cellStyle name="输出 10 3 4 2 4 2" xfId="50101"/>
    <cellStyle name="输出 10 3 4 2 5" xfId="50102"/>
    <cellStyle name="输出 10 3 4 3" xfId="50103"/>
    <cellStyle name="输出 10 3 4 3 2" xfId="50104"/>
    <cellStyle name="输出 10 3 4 3 2 2" xfId="50105"/>
    <cellStyle name="输出 10 3 4 3 3" xfId="50106"/>
    <cellStyle name="输出 10 3 4 3 3 2" xfId="50107"/>
    <cellStyle name="输出 10 3 4 3 4" xfId="50108"/>
    <cellStyle name="输出 10 3 4 3 4 2" xfId="50109"/>
    <cellStyle name="输出 10 3 4 3 5" xfId="50110"/>
    <cellStyle name="输出 10 3 4 3 6" xfId="50111"/>
    <cellStyle name="输出 10 3 4 4" xfId="50112"/>
    <cellStyle name="输出 10 3 4 4 2" xfId="50113"/>
    <cellStyle name="输出 10 3 4 5" xfId="50114"/>
    <cellStyle name="输出 10 3 4 5 2" xfId="50115"/>
    <cellStyle name="输出 10 3 5" xfId="50116"/>
    <cellStyle name="输出 10 3 5 2" xfId="50117"/>
    <cellStyle name="输出 10 3 5 2 2 2" xfId="50118"/>
    <cellStyle name="输出 10 3 5 2 3" xfId="50119"/>
    <cellStyle name="输出 10 3 5 2 3 2" xfId="50120"/>
    <cellStyle name="输出 10 3 5 2 4" xfId="50121"/>
    <cellStyle name="输出 10 3 5 2 4 2" xfId="50122"/>
    <cellStyle name="输出 10 3 5 2 5" xfId="50123"/>
    <cellStyle name="输出 10 3 5 2 5 2" xfId="50124"/>
    <cellStyle name="输出 10 3 5 2 6" xfId="50125"/>
    <cellStyle name="输出 10 3 5 3" xfId="50126"/>
    <cellStyle name="输出 10 3 5 3 2" xfId="50127"/>
    <cellStyle name="输出 10 3 5 4" xfId="50128"/>
    <cellStyle name="输出 10 3 5 4 2" xfId="50129"/>
    <cellStyle name="输出 10 3 5 5" xfId="50130"/>
    <cellStyle name="注释 3 5 5 2 2" xfId="50131"/>
    <cellStyle name="输出 10 3 6" xfId="50132"/>
    <cellStyle name="注释 3 5 5 2 2 2" xfId="50133"/>
    <cellStyle name="输出 10 3 6 2" xfId="50134"/>
    <cellStyle name="输出 10 3 6 2 2" xfId="50135"/>
    <cellStyle name="输出 10 3 6 3" xfId="50136"/>
    <cellStyle name="输出 10 3 6 3 2" xfId="50137"/>
    <cellStyle name="输出 10 3 6 4" xfId="50138"/>
    <cellStyle name="输出 10 3 6 4 2" xfId="50139"/>
    <cellStyle name="输出 10 3 6 5 2" xfId="50140"/>
    <cellStyle name="注释 3 5 5 2 3" xfId="50141"/>
    <cellStyle name="输出 10 3 7" xfId="50142"/>
    <cellStyle name="注释 3 5 5 2 3 2" xfId="50143"/>
    <cellStyle name="输出 10 3 7 2" xfId="50144"/>
    <cellStyle name="注释 3 5 5 2 4 2" xfId="50145"/>
    <cellStyle name="输出 10 3 8 2" xfId="50146"/>
    <cellStyle name="输出 10 4 2" xfId="50147"/>
    <cellStyle name="输出 10 4 2 2" xfId="50148"/>
    <cellStyle name="输出 10 4 2 2 2 2" xfId="50149"/>
    <cellStyle name="输出 10 4 2 2 2 2 2" xfId="50150"/>
    <cellStyle name="输出 10 4 2 2 2 3" xfId="50151"/>
    <cellStyle name="输出 10 4 2 2 2 3 2" xfId="50152"/>
    <cellStyle name="输出 10 4 2 2 3" xfId="50153"/>
    <cellStyle name="输出 10 4 2 2 3 2" xfId="50154"/>
    <cellStyle name="输出 10 4 2 2 4" xfId="50155"/>
    <cellStyle name="输出 10 4 2 2 4 2" xfId="50156"/>
    <cellStyle name="输出 10 4 2 2 5" xfId="50157"/>
    <cellStyle name="输出 10 4 2 3" xfId="50158"/>
    <cellStyle name="输出 10 4 2 3 2" xfId="50159"/>
    <cellStyle name="输出 10 4 2 3 2 2" xfId="50160"/>
    <cellStyle name="输出 10 4 2 3 3" xfId="50161"/>
    <cellStyle name="输出 10 4 2 3 4" xfId="50162"/>
    <cellStyle name="输出 10 4 2 3 4 2" xfId="50163"/>
    <cellStyle name="输出 10 4 2 3 5" xfId="50164"/>
    <cellStyle name="输出 10 4 2 3 5 2" xfId="50165"/>
    <cellStyle name="输出 10 4 2 3 6" xfId="50166"/>
    <cellStyle name="输出 10 4 2 4" xfId="50167"/>
    <cellStyle name="输出 10 4 2 5" xfId="50168"/>
    <cellStyle name="输出 10 4 2 5 2" xfId="50169"/>
    <cellStyle name="输出 10 4 3 2" xfId="50170"/>
    <cellStyle name="输出 10 4 3 2 2 4 2" xfId="50171"/>
    <cellStyle name="输出 10 4 3 2 2 5" xfId="50172"/>
    <cellStyle name="输出 10 4 3 2 2 5 2" xfId="50173"/>
    <cellStyle name="输出 10 4 3 2 2 6" xfId="50174"/>
    <cellStyle name="输出 10 4 3 3" xfId="50175"/>
    <cellStyle name="输出 10 4 3 3 6" xfId="50176"/>
    <cellStyle name="输出 10 4 3 4" xfId="50177"/>
    <cellStyle name="输出 10 4 3 5" xfId="50178"/>
    <cellStyle name="输出 10 4 4" xfId="50179"/>
    <cellStyle name="输出 10 4 4 2" xfId="50180"/>
    <cellStyle name="输出 10 4 4 2 2" xfId="50181"/>
    <cellStyle name="输出 10 4 4 2 2 2" xfId="50182"/>
    <cellStyle name="输出 10 4 4 2 2 2 2" xfId="50183"/>
    <cellStyle name="输出 10 4 4 2 2 3" xfId="50184"/>
    <cellStyle name="输出 10 4 4 2 2 3 2" xfId="50185"/>
    <cellStyle name="输出 10 4 4 2 2 4" xfId="50186"/>
    <cellStyle name="输出 10 4 4 2 2 4 2" xfId="50187"/>
    <cellStyle name="输出 10 4 4 2 2 5" xfId="50188"/>
    <cellStyle name="输出 10 4 4 2 2 5 2" xfId="50189"/>
    <cellStyle name="输出 10 4 4 2 3" xfId="50190"/>
    <cellStyle name="输出 10 4 4 2 3 2" xfId="50191"/>
    <cellStyle name="输出 10 4 4 2 4" xfId="50192"/>
    <cellStyle name="输出 10 4 4 2 4 2" xfId="50193"/>
    <cellStyle name="输出 10 4 4 2 5" xfId="50194"/>
    <cellStyle name="输出 10 4 4 3" xfId="50195"/>
    <cellStyle name="输出 10 4 4 3 2" xfId="50196"/>
    <cellStyle name="输出 10 4 4 3 2 2" xfId="50197"/>
    <cellStyle name="输出 10 4 4 3 3" xfId="50198"/>
    <cellStyle name="输出 10 4 4 3 3 2" xfId="50199"/>
    <cellStyle name="输出 10 4 4 3 4" xfId="50200"/>
    <cellStyle name="输出 10 4 4 3 4 2" xfId="50201"/>
    <cellStyle name="输出 10 4 4 3 5" xfId="50202"/>
    <cellStyle name="输出 10 4 4 3 6" xfId="50203"/>
    <cellStyle name="输出 10 4 4 4 2" xfId="50204"/>
    <cellStyle name="输入 2 3 2 2 2 2" xfId="50205"/>
    <cellStyle name="输出 10 4 4 5 2" xfId="50206"/>
    <cellStyle name="输出 10 4 5" xfId="50207"/>
    <cellStyle name="输出 10 4 5 2" xfId="50208"/>
    <cellStyle name="输出 10 4 5 2 2" xfId="50209"/>
    <cellStyle name="输出 10 4 5 2 2 2" xfId="50210"/>
    <cellStyle name="输出 10 4 5 2 3" xfId="50211"/>
    <cellStyle name="输出 10 4 5 2 3 2" xfId="50212"/>
    <cellStyle name="输出 10 4 5 2 4" xfId="50213"/>
    <cellStyle name="输出 10 4 5 2 4 2" xfId="50214"/>
    <cellStyle name="输出 10 4 5 2 5" xfId="50215"/>
    <cellStyle name="输出 10 4 5 2 5 2" xfId="50216"/>
    <cellStyle name="输出 10 4 5 2 6" xfId="50217"/>
    <cellStyle name="输出 10 4 5 3" xfId="50218"/>
    <cellStyle name="输出 10 4 5 3 2" xfId="50219"/>
    <cellStyle name="输出 10 4 5 4" xfId="50220"/>
    <cellStyle name="输出 10 4 5 4 2" xfId="50221"/>
    <cellStyle name="注释 3 5 5 3 2" xfId="50222"/>
    <cellStyle name="输出 10 4 6" xfId="50223"/>
    <cellStyle name="输出 10 4 6 2 2" xfId="50224"/>
    <cellStyle name="输出 10 4 6 3 2" xfId="50225"/>
    <cellStyle name="输出 10 4 6 4" xfId="50226"/>
    <cellStyle name="输出 10 4 6 4 2" xfId="50227"/>
    <cellStyle name="输入 2 3 2 4 2" xfId="50228"/>
    <cellStyle name="输出 10 4 6 5" xfId="50229"/>
    <cellStyle name="输出 10 4 6 5 2" xfId="50230"/>
    <cellStyle name="输入 2 7 2 2 2 2" xfId="50231"/>
    <cellStyle name="输出 10 4 7" xfId="50232"/>
    <cellStyle name="输出 10 4 7 2" xfId="50233"/>
    <cellStyle name="输出 10 4 8 2" xfId="50234"/>
    <cellStyle name="输出 10 5" xfId="50235"/>
    <cellStyle name="输出 10 5 2" xfId="50236"/>
    <cellStyle name="输出 10 5 2 2" xfId="50237"/>
    <cellStyle name="输出 10 5 2 2 2" xfId="50238"/>
    <cellStyle name="输出 10 5 2 2 2 2" xfId="50239"/>
    <cellStyle name="输出 10 5 2 2 2 2 2" xfId="50240"/>
    <cellStyle name="输出 10 5 2 2 2 3" xfId="50241"/>
    <cellStyle name="输入 2 3 3 2 4" xfId="50242"/>
    <cellStyle name="输出 10 5 2 2 2 3 2" xfId="50243"/>
    <cellStyle name="输出 10 5 2 2 2 4" xfId="50244"/>
    <cellStyle name="输入 2 3 3 3 4" xfId="50245"/>
    <cellStyle name="输出 10 5 2 2 2 4 2" xfId="50246"/>
    <cellStyle name="输出 10 5 2 2 2 5" xfId="50247"/>
    <cellStyle name="输出 10 5 2 2 2 5 2" xfId="50248"/>
    <cellStyle name="输出 10 5 2 2 2 6" xfId="50249"/>
    <cellStyle name="输出 10 5 2 2 3" xfId="50250"/>
    <cellStyle name="输出 10 5 2 2 3 2" xfId="50251"/>
    <cellStyle name="输出 10 5 2 2 4" xfId="50252"/>
    <cellStyle name="输出 10 5 2 2 5" xfId="50253"/>
    <cellStyle name="输出 10 5 2 3" xfId="50254"/>
    <cellStyle name="输出 10 5 2 3 2" xfId="50255"/>
    <cellStyle name="输出 10 5 2 3 2 2" xfId="50256"/>
    <cellStyle name="输出 10 5 2 3 3" xfId="50257"/>
    <cellStyle name="输出 10 5 2 3 3 2" xfId="50258"/>
    <cellStyle name="输出 10 5 2 3 4" xfId="50259"/>
    <cellStyle name="输出 10 5 2 3 4 2" xfId="50260"/>
    <cellStyle name="输出 10 5 2 3 5" xfId="50261"/>
    <cellStyle name="输出 10 5 2 3 5 2" xfId="50262"/>
    <cellStyle name="输出 10 5 2 3 6" xfId="50263"/>
    <cellStyle name="输出 10 5 2 4" xfId="50264"/>
    <cellStyle name="输出 10 5 2 4 2" xfId="50265"/>
    <cellStyle name="输出 10 5 2 5" xfId="50266"/>
    <cellStyle name="输出 10 5 2 5 2" xfId="50267"/>
    <cellStyle name="输出 10 5 3" xfId="50268"/>
    <cellStyle name="输出 10 5 3 2" xfId="50269"/>
    <cellStyle name="输出 10 5 3 2 2" xfId="50270"/>
    <cellStyle name="输出 10 5 3 2 2 2" xfId="50271"/>
    <cellStyle name="输出 10 5 3 2 2 2 2" xfId="50272"/>
    <cellStyle name="输出 10 5 3 2 2 3" xfId="50273"/>
    <cellStyle name="输入 3 3 3 2 4" xfId="50274"/>
    <cellStyle name="输出 10 5 3 2 2 3 2" xfId="50275"/>
    <cellStyle name="输出 10 5 3 2 2 4" xfId="50276"/>
    <cellStyle name="输入 3 3 3 3 4" xfId="50277"/>
    <cellStyle name="输出 10 5 3 2 2 4 2" xfId="50278"/>
    <cellStyle name="输出 10 5 3 2 2 5" xfId="50279"/>
    <cellStyle name="输出 10 5 3 2 2 5 2" xfId="50280"/>
    <cellStyle name="输出 10 5 3 2 2 6" xfId="50281"/>
    <cellStyle name="输出 10 5 3 2 3" xfId="50282"/>
    <cellStyle name="输出 10 5 3 2 3 2" xfId="50283"/>
    <cellStyle name="输出 10 5 3 2 4" xfId="50284"/>
    <cellStyle name="输出 10 5 3 2 4 2" xfId="50285"/>
    <cellStyle name="输出 10 5 3 2 5" xfId="50286"/>
    <cellStyle name="输出 10 5 3 3" xfId="50287"/>
    <cellStyle name="输出 10 5 3 3 2" xfId="50288"/>
    <cellStyle name="输出 10 5 3 3 2 2" xfId="50289"/>
    <cellStyle name="输出 10 5 3 3 3" xfId="50290"/>
    <cellStyle name="输出 10 5 3 3 3 2" xfId="50291"/>
    <cellStyle name="输出 10 5 3 3 4" xfId="50292"/>
    <cellStyle name="输出 10 5 3 3 4 2" xfId="50293"/>
    <cellStyle name="输出 10 5 3 3 5" xfId="50294"/>
    <cellStyle name="输出 10 5 3 3 6" xfId="50295"/>
    <cellStyle name="输出 10 5 3 4" xfId="50296"/>
    <cellStyle name="输出 10 5 3 4 2" xfId="50297"/>
    <cellStyle name="输出 10 5 3 5" xfId="50298"/>
    <cellStyle name="输出 10 5 3 5 2" xfId="50299"/>
    <cellStyle name="输出 10 5 4" xfId="50300"/>
    <cellStyle name="输出 10 5 4 2" xfId="50301"/>
    <cellStyle name="输出 10 5 4 2 2" xfId="50302"/>
    <cellStyle name="输出 10 5 4 2 2 2" xfId="50303"/>
    <cellStyle name="输出 10 5 4 2 2 3" xfId="50304"/>
    <cellStyle name="输出 10 5 4 2 2 4" xfId="50305"/>
    <cellStyle name="输出 10 5 4 2 2 5" xfId="50306"/>
    <cellStyle name="输出 10 5 4 2 2 6" xfId="50307"/>
    <cellStyle name="输出 10 5 4 2 3" xfId="50308"/>
    <cellStyle name="输出 10 5 4 2 3 2" xfId="50309"/>
    <cellStyle name="输出 10 5 4 2 4" xfId="50310"/>
    <cellStyle name="输出 10 5 4 2 4 2" xfId="50311"/>
    <cellStyle name="输出 10 5 4 2 5" xfId="50312"/>
    <cellStyle name="输出 10 5 4 3" xfId="50313"/>
    <cellStyle name="输出 10 5 4 3 2" xfId="50314"/>
    <cellStyle name="输出 10 5 4 3 2 2" xfId="50315"/>
    <cellStyle name="输出 10 5 4 3 3" xfId="50316"/>
    <cellStyle name="输出 10 5 4 3 3 2" xfId="50317"/>
    <cellStyle name="输出 10 5 4 3 4" xfId="50318"/>
    <cellStyle name="输出 10 5 4 3 4 2" xfId="50319"/>
    <cellStyle name="输出 10 5 4 3 5" xfId="50320"/>
    <cellStyle name="输出 10 5 4 3 6" xfId="50321"/>
    <cellStyle name="输出 10 5 4 4 2" xfId="50322"/>
    <cellStyle name="输入 2 3 3 2 2 2" xfId="50323"/>
    <cellStyle name="输出 10 5 4 5 2" xfId="50324"/>
    <cellStyle name="输出 10 5 5" xfId="50325"/>
    <cellStyle name="输出 10 5 5 2" xfId="50326"/>
    <cellStyle name="输出 10 5 5 2 2" xfId="50327"/>
    <cellStyle name="输出 10 5 5 2 2 2" xfId="50328"/>
    <cellStyle name="输出 10 5 5 2 3" xfId="50329"/>
    <cellStyle name="输出 10 5 5 2 3 2" xfId="50330"/>
    <cellStyle name="输出 10 5 5 2 4" xfId="50331"/>
    <cellStyle name="输出 10 5 5 2 4 2" xfId="50332"/>
    <cellStyle name="输出 10 5 5 2 5" xfId="50333"/>
    <cellStyle name="输出 10 5 5 2 5 2" xfId="50334"/>
    <cellStyle name="输出 10 5 5 2 6" xfId="50335"/>
    <cellStyle name="输出 10 5 5 3" xfId="50336"/>
    <cellStyle name="输出 10 5 5 3 2" xfId="50337"/>
    <cellStyle name="输出 10 5 5 4 2" xfId="50338"/>
    <cellStyle name="输入 2 3 3 3 2" xfId="50339"/>
    <cellStyle name="输出 10 5 5 5" xfId="50340"/>
    <cellStyle name="输出 10 5 6 2" xfId="50341"/>
    <cellStyle name="输出 10 5 6 2 2" xfId="50342"/>
    <cellStyle name="输出 10 5 6 3" xfId="50343"/>
    <cellStyle name="输出 10 5 6 3 2" xfId="50344"/>
    <cellStyle name="输出 10 5 6 4 2" xfId="50345"/>
    <cellStyle name="输入 2 3 3 4 2" xfId="50346"/>
    <cellStyle name="输出 10 5 6 5" xfId="50347"/>
    <cellStyle name="输出 10 5 6 5 2" xfId="50348"/>
    <cellStyle name="输出 10 5 6 6" xfId="50349"/>
    <cellStyle name="输入 2 7 2 2 3 2" xfId="50350"/>
    <cellStyle name="输出 10 5 7" xfId="50351"/>
    <cellStyle name="输出 10 5 7 2" xfId="50352"/>
    <cellStyle name="输出 10 5 8" xfId="50353"/>
    <cellStyle name="输出 10 5 8 2" xfId="50354"/>
    <cellStyle name="输出 10 6" xfId="50355"/>
    <cellStyle name="输出 10 6 2" xfId="50356"/>
    <cellStyle name="输出 10 6 2 2" xfId="50357"/>
    <cellStyle name="输出 10 6 2 2 2" xfId="50358"/>
    <cellStyle name="输出 10 6 2 2 3" xfId="50359"/>
    <cellStyle name="输出 10 6 2 2 3 2" xfId="50360"/>
    <cellStyle name="输出 10 6 2 2 4" xfId="50361"/>
    <cellStyle name="输出 10 6 2 2 4 2" xfId="50362"/>
    <cellStyle name="输出 10 6 2 2 5" xfId="50363"/>
    <cellStyle name="输出 10 6 2 2 5 2" xfId="50364"/>
    <cellStyle name="输出 10 6 2 2 6" xfId="50365"/>
    <cellStyle name="输出 10 6 2 3" xfId="50366"/>
    <cellStyle name="输出 10 6 2 3 2" xfId="50367"/>
    <cellStyle name="输出 10 6 2 4" xfId="50368"/>
    <cellStyle name="输出 10 6 2 4 2" xfId="50369"/>
    <cellStyle name="输出 10 6 2 5" xfId="50370"/>
    <cellStyle name="输出 10 6 3" xfId="50371"/>
    <cellStyle name="输出 10 6 3 2" xfId="50372"/>
    <cellStyle name="输出 10 6 3 2 2" xfId="50373"/>
    <cellStyle name="输出 10 6 3 3" xfId="50374"/>
    <cellStyle name="输出 10 6 3 3 2" xfId="50375"/>
    <cellStyle name="输出 8 3 3 2 2 2 2" xfId="50376"/>
    <cellStyle name="输出 10 6 3 4" xfId="50377"/>
    <cellStyle name="输出 10 6 3 4 2" xfId="50378"/>
    <cellStyle name="输出 10 6 3 5" xfId="50379"/>
    <cellStyle name="输出 10 6 3 5 2" xfId="50380"/>
    <cellStyle name="输出 10 6 3 6" xfId="50381"/>
    <cellStyle name="输出 10 6 4" xfId="50382"/>
    <cellStyle name="输出 10 6 4 2" xfId="50383"/>
    <cellStyle name="输出 10 6 5" xfId="50384"/>
    <cellStyle name="输出 10 6 5 2" xfId="50385"/>
    <cellStyle name="输出 10 7" xfId="50386"/>
    <cellStyle name="输出 10 7 2" xfId="50387"/>
    <cellStyle name="输出 10 7 2 2" xfId="50388"/>
    <cellStyle name="输出 10 7 2 2 2" xfId="50389"/>
    <cellStyle name="输出 10 7 2 3" xfId="50390"/>
    <cellStyle name="输出 10 7 2 3 2" xfId="50391"/>
    <cellStyle name="输出 10 7 2 4" xfId="50392"/>
    <cellStyle name="输出 10 7 2 4 2" xfId="50393"/>
    <cellStyle name="输出 10 7 2 5" xfId="50394"/>
    <cellStyle name="输出 10 7 2 5 2" xfId="50395"/>
    <cellStyle name="输出 10 7 2 6" xfId="50396"/>
    <cellStyle name="输出 10 7 3" xfId="50397"/>
    <cellStyle name="输出 10 7 3 2" xfId="50398"/>
    <cellStyle name="输出 10 7 4" xfId="50399"/>
    <cellStyle name="输出 10 7 4 2" xfId="50400"/>
    <cellStyle name="输出 10 8" xfId="50401"/>
    <cellStyle name="输出 10 8 2" xfId="50402"/>
    <cellStyle name="输出 10 8 3" xfId="50403"/>
    <cellStyle name="输出 10 8 3 2" xfId="50404"/>
    <cellStyle name="输出 10 8 4" xfId="50405"/>
    <cellStyle name="输出 10 8 4 2" xfId="50406"/>
    <cellStyle name="输出 10 8 5 2" xfId="50407"/>
    <cellStyle name="输出 10 8 6" xfId="50408"/>
    <cellStyle name="输出 10 8 7" xfId="50409"/>
    <cellStyle name="输出 10 8 8" xfId="50410"/>
    <cellStyle name="输出 10 9" xfId="50411"/>
    <cellStyle name="输出 10 9 2" xfId="50412"/>
    <cellStyle name="输出 11" xfId="50413"/>
    <cellStyle name="输出 12" xfId="50414"/>
    <cellStyle name="输出 13" xfId="50415"/>
    <cellStyle name="输出 20" xfId="50416"/>
    <cellStyle name="输出 15" xfId="50417"/>
    <cellStyle name="输出 21" xfId="50418"/>
    <cellStyle name="输出 16" xfId="50419"/>
    <cellStyle name="输出 22" xfId="50420"/>
    <cellStyle name="输出 17" xfId="50421"/>
    <cellStyle name="输出 23" xfId="50422"/>
    <cellStyle name="输出 18" xfId="50423"/>
    <cellStyle name="输出 24" xfId="50424"/>
    <cellStyle name="输出 19" xfId="50425"/>
    <cellStyle name="输出 2" xfId="50426"/>
    <cellStyle name="输出 2 10" xfId="50427"/>
    <cellStyle name="输出 2 10 2" xfId="50428"/>
    <cellStyle name="输出 2 11" xfId="50429"/>
    <cellStyle name="输出 2 11 2" xfId="50430"/>
    <cellStyle name="输出 2 12" xfId="50431"/>
    <cellStyle name="输出 2 13" xfId="50432"/>
    <cellStyle name="输出 2 14" xfId="50433"/>
    <cellStyle name="输出 2 20" xfId="50434"/>
    <cellStyle name="输出 2 15" xfId="50435"/>
    <cellStyle name="输出 2 21" xfId="50436"/>
    <cellStyle name="输出 2 16" xfId="50437"/>
    <cellStyle name="输出 2 22" xfId="50438"/>
    <cellStyle name="输出 2 17" xfId="50439"/>
    <cellStyle name="输出 2 24" xfId="50440"/>
    <cellStyle name="输出 2 19" xfId="50441"/>
    <cellStyle name="输出 2 2" xfId="50442"/>
    <cellStyle name="输出 2 2 10" xfId="50443"/>
    <cellStyle name="输出 2 2 10 2" xfId="50444"/>
    <cellStyle name="输出 2 2 11" xfId="50445"/>
    <cellStyle name="输出 2 2 12" xfId="50446"/>
    <cellStyle name="输出 2 2 13" xfId="50447"/>
    <cellStyle name="输出 2 2 14" xfId="50448"/>
    <cellStyle name="输出 2 2 20" xfId="50449"/>
    <cellStyle name="输出 2 2 15" xfId="50450"/>
    <cellStyle name="输出 2 2 21" xfId="50451"/>
    <cellStyle name="输出 2 2 16" xfId="50452"/>
    <cellStyle name="输出 2 2 22" xfId="50453"/>
    <cellStyle name="输出 2 2 17" xfId="50454"/>
    <cellStyle name="输出 2 2 18" xfId="50455"/>
    <cellStyle name="输出 2 2 19" xfId="50456"/>
    <cellStyle name="输出 2 2 2" xfId="50457"/>
    <cellStyle name="输出 2 2 2 10" xfId="50458"/>
    <cellStyle name="输出 2 2 2 11" xfId="50459"/>
    <cellStyle name="输出 2 2 2 12" xfId="50460"/>
    <cellStyle name="输出 2 2 2 13" xfId="50461"/>
    <cellStyle name="输出 2 2 2 14" xfId="50462"/>
    <cellStyle name="输出 2 2 2 15" xfId="50463"/>
    <cellStyle name="输出 2 2 2 16" xfId="50464"/>
    <cellStyle name="输出 2 2 2 17" xfId="50465"/>
    <cellStyle name="输出 2 2 2 18" xfId="50466"/>
    <cellStyle name="输出 2 2 2 2" xfId="50467"/>
    <cellStyle name="输出 2 2 2 2 2" xfId="50468"/>
    <cellStyle name="输出 2 2 2 2 2 2" xfId="50469"/>
    <cellStyle name="输出 2 2 2 2 2 2 2" xfId="50470"/>
    <cellStyle name="输出 2 2 2 2 2 2 2 2" xfId="50471"/>
    <cellStyle name="输出 2 2 2 2 2 2 3 2" xfId="50472"/>
    <cellStyle name="输出 2 2 2 2 2 2 4" xfId="50473"/>
    <cellStyle name="输出 2 2 2 2 2 2 4 2" xfId="50474"/>
    <cellStyle name="输出 2 2 2 2 2 2 5" xfId="50475"/>
    <cellStyle name="输出 2 2 2 2 2 2 5 2" xfId="50476"/>
    <cellStyle name="输出 2 2 2 2 2 2 6" xfId="50477"/>
    <cellStyle name="输出 2 2 2 2 2 3 2" xfId="50478"/>
    <cellStyle name="输出 2 2 2 2 2 4" xfId="50479"/>
    <cellStyle name="输出 2 2 2 2 2 4 2" xfId="50480"/>
    <cellStyle name="输出 2 2 2 2 2 5" xfId="50481"/>
    <cellStyle name="输出 2 2 2 2 3" xfId="50482"/>
    <cellStyle name="输出 2 2 2 2 3 2" xfId="50483"/>
    <cellStyle name="输出 2 2 2 2 3 2 2" xfId="50484"/>
    <cellStyle name="输出 2 2 2 2 3 3" xfId="50485"/>
    <cellStyle name="输出 2 2 2 2 3 3 2" xfId="50486"/>
    <cellStyle name="输出 2 2 2 2 3 4" xfId="50487"/>
    <cellStyle name="输出 2 2 2 2 3 4 2" xfId="50488"/>
    <cellStyle name="输出 2 2 2 2 3 5" xfId="50489"/>
    <cellStyle name="注释 3 4 2 2 2 4" xfId="50490"/>
    <cellStyle name="输出 2 2 2 2 3 5 2" xfId="50491"/>
    <cellStyle name="输出 2 2 2 2 3 6" xfId="50492"/>
    <cellStyle name="输出 2 2 2 2 4" xfId="50493"/>
    <cellStyle name="输出 2 2 2 2 4 2" xfId="50494"/>
    <cellStyle name="输出 2 2 2 2 5" xfId="50495"/>
    <cellStyle name="输出 2 2 2 2 5 2" xfId="50496"/>
    <cellStyle name="输出 2 2 2 3" xfId="50497"/>
    <cellStyle name="输出 2 2 2 3 2 2" xfId="50498"/>
    <cellStyle name="输出 2 2 2 3 2 2 2 2" xfId="50499"/>
    <cellStyle name="输出 2 2 2 3 2 2 3 2" xfId="50500"/>
    <cellStyle name="输出 2 2 2 3 2 2 4" xfId="50501"/>
    <cellStyle name="输出 2 2 2 3 2 2 4 2" xfId="50502"/>
    <cellStyle name="输出 2 2 2 3 2 2 5" xfId="50503"/>
    <cellStyle name="输出 2 2 2 3 2 2 5 2" xfId="50504"/>
    <cellStyle name="输出 2 2 2 3 2 2 6" xfId="50505"/>
    <cellStyle name="输出 2 2 2 3 2 4" xfId="50506"/>
    <cellStyle name="输出 2 2 2 3 2 5" xfId="50507"/>
    <cellStyle name="输出 2 2 2 3 3 2" xfId="50508"/>
    <cellStyle name="输出 2 2 2 3 3 3" xfId="50509"/>
    <cellStyle name="输出 2 2 2 3 3 3 2" xfId="50510"/>
    <cellStyle name="输出 2 2 2 3 3 4" xfId="50511"/>
    <cellStyle name="输出 2 2 2 3 3 4 2" xfId="50512"/>
    <cellStyle name="输出 2 2 2 3 3 5" xfId="50513"/>
    <cellStyle name="注释 3 4 3 2 2 4" xfId="50514"/>
    <cellStyle name="输出 2 2 2 3 3 5 2" xfId="50515"/>
    <cellStyle name="输出 2 2 2 3 3 6" xfId="50516"/>
    <cellStyle name="输出 2 2 2 3 4" xfId="50517"/>
    <cellStyle name="输出 2 2 2 3 4 2" xfId="50518"/>
    <cellStyle name="输出 2 2 2 3 5" xfId="50519"/>
    <cellStyle name="输出 2 2 2 3 5 2" xfId="50520"/>
    <cellStyle name="输出 2 2 2 4" xfId="50521"/>
    <cellStyle name="输出 2 2 2 4 2" xfId="50522"/>
    <cellStyle name="输出 2 2 2 4 2 2" xfId="50523"/>
    <cellStyle name="输出 2 2 2 4 2 2 3 2" xfId="50524"/>
    <cellStyle name="输出 2 2 2 4 2 2 4" xfId="50525"/>
    <cellStyle name="输出 2 2 2 4 2 2 4 2" xfId="50526"/>
    <cellStyle name="输出 2 2 2 4 2 2 5" xfId="50527"/>
    <cellStyle name="输出 2 2 2 4 2 2 5 2" xfId="50528"/>
    <cellStyle name="输出 2 2 2 4 2 2 6" xfId="50529"/>
    <cellStyle name="输出 2 2 2 4 2 3" xfId="50530"/>
    <cellStyle name="输出 2 2 2 4 2 3 2" xfId="50531"/>
    <cellStyle name="输出 2 2 2 4 2 4" xfId="50532"/>
    <cellStyle name="输出 2 2 2 4 2 4 2" xfId="50533"/>
    <cellStyle name="输出 2 2 2 4 2 5" xfId="50534"/>
    <cellStyle name="输出 2 2 2 4 3" xfId="50535"/>
    <cellStyle name="输出 2 2 2 4 3 2" xfId="50536"/>
    <cellStyle name="输出 2 2 2 4 3 2 2" xfId="50537"/>
    <cellStyle name="输出 2 2 2 4 3 3" xfId="50538"/>
    <cellStyle name="输出 2 2 2 4 3 3 2" xfId="50539"/>
    <cellStyle name="输出 2 2 2 4 3 4" xfId="50540"/>
    <cellStyle name="输出 2 2 2 4 3 4 2" xfId="50541"/>
    <cellStyle name="输出 2 2 2 4 3 5" xfId="50542"/>
    <cellStyle name="注释 3 4 4 2 2 4" xfId="50543"/>
    <cellStyle name="输出 2 2 2 4 3 5 2" xfId="50544"/>
    <cellStyle name="输出 2 2 2 4 3 6" xfId="50545"/>
    <cellStyle name="输出 2 2 2 4 4" xfId="50546"/>
    <cellStyle name="输出 2 2 2 4 4 2" xfId="50547"/>
    <cellStyle name="输出 2 2 2 4 5" xfId="50548"/>
    <cellStyle name="输出 2 2 2 4 5 2" xfId="50549"/>
    <cellStyle name="输出 2 2 2 5" xfId="50550"/>
    <cellStyle name="输出 2 2 2 5 2" xfId="50551"/>
    <cellStyle name="输出 2 2 2 5 2 2" xfId="50552"/>
    <cellStyle name="输出 2 2 2 5 2 3" xfId="50553"/>
    <cellStyle name="输出 2 2 2 5 2 3 2" xfId="50554"/>
    <cellStyle name="输出 2 2 2 5 2 4" xfId="50555"/>
    <cellStyle name="输出 2 2 2 5 2 4 2" xfId="50556"/>
    <cellStyle name="输出 2 2 2 5 2 5" xfId="50557"/>
    <cellStyle name="输出 2 2 2 5 2 5 2" xfId="50558"/>
    <cellStyle name="输出 2 2 2 5 2 6" xfId="50559"/>
    <cellStyle name="输出 2 2 2 5 3" xfId="50560"/>
    <cellStyle name="输出 2 2 2 5 3 2" xfId="50561"/>
    <cellStyle name="输出 2 2 2 5 4" xfId="50562"/>
    <cellStyle name="输出 2 2 2 5 4 2" xfId="50563"/>
    <cellStyle name="输出 2 2 2 5 5" xfId="50564"/>
    <cellStyle name="输出 2 2 2 6" xfId="50565"/>
    <cellStyle name="输出 2 2 2 6 2" xfId="50566"/>
    <cellStyle name="输出 2 2 2 6 2 2" xfId="50567"/>
    <cellStyle name="输出 2 2 2 6 3" xfId="50568"/>
    <cellStyle name="输出 2 2 2 6 3 2" xfId="50569"/>
    <cellStyle name="输出 2 2 2 6 4" xfId="50570"/>
    <cellStyle name="输出 2 2 2 6 4 2" xfId="50571"/>
    <cellStyle name="输出 2 2 2 6 5" xfId="50572"/>
    <cellStyle name="输出 2 2 2 6 5 2" xfId="50573"/>
    <cellStyle name="输出 8 3 2 3 2" xfId="50574"/>
    <cellStyle name="输出 2 2 2 6 6" xfId="50575"/>
    <cellStyle name="输出 8 3 2 3 3" xfId="50576"/>
    <cellStyle name="输出 2 2 2 6 7" xfId="50577"/>
    <cellStyle name="输出 2 2 2 7" xfId="50578"/>
    <cellStyle name="输出 2 2 2 7 2" xfId="50579"/>
    <cellStyle name="输出 2 2 2 8" xfId="50580"/>
    <cellStyle name="输出 2 2 2 8 2" xfId="50581"/>
    <cellStyle name="输出 2 2 3" xfId="50582"/>
    <cellStyle name="输出 2 2 3 2" xfId="50583"/>
    <cellStyle name="输出 2 2 3 2 2" xfId="50584"/>
    <cellStyle name="输出 2 2 3 2 2 2" xfId="50585"/>
    <cellStyle name="输出 2 2 3 2 2 2 2" xfId="50586"/>
    <cellStyle name="输出 2 2 3 2 2 2 2 2" xfId="50587"/>
    <cellStyle name="输出 2 2 3 2 2 2 3" xfId="50588"/>
    <cellStyle name="输出 2 2 3 2 2 2 4" xfId="50589"/>
    <cellStyle name="输出 2 2 3 2 2 2 4 2" xfId="50590"/>
    <cellStyle name="输出 2 2 3 2 2 2 5" xfId="50591"/>
    <cellStyle name="输出 2 2 3 2 2 2 5 2" xfId="50592"/>
    <cellStyle name="输出 2 2 3 2 2 2 6" xfId="50593"/>
    <cellStyle name="输出 2 2 3 2 2 3" xfId="50594"/>
    <cellStyle name="输出 2 2 3 2 2 3 2" xfId="50595"/>
    <cellStyle name="输出 2 2 3 2 2 4" xfId="50596"/>
    <cellStyle name="输出 2 2 3 2 2 4 2" xfId="50597"/>
    <cellStyle name="输出 2 2 3 2 2 5" xfId="50598"/>
    <cellStyle name="输出 2 2 3 2 3" xfId="50599"/>
    <cellStyle name="输出 2 2 3 2 3 2" xfId="50600"/>
    <cellStyle name="输出 2 2 3 2 3 2 2" xfId="50601"/>
    <cellStyle name="输出 2 2 3 2 3 3" xfId="50602"/>
    <cellStyle name="输出 2 2 3 2 3 4" xfId="50603"/>
    <cellStyle name="输出 2 2 3 2 3 5" xfId="50604"/>
    <cellStyle name="注释 3 5 2 2 2 4" xfId="50605"/>
    <cellStyle name="输出 2 2 3 2 3 5 2" xfId="50606"/>
    <cellStyle name="输出 2 2 3 2 3 6" xfId="50607"/>
    <cellStyle name="输出 2 2 3 2 4" xfId="50608"/>
    <cellStyle name="输出 2 2 3 2 4 2" xfId="50609"/>
    <cellStyle name="输出 2 2 3 2 5" xfId="50610"/>
    <cellStyle name="输出 2 2 3 2 5 2" xfId="50611"/>
    <cellStyle name="输出 2 2 3 3" xfId="50612"/>
    <cellStyle name="输出 2 2 3 3 2" xfId="50613"/>
    <cellStyle name="输出 2 2 3 3 2 2" xfId="50614"/>
    <cellStyle name="输出 2 2 3 3 2 2 2" xfId="50615"/>
    <cellStyle name="输入 9 3 6 5" xfId="50616"/>
    <cellStyle name="输出 2 2 3 3 2 2 2 2" xfId="50617"/>
    <cellStyle name="输出 2 2 3 3 2 2 3" xfId="50618"/>
    <cellStyle name="输出 2 2 3 3 2 2 3 2" xfId="50619"/>
    <cellStyle name="输出 2 2 3 3 2 2 4" xfId="50620"/>
    <cellStyle name="输出 2 2 3 3 2 2 4 2" xfId="50621"/>
    <cellStyle name="输出 2 2 3 3 2 2 5" xfId="50622"/>
    <cellStyle name="输出 2 2 3 3 2 2 6" xfId="50623"/>
    <cellStyle name="输出 2 2 3 3 2 3" xfId="50624"/>
    <cellStyle name="输出 2 2 3 3 2 3 2" xfId="50625"/>
    <cellStyle name="输出 2 2 3 3 2 4" xfId="50626"/>
    <cellStyle name="输出 2 2 3 3 2 4 2" xfId="50627"/>
    <cellStyle name="输出 2 2 3 3 2 5" xfId="50628"/>
    <cellStyle name="输出 2 2 3 3 3" xfId="50629"/>
    <cellStyle name="输出 2 2 3 3 3 2" xfId="50630"/>
    <cellStyle name="输出 2 2 3 3 3 2 2" xfId="50631"/>
    <cellStyle name="输出 2 2 3 3 3 3" xfId="50632"/>
    <cellStyle name="输出 2 2 3 3 3 3 2" xfId="50633"/>
    <cellStyle name="输出 2 2 3 3 3 4" xfId="50634"/>
    <cellStyle name="输出 2 2 3 3 3 4 2" xfId="50635"/>
    <cellStyle name="输出 2 2 3 3 3 5" xfId="50636"/>
    <cellStyle name="输出 2 2 3 3 3 6" xfId="50637"/>
    <cellStyle name="输出 2 2 3 3 4" xfId="50638"/>
    <cellStyle name="输出 2 2 3 3 4 2" xfId="50639"/>
    <cellStyle name="输出 2 2 3 3 5" xfId="50640"/>
    <cellStyle name="输出 2 2 3 3 5 2" xfId="50641"/>
    <cellStyle name="输出 2 2 3 4" xfId="50642"/>
    <cellStyle name="输出 2 2 3 4 2" xfId="50643"/>
    <cellStyle name="输出 2 2 3 4 2 2" xfId="50644"/>
    <cellStyle name="输出 2 2 3 4 2 2 2" xfId="50645"/>
    <cellStyle name="输出 2 2 3 4 2 2 2 2" xfId="50646"/>
    <cellStyle name="输出 2 2 3 4 2 2 3" xfId="50647"/>
    <cellStyle name="输出 2 2 3 4 2 2 3 2" xfId="50648"/>
    <cellStyle name="输出 2 2 3 4 2 2 4" xfId="50649"/>
    <cellStyle name="输出 2 2 3 4 2 2 4 2" xfId="50650"/>
    <cellStyle name="输出 2 2 3 4 2 2 5" xfId="50651"/>
    <cellStyle name="输出 2 2 3 4 2 2 5 2" xfId="50652"/>
    <cellStyle name="输出 2 2 3 4 2 3" xfId="50653"/>
    <cellStyle name="输出 2 2 3 4 2 3 2" xfId="50654"/>
    <cellStyle name="输出 2 2 3 4 2 4" xfId="50655"/>
    <cellStyle name="输出 2 2 3 4 2 4 2" xfId="50656"/>
    <cellStyle name="输出 2 2 3 4 2 5" xfId="50657"/>
    <cellStyle name="输出 2 2 3 4 3" xfId="50658"/>
    <cellStyle name="输出 2 2 3 4 3 2" xfId="50659"/>
    <cellStyle name="输出 2 2 3 4 3 2 2" xfId="50660"/>
    <cellStyle name="输出 2 2 3 4 3 3" xfId="50661"/>
    <cellStyle name="输出 2 2 3 4 3 3 2" xfId="50662"/>
    <cellStyle name="输出 2 2 3 4 3 4" xfId="50663"/>
    <cellStyle name="输出 2 2 3 4 3 4 2" xfId="50664"/>
    <cellStyle name="输出 2 2 3 4 3 5" xfId="50665"/>
    <cellStyle name="注释 3 5 4 2 2 4" xfId="50666"/>
    <cellStyle name="输出 2 2 3 4 3 5 2" xfId="50667"/>
    <cellStyle name="输出 2 2 3 4 3 6" xfId="50668"/>
    <cellStyle name="输出 2 2 3 4 4" xfId="50669"/>
    <cellStyle name="输出 2 2 3 4 4 2" xfId="50670"/>
    <cellStyle name="输出 2 2 3 4 5" xfId="50671"/>
    <cellStyle name="输出 2 2 3 4 5 2" xfId="50672"/>
    <cellStyle name="输出 2 2 3 5" xfId="50673"/>
    <cellStyle name="输出 2 2 3 5 2" xfId="50674"/>
    <cellStyle name="输出 2 2 3 5 2 2" xfId="50675"/>
    <cellStyle name="输出 2 2 3 5 2 3" xfId="50676"/>
    <cellStyle name="输出 2 2 3 5 2 4" xfId="50677"/>
    <cellStyle name="输出 2 2 3 5 2 5" xfId="50678"/>
    <cellStyle name="输出 2 2 3 5 3" xfId="50679"/>
    <cellStyle name="输出 2 2 3 5 3 2" xfId="50680"/>
    <cellStyle name="输出 2 2 3 5 4" xfId="50681"/>
    <cellStyle name="输出 2 2 3 5 4 2" xfId="50682"/>
    <cellStyle name="输出 2 2 3 5 5" xfId="50683"/>
    <cellStyle name="输出 2 2 3 6" xfId="50684"/>
    <cellStyle name="输出 2 2 3 6 2" xfId="50685"/>
    <cellStyle name="输出 2 2 3 6 2 2" xfId="50686"/>
    <cellStyle name="输出 2 2 3 6 3" xfId="50687"/>
    <cellStyle name="输出 2 2 3 6 3 2" xfId="50688"/>
    <cellStyle name="输出 2 2 3 6 4" xfId="50689"/>
    <cellStyle name="输出 2 2 3 6 4 2" xfId="50690"/>
    <cellStyle name="输出 2 2 3 6 5" xfId="50691"/>
    <cellStyle name="输出 2 2 3 6 5 2" xfId="50692"/>
    <cellStyle name="输出 8 3 3 3 2" xfId="50693"/>
    <cellStyle name="输出 2 2 3 6 6" xfId="50694"/>
    <cellStyle name="输出 2 2 3 7" xfId="50695"/>
    <cellStyle name="输出 2 2 3 7 2" xfId="50696"/>
    <cellStyle name="输出 2 2 3 8" xfId="50697"/>
    <cellStyle name="输出 2 2 3 8 2" xfId="50698"/>
    <cellStyle name="输出 2 2 4" xfId="50699"/>
    <cellStyle name="输出 2 2 4 2" xfId="50700"/>
    <cellStyle name="输出 2 2 4 2 2" xfId="50701"/>
    <cellStyle name="输出 2 2 4 2 2 2" xfId="50702"/>
    <cellStyle name="输出 2 2 4 2 2 2 2" xfId="50703"/>
    <cellStyle name="输出 2 2 4 2 2 2 2 2" xfId="50704"/>
    <cellStyle name="输出 2 2 4 2 2 2 3" xfId="50705"/>
    <cellStyle name="输出 2 2 4 2 2 2 3 2" xfId="50706"/>
    <cellStyle name="输出 2 2 4 2 2 2 4" xfId="50707"/>
    <cellStyle name="输出 2 2 4 2 2 2 4 2" xfId="50708"/>
    <cellStyle name="输出 2 2 4 2 2 2 5" xfId="50709"/>
    <cellStyle name="输出 2 2 4 2 2 2 5 2" xfId="50710"/>
    <cellStyle name="输出 2 2 4 2 2 2 6" xfId="50711"/>
    <cellStyle name="输出 2 2 4 2 2 3" xfId="50712"/>
    <cellStyle name="输出 2 2 4 2 2 3 2" xfId="50713"/>
    <cellStyle name="输出 2 2 4 2 2 4 2" xfId="50714"/>
    <cellStyle name="输出 2 2 4 2 2 5" xfId="50715"/>
    <cellStyle name="输出 2 2 4 2 3" xfId="50716"/>
    <cellStyle name="输出 2 2 4 2 3 2" xfId="50717"/>
    <cellStyle name="输出 2 2 4 2 3 2 2" xfId="50718"/>
    <cellStyle name="输出 2 2 4 2 3 3" xfId="50719"/>
    <cellStyle name="输出 2 2 4 2 3 3 2" xfId="50720"/>
    <cellStyle name="输出 2 2 4 2 3 4" xfId="50721"/>
    <cellStyle name="输出 2 2 4 2 3 4 2" xfId="50722"/>
    <cellStyle name="输出 2 2 4 2 3 5" xfId="50723"/>
    <cellStyle name="注释 3 6 2 2 2 4" xfId="50724"/>
    <cellStyle name="输出 2 2 4 2 3 5 2" xfId="50725"/>
    <cellStyle name="输出 2 2 4 2 3 6" xfId="50726"/>
    <cellStyle name="输出 2 2 4 2 4" xfId="50727"/>
    <cellStyle name="输出 2 2 4 2 4 2" xfId="50728"/>
    <cellStyle name="输出 2 2 4 2 5" xfId="50729"/>
    <cellStyle name="输出 2 2 4 2 5 2" xfId="50730"/>
    <cellStyle name="输出 2 2 4 3" xfId="50731"/>
    <cellStyle name="输出 2 2 4 3 2" xfId="50732"/>
    <cellStyle name="输出 2 2 4 3 2 2" xfId="50733"/>
    <cellStyle name="输出 2 2 4 3 2 2 2" xfId="50734"/>
    <cellStyle name="输出 2 2 4 3 2 2 2 2" xfId="50735"/>
    <cellStyle name="输出 2 2 4 3 2 2 3" xfId="50736"/>
    <cellStyle name="输出 2 2 4 3 2 2 3 2" xfId="50737"/>
    <cellStyle name="输出 2 2 4 3 2 2 4" xfId="50738"/>
    <cellStyle name="输出 2 2 4 3 2 2 4 2" xfId="50739"/>
    <cellStyle name="输出 2 2 4 3 2 2 5" xfId="50740"/>
    <cellStyle name="输出 2 2 4 3 2 2 5 2" xfId="50741"/>
    <cellStyle name="输出 2 2 4 3 2 2 6" xfId="50742"/>
    <cellStyle name="输出 2 2 4 3 2 3" xfId="50743"/>
    <cellStyle name="输出 2 2 4 3 2 3 2" xfId="50744"/>
    <cellStyle name="输出 2 2 4 3 2 4 2" xfId="50745"/>
    <cellStyle name="输出 2 2 4 3 2 5" xfId="50746"/>
    <cellStyle name="输出 2 2 4 3 3" xfId="50747"/>
    <cellStyle name="输出 2 2 4 3 3 2" xfId="50748"/>
    <cellStyle name="输出 2 2 4 3 3 2 2" xfId="50749"/>
    <cellStyle name="输出 2 2 4 3 3 3" xfId="50750"/>
    <cellStyle name="输出 2 2 4 3 3 3 2" xfId="50751"/>
    <cellStyle name="输出 2 2 4 3 3 4" xfId="50752"/>
    <cellStyle name="输出 2 2 4 3 3 4 2" xfId="50753"/>
    <cellStyle name="输出 2 2 4 3 3 5" xfId="50754"/>
    <cellStyle name="注释 3 6 3 2 2 4" xfId="50755"/>
    <cellStyle name="输出 2 2 4 3 3 5 2" xfId="50756"/>
    <cellStyle name="输出 2 2 4 3 3 6" xfId="50757"/>
    <cellStyle name="输出 2 2 4 3 4" xfId="50758"/>
    <cellStyle name="输出 2 2 4 3 4 2" xfId="50759"/>
    <cellStyle name="输出 2 2 4 3 5" xfId="50760"/>
    <cellStyle name="输出 2 2 4 3 5 2" xfId="50761"/>
    <cellStyle name="输出 2 2 4 4" xfId="50762"/>
    <cellStyle name="输出 2 2 4 4 2" xfId="50763"/>
    <cellStyle name="输出 2 2 4 4 2 2" xfId="50764"/>
    <cellStyle name="输出 2 2 4 4 2 2 3" xfId="50765"/>
    <cellStyle name="输出 2 2 4 4 2 2 3 2" xfId="50766"/>
    <cellStyle name="输出 2 2 4 4 2 2 4" xfId="50767"/>
    <cellStyle name="输出 2 2 4 4 2 2 4 2" xfId="50768"/>
    <cellStyle name="输出 2 2 4 4 2 2 5 2" xfId="50769"/>
    <cellStyle name="输出 2 2 4 4 2 2 6" xfId="50770"/>
    <cellStyle name="输出 2 2 4 4 2 3" xfId="50771"/>
    <cellStyle name="输出 2 2 4 4 2 3 2" xfId="50772"/>
    <cellStyle name="输出 2 2 4 4 2 4" xfId="50773"/>
    <cellStyle name="输出 2 2 4 4 2 4 2" xfId="50774"/>
    <cellStyle name="输出 2 2 4 4 3" xfId="50775"/>
    <cellStyle name="输出 2 2 4 4 3 2" xfId="50776"/>
    <cellStyle name="输出 2 2 4 4 3 2 2" xfId="50777"/>
    <cellStyle name="输出 2 2 4 4 3 3" xfId="50778"/>
    <cellStyle name="输出 2 2 4 4 3 3 2" xfId="50779"/>
    <cellStyle name="输出 2 2 4 4 3 4" xfId="50780"/>
    <cellStyle name="输出 2 2 4 4 3 4 2" xfId="50781"/>
    <cellStyle name="输出 2 2 4 4 3 5" xfId="50782"/>
    <cellStyle name="注释 3 6 4 2 2 4" xfId="50783"/>
    <cellStyle name="输出 2 2 4 4 3 5 2" xfId="50784"/>
    <cellStyle name="输出 2 2 4 4 3 6" xfId="50785"/>
    <cellStyle name="输出 2 2 4 4 4" xfId="50786"/>
    <cellStyle name="输出 2 2 4 4 4 2" xfId="50787"/>
    <cellStyle name="输出 2 2 4 4 5" xfId="50788"/>
    <cellStyle name="输出 2 2 4 4 5 2" xfId="50789"/>
    <cellStyle name="输出 2 2 4 5" xfId="50790"/>
    <cellStyle name="输出 2 2 4 5 2" xfId="50791"/>
    <cellStyle name="输出 2 2 4 5 2 2" xfId="50792"/>
    <cellStyle name="输出 2 2 4 5 2 2 2" xfId="50793"/>
    <cellStyle name="输出 2 2 4 5 2 3" xfId="50794"/>
    <cellStyle name="输出 2 2 4 5 2 3 2" xfId="50795"/>
    <cellStyle name="输出 2 2 4 5 2 4" xfId="50796"/>
    <cellStyle name="输出 2 2 4 5 2 5" xfId="50797"/>
    <cellStyle name="输出 2 2 4 5 2 5 2" xfId="50798"/>
    <cellStyle name="输出 2 2 4 5 2 6" xfId="50799"/>
    <cellStyle name="输出 2 2 4 5 3" xfId="50800"/>
    <cellStyle name="输出 2 2 4 5 3 2" xfId="50801"/>
    <cellStyle name="输出 2 2 4 5 5" xfId="50802"/>
    <cellStyle name="输出 2 2 4 6" xfId="50803"/>
    <cellStyle name="输出 2 2 4 6 2" xfId="50804"/>
    <cellStyle name="输出 2 2 4 6 2 2" xfId="50805"/>
    <cellStyle name="输出 2 2 4 6 3" xfId="50806"/>
    <cellStyle name="输出 2 2 4 6 3 2" xfId="50807"/>
    <cellStyle name="输出 2 2 4 6 4" xfId="50808"/>
    <cellStyle name="输出 2 2 4 6 4 2" xfId="50809"/>
    <cellStyle name="输出 2 2 4 6 5" xfId="50810"/>
    <cellStyle name="输出 2 2 4 6 5 2" xfId="50811"/>
    <cellStyle name="输出 8 3 4 3 2" xfId="50812"/>
    <cellStyle name="输出 2 2 4 6 6" xfId="50813"/>
    <cellStyle name="输出 2 2 4 7" xfId="50814"/>
    <cellStyle name="输出 2 2 4 7 2" xfId="50815"/>
    <cellStyle name="输出 2 2 4 8" xfId="50816"/>
    <cellStyle name="输出 2 2 4 8 2" xfId="50817"/>
    <cellStyle name="输出 2 2 5" xfId="50818"/>
    <cellStyle name="小数 5 3 4 2 3" xfId="50819"/>
    <cellStyle name="输出 2 2 5 2" xfId="50820"/>
    <cellStyle name="小数 5 3 4 2 3 2" xfId="50821"/>
    <cellStyle name="输出 2 2 5 2 2" xfId="50822"/>
    <cellStyle name="数字 5 4 5 2 5" xfId="50823"/>
    <cellStyle name="输出 2 2 5 2 2 2 2 2" xfId="50824"/>
    <cellStyle name="输出 2 2 5 2 2 2 4" xfId="50825"/>
    <cellStyle name="输出 2 2 5 2 2 2 4 2" xfId="50826"/>
    <cellStyle name="输出 2 2 5 2 2 2 5" xfId="50827"/>
    <cellStyle name="输出 2 2 5 2 2 2 5 2" xfId="50828"/>
    <cellStyle name="输出 2 2 5 2 2 2 6" xfId="50829"/>
    <cellStyle name="输出 2 2 5 2 2 4 2" xfId="50830"/>
    <cellStyle name="输出 2 2 5 2 2 5" xfId="50831"/>
    <cellStyle name="输出 2 2 5 2 3" xfId="50832"/>
    <cellStyle name="输出 2 2 5 2 3 2" xfId="50833"/>
    <cellStyle name="输出 2 2 5 2 3 2 2" xfId="50834"/>
    <cellStyle name="输出 2 2 5 2 3 3" xfId="50835"/>
    <cellStyle name="输出 2 2 5 2 3 3 2" xfId="50836"/>
    <cellStyle name="输出 2 2 5 2 3 4" xfId="50837"/>
    <cellStyle name="输出 2 2 5 2 3 4 2" xfId="50838"/>
    <cellStyle name="输出 2 2 5 2 3 5" xfId="50839"/>
    <cellStyle name="输出 2 2 5 2 3 5 2" xfId="50840"/>
    <cellStyle name="输出 2 2 5 2 3 6" xfId="50841"/>
    <cellStyle name="输出 2 2 5 2 4" xfId="50842"/>
    <cellStyle name="输出 2 2 5 2 4 2" xfId="50843"/>
    <cellStyle name="输出 2 2 5 2 5" xfId="50844"/>
    <cellStyle name="输出 2 2 5 2 5 2" xfId="50845"/>
    <cellStyle name="小数 5 3 4 2 4" xfId="50846"/>
    <cellStyle name="输出 2 2 5 3" xfId="50847"/>
    <cellStyle name="小数 5 3 4 2 4 2" xfId="50848"/>
    <cellStyle name="输出 2 2 5 3 2" xfId="50849"/>
    <cellStyle name="输出 2 2 5 3 2 2" xfId="50850"/>
    <cellStyle name="输出 2 2 5 3 2 2 2" xfId="50851"/>
    <cellStyle name="输出 2 2 5 3 2 2 2 2" xfId="50852"/>
    <cellStyle name="输出 2 2 5 3 2 2 3" xfId="50853"/>
    <cellStyle name="输出 2 2 5 3 2 2 3 2" xfId="50854"/>
    <cellStyle name="输出 2 2 5 3 2 2 4" xfId="50855"/>
    <cellStyle name="输出 2 2 5 3 2 2 4 2" xfId="50856"/>
    <cellStyle name="输出 2 2 5 3 2 2 5" xfId="50857"/>
    <cellStyle name="输出 2 2 5 3 2 2 6" xfId="50858"/>
    <cellStyle name="输出 2 2 5 3 2 3" xfId="50859"/>
    <cellStyle name="输出 2 2 5 3 2 3 2" xfId="50860"/>
    <cellStyle name="输出 2 2 5 3 2 4" xfId="50861"/>
    <cellStyle name="输出 2 2 5 3 2 4 2" xfId="50862"/>
    <cellStyle name="输出 2 2 5 3 2 5" xfId="50863"/>
    <cellStyle name="输出 2 2 5 3 3 2" xfId="50864"/>
    <cellStyle name="输出 2 2 5 3 3 2 2" xfId="50865"/>
    <cellStyle name="输出 2 2 5 3 3 3" xfId="50866"/>
    <cellStyle name="输出 2 2 5 3 3 3 2" xfId="50867"/>
    <cellStyle name="输出 2 2 5 3 3 4" xfId="50868"/>
    <cellStyle name="输出 2 2 5 3 3 4 2" xfId="50869"/>
    <cellStyle name="输出 2 2 5 3 3 5" xfId="50870"/>
    <cellStyle name="输出 2 2 5 3 3 5 2" xfId="50871"/>
    <cellStyle name="输出 2 2 5 3 3 6" xfId="50872"/>
    <cellStyle name="输出 2 2 5 3 4" xfId="50873"/>
    <cellStyle name="输出 2 2 5 3 4 2" xfId="50874"/>
    <cellStyle name="输出 2 2 5 3 5" xfId="50875"/>
    <cellStyle name="输出 2 2 5 3 5 2" xfId="50876"/>
    <cellStyle name="输出 2 2 5 4" xfId="50877"/>
    <cellStyle name="输出 2 2 5 4 2" xfId="50878"/>
    <cellStyle name="输出 2 2 5 4 2 2" xfId="50879"/>
    <cellStyle name="输出 2 2 5 4 2 2 2" xfId="50880"/>
    <cellStyle name="输出 2 2 5 4 2 2 2 2" xfId="50881"/>
    <cellStyle name="输出 2 2 5 4 2 2 3" xfId="50882"/>
    <cellStyle name="输出 2 2 5 4 2 2 4" xfId="50883"/>
    <cellStyle name="输出 2 2 5 4 2 2 5" xfId="50884"/>
    <cellStyle name="输出 2 2 5 4 2 2 5 2" xfId="50885"/>
    <cellStyle name="输出 2 2 5 4 2 2 6" xfId="50886"/>
    <cellStyle name="输出 2 2 5 4 2 3" xfId="50887"/>
    <cellStyle name="输出 2 2 5 4 2 3 2" xfId="50888"/>
    <cellStyle name="输出 2 2 5 4 2 4" xfId="50889"/>
    <cellStyle name="输出 2 2 5 4 2 4 2" xfId="50890"/>
    <cellStyle name="输出 2 2 5 4 2 5" xfId="50891"/>
    <cellStyle name="输出 2 2 5 4 3" xfId="50892"/>
    <cellStyle name="输出 2 2 5 4 3 2" xfId="50893"/>
    <cellStyle name="输出 2 2 5 4 3 2 2" xfId="50894"/>
    <cellStyle name="输出 2 2 5 4 3 3" xfId="50895"/>
    <cellStyle name="输出 2 2 5 4 3 3 2" xfId="50896"/>
    <cellStyle name="输出 2 2 5 4 3 4" xfId="50897"/>
    <cellStyle name="输出 2 2 5 4 3 4 2" xfId="50898"/>
    <cellStyle name="输出 2 2 5 4 3 5" xfId="50899"/>
    <cellStyle name="输出 2 2 5 4 3 5 2" xfId="50900"/>
    <cellStyle name="输出 2 2 5 4 3 6" xfId="50901"/>
    <cellStyle name="输出 2 2 5 4 4" xfId="50902"/>
    <cellStyle name="输出 2 2 5 4 4 2" xfId="50903"/>
    <cellStyle name="输出 2 2 5 4 5" xfId="50904"/>
    <cellStyle name="输出 2 2 5 5" xfId="50905"/>
    <cellStyle name="输出 2 2 5 5 2" xfId="50906"/>
    <cellStyle name="输出 2 2 5 5 2 2" xfId="50907"/>
    <cellStyle name="输出 2 2 5 5 2 2 2" xfId="50908"/>
    <cellStyle name="输出 2 2 5 5 2 3" xfId="50909"/>
    <cellStyle name="输出 2 2 5 5 2 3 2" xfId="50910"/>
    <cellStyle name="输出 2 2 5 5 2 4" xfId="50911"/>
    <cellStyle name="输出 2 2 5 5 2 4 2" xfId="50912"/>
    <cellStyle name="输出 2 2 5 5 2 5" xfId="50913"/>
    <cellStyle name="输出 2 2 5 5 2 5 2" xfId="50914"/>
    <cellStyle name="输出 2 2 5 5 2 6" xfId="50915"/>
    <cellStyle name="输出 2 2 5 5 3" xfId="50916"/>
    <cellStyle name="输出 2 2 5 5 3 2" xfId="50917"/>
    <cellStyle name="输出 2 2 5 5 4" xfId="50918"/>
    <cellStyle name="输出 2 2 5 5 4 2" xfId="50919"/>
    <cellStyle name="输出 2 2 5 5 5" xfId="50920"/>
    <cellStyle name="输出 2 2 5 6" xfId="50921"/>
    <cellStyle name="输出 2 2 5 6 2" xfId="50922"/>
    <cellStyle name="输出 2 2 5 6 3" xfId="50923"/>
    <cellStyle name="输出 2 2 5 6 4" xfId="50924"/>
    <cellStyle name="输出 2 2 5 6 4 2" xfId="50925"/>
    <cellStyle name="输出 2 2 5 6 5" xfId="50926"/>
    <cellStyle name="输出 2 2 5 6 5 2" xfId="50927"/>
    <cellStyle name="输出 8 3 5 3 2" xfId="50928"/>
    <cellStyle name="输出 2 2 5 6 6" xfId="50929"/>
    <cellStyle name="输出 2 2 5 7" xfId="50930"/>
    <cellStyle name="输出 2 2 5 7 2" xfId="50931"/>
    <cellStyle name="输出 2 2 5 8" xfId="50932"/>
    <cellStyle name="输出 2 2 5 8 2" xfId="50933"/>
    <cellStyle name="输出 2 2 6" xfId="50934"/>
    <cellStyle name="输出 2 2 6 2" xfId="50935"/>
    <cellStyle name="输出 2 2 6 2 2" xfId="50936"/>
    <cellStyle name="输出 2 2 6 2 2 2 2" xfId="50937"/>
    <cellStyle name="输出 2 2 6 2 2 3" xfId="50938"/>
    <cellStyle name="输出 2 2 6 2 2 3 2" xfId="50939"/>
    <cellStyle name="输出 2 2 6 2 2 4" xfId="50940"/>
    <cellStyle name="输出 2 2 6 2 2 4 2" xfId="50941"/>
    <cellStyle name="输出 2 2 6 2 2 5" xfId="50942"/>
    <cellStyle name="输出 2 2 6 2 2 6" xfId="50943"/>
    <cellStyle name="输出 2 2 6 2 3" xfId="50944"/>
    <cellStyle name="输出 2 2 6 2 3 2" xfId="50945"/>
    <cellStyle name="输出 2 2 6 2 4" xfId="50946"/>
    <cellStyle name="输出 2 2 6 2 4 2" xfId="50947"/>
    <cellStyle name="输出 2 2 6 2 5" xfId="50948"/>
    <cellStyle name="输出 2 2 6 3" xfId="50949"/>
    <cellStyle name="输出 2 2 6 3 2" xfId="50950"/>
    <cellStyle name="输出 2 2 6 3 2 2" xfId="50951"/>
    <cellStyle name="输出 2 2 6 3 3" xfId="50952"/>
    <cellStyle name="输出 2 2 6 3 3 2" xfId="50953"/>
    <cellStyle name="输出 2 2 6 3 4" xfId="50954"/>
    <cellStyle name="输出 2 2 6 3 4 2" xfId="50955"/>
    <cellStyle name="输出 2 2 6 3 5" xfId="50956"/>
    <cellStyle name="输出 2 2 6 3 5 2" xfId="50957"/>
    <cellStyle name="输出 2 2 6 3 6" xfId="50958"/>
    <cellStyle name="输出 2 2 6 4" xfId="50959"/>
    <cellStyle name="输出 2 2 6 4 2" xfId="50960"/>
    <cellStyle name="输出 2 2 6 5" xfId="50961"/>
    <cellStyle name="输出 2 2 6 5 2" xfId="50962"/>
    <cellStyle name="输出 2 2 7" xfId="50963"/>
    <cellStyle name="输出 2 2 7 2" xfId="50964"/>
    <cellStyle name="输出 2 2 7 2 2" xfId="50965"/>
    <cellStyle name="输出 2 2 7 2 3" xfId="50966"/>
    <cellStyle name="输出 2 2 7 2 3 2" xfId="50967"/>
    <cellStyle name="输出 2 2 7 2 4" xfId="50968"/>
    <cellStyle name="输出 2 2 7 2 4 2" xfId="50969"/>
    <cellStyle name="输出 2 2 7 2 5" xfId="50970"/>
    <cellStyle name="输出 2 2 7 2 5 2" xfId="50971"/>
    <cellStyle name="输出 2 2 7 2 6" xfId="50972"/>
    <cellStyle name="输出 2 2 7 3" xfId="50973"/>
    <cellStyle name="输出 2 2 7 3 2" xfId="50974"/>
    <cellStyle name="输出 2 2 7 4" xfId="50975"/>
    <cellStyle name="输出 2 2 7 4 2" xfId="50976"/>
    <cellStyle name="输出 2 2 7 5" xfId="50977"/>
    <cellStyle name="输出 2 2 8" xfId="50978"/>
    <cellStyle name="输出 2 2 8 2" xfId="50979"/>
    <cellStyle name="输出 2 2 8 2 2" xfId="50980"/>
    <cellStyle name="输出 2 2 8 3" xfId="50981"/>
    <cellStyle name="输出 2 2 8 3 2" xfId="50982"/>
    <cellStyle name="输出 2 2 8 4" xfId="50983"/>
    <cellStyle name="输出 2 2 8 4 2" xfId="50984"/>
    <cellStyle name="输出 2 2 8 5" xfId="50985"/>
    <cellStyle name="输出 2 2 8 5 2" xfId="50986"/>
    <cellStyle name="输出 2 2 8 6" xfId="50987"/>
    <cellStyle name="输出 2 2 8 7" xfId="50988"/>
    <cellStyle name="输出 2 2 9" xfId="50989"/>
    <cellStyle name="输出 2 2 9 2" xfId="50990"/>
    <cellStyle name="输出 2 3" xfId="50991"/>
    <cellStyle name="输出 2 3 11" xfId="50992"/>
    <cellStyle name="输入 3 2 5 2 3 2" xfId="50993"/>
    <cellStyle name="输出 2 3 12" xfId="50994"/>
    <cellStyle name="输出 2 3 13" xfId="50995"/>
    <cellStyle name="输出 2 3 14" xfId="50996"/>
    <cellStyle name="输出 2 3 21" xfId="50997"/>
    <cellStyle name="输出 2 3 16" xfId="50998"/>
    <cellStyle name="输出 2 3 18" xfId="50999"/>
    <cellStyle name="输出 2 3 19" xfId="51000"/>
    <cellStyle name="输入 5 4 2 4 2" xfId="51001"/>
    <cellStyle name="输出 2 3 2 10" xfId="51002"/>
    <cellStyle name="输出 2 3 2 11" xfId="51003"/>
    <cellStyle name="输出 2 3 2 12" xfId="51004"/>
    <cellStyle name="输出 2 3 2 13" xfId="51005"/>
    <cellStyle name="输出 2 3 2 14" xfId="51006"/>
    <cellStyle name="输出 2 3 2 15" xfId="51007"/>
    <cellStyle name="输出 2 3 2 16" xfId="51008"/>
    <cellStyle name="输出 2 3 2 17" xfId="51009"/>
    <cellStyle name="输出 2 3 2 18" xfId="51010"/>
    <cellStyle name="输出 2 3 2 2 2" xfId="51011"/>
    <cellStyle name="输出 2 3 2 2 2 2" xfId="51012"/>
    <cellStyle name="输出 2 3 2 2 2 2 2" xfId="51013"/>
    <cellStyle name="输出 2 3 2 2 2 3" xfId="51014"/>
    <cellStyle name="输出 2 3 2 2 2 3 2" xfId="51015"/>
    <cellStyle name="输出 2 3 2 2 2 4" xfId="51016"/>
    <cellStyle name="输出 2 3 2 2 2 5" xfId="51017"/>
    <cellStyle name="输出 2 3 2 2 2 5 2" xfId="51018"/>
    <cellStyle name="输出 2 3 2 2 2 6" xfId="51019"/>
    <cellStyle name="输出 2 3 2 2 3" xfId="51020"/>
    <cellStyle name="输出 2 3 2 2 3 2" xfId="51021"/>
    <cellStyle name="输出 2 3 2 3" xfId="51022"/>
    <cellStyle name="输出 2 3 2 3 2" xfId="51023"/>
    <cellStyle name="输出 2 3 2 3 2 2" xfId="51024"/>
    <cellStyle name="输出 2 3 2 3 3" xfId="51025"/>
    <cellStyle name="输出 2 3 2 3 3 2" xfId="51026"/>
    <cellStyle name="输出 2 3 2 3 4" xfId="51027"/>
    <cellStyle name="输出 2 3 2 3 4 2" xfId="51028"/>
    <cellStyle name="输出 2 3 2 3 5" xfId="51029"/>
    <cellStyle name="输出 2 3 2 3 5 2" xfId="51030"/>
    <cellStyle name="输出 2 3 2 3 6" xfId="51031"/>
    <cellStyle name="输出 2 3 2 3 7" xfId="51032"/>
    <cellStyle name="输出 2 3 2 4" xfId="51033"/>
    <cellStyle name="输出 2 3 2 4 2" xfId="51034"/>
    <cellStyle name="输出 2 3 2 5" xfId="51035"/>
    <cellStyle name="输出 2 3 2 6" xfId="51036"/>
    <cellStyle name="输出 2 3 2 7" xfId="51037"/>
    <cellStyle name="输出 2 3 2 8" xfId="51038"/>
    <cellStyle name="输出 2 3 3" xfId="51039"/>
    <cellStyle name="输出 2 3 3 2" xfId="51040"/>
    <cellStyle name="输出 2 3 3 2 2 2" xfId="51041"/>
    <cellStyle name="输出 2 3 3 2 2 2 2" xfId="51042"/>
    <cellStyle name="输出 2 3 3 2 2 3" xfId="51043"/>
    <cellStyle name="输出 2 3 3 2 2 3 2" xfId="51044"/>
    <cellStyle name="输出 2 3 3 2 2 4" xfId="51045"/>
    <cellStyle name="输出 2 3 3 2 2 5" xfId="51046"/>
    <cellStyle name="输出 2 3 3 2 2 5 2" xfId="51047"/>
    <cellStyle name="输出 2 3 3 2 2 6" xfId="51048"/>
    <cellStyle name="输出 2 3 3 2 3 2" xfId="51049"/>
    <cellStyle name="输出 2 3 3 2 4 2" xfId="51050"/>
    <cellStyle name="输出 2 3 3 3" xfId="51051"/>
    <cellStyle name="输出 2 3 3 3 2" xfId="51052"/>
    <cellStyle name="输出 2 3 3 3 2 2" xfId="51053"/>
    <cellStyle name="输出 2 3 3 3 3" xfId="51054"/>
    <cellStyle name="输出 2 3 3 3 3 2" xfId="51055"/>
    <cellStyle name="输出 2 3 3 3 4" xfId="51056"/>
    <cellStyle name="输出 2 3 3 3 4 2" xfId="51057"/>
    <cellStyle name="输出 2 3 3 3 5" xfId="51058"/>
    <cellStyle name="输出 2 3 3 3 5 2" xfId="51059"/>
    <cellStyle name="输出 2 3 3 3 6" xfId="51060"/>
    <cellStyle name="输出 2 3 3 4" xfId="51061"/>
    <cellStyle name="输出 2 3 3 4 2" xfId="51062"/>
    <cellStyle name="输出 2 3 3 5" xfId="51063"/>
    <cellStyle name="输出 2 3 3 5 2" xfId="51064"/>
    <cellStyle name="输出 2 3 4" xfId="51065"/>
    <cellStyle name="输出 2 3 4 2" xfId="51066"/>
    <cellStyle name="输出 2 3 4 2 2" xfId="51067"/>
    <cellStyle name="输出 2 3 4 2 2 2" xfId="51068"/>
    <cellStyle name="输出 2 3 4 2 2 2 2" xfId="51069"/>
    <cellStyle name="输出 2 3 4 2 2 3" xfId="51070"/>
    <cellStyle name="输出 2 3 4 2 2 3 2" xfId="51071"/>
    <cellStyle name="输出 2 3 4 2 2 4" xfId="51072"/>
    <cellStyle name="输出 2 3 4 2 2 4 2" xfId="51073"/>
    <cellStyle name="输出 2 3 4 2 2 5" xfId="51074"/>
    <cellStyle name="输出 2 3 4 2 2 5 2" xfId="51075"/>
    <cellStyle name="输出 2 3 4 2 2 6" xfId="51076"/>
    <cellStyle name="输出 2 3 4 2 3" xfId="51077"/>
    <cellStyle name="输出 2 3 4 2 3 2" xfId="51078"/>
    <cellStyle name="输出 2 3 4 2 4" xfId="51079"/>
    <cellStyle name="输出 2 3 4 2 4 2" xfId="51080"/>
    <cellStyle name="输出 2 3 4 2 5" xfId="51081"/>
    <cellStyle name="输出 2 3 4 3" xfId="51082"/>
    <cellStyle name="输出 2 3 4 3 2 2" xfId="51083"/>
    <cellStyle name="输出 2 3 4 3 3 2" xfId="51084"/>
    <cellStyle name="输出 2 3 4 3 4 2" xfId="51085"/>
    <cellStyle name="输出 2 3 4 3 5 2" xfId="51086"/>
    <cellStyle name="输出 2 3 4 3 6" xfId="51087"/>
    <cellStyle name="输出 2 3 4 4" xfId="51088"/>
    <cellStyle name="输出 2 3 4 4 2" xfId="51089"/>
    <cellStyle name="输出 2 3 4 5" xfId="51090"/>
    <cellStyle name="输出 2 3 4 5 2" xfId="51091"/>
    <cellStyle name="输出 2 3 5" xfId="51092"/>
    <cellStyle name="小数 5 3 5 2 3" xfId="51093"/>
    <cellStyle name="输出 2 3 5 2" xfId="51094"/>
    <cellStyle name="小数 5 3 5 2 3 2" xfId="51095"/>
    <cellStyle name="输出 2 3 5 2 2" xfId="51096"/>
    <cellStyle name="输出 2 3 5 2 2 2" xfId="51097"/>
    <cellStyle name="输出 2 3 5 2 3" xfId="51098"/>
    <cellStyle name="输出 2 3 5 2 3 2" xfId="51099"/>
    <cellStyle name="输出 2 3 5 2 4" xfId="51100"/>
    <cellStyle name="输出 2 3 5 2 4 2" xfId="51101"/>
    <cellStyle name="输出 2 3 5 2 5" xfId="51102"/>
    <cellStyle name="输出 2 3 5 2 5 2" xfId="51103"/>
    <cellStyle name="输入 8 5 2 2 4 2" xfId="51104"/>
    <cellStyle name="输出 2 3 5 2 6" xfId="51105"/>
    <cellStyle name="小数 5 3 5 2 4" xfId="51106"/>
    <cellStyle name="输出 2 3 5 3" xfId="51107"/>
    <cellStyle name="小数 5 3 5 2 4 2" xfId="51108"/>
    <cellStyle name="输出 2 3 5 3 2" xfId="51109"/>
    <cellStyle name="小数 5 3 5 2 5" xfId="51110"/>
    <cellStyle name="输出 2 3 5 4" xfId="51111"/>
    <cellStyle name="小数 5 3 5 2 5 2" xfId="51112"/>
    <cellStyle name="输出 2 3 5 4 2" xfId="51113"/>
    <cellStyle name="小数 5 3 5 2 6" xfId="51114"/>
    <cellStyle name="输出 2 3 5 5" xfId="51115"/>
    <cellStyle name="输出 2 3 6" xfId="51116"/>
    <cellStyle name="输出 2 3 6 2" xfId="51117"/>
    <cellStyle name="输出 2 3 6 3" xfId="51118"/>
    <cellStyle name="输出 2 3 6 3 2" xfId="51119"/>
    <cellStyle name="输出 2 3 6 4" xfId="51120"/>
    <cellStyle name="输出 2 3 6 4 2" xfId="51121"/>
    <cellStyle name="输出 2 3 6 5" xfId="51122"/>
    <cellStyle name="输出 2 3 6 5 2" xfId="51123"/>
    <cellStyle name="输出 2 3 6 7" xfId="51124"/>
    <cellStyle name="输出 2 3 7" xfId="51125"/>
    <cellStyle name="输出 2 3 7 2" xfId="51126"/>
    <cellStyle name="输出 2 3 8" xfId="51127"/>
    <cellStyle name="输出 2 3 8 2" xfId="51128"/>
    <cellStyle name="输出 2 3 9" xfId="51129"/>
    <cellStyle name="输出 2 4" xfId="51130"/>
    <cellStyle name="输出 2 4 10" xfId="51131"/>
    <cellStyle name="输出 2 4 11" xfId="51132"/>
    <cellStyle name="输出 2 4 12" xfId="51133"/>
    <cellStyle name="输出 2 4 2 2 2" xfId="51134"/>
    <cellStyle name="输出 2 4 2 2 2 2" xfId="51135"/>
    <cellStyle name="输出 2 4 2 2 2 2 2" xfId="51136"/>
    <cellStyle name="输出 2 4 2 2 2 3" xfId="51137"/>
    <cellStyle name="输出 2 4 2 2 2 3 2" xfId="51138"/>
    <cellStyle name="输出 2 4 2 2 2 4" xfId="51139"/>
    <cellStyle name="输出 2 4 2 2 2 4 2" xfId="51140"/>
    <cellStyle name="输出 2 4 2 2 2 5" xfId="51141"/>
    <cellStyle name="输出 2 4 2 2 2 5 2" xfId="51142"/>
    <cellStyle name="输出 2 4 2 2 2 6" xfId="51143"/>
    <cellStyle name="输出 2 4 2 2 3" xfId="51144"/>
    <cellStyle name="输出 2 4 2 2 3 2" xfId="51145"/>
    <cellStyle name="输出 2 4 2 2 4" xfId="51146"/>
    <cellStyle name="输出 2 4 2 2 4 2" xfId="51147"/>
    <cellStyle name="输出 2 4 2 2 5" xfId="51148"/>
    <cellStyle name="输出 2 4 2 3" xfId="51149"/>
    <cellStyle name="输出 2 4 2 3 2" xfId="51150"/>
    <cellStyle name="输出 2 4 2 3 2 2" xfId="51151"/>
    <cellStyle name="输出 2 4 2 3 3" xfId="51152"/>
    <cellStyle name="输出 2 4 2 3 3 2" xfId="51153"/>
    <cellStyle name="输出 2 4 2 3 4" xfId="51154"/>
    <cellStyle name="输出 2 4 2 3 4 2" xfId="51155"/>
    <cellStyle name="输出 2 4 2 3 5" xfId="51156"/>
    <cellStyle name="输出 2 4 2 3 5 2" xfId="51157"/>
    <cellStyle name="输出 2 4 2 3 6" xfId="51158"/>
    <cellStyle name="输出 2 4 2 4" xfId="51159"/>
    <cellStyle name="输出 2 4 2 4 2" xfId="51160"/>
    <cellStyle name="输出 2 4 2 5" xfId="51161"/>
    <cellStyle name="输出 2 4 2 5 2" xfId="51162"/>
    <cellStyle name="输出 2 4 3" xfId="51163"/>
    <cellStyle name="输出 2 4 3 2" xfId="51164"/>
    <cellStyle name="输出 2 4 3 2 2" xfId="51165"/>
    <cellStyle name="输出 2 4 3 2 2 2" xfId="51166"/>
    <cellStyle name="输出 2 4 3 2 2 2 2" xfId="51167"/>
    <cellStyle name="输出 2 4 3 2 2 3" xfId="51168"/>
    <cellStyle name="输出 2 4 3 2 2 3 2" xfId="51169"/>
    <cellStyle name="输出 2 4 3 2 2 4" xfId="51170"/>
    <cellStyle name="输出 2 4 3 2 2 4 2" xfId="51171"/>
    <cellStyle name="输出 2 4 3 2 2 5" xfId="51172"/>
    <cellStyle name="输出 2 4 3 2 2 5 2" xfId="51173"/>
    <cellStyle name="输出 2 4 3 2 2 6" xfId="51174"/>
    <cellStyle name="输出 2 4 3 2 3" xfId="51175"/>
    <cellStyle name="输出 2 4 3 2 3 2" xfId="51176"/>
    <cellStyle name="输出 2 4 3 2 4" xfId="51177"/>
    <cellStyle name="输出 2 4 3 2 4 2" xfId="51178"/>
    <cellStyle name="输出 2 4 3 2 5" xfId="51179"/>
    <cellStyle name="输出 2 4 3 3" xfId="51180"/>
    <cellStyle name="输出 2 4 3 3 2" xfId="51181"/>
    <cellStyle name="输出 2 4 3 3 2 2" xfId="51182"/>
    <cellStyle name="输出 2 4 3 3 3" xfId="51183"/>
    <cellStyle name="输出 2 4 3 3 3 2" xfId="51184"/>
    <cellStyle name="输出 2 4 3 3 4" xfId="51185"/>
    <cellStyle name="输出 2 4 3 3 4 2" xfId="51186"/>
    <cellStyle name="输出 2 4 3 3 5" xfId="51187"/>
    <cellStyle name="输出 2 4 3 3 5 2" xfId="51188"/>
    <cellStyle name="输出 2 4 3 3 6" xfId="51189"/>
    <cellStyle name="输出 2 4 3 4" xfId="51190"/>
    <cellStyle name="输出 2 4 3 4 2" xfId="51191"/>
    <cellStyle name="输出 2 4 3 5" xfId="51192"/>
    <cellStyle name="输出 2 4 3 5 2" xfId="51193"/>
    <cellStyle name="输出 2 4 4" xfId="51194"/>
    <cellStyle name="输出 2 4 4 2" xfId="51195"/>
    <cellStyle name="输出 2 4 4 2 2" xfId="51196"/>
    <cellStyle name="输出 2 4 4 2 2 2 2" xfId="51197"/>
    <cellStyle name="输出 2 4 4 2 2 3" xfId="51198"/>
    <cellStyle name="输出 2 4 4 2 2 3 2" xfId="51199"/>
    <cellStyle name="输出 2 4 4 2 2 4" xfId="51200"/>
    <cellStyle name="输出 2 4 4 2 2 4 2" xfId="51201"/>
    <cellStyle name="输出 2 4 4 2 2 5" xfId="51202"/>
    <cellStyle name="输出 2 4 4 2 2 6" xfId="51203"/>
    <cellStyle name="输出 2 4 4 2 3" xfId="51204"/>
    <cellStyle name="输出 2 4 4 2 3 2" xfId="51205"/>
    <cellStyle name="输出 2 4 4 2 4" xfId="51206"/>
    <cellStyle name="输出 2 4 4 2 4 2" xfId="51207"/>
    <cellStyle name="输出 2 4 4 2 5" xfId="51208"/>
    <cellStyle name="输出 2 4 4 3" xfId="51209"/>
    <cellStyle name="输出 2 4 4 3 2 2" xfId="51210"/>
    <cellStyle name="输出 2 4 4 3 3 2" xfId="51211"/>
    <cellStyle name="输出 2 4 4 3 4 2" xfId="51212"/>
    <cellStyle name="输出 2 4 4 3 5 2" xfId="51213"/>
    <cellStyle name="输出 2 4 4 4" xfId="51214"/>
    <cellStyle name="输出 2 4 4 4 2" xfId="51215"/>
    <cellStyle name="输出 2 4 4 5" xfId="51216"/>
    <cellStyle name="输出 2 4 4 5 2" xfId="51217"/>
    <cellStyle name="输出 2 4 5" xfId="51218"/>
    <cellStyle name="输出 2 4 5 2" xfId="51219"/>
    <cellStyle name="输出 2 4 5 2 2" xfId="51220"/>
    <cellStyle name="输出 2 4 5 2 2 2" xfId="51221"/>
    <cellStyle name="输出 2 4 5 2 3" xfId="51222"/>
    <cellStyle name="输出 2 4 5 2 3 2" xfId="51223"/>
    <cellStyle name="输出 2 4 5 2 4" xfId="51224"/>
    <cellStyle name="输出 2 4 5 2 4 2" xfId="51225"/>
    <cellStyle name="输出 2 4 5 2 5" xfId="51226"/>
    <cellStyle name="输出 2 4 5 2 5 2" xfId="51227"/>
    <cellStyle name="输出 2 4 5 2 6" xfId="51228"/>
    <cellStyle name="输出 2 4 5 3" xfId="51229"/>
    <cellStyle name="输出 2 4 5 3 2" xfId="51230"/>
    <cellStyle name="输出 2 4 5 4" xfId="51231"/>
    <cellStyle name="输出 2 4 5 4 2" xfId="51232"/>
    <cellStyle name="输出 2 4 5 5" xfId="51233"/>
    <cellStyle name="输出 2 4 6" xfId="51234"/>
    <cellStyle name="输出 2 4 6 2" xfId="51235"/>
    <cellStyle name="输出 2 4 6 2 2" xfId="51236"/>
    <cellStyle name="输出 2 4 6 3" xfId="51237"/>
    <cellStyle name="输出 2 4 6 3 2" xfId="51238"/>
    <cellStyle name="输出 2 4 6 4" xfId="51239"/>
    <cellStyle name="输出 2 4 6 4 2" xfId="51240"/>
    <cellStyle name="输出 2 4 6 5" xfId="51241"/>
    <cellStyle name="输入 4 3 18" xfId="51242"/>
    <cellStyle name="输出 2 4 6 5 2" xfId="51243"/>
    <cellStyle name="输出 2 4 6 6" xfId="51244"/>
    <cellStyle name="输出 2 4 6 7" xfId="51245"/>
    <cellStyle name="输出 2 4 7" xfId="51246"/>
    <cellStyle name="输出 2 4 7 2" xfId="51247"/>
    <cellStyle name="输出 2 4 8" xfId="51248"/>
    <cellStyle name="输出 2 4 8 2" xfId="51249"/>
    <cellStyle name="输出 2 4 9" xfId="51250"/>
    <cellStyle name="输出 2 5" xfId="51251"/>
    <cellStyle name="输出 2 5 2 2 2 2 2" xfId="51252"/>
    <cellStyle name="输出 2 5 2 2 2 3 2" xfId="51253"/>
    <cellStyle name="输出 2 5 2 2 2 4 2" xfId="51254"/>
    <cellStyle name="输出 2 5 2 2 2 5 2" xfId="51255"/>
    <cellStyle name="输出 2 5 2 2 3" xfId="51256"/>
    <cellStyle name="输出 2 5 2 2 3 2" xfId="51257"/>
    <cellStyle name="注释 5 5 3 2 2 3 2" xfId="51258"/>
    <cellStyle name="输出 2 5 2 2 4" xfId="51259"/>
    <cellStyle name="输出 2 5 2 2 4 2" xfId="51260"/>
    <cellStyle name="输出 2 5 2 2 5" xfId="51261"/>
    <cellStyle name="输出 2 5 2 3" xfId="51262"/>
    <cellStyle name="输出 2 5 2 3 2" xfId="51263"/>
    <cellStyle name="输出 2 5 2 3 2 2" xfId="51264"/>
    <cellStyle name="输出 2 5 2 3 3" xfId="51265"/>
    <cellStyle name="输出 2 5 2 3 3 2" xfId="51266"/>
    <cellStyle name="输出 2 5 2 3 4 2" xfId="51267"/>
    <cellStyle name="输出 2 5 2 3 5" xfId="51268"/>
    <cellStyle name="输出 2 5 2 3 5 2" xfId="51269"/>
    <cellStyle name="输出 2 5 2 3 6" xfId="51270"/>
    <cellStyle name="输出 2 5 2 4" xfId="51271"/>
    <cellStyle name="输出 2 5 2 4 2" xfId="51272"/>
    <cellStyle name="输出 2 5 2 5" xfId="51273"/>
    <cellStyle name="输出 2 5 2 5 2" xfId="51274"/>
    <cellStyle name="输出 2 5 3" xfId="51275"/>
    <cellStyle name="输出 2 5 3 2" xfId="51276"/>
    <cellStyle name="输出 2 5 3 2 2" xfId="51277"/>
    <cellStyle name="输出 2 5 3 2 2 2" xfId="51278"/>
    <cellStyle name="输出 2 5 3 2 2 2 2" xfId="51279"/>
    <cellStyle name="输出 2 5 3 2 2 3" xfId="51280"/>
    <cellStyle name="输出 2 5 3 2 2 3 2" xfId="51281"/>
    <cellStyle name="输出 2 5 3 2 2 4" xfId="51282"/>
    <cellStyle name="输出 2 5 3 2 2 4 2" xfId="51283"/>
    <cellStyle name="输出 2 5 3 2 2 5" xfId="51284"/>
    <cellStyle name="输出 2 5 3 2 2 5 2" xfId="51285"/>
    <cellStyle name="输出 2 5 3 2 3" xfId="51286"/>
    <cellStyle name="输出 2 5 3 2 3 2" xfId="51287"/>
    <cellStyle name="输出 2 5 3 2 4" xfId="51288"/>
    <cellStyle name="输出 2 5 3 2 5" xfId="51289"/>
    <cellStyle name="输出 2 5 3 3" xfId="51290"/>
    <cellStyle name="输出 2 5 3 3 2" xfId="51291"/>
    <cellStyle name="输出 2 5 3 3 3" xfId="51292"/>
    <cellStyle name="输出 2 5 3 3 3 2" xfId="51293"/>
    <cellStyle name="输出 2 5 3 3 4" xfId="51294"/>
    <cellStyle name="输出 2 5 3 3 4 2" xfId="51295"/>
    <cellStyle name="输出 2 5 3 3 5" xfId="51296"/>
    <cellStyle name="输出 2 5 3 3 5 2" xfId="51297"/>
    <cellStyle name="输出 2 5 3 3 6" xfId="51298"/>
    <cellStyle name="输出 2 5 3 4" xfId="51299"/>
    <cellStyle name="输出 2 5 3 4 2" xfId="51300"/>
    <cellStyle name="输出 2 5 3 5" xfId="51301"/>
    <cellStyle name="输出 2 5 3 5 2" xfId="51302"/>
    <cellStyle name="输出 2 5 4" xfId="51303"/>
    <cellStyle name="输出 2 5 4 2" xfId="51304"/>
    <cellStyle name="输出 2 5 4 2 2" xfId="51305"/>
    <cellStyle name="输出 2 5 4 2 2 2" xfId="51306"/>
    <cellStyle name="输出 2 5 4 2 2 2 2" xfId="51307"/>
    <cellStyle name="输出 2 5 4 2 2 3" xfId="51308"/>
    <cellStyle name="输出 2 5 4 2 2 3 2" xfId="51309"/>
    <cellStyle name="输出 2 5 4 2 3 2" xfId="51310"/>
    <cellStyle name="输出 2 5 4 2 4" xfId="51311"/>
    <cellStyle name="输出 2 5 4 2 4 2" xfId="51312"/>
    <cellStyle name="输出 2 5 4 2 5" xfId="51313"/>
    <cellStyle name="小数 5 4 3 2 2 2 2" xfId="51314"/>
    <cellStyle name="输出 2 5 4 3" xfId="51315"/>
    <cellStyle name="输出 2 5 4 3 2" xfId="51316"/>
    <cellStyle name="输出 2 5 4 3 2 2" xfId="51317"/>
    <cellStyle name="输出 2 5 4 3 3" xfId="51318"/>
    <cellStyle name="输出 2 5 4 3 3 2" xfId="51319"/>
    <cellStyle name="输出 2 5 4 3 4" xfId="51320"/>
    <cellStyle name="输出 2 5 4 3 4 2" xfId="51321"/>
    <cellStyle name="输出 2 5 4 3 5" xfId="51322"/>
    <cellStyle name="输出 2 5 4 3 5 2" xfId="51323"/>
    <cellStyle name="输出 2 5 4 3 6" xfId="51324"/>
    <cellStyle name="输出 2 5 4 4" xfId="51325"/>
    <cellStyle name="输出 2 5 4 4 2" xfId="51326"/>
    <cellStyle name="输出 2 5 4 5" xfId="51327"/>
    <cellStyle name="输出 2 5 4 5 2" xfId="51328"/>
    <cellStyle name="输出 2 5 5" xfId="51329"/>
    <cellStyle name="输出 2 5 5 2" xfId="51330"/>
    <cellStyle name="输出 2 5 5 2 2" xfId="51331"/>
    <cellStyle name="输出 2 5 5 2 2 2" xfId="51332"/>
    <cellStyle name="输出 2 5 5 2 3" xfId="51333"/>
    <cellStyle name="输出 2 5 5 2 3 2" xfId="51334"/>
    <cellStyle name="输出 2 5 5 2 4" xfId="51335"/>
    <cellStyle name="输出 2 5 5 2 5" xfId="51336"/>
    <cellStyle name="输出 2 5 5 2 6" xfId="51337"/>
    <cellStyle name="小数 5 4 3 2 2 3 2" xfId="51338"/>
    <cellStyle name="输出 2 5 5 3" xfId="51339"/>
    <cellStyle name="输出 2 5 5 3 2" xfId="51340"/>
    <cellStyle name="输出 2 5 5 4" xfId="51341"/>
    <cellStyle name="输出 2 5 5 4 2" xfId="51342"/>
    <cellStyle name="输出 2 5 5 5" xfId="51343"/>
    <cellStyle name="输出 2 5 6" xfId="51344"/>
    <cellStyle name="输出 2 5 6 2" xfId="51345"/>
    <cellStyle name="输出 2 5 6 2 2" xfId="51346"/>
    <cellStyle name="小数 5 4 3 2 2 4 2" xfId="51347"/>
    <cellStyle name="输出 2 5 6 3" xfId="51348"/>
    <cellStyle name="输出 2 5 6 3 2" xfId="51349"/>
    <cellStyle name="输出 2 5 6 4" xfId="51350"/>
    <cellStyle name="输出 2 5 6 4 2" xfId="51351"/>
    <cellStyle name="输出 2 5 6 5" xfId="51352"/>
    <cellStyle name="输出 2 5 6 5 2" xfId="51353"/>
    <cellStyle name="输出 2 5 6 6" xfId="51354"/>
    <cellStyle name="输出 2 5 7" xfId="51355"/>
    <cellStyle name="输出 2 5 7 2" xfId="51356"/>
    <cellStyle name="输出 2 5 8" xfId="51357"/>
    <cellStyle name="输出 2 5 8 2" xfId="51358"/>
    <cellStyle name="输出 2 6" xfId="51359"/>
    <cellStyle name="输出 2 6 2 2 2 2" xfId="51360"/>
    <cellStyle name="输出 2 6 2 2 2 2 2" xfId="51361"/>
    <cellStyle name="输出 2 6 2 2 2 3" xfId="51362"/>
    <cellStyle name="输出 2 6 2 2 2 4" xfId="51363"/>
    <cellStyle name="输出 2 6 2 2 2 4 2" xfId="51364"/>
    <cellStyle name="输出 2 6 2 2 2 5" xfId="51365"/>
    <cellStyle name="输出 2 6 2 2 2 5 2" xfId="51366"/>
    <cellStyle name="输出 2 6 2 2 2 6" xfId="51367"/>
    <cellStyle name="输出 2 6 2 2 3 2" xfId="51368"/>
    <cellStyle name="输出 2 6 2 2 4 2" xfId="51369"/>
    <cellStyle name="输出 2 6 2 3" xfId="51370"/>
    <cellStyle name="输出 2 6 2 3 2" xfId="51371"/>
    <cellStyle name="输出 2 6 2 3 2 2" xfId="51372"/>
    <cellStyle name="输出 2 6 2 3 3" xfId="51373"/>
    <cellStyle name="输出 2 6 2 3 3 2" xfId="51374"/>
    <cellStyle name="输出 2 6 2 3 4" xfId="51375"/>
    <cellStyle name="输出 2 6 2 3 4 2" xfId="51376"/>
    <cellStyle name="输出 2 6 2 3 5 2" xfId="51377"/>
    <cellStyle name="输出 2 6 2 3 6" xfId="51378"/>
    <cellStyle name="输出 2 6 2 4" xfId="51379"/>
    <cellStyle name="输出 2 6 2 4 2" xfId="51380"/>
    <cellStyle name="输出 2 6 2 5" xfId="51381"/>
    <cellStyle name="输出 2 6 2 5 2" xfId="51382"/>
    <cellStyle name="输出 2 6 3 2 2" xfId="51383"/>
    <cellStyle name="输出 2 6 3 2 2 2" xfId="51384"/>
    <cellStyle name="输出 2 6 3 2 2 3" xfId="51385"/>
    <cellStyle name="输出 2 6 3 2 2 3 2" xfId="51386"/>
    <cellStyle name="输出 2 6 3 2 2 4" xfId="51387"/>
    <cellStyle name="输出 2 6 3 2 2 4 2" xfId="51388"/>
    <cellStyle name="输出 2 6 3 2 2 5" xfId="51389"/>
    <cellStyle name="输出 2 6 3 2 2 5 2" xfId="51390"/>
    <cellStyle name="输出 2 6 3 2 2 6" xfId="51391"/>
    <cellStyle name="输出 2 6 3 2 3" xfId="51392"/>
    <cellStyle name="输出 2 6 3 2 3 2" xfId="51393"/>
    <cellStyle name="输出 2 6 3 2 4" xfId="51394"/>
    <cellStyle name="输出 2 6 3 2 4 2" xfId="51395"/>
    <cellStyle name="输出 2 6 3 2 5" xfId="51396"/>
    <cellStyle name="输出 2 6 3 3" xfId="51397"/>
    <cellStyle name="输出 2 6 3 3 2" xfId="51398"/>
    <cellStyle name="输出 2 6 3 3 3" xfId="51399"/>
    <cellStyle name="输出 2 6 3 3 3 2" xfId="51400"/>
    <cellStyle name="输出 2 6 3 3 4" xfId="51401"/>
    <cellStyle name="输出 2 6 3 3 4 2" xfId="51402"/>
    <cellStyle name="输出 2 6 3 3 5 2" xfId="51403"/>
    <cellStyle name="输出 2 6 3 3 6" xfId="51404"/>
    <cellStyle name="输出 2 6 3 4" xfId="51405"/>
    <cellStyle name="输出 2 6 3 4 2" xfId="51406"/>
    <cellStyle name="输出 2 6 3 5" xfId="51407"/>
    <cellStyle name="输出 2 6 3 5 2" xfId="51408"/>
    <cellStyle name="输出 2 6 4" xfId="51409"/>
    <cellStyle name="小数 4" xfId="51410"/>
    <cellStyle name="输出 2 6 4 2" xfId="51411"/>
    <cellStyle name="小数 4 2" xfId="51412"/>
    <cellStyle name="输出 2 6 4 2 2" xfId="51413"/>
    <cellStyle name="输出 2 6 4 2 2 2" xfId="51414"/>
    <cellStyle name="输出 2 6 4 2 2 2 2" xfId="51415"/>
    <cellStyle name="输出 2 6 4 2 2 3" xfId="51416"/>
    <cellStyle name="输出 2 6 4 2 2 3 2" xfId="51417"/>
    <cellStyle name="输出 2 6 4 2 2 4" xfId="51418"/>
    <cellStyle name="输出 2 6 4 2 2 4 2" xfId="51419"/>
    <cellStyle name="输出 2 6 4 2 2 5" xfId="51420"/>
    <cellStyle name="输出 2 6 4 2 2 5 2" xfId="51421"/>
    <cellStyle name="输出 2 6 4 2 2 6" xfId="51422"/>
    <cellStyle name="输出 2 6 4 2 3" xfId="51423"/>
    <cellStyle name="输出 2 6 4 2 3 2" xfId="51424"/>
    <cellStyle name="输出 2 6 4 2 4 2" xfId="51425"/>
    <cellStyle name="输出 2 6 4 2 5" xfId="51426"/>
    <cellStyle name="小数 5" xfId="51427"/>
    <cellStyle name="输出 2 6 4 3" xfId="51428"/>
    <cellStyle name="小数 5 2" xfId="51429"/>
    <cellStyle name="输出 2 6 4 3 2" xfId="51430"/>
    <cellStyle name="小数 5 2 2" xfId="51431"/>
    <cellStyle name="输出 2 6 4 3 2 2" xfId="51432"/>
    <cellStyle name="小数 5 3" xfId="51433"/>
    <cellStyle name="输出 2 6 4 3 3" xfId="51434"/>
    <cellStyle name="小数 5 3 2" xfId="51435"/>
    <cellStyle name="输出 2 6 4 3 3 2" xfId="51436"/>
    <cellStyle name="小数 5 4 2" xfId="51437"/>
    <cellStyle name="输出 2 6 4 3 4 2" xfId="51438"/>
    <cellStyle name="小数 5 5 2" xfId="51439"/>
    <cellStyle name="输出 2 6 4 3 5 2" xfId="51440"/>
    <cellStyle name="小数 5 6" xfId="51441"/>
    <cellStyle name="输出 2 6 4 3 6" xfId="51442"/>
    <cellStyle name="小数 6" xfId="51443"/>
    <cellStyle name="输出 2 6 4 4" xfId="51444"/>
    <cellStyle name="小数 7" xfId="51445"/>
    <cellStyle name="输出 2 6 4 5" xfId="51446"/>
    <cellStyle name="小数 7 2" xfId="51447"/>
    <cellStyle name="输出 2 6 4 5 2" xfId="51448"/>
    <cellStyle name="输出 2 6 5" xfId="51449"/>
    <cellStyle name="输出 2 6 5 2 2" xfId="51450"/>
    <cellStyle name="输出 2 6 5 2 2 2" xfId="51451"/>
    <cellStyle name="输出 2 6 5 2 3" xfId="51452"/>
    <cellStyle name="输出 2 6 5 2 3 2" xfId="51453"/>
    <cellStyle name="输出 2 6 5 2 4" xfId="51454"/>
    <cellStyle name="输出 2 6 5 2 4 2" xfId="51455"/>
    <cellStyle name="输出 2 6 5 2 5" xfId="51456"/>
    <cellStyle name="输出 2 6 5 3" xfId="51457"/>
    <cellStyle name="输出 2 6 5 3 2" xfId="51458"/>
    <cellStyle name="输出 2 6 5 4" xfId="51459"/>
    <cellStyle name="输出 2 6 5 4 2" xfId="51460"/>
    <cellStyle name="输出 2 6 5 5" xfId="51461"/>
    <cellStyle name="输出 2 6 6" xfId="51462"/>
    <cellStyle name="输出 2 6 6 2 2" xfId="51463"/>
    <cellStyle name="输出 2 6 6 3" xfId="51464"/>
    <cellStyle name="输出 2 6 6 3 2" xfId="51465"/>
    <cellStyle name="输出 2 6 6 4" xfId="51466"/>
    <cellStyle name="输出 2 6 6 5" xfId="51467"/>
    <cellStyle name="输出 2 6 6 5 2" xfId="51468"/>
    <cellStyle name="输出 2 6 6 6" xfId="51469"/>
    <cellStyle name="输出 2 6 7" xfId="51470"/>
    <cellStyle name="输出 2 6 8" xfId="51471"/>
    <cellStyle name="输出 2 6 8 2" xfId="51472"/>
    <cellStyle name="输出 2 7" xfId="51473"/>
    <cellStyle name="输出 2 7 2" xfId="51474"/>
    <cellStyle name="输出 2 7 2 2" xfId="51475"/>
    <cellStyle name="输出 2 7 2 2 3 2" xfId="51476"/>
    <cellStyle name="输出 2 7 2 2 4 2" xfId="51477"/>
    <cellStyle name="输出 2 7 2 2 5" xfId="51478"/>
    <cellStyle name="输出 2 7 2 2 5 2" xfId="51479"/>
    <cellStyle name="输出 2 7 2 2 6" xfId="51480"/>
    <cellStyle name="输出 2 7 2 3" xfId="51481"/>
    <cellStyle name="输出 2 7 2 3 2" xfId="51482"/>
    <cellStyle name="输出 2 7 2 4" xfId="51483"/>
    <cellStyle name="输出 2 7 2 4 2" xfId="51484"/>
    <cellStyle name="输出 2 7 2 5" xfId="51485"/>
    <cellStyle name="输出 2 7 3" xfId="51486"/>
    <cellStyle name="输出 2 7 3 2" xfId="51487"/>
    <cellStyle name="输出 2 7 3 2 2" xfId="51488"/>
    <cellStyle name="输出 2 7 3 3 2" xfId="51489"/>
    <cellStyle name="输出 2 7 3 4" xfId="51490"/>
    <cellStyle name="输出 2 7 3 4 2" xfId="51491"/>
    <cellStyle name="输出 2 7 3 5" xfId="51492"/>
    <cellStyle name="输出 2 7 3 5 2" xfId="51493"/>
    <cellStyle name="输出 2 7 3 6" xfId="51494"/>
    <cellStyle name="输出 2 7 4" xfId="51495"/>
    <cellStyle name="输出 2 7 4 2" xfId="51496"/>
    <cellStyle name="输出 2 7 5" xfId="51497"/>
    <cellStyle name="输出 2 7 5 2" xfId="51498"/>
    <cellStyle name="输出 2 8" xfId="51499"/>
    <cellStyle name="输出 2 8 2" xfId="51500"/>
    <cellStyle name="输出 2 8 2 2" xfId="51501"/>
    <cellStyle name="输出 2 8 2 2 2" xfId="51502"/>
    <cellStyle name="输出 2 8 2 3" xfId="51503"/>
    <cellStyle name="输出 2 8 2 3 2" xfId="51504"/>
    <cellStyle name="输出 2 8 2 4" xfId="51505"/>
    <cellStyle name="输出 2 8 2 4 2" xfId="51506"/>
    <cellStyle name="输出 2 8 2 5" xfId="51507"/>
    <cellStyle name="输出 2 8 2 5 2" xfId="51508"/>
    <cellStyle name="输出 2 8 2 6" xfId="51509"/>
    <cellStyle name="输出 2 8 3" xfId="51510"/>
    <cellStyle name="输出 2 8 3 2" xfId="51511"/>
    <cellStyle name="输出 2 8 4" xfId="51512"/>
    <cellStyle name="输出 2 8 4 2" xfId="51513"/>
    <cellStyle name="输出 2 8 5" xfId="51514"/>
    <cellStyle name="输出 2 9" xfId="51515"/>
    <cellStyle name="输出 2 9 3" xfId="51516"/>
    <cellStyle name="输出 2 9 3 2" xfId="51517"/>
    <cellStyle name="输出 2 9 4" xfId="51518"/>
    <cellStyle name="输出 2 9 5 2" xfId="51519"/>
    <cellStyle name="输出 2 9 6" xfId="51520"/>
    <cellStyle name="输出 2 9 7" xfId="51521"/>
    <cellStyle name="输出 2_Book1" xfId="51522"/>
    <cellStyle name="输出 3" xfId="51523"/>
    <cellStyle name="输出 3 10" xfId="51524"/>
    <cellStyle name="输出 3 11" xfId="51525"/>
    <cellStyle name="输出 3 12" xfId="51526"/>
    <cellStyle name="输出 3 13" xfId="51527"/>
    <cellStyle name="输出 3 14" xfId="51528"/>
    <cellStyle name="输出 3 20" xfId="51529"/>
    <cellStyle name="输出 3 15" xfId="51530"/>
    <cellStyle name="输出 3 21" xfId="51531"/>
    <cellStyle name="输出 3 16" xfId="51532"/>
    <cellStyle name="输出 3 22" xfId="51533"/>
    <cellStyle name="输出 3 17" xfId="51534"/>
    <cellStyle name="输出 3 23" xfId="51535"/>
    <cellStyle name="输出 3 18" xfId="51536"/>
    <cellStyle name="输出 3 24" xfId="51537"/>
    <cellStyle name="输出 3 19" xfId="51538"/>
    <cellStyle name="输出 3 2" xfId="51539"/>
    <cellStyle name="输出 3 2 10" xfId="51540"/>
    <cellStyle name="输出 3 2 12" xfId="51541"/>
    <cellStyle name="输出 3 2 13" xfId="51542"/>
    <cellStyle name="输出 9 3 4 2 2 2" xfId="51543"/>
    <cellStyle name="输出 3 2 14" xfId="51544"/>
    <cellStyle name="输出 9 3 4 2 2 3" xfId="51545"/>
    <cellStyle name="输出 3 2 20" xfId="51546"/>
    <cellStyle name="输出 3 2 15" xfId="51547"/>
    <cellStyle name="输出 9 3 4 2 2 4" xfId="51548"/>
    <cellStyle name="输出 3 2 21" xfId="51549"/>
    <cellStyle name="输出 3 2 16" xfId="51550"/>
    <cellStyle name="输出 9 3 4 2 2 5" xfId="51551"/>
    <cellStyle name="输出 3 2 22" xfId="51552"/>
    <cellStyle name="输出 3 2 17" xfId="51553"/>
    <cellStyle name="输出 9 3 4 2 2 6" xfId="51554"/>
    <cellStyle name="输出 3 2 18" xfId="51555"/>
    <cellStyle name="输出 3 2 19" xfId="51556"/>
    <cellStyle name="输出 3 2 2" xfId="51557"/>
    <cellStyle name="输出 3 2 2 10" xfId="51558"/>
    <cellStyle name="输出 3 2 2 11" xfId="51559"/>
    <cellStyle name="输出 3 2 2 12" xfId="51560"/>
    <cellStyle name="输出 3 2 2 13" xfId="51561"/>
    <cellStyle name="输出 3 2 2 14" xfId="51562"/>
    <cellStyle name="输出 3 2 2 15" xfId="51563"/>
    <cellStyle name="输出 3 2 2 16" xfId="51564"/>
    <cellStyle name="输出 3 2 2 17" xfId="51565"/>
    <cellStyle name="输出 3 2 2 18" xfId="51566"/>
    <cellStyle name="输出 3 2 2 2" xfId="51567"/>
    <cellStyle name="输出 3 2 2 2 2" xfId="51568"/>
    <cellStyle name="输出 3 2 2 2 2 2" xfId="51569"/>
    <cellStyle name="输出 3 2 2 2 2 2 2" xfId="51570"/>
    <cellStyle name="输出 3 2 2 2 2 3" xfId="51571"/>
    <cellStyle name="输出 3 2 2 2 2 3 2" xfId="51572"/>
    <cellStyle name="输出 3 2 2 2 2 4" xfId="51573"/>
    <cellStyle name="输出 3 2 2 2 2 4 2" xfId="51574"/>
    <cellStyle name="输出 3 2 2 2 2 5" xfId="51575"/>
    <cellStyle name="输出 3 2 2 2 2 5 2" xfId="51576"/>
    <cellStyle name="输出 3 2 2 2 2 6" xfId="51577"/>
    <cellStyle name="输出 3 2 2 2 3" xfId="51578"/>
    <cellStyle name="输出 3 2 2 2 3 2" xfId="51579"/>
    <cellStyle name="输出 3 2 2 2 4" xfId="51580"/>
    <cellStyle name="输出 3 2 2 2 5" xfId="51581"/>
    <cellStyle name="输出 3 2 2 3 2" xfId="51582"/>
    <cellStyle name="输出 3 2 2 3 2 2" xfId="51583"/>
    <cellStyle name="输出 3 2 2 3 3" xfId="51584"/>
    <cellStyle name="输出 3 2 2 3 3 2" xfId="51585"/>
    <cellStyle name="输出 3 2 2 3 4" xfId="51586"/>
    <cellStyle name="输出 3 2 2 3 4 2" xfId="51587"/>
    <cellStyle name="输出 3 2 2 3 5" xfId="51588"/>
    <cellStyle name="输出 3 2 2 3 5 2" xfId="51589"/>
    <cellStyle name="输出 3 2 2 3 6" xfId="51590"/>
    <cellStyle name="输出 3 2 2 4 2" xfId="51591"/>
    <cellStyle name="输出 3 2 2 5 2" xfId="51592"/>
    <cellStyle name="输出 3 2 3" xfId="51593"/>
    <cellStyle name="输出 3 2 3 2" xfId="51594"/>
    <cellStyle name="输出 3 2 3 2 2" xfId="51595"/>
    <cellStyle name="输出 3 2 3 2 2 2" xfId="51596"/>
    <cellStyle name="输出 3 2 3 2 2 2 2" xfId="51597"/>
    <cellStyle name="输出 3 2 3 2 2 3" xfId="51598"/>
    <cellStyle name="输出 3 2 3 2 2 3 2" xfId="51599"/>
    <cellStyle name="输出 3 2 3 2 2 4" xfId="51600"/>
    <cellStyle name="输出 3 2 3 2 2 4 2" xfId="51601"/>
    <cellStyle name="输出 3 2 3 2 2 5" xfId="51602"/>
    <cellStyle name="输出 3 2 3 2 2 5 2" xfId="51603"/>
    <cellStyle name="输出 3 2 3 2 2 6" xfId="51604"/>
    <cellStyle name="输出 3 2 3 2 3" xfId="51605"/>
    <cellStyle name="输出 3 2 3 2 3 2" xfId="51606"/>
    <cellStyle name="输出 3 2 3 2 4" xfId="51607"/>
    <cellStyle name="输出 3 2 3 2 4 2" xfId="51608"/>
    <cellStyle name="输出 3 2 3 2 5" xfId="51609"/>
    <cellStyle name="输出 3 2 3 3" xfId="51610"/>
    <cellStyle name="输出 3 2 3 3 2 2" xfId="51611"/>
    <cellStyle name="输出 3 2 3 3 3 2" xfId="51612"/>
    <cellStyle name="输出 3 2 3 3 4" xfId="51613"/>
    <cellStyle name="输出 3 2 3 3 4 2" xfId="51614"/>
    <cellStyle name="输出 3 2 3 3 5" xfId="51615"/>
    <cellStyle name="输出 3 2 3 3 5 2" xfId="51616"/>
    <cellStyle name="输出 3 2 3 3 6" xfId="51617"/>
    <cellStyle name="输出 3 2 3 4" xfId="51618"/>
    <cellStyle name="输出 3 2 3 5" xfId="51619"/>
    <cellStyle name="输出 3 2 3 5 2" xfId="51620"/>
    <cellStyle name="输出 3 2 4" xfId="51621"/>
    <cellStyle name="输出 3 2 4 2" xfId="51622"/>
    <cellStyle name="输出 3 2 4 2 2" xfId="51623"/>
    <cellStyle name="输出 3 2 4 2 2 2" xfId="51624"/>
    <cellStyle name="输出 3 2 4 2 2 3" xfId="51625"/>
    <cellStyle name="输出 3 2 4 2 2 3 2" xfId="51626"/>
    <cellStyle name="输出 3 2 4 2 2 4" xfId="51627"/>
    <cellStyle name="输出 3 2 4 2 2 4 2" xfId="51628"/>
    <cellStyle name="输出 3 2 4 2 2 5" xfId="51629"/>
    <cellStyle name="输出 3 2 4 2 2 5 2" xfId="51630"/>
    <cellStyle name="输出 3 2 4 2 2 6" xfId="51631"/>
    <cellStyle name="输出 3 2 4 2 3 2" xfId="51632"/>
    <cellStyle name="输出 3 2 4 2 4" xfId="51633"/>
    <cellStyle name="输出 3 2 4 2 4 2" xfId="51634"/>
    <cellStyle name="输出 3 2 4 2 5" xfId="51635"/>
    <cellStyle name="输出 3 2 4 3" xfId="51636"/>
    <cellStyle name="输出 3 2 4 3 3" xfId="51637"/>
    <cellStyle name="输出 3 2 4 3 3 2" xfId="51638"/>
    <cellStyle name="输出 3 2 4 3 4" xfId="51639"/>
    <cellStyle name="输出 3 2 4 3 4 2" xfId="51640"/>
    <cellStyle name="输出 3 2 4 3 5" xfId="51641"/>
    <cellStyle name="输出 3 2 4 3 5 2" xfId="51642"/>
    <cellStyle name="输出 3 2 4 3 6" xfId="51643"/>
    <cellStyle name="输出 3 2 4 4" xfId="51644"/>
    <cellStyle name="输出 3 2 4 4 2" xfId="51645"/>
    <cellStyle name="输出 3 2 4 5" xfId="51646"/>
    <cellStyle name="输出 3 2 4 5 2" xfId="51647"/>
    <cellStyle name="输出 3 2 5" xfId="51648"/>
    <cellStyle name="输出 3 2 6" xfId="51649"/>
    <cellStyle name="输出 3 2 7" xfId="51650"/>
    <cellStyle name="输出 3 2 8" xfId="51651"/>
    <cellStyle name="输出 3 2 9" xfId="51652"/>
    <cellStyle name="输出 3 3" xfId="51653"/>
    <cellStyle name="注释 9 6 2 3 2" xfId="51654"/>
    <cellStyle name="输出 3 3 10" xfId="51655"/>
    <cellStyle name="注释 8 5 3 3 2 2" xfId="51656"/>
    <cellStyle name="输出 3 3 11" xfId="51657"/>
    <cellStyle name="输出 3 3 12" xfId="51658"/>
    <cellStyle name="输出 3 3 13" xfId="51659"/>
    <cellStyle name="输出 3 3 14" xfId="51660"/>
    <cellStyle name="输出 3 3 20" xfId="51661"/>
    <cellStyle name="输出 3 3 15" xfId="51662"/>
    <cellStyle name="输出 3 3 21" xfId="51663"/>
    <cellStyle name="输出 3 3 16" xfId="51664"/>
    <cellStyle name="输出 3 3 17" xfId="51665"/>
    <cellStyle name="输出 3 3 18" xfId="51666"/>
    <cellStyle name="输出 3 3 19" xfId="51667"/>
    <cellStyle name="输出 3 3 2 10" xfId="51668"/>
    <cellStyle name="输出 3 3 2 11" xfId="51669"/>
    <cellStyle name="输出 3 3 2 12" xfId="51670"/>
    <cellStyle name="输出 3 3 2 13" xfId="51671"/>
    <cellStyle name="输出 3 3 2 14" xfId="51672"/>
    <cellStyle name="输出 3 3 2 15" xfId="51673"/>
    <cellStyle name="输出 3 3 2 16" xfId="51674"/>
    <cellStyle name="输出 3 3 2 17" xfId="51675"/>
    <cellStyle name="输出 3 3 2 18" xfId="51676"/>
    <cellStyle name="输出 3 3 2 2 2" xfId="51677"/>
    <cellStyle name="输出 3 3 2 2 2 2" xfId="51678"/>
    <cellStyle name="输出 3 3 2 2 2 2 2" xfId="51679"/>
    <cellStyle name="输出 3 3 2 2 2 3" xfId="51680"/>
    <cellStyle name="输出 3 3 2 2 2 3 2" xfId="51681"/>
    <cellStyle name="输出 3 3 2 2 2 4" xfId="51682"/>
    <cellStyle name="输出 3 3 2 2 2 4 2" xfId="51683"/>
    <cellStyle name="输出 3 3 2 2 2 5 2" xfId="51684"/>
    <cellStyle name="输出 3 3 2 2 3 2" xfId="51685"/>
    <cellStyle name="输出 3 3 2 2 4" xfId="51686"/>
    <cellStyle name="输出 3 3 2 2 5" xfId="51687"/>
    <cellStyle name="输出 3 3 2 3" xfId="51688"/>
    <cellStyle name="输出 3 3 2 3 2" xfId="51689"/>
    <cellStyle name="输出 3 3 2 3 2 2" xfId="51690"/>
    <cellStyle name="输出 3 3 2 3 3" xfId="51691"/>
    <cellStyle name="输出 3 3 2 3 4" xfId="51692"/>
    <cellStyle name="输出 3 3 2 3 4 2" xfId="51693"/>
    <cellStyle name="输出 3 3 2 3 7" xfId="51694"/>
    <cellStyle name="输出 3 3 2 4" xfId="51695"/>
    <cellStyle name="输出 3 3 2 4 2" xfId="51696"/>
    <cellStyle name="输出 3 3 2 5" xfId="51697"/>
    <cellStyle name="输出 3 3 2 5 2" xfId="51698"/>
    <cellStyle name="输出 3 3 2 6" xfId="51699"/>
    <cellStyle name="输出 3 3 2 7" xfId="51700"/>
    <cellStyle name="输出 3 3 2 8" xfId="51701"/>
    <cellStyle name="输出 3 3 3 2 2" xfId="51702"/>
    <cellStyle name="输出 3 3 3 2 2 2" xfId="51703"/>
    <cellStyle name="输出 3 3 3 2 2 2 2" xfId="51704"/>
    <cellStyle name="输出 3 3 3 2 2 3 2" xfId="51705"/>
    <cellStyle name="输出 3 3 3 2 2 4" xfId="51706"/>
    <cellStyle name="输出 3 3 3 2 2 4 2" xfId="51707"/>
    <cellStyle name="输出 3 3 3 2 2 5" xfId="51708"/>
    <cellStyle name="输出 3 3 3 2 2 5 2" xfId="51709"/>
    <cellStyle name="输出 3 3 3 2 2 6" xfId="51710"/>
    <cellStyle name="输出 3 3 3 2 3" xfId="51711"/>
    <cellStyle name="输出 3 3 3 2 3 2" xfId="51712"/>
    <cellStyle name="输出 3 3 3 2 4" xfId="51713"/>
    <cellStyle name="输出 3 3 3 2 4 2" xfId="51714"/>
    <cellStyle name="输出 3 3 3 2 5" xfId="51715"/>
    <cellStyle name="输出 3 3 3 3" xfId="51716"/>
    <cellStyle name="输出 3 3 3 3 2 2" xfId="51717"/>
    <cellStyle name="输出 3 3 3 3 3 2" xfId="51718"/>
    <cellStyle name="输出 3 3 3 3 4" xfId="51719"/>
    <cellStyle name="输出 3 3 3 3 4 2" xfId="51720"/>
    <cellStyle name="输出 3 3 3 3 5" xfId="51721"/>
    <cellStyle name="输出 3 3 3 3 5 2" xfId="51722"/>
    <cellStyle name="输出 3 3 3 3 6" xfId="51723"/>
    <cellStyle name="输出 3 3 3 4" xfId="51724"/>
    <cellStyle name="输出 3 3 3 5" xfId="51725"/>
    <cellStyle name="输出 3 3 3 5 2" xfId="51726"/>
    <cellStyle name="输出 3 3 4 2 2" xfId="51727"/>
    <cellStyle name="输出 3 3 4 2 2 2" xfId="51728"/>
    <cellStyle name="输出 3 3 4 2 2 2 2" xfId="51729"/>
    <cellStyle name="输出 3 3 4 2 2 3" xfId="51730"/>
    <cellStyle name="输出 3 3 4 2 2 3 2" xfId="51731"/>
    <cellStyle name="输出 3 3 4 2 2 4" xfId="51732"/>
    <cellStyle name="输出 3 3 4 2 2 4 2" xfId="51733"/>
    <cellStyle name="输出 3 3 4 2 2 5" xfId="51734"/>
    <cellStyle name="输出 3 3 4 2 2 5 2" xfId="51735"/>
    <cellStyle name="输出 3 3 4 2 2 6" xfId="51736"/>
    <cellStyle name="输出 3 3 4 2 3" xfId="51737"/>
    <cellStyle name="输出 3 3 4 2 3 2" xfId="51738"/>
    <cellStyle name="输出 3 3 4 2 4" xfId="51739"/>
    <cellStyle name="输出 3 3 4 2 4 2" xfId="51740"/>
    <cellStyle name="输出 3 3 4 2 5" xfId="51741"/>
    <cellStyle name="输出 3 3 4 3" xfId="51742"/>
    <cellStyle name="输出 3 3 4 3 2 2" xfId="51743"/>
    <cellStyle name="输出 3 3 4 3 3" xfId="51744"/>
    <cellStyle name="输出 3 3 4 3 3 2" xfId="51745"/>
    <cellStyle name="输出 3 3 4 3 4" xfId="51746"/>
    <cellStyle name="输出 3 3 4 3 4 2" xfId="51747"/>
    <cellStyle name="输出 3 3 4 3 5" xfId="51748"/>
    <cellStyle name="输出 3 3 4 3 5 2" xfId="51749"/>
    <cellStyle name="输出 3 3 4 3 6" xfId="51750"/>
    <cellStyle name="输出 3 3 4 4" xfId="51751"/>
    <cellStyle name="输出 3 3 4 5 2" xfId="51752"/>
    <cellStyle name="小数 5 4 5 2 3" xfId="51753"/>
    <cellStyle name="输出 3 3 5 2" xfId="51754"/>
    <cellStyle name="小数 5 4 5 2 3 2" xfId="51755"/>
    <cellStyle name="输出 3 3 5 2 2" xfId="51756"/>
    <cellStyle name="输出 3 3 5 2 2 2" xfId="51757"/>
    <cellStyle name="输出 3 3 5 2 3" xfId="51758"/>
    <cellStyle name="输出 3 3 5 2 3 2" xfId="51759"/>
    <cellStyle name="输出 3 3 5 2 4" xfId="51760"/>
    <cellStyle name="输出 3 3 5 2 5" xfId="51761"/>
    <cellStyle name="输出 3 3 5 2 5 2" xfId="51762"/>
    <cellStyle name="输入 8 6 2 2 4 2" xfId="51763"/>
    <cellStyle name="输出 3 3 5 2 6" xfId="51764"/>
    <cellStyle name="小数 5 4 5 2 4" xfId="51765"/>
    <cellStyle name="输出 3 3 5 3" xfId="51766"/>
    <cellStyle name="小数 5 4 5 2 5" xfId="51767"/>
    <cellStyle name="输出 3 3 5 4" xfId="51768"/>
    <cellStyle name="小数 5 4 5 2 6" xfId="51769"/>
    <cellStyle name="输出 3 3 5 5" xfId="51770"/>
    <cellStyle name="小数 8 4 2 2 2" xfId="51771"/>
    <cellStyle name="输出 3 3 6" xfId="51772"/>
    <cellStyle name="小数 8 4 2 2 2 2" xfId="51773"/>
    <cellStyle name="输出 3 3 6 2" xfId="51774"/>
    <cellStyle name="输出 3 3 6 2 2" xfId="51775"/>
    <cellStyle name="输出 3 3 6 3" xfId="51776"/>
    <cellStyle name="输出 3 3 6 3 2" xfId="51777"/>
    <cellStyle name="输出 3 3 6 4" xfId="51778"/>
    <cellStyle name="输出 3 3 6 4 2" xfId="51779"/>
    <cellStyle name="输出 3 3 6 5" xfId="51780"/>
    <cellStyle name="输出 3 3 6 5 2" xfId="51781"/>
    <cellStyle name="输出 3 3 6 7" xfId="51782"/>
    <cellStyle name="小数 8 4 2 2 3" xfId="51783"/>
    <cellStyle name="输出 3 3 7" xfId="51784"/>
    <cellStyle name="小数 8 4 2 2 3 2" xfId="51785"/>
    <cellStyle name="输出 3 3 7 2" xfId="51786"/>
    <cellStyle name="小数 8 4 2 2 4" xfId="51787"/>
    <cellStyle name="输出 3 3 8" xfId="51788"/>
    <cellStyle name="小数 8 4 2 2 4 2" xfId="51789"/>
    <cellStyle name="输出 3 3 8 2" xfId="51790"/>
    <cellStyle name="小数 8 4 2 2 5" xfId="51791"/>
    <cellStyle name="输出 3 3 9" xfId="51792"/>
    <cellStyle name="输出 3 4" xfId="51793"/>
    <cellStyle name="输出 3 4 11" xfId="51794"/>
    <cellStyle name="输出 3 4 12" xfId="51795"/>
    <cellStyle name="输出 3 4 13" xfId="51796"/>
    <cellStyle name="输出 3 4 14" xfId="51797"/>
    <cellStyle name="输出 3 4 15" xfId="51798"/>
    <cellStyle name="输出 3 4 16" xfId="51799"/>
    <cellStyle name="输出 3 4 17" xfId="51800"/>
    <cellStyle name="输出 3 4 18" xfId="51801"/>
    <cellStyle name="输出 3 4 2" xfId="51802"/>
    <cellStyle name="输出 3 4 2 2" xfId="51803"/>
    <cellStyle name="输出 3 4 2 2 2" xfId="51804"/>
    <cellStyle name="输出 3 4 2 2 2 2" xfId="51805"/>
    <cellStyle name="输出 3 4 2 2 2 2 2" xfId="51806"/>
    <cellStyle name="输出 3 4 2 2 2 3" xfId="51807"/>
    <cellStyle name="输出 3 4 2 2 2 3 2" xfId="51808"/>
    <cellStyle name="输出 3 4 2 2 2 4" xfId="51809"/>
    <cellStyle name="输出 3 4 2 2 2 4 2" xfId="51810"/>
    <cellStyle name="输出 3 4 2 2 2 5" xfId="51811"/>
    <cellStyle name="输出 3 4 2 2 2 5 2" xfId="51812"/>
    <cellStyle name="输出 3 4 2 2 2 6" xfId="51813"/>
    <cellStyle name="输出 3 4 2 2 3" xfId="51814"/>
    <cellStyle name="输出 3 4 2 2 3 2" xfId="51815"/>
    <cellStyle name="输出 3 4 2 2 5" xfId="51816"/>
    <cellStyle name="输出 3 4 2 3" xfId="51817"/>
    <cellStyle name="输出 3 4 2 3 2" xfId="51818"/>
    <cellStyle name="输出 3 4 2 3 3" xfId="51819"/>
    <cellStyle name="输出 3 4 2 3 3 2" xfId="51820"/>
    <cellStyle name="输出 3 4 2 3 4" xfId="51821"/>
    <cellStyle name="输出 3 4 2 3 4 2" xfId="51822"/>
    <cellStyle name="输出 3 4 2 3 5" xfId="51823"/>
    <cellStyle name="输出 3 4 2 3 5 2" xfId="51824"/>
    <cellStyle name="输出 3 4 2 3 6" xfId="51825"/>
    <cellStyle name="输出 3 4 2 4" xfId="51826"/>
    <cellStyle name="输出 3 4 2 4 2" xfId="51827"/>
    <cellStyle name="输出 3 4 2 5" xfId="51828"/>
    <cellStyle name="输出 3 4 2 5 2" xfId="51829"/>
    <cellStyle name="输出 3 4 3" xfId="51830"/>
    <cellStyle name="输出 3 4 3 2" xfId="51831"/>
    <cellStyle name="输出 3 4 3 2 2" xfId="51832"/>
    <cellStyle name="输出 3 4 3 2 2 3" xfId="51833"/>
    <cellStyle name="输出 3 4 3 2 2 3 2" xfId="51834"/>
    <cellStyle name="输出 3 4 3 2 2 4" xfId="51835"/>
    <cellStyle name="输出 3 4 3 2 2 4 2" xfId="51836"/>
    <cellStyle name="输出 3 4 3 2 2 5" xfId="51837"/>
    <cellStyle name="输出 3 4 3 2 2 5 2" xfId="51838"/>
    <cellStyle name="输出 3 4 3 2 2 6" xfId="51839"/>
    <cellStyle name="输出 3 4 3 2 3" xfId="51840"/>
    <cellStyle name="输出 3 4 3 2 3 2" xfId="51841"/>
    <cellStyle name="输出 3 4 3 2 4" xfId="51842"/>
    <cellStyle name="输出 3 4 3 2 4 2" xfId="51843"/>
    <cellStyle name="输出 3 4 3 2 5" xfId="51844"/>
    <cellStyle name="输出 3 4 3 3" xfId="51845"/>
    <cellStyle name="输出 3 4 3 4" xfId="51846"/>
    <cellStyle name="输出 3 4 3 5" xfId="51847"/>
    <cellStyle name="输出 3 4 3 5 2" xfId="51848"/>
    <cellStyle name="输出 3 4 4" xfId="51849"/>
    <cellStyle name="输出 3 4 4 2" xfId="51850"/>
    <cellStyle name="输出 3 4 4 2 2" xfId="51851"/>
    <cellStyle name="输出 3 4 4 2 2 2" xfId="51852"/>
    <cellStyle name="输出 3 4 4 2 2 2 2" xfId="51853"/>
    <cellStyle name="输出 3 4 4 2 2 3" xfId="51854"/>
    <cellStyle name="输出 3 4 4 2 2 3 2" xfId="51855"/>
    <cellStyle name="输出 3 4 4 2 2 4" xfId="51856"/>
    <cellStyle name="输出 3 4 4 2 2 4 2" xfId="51857"/>
    <cellStyle name="输出 3 4 4 2 2 5" xfId="51858"/>
    <cellStyle name="输出 3 4 4 2 2 5 2" xfId="51859"/>
    <cellStyle name="输出 3 4 4 2 2 6" xfId="51860"/>
    <cellStyle name="输出 3 4 4 2 3" xfId="51861"/>
    <cellStyle name="输出 3 4 4 2 3 2" xfId="51862"/>
    <cellStyle name="输出 3 4 4 2 4" xfId="51863"/>
    <cellStyle name="输出 3 4 4 2 4 2" xfId="51864"/>
    <cellStyle name="输出 3 4 4 2 5" xfId="51865"/>
    <cellStyle name="输出 3 4 4 3" xfId="51866"/>
    <cellStyle name="输出 3 4 4 4" xfId="51867"/>
    <cellStyle name="输出 3 4 4 4 2" xfId="51868"/>
    <cellStyle name="输出 3 4 4 5" xfId="51869"/>
    <cellStyle name="输出 3 4 4 5 2" xfId="51870"/>
    <cellStyle name="输出 3 4 5" xfId="51871"/>
    <cellStyle name="输出 3 4 5 2" xfId="51872"/>
    <cellStyle name="输出 3 4 5 2 2" xfId="51873"/>
    <cellStyle name="输出 3 4 5 2 2 2" xfId="51874"/>
    <cellStyle name="输出 3 4 5 2 3" xfId="51875"/>
    <cellStyle name="输出 3 4 5 2 3 2" xfId="51876"/>
    <cellStyle name="输出 3 4 5 2 4" xfId="51877"/>
    <cellStyle name="输出 3 4 5 2 4 2" xfId="51878"/>
    <cellStyle name="输出 3 4 5 2 5" xfId="51879"/>
    <cellStyle name="注释 10 7 2 6" xfId="51880"/>
    <cellStyle name="输出 3 4 5 2 5 2" xfId="51881"/>
    <cellStyle name="输出 3 4 5 2 6" xfId="51882"/>
    <cellStyle name="输出 3 4 5 3" xfId="51883"/>
    <cellStyle name="输出 3 4 5 4" xfId="51884"/>
    <cellStyle name="输出 3 4 5 4 2" xfId="51885"/>
    <cellStyle name="输出 3 4 5 5" xfId="51886"/>
    <cellStyle name="小数 8 4 2 3 2" xfId="51887"/>
    <cellStyle name="输出 3 4 6" xfId="51888"/>
    <cellStyle name="输出 3 4 6 2" xfId="51889"/>
    <cellStyle name="输出 3 4 6 2 2" xfId="51890"/>
    <cellStyle name="输出 3 4 6 3" xfId="51891"/>
    <cellStyle name="输出 3 4 6 3 2" xfId="51892"/>
    <cellStyle name="输出 3 4 6 4" xfId="51893"/>
    <cellStyle name="输出 3 4 6 4 2" xfId="51894"/>
    <cellStyle name="输出 3 4 6 5" xfId="51895"/>
    <cellStyle name="输出 3 4 6 5 2" xfId="51896"/>
    <cellStyle name="输出 3 4 6 6" xfId="51897"/>
    <cellStyle name="输出 3 4 7" xfId="51898"/>
    <cellStyle name="输出 3 4 7 2" xfId="51899"/>
    <cellStyle name="输出 3 4 8" xfId="51900"/>
    <cellStyle name="输出 3 4 8 2" xfId="51901"/>
    <cellStyle name="输出 3 4 9" xfId="51902"/>
    <cellStyle name="输出 3 5" xfId="51903"/>
    <cellStyle name="输出 3 5 2" xfId="51904"/>
    <cellStyle name="输出 3 5 2 2" xfId="51905"/>
    <cellStyle name="输出 3 5 2 2 2" xfId="51906"/>
    <cellStyle name="输出 3 5 2 2 2 2" xfId="51907"/>
    <cellStyle name="输出 3 5 2 2 2 2 2" xfId="51908"/>
    <cellStyle name="输出 3 5 2 2 2 3" xfId="51909"/>
    <cellStyle name="输出 3 5 2 2 2 3 2" xfId="51910"/>
    <cellStyle name="输出 3 5 2 2 2 4" xfId="51911"/>
    <cellStyle name="输出 3 5 2 2 2 4 2" xfId="51912"/>
    <cellStyle name="输出 3 5 2 2 2 5" xfId="51913"/>
    <cellStyle name="输出 3 5 2 2 2 5 2" xfId="51914"/>
    <cellStyle name="输出 3 5 2 2 2 6" xfId="51915"/>
    <cellStyle name="输出 3 5 2 2 3" xfId="51916"/>
    <cellStyle name="输出 3 5 2 2 3 2" xfId="51917"/>
    <cellStyle name="注释 5 5 4 2 2 3 2" xfId="51918"/>
    <cellStyle name="输出 3 5 2 2 4" xfId="51919"/>
    <cellStyle name="输出 3 5 2 2 4 2" xfId="51920"/>
    <cellStyle name="输出 3 5 2 2 5" xfId="51921"/>
    <cellStyle name="输出 3 5 2 3" xfId="51922"/>
    <cellStyle name="输出 3 5 2 3 2" xfId="51923"/>
    <cellStyle name="输出 3 5 2 3 2 2" xfId="51924"/>
    <cellStyle name="输出 3 5 2 3 3 2" xfId="51925"/>
    <cellStyle name="输出 3 5 2 3 4 2" xfId="51926"/>
    <cellStyle name="输出 3 5 2 4" xfId="51927"/>
    <cellStyle name="输出 3 5 2 4 2" xfId="51928"/>
    <cellStyle name="输出 3 5 2 5" xfId="51929"/>
    <cellStyle name="输出 3 5 2 5 2" xfId="51930"/>
    <cellStyle name="输出 3 5 3" xfId="51931"/>
    <cellStyle name="输出 3 5 3 2" xfId="51932"/>
    <cellStyle name="输出 3 5 3 2 2" xfId="51933"/>
    <cellStyle name="输出 3 5 3 2 2 2" xfId="51934"/>
    <cellStyle name="输出 3 5 3 2 2 3" xfId="51935"/>
    <cellStyle name="输出 3 5 3 2 2 3 2" xfId="51936"/>
    <cellStyle name="输出 3 5 3 2 2 4" xfId="51937"/>
    <cellStyle name="输出 3 5 3 2 2 4 2" xfId="51938"/>
    <cellStyle name="输出 3 5 3 2 2 5" xfId="51939"/>
    <cellStyle name="输出 3 5 3 2 2 6" xfId="51940"/>
    <cellStyle name="输出 3 5 3 2 3" xfId="51941"/>
    <cellStyle name="输出 3 5 3 2 3 2" xfId="51942"/>
    <cellStyle name="输出 3 5 3 2 4" xfId="51943"/>
    <cellStyle name="输出 3 5 3 2 4 2" xfId="51944"/>
    <cellStyle name="输出 3 5 3 2 5" xfId="51945"/>
    <cellStyle name="输出 3 5 3 3" xfId="51946"/>
    <cellStyle name="输出 3 5 3 3 2 2" xfId="51947"/>
    <cellStyle name="输出 3 5 3 3 3" xfId="51948"/>
    <cellStyle name="输出 3 5 3 3 3 2" xfId="51949"/>
    <cellStyle name="输出 3 5 3 3 4" xfId="51950"/>
    <cellStyle name="输出 3 5 3 3 4 2" xfId="51951"/>
    <cellStyle name="输出 3 5 3 3 5" xfId="51952"/>
    <cellStyle name="输出 3 5 3 3 5 2" xfId="51953"/>
    <cellStyle name="输出 3 5 3 3 6" xfId="51954"/>
    <cellStyle name="输出 3 5 3 4" xfId="51955"/>
    <cellStyle name="输出 3 5 3 5" xfId="51956"/>
    <cellStyle name="输出 3 5 3 5 2" xfId="51957"/>
    <cellStyle name="输出 3 5 4" xfId="51958"/>
    <cellStyle name="输出 3 5 4 2" xfId="51959"/>
    <cellStyle name="输出 3 5 4 2 2" xfId="51960"/>
    <cellStyle name="输出 3 5 4 2 2 2" xfId="51961"/>
    <cellStyle name="输出 3 5 4 2 2 3" xfId="51962"/>
    <cellStyle name="输出 3 5 4 2 2 5" xfId="51963"/>
    <cellStyle name="输出 3 5 4 2 2 6" xfId="51964"/>
    <cellStyle name="输出 3 5 4 2 3" xfId="51965"/>
    <cellStyle name="输出 3 5 4 2 3 2" xfId="51966"/>
    <cellStyle name="输出 3 5 4 2 4" xfId="51967"/>
    <cellStyle name="输出 3 5 4 2 4 2" xfId="51968"/>
    <cellStyle name="输出 3 5 4 2 5" xfId="51969"/>
    <cellStyle name="输出 3 5 4 3" xfId="51970"/>
    <cellStyle name="输出 3 5 4 3 2 2" xfId="51971"/>
    <cellStyle name="输出 3 5 4 3 3" xfId="51972"/>
    <cellStyle name="输出 3 5 4 3 3 2" xfId="51973"/>
    <cellStyle name="输出 3 5 4 3 4" xfId="51974"/>
    <cellStyle name="输出 3 5 4 3 4 2" xfId="51975"/>
    <cellStyle name="输出 3 5 4 3 5" xfId="51976"/>
    <cellStyle name="输出 3 5 4 3 5 2" xfId="51977"/>
    <cellStyle name="输出 3 5 4 3 6" xfId="51978"/>
    <cellStyle name="输出 3 5 4 4" xfId="51979"/>
    <cellStyle name="输出 3 5 4 4 2" xfId="51980"/>
    <cellStyle name="输出 3 5 4 5" xfId="51981"/>
    <cellStyle name="输出 3 5 4 5 2" xfId="51982"/>
    <cellStyle name="输出 3 5 5" xfId="51983"/>
    <cellStyle name="输出 3 5 5 2" xfId="51984"/>
    <cellStyle name="输出 3 5 5 2 2" xfId="51985"/>
    <cellStyle name="输出 3 5 5 2 2 2" xfId="51986"/>
    <cellStyle name="输出 3 5 5 2 3" xfId="51987"/>
    <cellStyle name="输出 3 5 5 2 3 2" xfId="51988"/>
    <cellStyle name="输出 3 5 5 2 4" xfId="51989"/>
    <cellStyle name="输出 3 5 5 2 4 2" xfId="51990"/>
    <cellStyle name="输出 3 5 5 2 5" xfId="51991"/>
    <cellStyle name="输出 3 5 5 2 5 2" xfId="51992"/>
    <cellStyle name="输出 3 5 5 2 6" xfId="51993"/>
    <cellStyle name="输出 3 5 5 3" xfId="51994"/>
    <cellStyle name="输出 3 5 5 4" xfId="51995"/>
    <cellStyle name="输出 3 5 5 4 2" xfId="51996"/>
    <cellStyle name="输出 3 5 5 5" xfId="51997"/>
    <cellStyle name="小数 8 4 2 4 2" xfId="51998"/>
    <cellStyle name="输出 3 5 6" xfId="51999"/>
    <cellStyle name="输出 3 5 6 2" xfId="52000"/>
    <cellStyle name="输出 3 5 6 2 2" xfId="52001"/>
    <cellStyle name="输出 3 5 6 3" xfId="52002"/>
    <cellStyle name="输出 3 5 6 4" xfId="52003"/>
    <cellStyle name="输出 3 5 6 4 2" xfId="52004"/>
    <cellStyle name="输出 3 5 6 5" xfId="52005"/>
    <cellStyle name="输出 3 5 6 5 2" xfId="52006"/>
    <cellStyle name="输出 3 5 6 6" xfId="52007"/>
    <cellStyle name="输出 3 5 7" xfId="52008"/>
    <cellStyle name="输出 3 5 7 2" xfId="52009"/>
    <cellStyle name="输出 3 5 8" xfId="52010"/>
    <cellStyle name="输出 3 5 8 2" xfId="52011"/>
    <cellStyle name="输出 3 6 2 2" xfId="52012"/>
    <cellStyle name="输出 3 6 2 2 2" xfId="52013"/>
    <cellStyle name="输出 3 6 2 2 2 2" xfId="52014"/>
    <cellStyle name="输出 3 6 2 2 3" xfId="52015"/>
    <cellStyle name="输出 3 6 2 2 3 2" xfId="52016"/>
    <cellStyle name="输出 3 6 2 2 4" xfId="52017"/>
    <cellStyle name="输出 3 6 2 2 4 2" xfId="52018"/>
    <cellStyle name="输出 3 6 2 2 5" xfId="52019"/>
    <cellStyle name="输出 3 6 2 2 5 2" xfId="52020"/>
    <cellStyle name="输出 3 6 2 2 6" xfId="52021"/>
    <cellStyle name="输出 3 6 2 3" xfId="52022"/>
    <cellStyle name="输出 3 6 2 3 2" xfId="52023"/>
    <cellStyle name="输出 3 6 2 4" xfId="52024"/>
    <cellStyle name="输出 3 6 2 4 2" xfId="52025"/>
    <cellStyle name="输出 3 6 3 3" xfId="52026"/>
    <cellStyle name="输出 3 6 3 4" xfId="52027"/>
    <cellStyle name="输出 3 6 3 4 2" xfId="52028"/>
    <cellStyle name="输出 3 6 3 5" xfId="52029"/>
    <cellStyle name="输出 3 6 3 5 2" xfId="52030"/>
    <cellStyle name="输出 3 6 3 6" xfId="52031"/>
    <cellStyle name="输出 3 6 4 2" xfId="52032"/>
    <cellStyle name="输出 3 6 5 2" xfId="52033"/>
    <cellStyle name="注释 10 5 2 3 3 2" xfId="52034"/>
    <cellStyle name="输出 3_2017年人大参阅资料（代表大会-定）1.14" xfId="52035"/>
    <cellStyle name="输出 4 10" xfId="52036"/>
    <cellStyle name="输出 4 10 2" xfId="52037"/>
    <cellStyle name="输出 4 2" xfId="52038"/>
    <cellStyle name="输出 4 2 10" xfId="52039"/>
    <cellStyle name="输出 4 2 11" xfId="52040"/>
    <cellStyle name="输出 4 2 12" xfId="52041"/>
    <cellStyle name="输出 4 2 13" xfId="52042"/>
    <cellStyle name="输出 4 2 14" xfId="52043"/>
    <cellStyle name="输出 4 2 20" xfId="52044"/>
    <cellStyle name="输出 4 2 15" xfId="52045"/>
    <cellStyle name="输出 4 2 21" xfId="52046"/>
    <cellStyle name="输出 4 2 16" xfId="52047"/>
    <cellStyle name="输出 4 2 17" xfId="52048"/>
    <cellStyle name="输出 4 2 19" xfId="52049"/>
    <cellStyle name="输出 4 2 2" xfId="52050"/>
    <cellStyle name="输出 4 2 2 10" xfId="52051"/>
    <cellStyle name="输出 4 2 2 11" xfId="52052"/>
    <cellStyle name="输出 4 2 2 12" xfId="52053"/>
    <cellStyle name="输出 4 2 2 13" xfId="52054"/>
    <cellStyle name="输出 4 2 2 14" xfId="52055"/>
    <cellStyle name="输出 4 2 2 15" xfId="52056"/>
    <cellStyle name="输出 4 2 2 16" xfId="52057"/>
    <cellStyle name="输出 4 2 2 17" xfId="52058"/>
    <cellStyle name="输出 4 2 2 18" xfId="52059"/>
    <cellStyle name="输出 4 2 2 2" xfId="52060"/>
    <cellStyle name="输出 4 2 2 2 2" xfId="52061"/>
    <cellStyle name="输出 4 2 2 2 2 2" xfId="52062"/>
    <cellStyle name="注释 9 3 4 2 5" xfId="52063"/>
    <cellStyle name="输出 4 2 2 2 2 2 2" xfId="52064"/>
    <cellStyle name="输出 4 2 2 2 2 3" xfId="52065"/>
    <cellStyle name="注释 9 3 4 3 5" xfId="52066"/>
    <cellStyle name="输出 4 2 2 2 2 3 2" xfId="52067"/>
    <cellStyle name="输出 4 2 2 2 2 4" xfId="52068"/>
    <cellStyle name="输出 4 2 2 2 2 4 2" xfId="52069"/>
    <cellStyle name="输出 4 2 2 2 2 5" xfId="52070"/>
    <cellStyle name="输出 4 2 2 2 2 5 2" xfId="52071"/>
    <cellStyle name="输出 4 2 2 2 3" xfId="52072"/>
    <cellStyle name="输出 4 2 2 2 3 2" xfId="52073"/>
    <cellStyle name="输出 4 2 2 2 4" xfId="52074"/>
    <cellStyle name="输出 4 2 2 2 5" xfId="52075"/>
    <cellStyle name="输出 4 2 2 3" xfId="52076"/>
    <cellStyle name="输出 4 2 2 3 2" xfId="52077"/>
    <cellStyle name="输出 4 2 2 3 2 2" xfId="52078"/>
    <cellStyle name="输出 4 2 2 3 3" xfId="52079"/>
    <cellStyle name="输出 4 2 2 3 3 2" xfId="52080"/>
    <cellStyle name="输出 4 2 2 3 4 2" xfId="52081"/>
    <cellStyle name="输出 4 2 2 3 5" xfId="52082"/>
    <cellStyle name="输出 4 2 2 3 5 2" xfId="52083"/>
    <cellStyle name="输出 4 2 2 3 6" xfId="52084"/>
    <cellStyle name="输出 4 2 2 3 7" xfId="52085"/>
    <cellStyle name="输出 4 2 2 4" xfId="52086"/>
    <cellStyle name="输出 4 2 2 4 2" xfId="52087"/>
    <cellStyle name="输出 4 2 2 5" xfId="52088"/>
    <cellStyle name="输出 4 2 2 5 2" xfId="52089"/>
    <cellStyle name="输出 4 2 2 6" xfId="52090"/>
    <cellStyle name="输出 4 2 2 7" xfId="52091"/>
    <cellStyle name="输出 4 2 2 8" xfId="52092"/>
    <cellStyle name="输出 4 2 3" xfId="52093"/>
    <cellStyle name="输出 4 2 3 2 2" xfId="52094"/>
    <cellStyle name="输出 4 2 3 2 2 2" xfId="52095"/>
    <cellStyle name="输出 4 2 3 2 2 2 2" xfId="52096"/>
    <cellStyle name="输出 4 2 3 2 2 3" xfId="52097"/>
    <cellStyle name="输出 4 2 3 2 2 3 2" xfId="52098"/>
    <cellStyle name="输出 4 2 3 2 2 4" xfId="52099"/>
    <cellStyle name="输出 4 2 3 2 2 4 2" xfId="52100"/>
    <cellStyle name="输出 4 2 3 2 2 5" xfId="52101"/>
    <cellStyle name="输出 4 2 3 2 2 6" xfId="52102"/>
    <cellStyle name="输出 4 2 3 2 3" xfId="52103"/>
    <cellStyle name="输出 4 2 3 2 3 2" xfId="52104"/>
    <cellStyle name="输出 4 2 3 2 4" xfId="52105"/>
    <cellStyle name="输出 4 2 3 2 5" xfId="52106"/>
    <cellStyle name="输出 4 2 3 3 2" xfId="52107"/>
    <cellStyle name="输出 4 2 3 3 3" xfId="52108"/>
    <cellStyle name="输出 4 2 3 3 3 2" xfId="52109"/>
    <cellStyle name="输出 4 2 3 3 4" xfId="52110"/>
    <cellStyle name="输出 4 2 3 3 4 2" xfId="52111"/>
    <cellStyle name="输出 4 2 3 3 5" xfId="52112"/>
    <cellStyle name="输出 4 2 3 3 5 2" xfId="52113"/>
    <cellStyle name="输出 4 2 3 3 6" xfId="52114"/>
    <cellStyle name="输出 4 2 3 4 2" xfId="52115"/>
    <cellStyle name="输出 4 2 3 5" xfId="52116"/>
    <cellStyle name="输出 4 2 3 5 2" xfId="52117"/>
    <cellStyle name="输出 4 2 4" xfId="52118"/>
    <cellStyle name="输出 4 2 4 2" xfId="52119"/>
    <cellStyle name="输出 4 2 4 2 2" xfId="52120"/>
    <cellStyle name="输出 4 2 4 2 2 2" xfId="52121"/>
    <cellStyle name="输出 4 2 4 2 2 2 2" xfId="52122"/>
    <cellStyle name="输出 4 2 4 2 2 3" xfId="52123"/>
    <cellStyle name="输出 4 2 4 2 2 3 2" xfId="52124"/>
    <cellStyle name="输出 4 2 4 2 2 4" xfId="52125"/>
    <cellStyle name="输出 4 2 4 2 2 5" xfId="52126"/>
    <cellStyle name="输出 4 2 4 2 2 5 2" xfId="52127"/>
    <cellStyle name="输出 4 2 4 2 2 6" xfId="52128"/>
    <cellStyle name="输出 4 2 4 2 3" xfId="52129"/>
    <cellStyle name="输出 4 2 4 2 3 2" xfId="52130"/>
    <cellStyle name="输出 4 2 4 2 4" xfId="52131"/>
    <cellStyle name="输出 4 2 4 2 4 2" xfId="52132"/>
    <cellStyle name="输出 4 2 4 2 5" xfId="52133"/>
    <cellStyle name="输出 4 2 4 3" xfId="52134"/>
    <cellStyle name="输出 4 2 4 3 2" xfId="52135"/>
    <cellStyle name="输出 4 2 4 3 2 2" xfId="52136"/>
    <cellStyle name="输出 4 2 4 3 3" xfId="52137"/>
    <cellStyle name="输出 4 2 4 3 3 2" xfId="52138"/>
    <cellStyle name="输出 4 2 4 3 4" xfId="52139"/>
    <cellStyle name="输出 4 2 4 3 4 2" xfId="52140"/>
    <cellStyle name="输出 4 2 4 3 5" xfId="52141"/>
    <cellStyle name="输出 4 2 4 3 6" xfId="52142"/>
    <cellStyle name="输出 4 2 4 4" xfId="52143"/>
    <cellStyle name="输出 4 2 4 4 2" xfId="52144"/>
    <cellStyle name="输出 4 2 4 5" xfId="52145"/>
    <cellStyle name="输出 4 2 4 5 2" xfId="52146"/>
    <cellStyle name="输出 4 2 5" xfId="52147"/>
    <cellStyle name="输出 4 2 5 2" xfId="52148"/>
    <cellStyle name="输出 4 2 5 2 2" xfId="52149"/>
    <cellStyle name="输出 4 2 5 2 3" xfId="52150"/>
    <cellStyle name="输出 4 2 5 2 3 2" xfId="52151"/>
    <cellStyle name="输出 4 2 5 2 4" xfId="52152"/>
    <cellStyle name="输出 4 2 5 2 4 2" xfId="52153"/>
    <cellStyle name="输出 4 2 5 2 5" xfId="52154"/>
    <cellStyle name="输出 4 2 5 2 6" xfId="52155"/>
    <cellStyle name="输出 4 2 5 3" xfId="52156"/>
    <cellStyle name="输出 4 2 5 3 2" xfId="52157"/>
    <cellStyle name="输出 4 2 5 4" xfId="52158"/>
    <cellStyle name="输出 4 2 5 4 2" xfId="52159"/>
    <cellStyle name="输出 4 2 5 5" xfId="52160"/>
    <cellStyle name="输出 4 2 6" xfId="52161"/>
    <cellStyle name="输出 6 4 3 2 2 5" xfId="52162"/>
    <cellStyle name="输出 4 2 6 2" xfId="52163"/>
    <cellStyle name="输出 6 4 3 2 2 5 2" xfId="52164"/>
    <cellStyle name="输出 4 2 6 2 2" xfId="52165"/>
    <cellStyle name="输出 6 4 3 2 2 6" xfId="52166"/>
    <cellStyle name="输出 4 2 6 3" xfId="52167"/>
    <cellStyle name="输出 4 2 6 3 2" xfId="52168"/>
    <cellStyle name="输出 4 2 6 4" xfId="52169"/>
    <cellStyle name="输出 4 2 6 4 2" xfId="52170"/>
    <cellStyle name="输出 4 2 6 5" xfId="52171"/>
    <cellStyle name="输出 4 2 6 5 2" xfId="52172"/>
    <cellStyle name="输出 4 2 6 6" xfId="52173"/>
    <cellStyle name="输出 4 2 6 7" xfId="52174"/>
    <cellStyle name="输出 4 2 7" xfId="52175"/>
    <cellStyle name="输出 4 2 7 2" xfId="52176"/>
    <cellStyle name="输出 4 2 8" xfId="52177"/>
    <cellStyle name="输出 4 2 8 2" xfId="52178"/>
    <cellStyle name="输出 4 2 9" xfId="52179"/>
    <cellStyle name="输出 4 3" xfId="52180"/>
    <cellStyle name="资产 2" xfId="52181"/>
    <cellStyle name="输出 4 3 10" xfId="52182"/>
    <cellStyle name="资产 3" xfId="52183"/>
    <cellStyle name="输出 4 3 11" xfId="52184"/>
    <cellStyle name="资产 4" xfId="52185"/>
    <cellStyle name="输出 4 3 12" xfId="52186"/>
    <cellStyle name="输出 4 3 13" xfId="52187"/>
    <cellStyle name="输出 4 3 14" xfId="52188"/>
    <cellStyle name="输出 4 3 15" xfId="52189"/>
    <cellStyle name="输出 4 3 16" xfId="52190"/>
    <cellStyle name="输出 4 3 17" xfId="52191"/>
    <cellStyle name="输出 4 3 18" xfId="52192"/>
    <cellStyle name="输出 4 3 2" xfId="52193"/>
    <cellStyle name="输出 4 3 2 2" xfId="52194"/>
    <cellStyle name="输出 4 3 2 2 2" xfId="52195"/>
    <cellStyle name="输出 4 3 2 2 2 2" xfId="52196"/>
    <cellStyle name="输出 4 3 2 2 2 2 2" xfId="52197"/>
    <cellStyle name="输出 4 3 2 2 2 3" xfId="52198"/>
    <cellStyle name="输出 4 3 2 2 2 3 2" xfId="52199"/>
    <cellStyle name="输出 4 3 2 2 2 4" xfId="52200"/>
    <cellStyle name="输出 4 3 2 2 2 4 2" xfId="52201"/>
    <cellStyle name="输出 4 3 2 2 2 5" xfId="52202"/>
    <cellStyle name="输出 4 3 2 2 2 5 2" xfId="52203"/>
    <cellStyle name="输出 4 3 2 2 4" xfId="52204"/>
    <cellStyle name="输出 4 3 2 2 5" xfId="52205"/>
    <cellStyle name="输出 4 3 2 3" xfId="52206"/>
    <cellStyle name="输出 4 3 2 3 2" xfId="52207"/>
    <cellStyle name="输出 4 3 2 3 2 2" xfId="52208"/>
    <cellStyle name="输出 4 3 2 3 3" xfId="52209"/>
    <cellStyle name="输出 4 3 2 3 3 2" xfId="52210"/>
    <cellStyle name="输出 4 3 2 3 5" xfId="52211"/>
    <cellStyle name="输出 4 3 2 3 5 2" xfId="52212"/>
    <cellStyle name="输出 4 3 2 3 6" xfId="52213"/>
    <cellStyle name="输出 4 3 2 4" xfId="52214"/>
    <cellStyle name="输出 4 3 2 4 2" xfId="52215"/>
    <cellStyle name="输出 4 3 2 5" xfId="52216"/>
    <cellStyle name="输出 4 3 2 5 2" xfId="52217"/>
    <cellStyle name="输出 4 3 3" xfId="52218"/>
    <cellStyle name="输出 4 3 3 2" xfId="52219"/>
    <cellStyle name="输出 4 3 3 2 2" xfId="52220"/>
    <cellStyle name="输出 4 3 3 2 2 2" xfId="52221"/>
    <cellStyle name="输出 4 3 3 2 2 2 2" xfId="52222"/>
    <cellStyle name="输出 4 3 3 2 2 3" xfId="52223"/>
    <cellStyle name="输出 4 3 3 2 2 3 2" xfId="52224"/>
    <cellStyle name="输出 4 3 3 2 2 4" xfId="52225"/>
    <cellStyle name="输出 4 3 3 2 2 4 2" xfId="52226"/>
    <cellStyle name="输出 4 3 3 2 2 5" xfId="52227"/>
    <cellStyle name="输出 4 3 3 2 2 6" xfId="52228"/>
    <cellStyle name="输出 4 3 3 2 3" xfId="52229"/>
    <cellStyle name="输出 4 3 3 2 3 2" xfId="52230"/>
    <cellStyle name="输出 4 3 3 2 4" xfId="52231"/>
    <cellStyle name="输出 4 3 3 2 4 2" xfId="52232"/>
    <cellStyle name="输出 4 3 3 2 5" xfId="52233"/>
    <cellStyle name="输出 4 3 3 3" xfId="52234"/>
    <cellStyle name="输出 4 3 3 4" xfId="52235"/>
    <cellStyle name="输出 4 3 3 4 2" xfId="52236"/>
    <cellStyle name="输出 4 3 3 5" xfId="52237"/>
    <cellStyle name="输出 4 3 3 5 2" xfId="52238"/>
    <cellStyle name="输出 4 3 4" xfId="52239"/>
    <cellStyle name="输出 4 3 4 2" xfId="52240"/>
    <cellStyle name="输出 4 3 4 2 2" xfId="52241"/>
    <cellStyle name="输出 4 3 4 2 2 2" xfId="52242"/>
    <cellStyle name="输出 4 3 4 2 2 2 2" xfId="52243"/>
    <cellStyle name="输出 4 3 4 2 2 3" xfId="52244"/>
    <cellStyle name="输出 4 3 4 2 2 3 2" xfId="52245"/>
    <cellStyle name="输出 4 3 4 2 2 4" xfId="52246"/>
    <cellStyle name="输出 4 3 4 2 2 4 2" xfId="52247"/>
    <cellStyle name="输出 4 3 4 2 2 5" xfId="52248"/>
    <cellStyle name="输出 4 3 4 2 2 5 2" xfId="52249"/>
    <cellStyle name="输出 4 3 4 2 2 6" xfId="52250"/>
    <cellStyle name="输出 4 3 4 2 3" xfId="52251"/>
    <cellStyle name="输出 4 3 4 2 3 2" xfId="52252"/>
    <cellStyle name="输出 4 3 4 2 4" xfId="52253"/>
    <cellStyle name="输出 4 3 4 2 4 2" xfId="52254"/>
    <cellStyle name="输出 4 3 4 2 5" xfId="52255"/>
    <cellStyle name="输出 4 3 4 3" xfId="52256"/>
    <cellStyle name="输出 4 3 4 3 2" xfId="52257"/>
    <cellStyle name="输出 4 3 4 3 2 2" xfId="52258"/>
    <cellStyle name="输出 4 3 4 3 3" xfId="52259"/>
    <cellStyle name="输出 4 3 4 3 3 2" xfId="52260"/>
    <cellStyle name="输出 4 3 4 3 4" xfId="52261"/>
    <cellStyle name="输出 4 3 4 3 4 2" xfId="52262"/>
    <cellStyle name="输出 4 3 4 3 5" xfId="52263"/>
    <cellStyle name="输出 4 3 4 3 5 2" xfId="52264"/>
    <cellStyle name="输出 4 3 4 4" xfId="52265"/>
    <cellStyle name="输出 4 3 4 4 2" xfId="52266"/>
    <cellStyle name="输出 4 3 4 5" xfId="52267"/>
    <cellStyle name="输出 4 3 4 5 2" xfId="52268"/>
    <cellStyle name="输出 4 3 5" xfId="52269"/>
    <cellStyle name="输出 4 3 5 2" xfId="52270"/>
    <cellStyle name="输出 4 3 5 2 2" xfId="52271"/>
    <cellStyle name="输出 4 3 5 2 2 2" xfId="52272"/>
    <cellStyle name="输出 4 3 5 2 3 2" xfId="52273"/>
    <cellStyle name="输出 4 3 5 2 4" xfId="52274"/>
    <cellStyle name="输出 4 3 5 2 4 2" xfId="52275"/>
    <cellStyle name="输入 2 2 2 2" xfId="52276"/>
    <cellStyle name="输出 4 3 5 2 5" xfId="52277"/>
    <cellStyle name="输入 8 7 2 2 4 2" xfId="52278"/>
    <cellStyle name="输入 2 2 2 3" xfId="52279"/>
    <cellStyle name="输出 4 3 5 2 6" xfId="52280"/>
    <cellStyle name="输出 4 3 5 3" xfId="52281"/>
    <cellStyle name="输出 4 3 5 3 2" xfId="52282"/>
    <cellStyle name="输出 4 3 5 4" xfId="52283"/>
    <cellStyle name="输出 4 3 5 4 2" xfId="52284"/>
    <cellStyle name="输出 4 3 5 5" xfId="52285"/>
    <cellStyle name="输出 4 3 6" xfId="52286"/>
    <cellStyle name="输出 4 3 6 2" xfId="52287"/>
    <cellStyle name="输出 4 3 6 2 2" xfId="52288"/>
    <cellStyle name="输出 4 3 6 3" xfId="52289"/>
    <cellStyle name="输出 4 3 6 3 2" xfId="52290"/>
    <cellStyle name="输出 4 3 6 4" xfId="52291"/>
    <cellStyle name="输出 4 3 6 4 2" xfId="52292"/>
    <cellStyle name="输出 4 3 6 5" xfId="52293"/>
    <cellStyle name="输出 4 3 6 5 2" xfId="52294"/>
    <cellStyle name="输出 4 3 6 7" xfId="52295"/>
    <cellStyle name="输出 4 3 7" xfId="52296"/>
    <cellStyle name="输出 4 3 7 2" xfId="52297"/>
    <cellStyle name="输出 4 3 8" xfId="52298"/>
    <cellStyle name="输出 4 3 8 2" xfId="52299"/>
    <cellStyle name="输出 4 3 9" xfId="52300"/>
    <cellStyle name="输出 4 4" xfId="52301"/>
    <cellStyle name="输出 4 4 2" xfId="52302"/>
    <cellStyle name="输出 4 4 2 2" xfId="52303"/>
    <cellStyle name="输出 4 4 2 2 2 2 2" xfId="52304"/>
    <cellStyle name="输出 4 4 2 2 2 3" xfId="52305"/>
    <cellStyle name="输出 4 4 2 2 2 3 2" xfId="52306"/>
    <cellStyle name="输出 4 4 2 2 2 4" xfId="52307"/>
    <cellStyle name="输出 4 4 2 2 2 4 2" xfId="52308"/>
    <cellStyle name="输出 4 4 2 2 2 5" xfId="52309"/>
    <cellStyle name="输出 4 4 2 2 2 5 2" xfId="52310"/>
    <cellStyle name="输出 4 4 2 2 3" xfId="52311"/>
    <cellStyle name="输出 4 4 2 2 3 2" xfId="52312"/>
    <cellStyle name="输出 4 4 2 2 4 2" xfId="52313"/>
    <cellStyle name="输出 4 4 2 2 5" xfId="52314"/>
    <cellStyle name="输出 4 4 2 3" xfId="52315"/>
    <cellStyle name="输出 4 4 2 3 2" xfId="52316"/>
    <cellStyle name="输出 4 4 2 3 2 2" xfId="52317"/>
    <cellStyle name="输出 4 4 2 3 3" xfId="52318"/>
    <cellStyle name="输出 4 4 2 3 3 2" xfId="52319"/>
    <cellStyle name="输出 4 4 2 3 4" xfId="52320"/>
    <cellStyle name="输出 4 4 2 3 4 2" xfId="52321"/>
    <cellStyle name="输出 4 4 2 3 5" xfId="52322"/>
    <cellStyle name="输出 4 4 2 3 5 2" xfId="52323"/>
    <cellStyle name="输出 4 4 2 3 6" xfId="52324"/>
    <cellStyle name="输出 4 4 2 4" xfId="52325"/>
    <cellStyle name="输出 4 4 2 4 2" xfId="52326"/>
    <cellStyle name="输出 4 4 2 5" xfId="52327"/>
    <cellStyle name="输出 4 4 2 5 2" xfId="52328"/>
    <cellStyle name="输出 4 4 3" xfId="52329"/>
    <cellStyle name="输出 4 4 3 2" xfId="52330"/>
    <cellStyle name="输出 4 4 3 2 2" xfId="52331"/>
    <cellStyle name="输出 4 4 3 2 2 2" xfId="52332"/>
    <cellStyle name="输出 4 4 3 2 2 2 2" xfId="52333"/>
    <cellStyle name="输出 4 4 3 2 2 3" xfId="52334"/>
    <cellStyle name="输出 4 4 3 2 2 3 2" xfId="52335"/>
    <cellStyle name="输出 4 4 3 2 2 4 2" xfId="52336"/>
    <cellStyle name="输出 4 4 3 2 2 5 2" xfId="52337"/>
    <cellStyle name="输出 4 4 3 2 3" xfId="52338"/>
    <cellStyle name="输出 4 4 3 2 3 2" xfId="52339"/>
    <cellStyle name="输出 4 4 3 2 4" xfId="52340"/>
    <cellStyle name="输出 4 4 3 2 4 2" xfId="52341"/>
    <cellStyle name="输出 4 4 3 2 5" xfId="52342"/>
    <cellStyle name="输出 4 4 3 3" xfId="52343"/>
    <cellStyle name="输出 4 4 3 3 2" xfId="52344"/>
    <cellStyle name="输出 4 4 3 3 2 2" xfId="52345"/>
    <cellStyle name="输出 4 4 3 3 3" xfId="52346"/>
    <cellStyle name="输出 4 4 3 3 3 2" xfId="52347"/>
    <cellStyle name="输出 4 4 3 3 4" xfId="52348"/>
    <cellStyle name="输出 4 4 3 3 4 2" xfId="52349"/>
    <cellStyle name="输出 4 4 3 3 5" xfId="52350"/>
    <cellStyle name="输出 4 4 3 3 5 2" xfId="52351"/>
    <cellStyle name="输出 4 4 3 3 6" xfId="52352"/>
    <cellStyle name="输出 4 4 3 4" xfId="52353"/>
    <cellStyle name="输出 4 4 3 4 2" xfId="52354"/>
    <cellStyle name="输出 4 4 3 5" xfId="52355"/>
    <cellStyle name="输出 4 4 3 5 2" xfId="52356"/>
    <cellStyle name="输出 4 4 4" xfId="52357"/>
    <cellStyle name="输出 4 4 4 2" xfId="52358"/>
    <cellStyle name="输出 4 4 4 2 2" xfId="52359"/>
    <cellStyle name="输出 4 4 4 2 2 2" xfId="52360"/>
    <cellStyle name="输出 4 4 4 2 2 2 2" xfId="52361"/>
    <cellStyle name="输出 4 4 4 2 2 3" xfId="52362"/>
    <cellStyle name="输出 4 4 4 2 2 3 2" xfId="52363"/>
    <cellStyle name="输出 4 4 4 2 2 4" xfId="52364"/>
    <cellStyle name="输出 4 4 4 2 2 4 2" xfId="52365"/>
    <cellStyle name="输出 4 4 4 2 2 5" xfId="52366"/>
    <cellStyle name="输出 4 4 4 2 2 5 2" xfId="52367"/>
    <cellStyle name="输出 4 4 4 2 2 6" xfId="52368"/>
    <cellStyle name="输出 4 4 4 2 3" xfId="52369"/>
    <cellStyle name="输出 4 4 4 2 3 2" xfId="52370"/>
    <cellStyle name="输出 4 4 4 2 4" xfId="52371"/>
    <cellStyle name="输出 4 4 4 2 4 2" xfId="52372"/>
    <cellStyle name="输出 4 4 4 2 5" xfId="52373"/>
    <cellStyle name="输出 4 4 4 3" xfId="52374"/>
    <cellStyle name="输出 4 4 4 3 2" xfId="52375"/>
    <cellStyle name="输出 4 4 4 3 2 2" xfId="52376"/>
    <cellStyle name="输出 4 4 4 3 3 2" xfId="52377"/>
    <cellStyle name="输出 4 4 4 3 4" xfId="52378"/>
    <cellStyle name="输出 4 4 4 3 4 2" xfId="52379"/>
    <cellStyle name="输出 4 4 4 3 5" xfId="52380"/>
    <cellStyle name="输出 4 4 4 3 5 2" xfId="52381"/>
    <cellStyle name="输出 4 4 4 3 6" xfId="52382"/>
    <cellStyle name="输出 4 4 4 4" xfId="52383"/>
    <cellStyle name="输出 4 4 4 4 2" xfId="52384"/>
    <cellStyle name="输出 4 4 4 5" xfId="52385"/>
    <cellStyle name="输出 4 4 5" xfId="52386"/>
    <cellStyle name="输出 4 4 5 2" xfId="52387"/>
    <cellStyle name="输出 4 4 5 2 2" xfId="52388"/>
    <cellStyle name="输出 4 4 5 2 2 2" xfId="52389"/>
    <cellStyle name="输出 4 4 5 2 3" xfId="52390"/>
    <cellStyle name="输出 4 4 5 2 3 2" xfId="52391"/>
    <cellStyle name="输出 4 4 5 2 4" xfId="52392"/>
    <cellStyle name="输出 4 4 5 2 4 2" xfId="52393"/>
    <cellStyle name="输入 3 2 2 2" xfId="52394"/>
    <cellStyle name="输出 4 4 5 2 5" xfId="52395"/>
    <cellStyle name="输入 3 2 2 2 2" xfId="52396"/>
    <cellStyle name="输出 4 4 5 2 5 2" xfId="52397"/>
    <cellStyle name="输入 3 2 2 3" xfId="52398"/>
    <cellStyle name="输出 4 4 5 2 6" xfId="52399"/>
    <cellStyle name="输出 4 4 5 3" xfId="52400"/>
    <cellStyle name="输出 4 4 5 3 2" xfId="52401"/>
    <cellStyle name="输出 4 4 5 4" xfId="52402"/>
    <cellStyle name="输出 4 4 5 4 2" xfId="52403"/>
    <cellStyle name="输出 4 4 5 5" xfId="52404"/>
    <cellStyle name="输出 4 4 6" xfId="52405"/>
    <cellStyle name="输出 4 4 6 2" xfId="52406"/>
    <cellStyle name="输出 4 4 6 2 2" xfId="52407"/>
    <cellStyle name="输出 4 4 6 3 2" xfId="52408"/>
    <cellStyle name="输出 4 4 6 4" xfId="52409"/>
    <cellStyle name="输出 4 4 6 4 2" xfId="52410"/>
    <cellStyle name="输出 4 4 6 5" xfId="52411"/>
    <cellStyle name="输出 4 4 6 5 2" xfId="52412"/>
    <cellStyle name="输出 4 4 6 6" xfId="52413"/>
    <cellStyle name="输出 4 4 7" xfId="52414"/>
    <cellStyle name="输出 4 4 7 2" xfId="52415"/>
    <cellStyle name="输出 4 4 8" xfId="52416"/>
    <cellStyle name="输出 4 4 8 2" xfId="52417"/>
    <cellStyle name="输出 4 5" xfId="52418"/>
    <cellStyle name="输出 4 5 2" xfId="52419"/>
    <cellStyle name="输出 4 5 2 2" xfId="52420"/>
    <cellStyle name="输出 4 5 2 2 2" xfId="52421"/>
    <cellStyle name="输出 4 5 2 2 2 2" xfId="52422"/>
    <cellStyle name="输出 4 5 2 2 2 2 2" xfId="52423"/>
    <cellStyle name="输出 4 5 2 2 2 4" xfId="52424"/>
    <cellStyle name="输出 4 5 2 2 2 4 2" xfId="52425"/>
    <cellStyle name="输出 4 5 2 2 2 5" xfId="52426"/>
    <cellStyle name="输出 4 5 2 2 2 5 2" xfId="52427"/>
    <cellStyle name="输出 4 5 2 2 2 6" xfId="52428"/>
    <cellStyle name="输出 4 5 2 2 3" xfId="52429"/>
    <cellStyle name="输出 4 5 2 2 3 2" xfId="52430"/>
    <cellStyle name="输出 4 5 2 2 4" xfId="52431"/>
    <cellStyle name="输出 4 5 2 2 4 2" xfId="52432"/>
    <cellStyle name="输出 4 5 2 2 5" xfId="52433"/>
    <cellStyle name="输出 4 5 2 3" xfId="52434"/>
    <cellStyle name="输出 4 5 2 3 2" xfId="52435"/>
    <cellStyle name="输出 4 5 2 3 2 2" xfId="52436"/>
    <cellStyle name="输出 4 5 2 3 3" xfId="52437"/>
    <cellStyle name="输出 4 5 2 3 3 2" xfId="52438"/>
    <cellStyle name="输出 4 5 2 3 4" xfId="52439"/>
    <cellStyle name="输出 4 5 2 3 4 2" xfId="52440"/>
    <cellStyle name="输出 4 5 2 3 5" xfId="52441"/>
    <cellStyle name="输出 4 5 2 3 5 2" xfId="52442"/>
    <cellStyle name="输出 4 5 2 4" xfId="52443"/>
    <cellStyle name="输出 4 5 2 4 2" xfId="52444"/>
    <cellStyle name="输出 4 5 2 5" xfId="52445"/>
    <cellStyle name="输出 4 5 2 5 2" xfId="52446"/>
    <cellStyle name="输出 4 5 3" xfId="52447"/>
    <cellStyle name="输出 4 5 3 2" xfId="52448"/>
    <cellStyle name="输出 4 5 3 2 2" xfId="52449"/>
    <cellStyle name="输出 4 5 3 2 2 2" xfId="52450"/>
    <cellStyle name="输出 4 5 3 2 2 3" xfId="52451"/>
    <cellStyle name="输出 4 5 3 2 2 3 2" xfId="52452"/>
    <cellStyle name="输出 4 5 3 2 2 4" xfId="52453"/>
    <cellStyle name="输出 4 5 3 2 2 4 2" xfId="52454"/>
    <cellStyle name="输出 4 5 3 2 2 5" xfId="52455"/>
    <cellStyle name="输出 4 5 3 2 2 5 2" xfId="52456"/>
    <cellStyle name="输出 4 5 3 2 2 6" xfId="52457"/>
    <cellStyle name="输出 4 5 3 2 3" xfId="52458"/>
    <cellStyle name="输出 4 5 3 2 3 2" xfId="52459"/>
    <cellStyle name="输出 4 5 3 2 4" xfId="52460"/>
    <cellStyle name="输出 4 5 3 2 4 2" xfId="52461"/>
    <cellStyle name="输出 4 5 3 2 5" xfId="52462"/>
    <cellStyle name="输出 4 5 3 3" xfId="52463"/>
    <cellStyle name="输出 4 5 3 3 2" xfId="52464"/>
    <cellStyle name="输出 4 5 3 3 2 2" xfId="52465"/>
    <cellStyle name="输出 4 5 3 3 3" xfId="52466"/>
    <cellStyle name="输出 4 5 3 3 3 2" xfId="52467"/>
    <cellStyle name="输出 4 5 3 3 5" xfId="52468"/>
    <cellStyle name="输出 4 5 3 3 5 2" xfId="52469"/>
    <cellStyle name="输出 4 5 3 4" xfId="52470"/>
    <cellStyle name="输出 4 5 3 4 2" xfId="52471"/>
    <cellStyle name="输出 4 5 3 5" xfId="52472"/>
    <cellStyle name="输出 4 5 3 5 2" xfId="52473"/>
    <cellStyle name="输出 4 5 4" xfId="52474"/>
    <cellStyle name="输出 4 5 4 2" xfId="52475"/>
    <cellStyle name="注释 2 11" xfId="52476"/>
    <cellStyle name="输出 4 5 4 2 2" xfId="52477"/>
    <cellStyle name="输出 4 5 4 2 2 2 2" xfId="52478"/>
    <cellStyle name="输出 4 5 4 2 2 3 2" xfId="52479"/>
    <cellStyle name="输出 4 5 4 2 2 4 2" xfId="52480"/>
    <cellStyle name="输出 4 5 4 2 2 5 2" xfId="52481"/>
    <cellStyle name="输出 4 5 4 2 2 6" xfId="52482"/>
    <cellStyle name="注释 2 12" xfId="52483"/>
    <cellStyle name="输出 4 5 4 2 3" xfId="52484"/>
    <cellStyle name="输出 4 5 4 2 3 2" xfId="52485"/>
    <cellStyle name="注释 2 13" xfId="52486"/>
    <cellStyle name="输出 4 5 4 2 4" xfId="52487"/>
    <cellStyle name="输出 4 5 4 2 4 2" xfId="52488"/>
    <cellStyle name="注释 2 14" xfId="52489"/>
    <cellStyle name="输出 4 5 4 2 5" xfId="52490"/>
    <cellStyle name="输出 4 5 4 3" xfId="52491"/>
    <cellStyle name="输出 4 5 4 3 2" xfId="52492"/>
    <cellStyle name="输出 4 5 4 3 2 2" xfId="52493"/>
    <cellStyle name="输出 4 5 4 3 3" xfId="52494"/>
    <cellStyle name="输出 4 5 4 3 3 2" xfId="52495"/>
    <cellStyle name="输出 4 5 4 3 4" xfId="52496"/>
    <cellStyle name="输出 4 5 4 3 4 2" xfId="52497"/>
    <cellStyle name="输出 4 5 4 3 5" xfId="52498"/>
    <cellStyle name="输出 4 5 4 3 5 2" xfId="52499"/>
    <cellStyle name="输出 4 5 4 4" xfId="52500"/>
    <cellStyle name="输出 4 5 4 4 2" xfId="52501"/>
    <cellStyle name="输出 4 5 4 5" xfId="52502"/>
    <cellStyle name="输出 4 5 4 5 2" xfId="52503"/>
    <cellStyle name="输出 4 5 5" xfId="52504"/>
    <cellStyle name="输出 4 5 5 2" xfId="52505"/>
    <cellStyle name="输出 4 5 5 2 2" xfId="52506"/>
    <cellStyle name="输出 4 5 5 2 2 2" xfId="52507"/>
    <cellStyle name="输出 4 5 5 2 3" xfId="52508"/>
    <cellStyle name="输出 4 5 5 2 3 2" xfId="52509"/>
    <cellStyle name="输出 4 5 5 2 4 2" xfId="52510"/>
    <cellStyle name="输入 4 2 2 2" xfId="52511"/>
    <cellStyle name="输出 4 5 5 2 5" xfId="52512"/>
    <cellStyle name="输入 4 2 2 2 2" xfId="52513"/>
    <cellStyle name="输出 4 5 5 2 5 2" xfId="52514"/>
    <cellStyle name="输入 4 2 2 3" xfId="52515"/>
    <cellStyle name="输出 4 5 5 2 6" xfId="52516"/>
    <cellStyle name="输出 4 5 5 3" xfId="52517"/>
    <cellStyle name="输出 4 5 5 3 2" xfId="52518"/>
    <cellStyle name="输出 4 5 5 4" xfId="52519"/>
    <cellStyle name="输出 4 5 5 4 2" xfId="52520"/>
    <cellStyle name="输出 4 5 5 5" xfId="52521"/>
    <cellStyle name="输出 4 5 6" xfId="52522"/>
    <cellStyle name="输出 4 5 6 2" xfId="52523"/>
    <cellStyle name="输出 4 5 6 2 2" xfId="52524"/>
    <cellStyle name="输出 4 5 6 3" xfId="52525"/>
    <cellStyle name="输出 4 5 6 3 2" xfId="52526"/>
    <cellStyle name="输出 4 5 6 4" xfId="52527"/>
    <cellStyle name="输出 4 5 6 4 2" xfId="52528"/>
    <cellStyle name="输出 4 5 6 5" xfId="52529"/>
    <cellStyle name="输出 4 5 6 5 2" xfId="52530"/>
    <cellStyle name="输出 4 5 6 6" xfId="52531"/>
    <cellStyle name="输出 4 5 7" xfId="52532"/>
    <cellStyle name="输出 4 5 7 2" xfId="52533"/>
    <cellStyle name="输出 4 5 8" xfId="52534"/>
    <cellStyle name="输出 4 5 8 2" xfId="52535"/>
    <cellStyle name="输出 4 6 2 2" xfId="52536"/>
    <cellStyle name="输出 4 6 2 2 2" xfId="52537"/>
    <cellStyle name="输出 4 6 2 2 2 2" xfId="52538"/>
    <cellStyle name="输出 4 6 2 2 3" xfId="52539"/>
    <cellStyle name="输出 4 6 2 2 3 2" xfId="52540"/>
    <cellStyle name="输出 4 6 2 2 4" xfId="52541"/>
    <cellStyle name="输出 4 6 2 2 4 2" xfId="52542"/>
    <cellStyle name="输出 4 6 2 2 5" xfId="52543"/>
    <cellStyle name="输出 4 6 2 2 5 2" xfId="52544"/>
    <cellStyle name="输出 4 6 2 2 6" xfId="52545"/>
    <cellStyle name="输出 4 6 2 3" xfId="52546"/>
    <cellStyle name="输出 4 6 2 3 2" xfId="52547"/>
    <cellStyle name="输出 4 6 2 4" xfId="52548"/>
    <cellStyle name="输出 4 6 2 4 2" xfId="52549"/>
    <cellStyle name="输出 4 6 2 5" xfId="52550"/>
    <cellStyle name="输出 4 6 3 2 2" xfId="52551"/>
    <cellStyle name="输出 4 6 3 3 2" xfId="52552"/>
    <cellStyle name="输出 4 6 3 4 2" xfId="52553"/>
    <cellStyle name="输出 4 6 3 5" xfId="52554"/>
    <cellStyle name="输出 4 6 3 5 2" xfId="52555"/>
    <cellStyle name="输出 4 6 3 6" xfId="52556"/>
    <cellStyle name="输出 4 7 2" xfId="52557"/>
    <cellStyle name="输出 4 7 2 2" xfId="52558"/>
    <cellStyle name="输出 4 7 2 3" xfId="52559"/>
    <cellStyle name="输出 4 7 2 3 2" xfId="52560"/>
    <cellStyle name="输出 4 7 2 4" xfId="52561"/>
    <cellStyle name="输出 4 7 2 4 2" xfId="52562"/>
    <cellStyle name="输出 4 7 2 5 2" xfId="52563"/>
    <cellStyle name="输出 4 7 3" xfId="52564"/>
    <cellStyle name="输出 4 7 3 2" xfId="52565"/>
    <cellStyle name="输出 4 7 4" xfId="52566"/>
    <cellStyle name="输出 4 7 4 2" xfId="52567"/>
    <cellStyle name="输出 4 7 5" xfId="52568"/>
    <cellStyle name="输出 4 8 2" xfId="52569"/>
    <cellStyle name="输出 4 8 2 2" xfId="52570"/>
    <cellStyle name="输出 4 8 3" xfId="52571"/>
    <cellStyle name="输出 4 8 3 2" xfId="52572"/>
    <cellStyle name="输出 4 8 4" xfId="52573"/>
    <cellStyle name="输出 4 8 4 2" xfId="52574"/>
    <cellStyle name="输出 4 8 5" xfId="52575"/>
    <cellStyle name="输出 4 8 5 2" xfId="52576"/>
    <cellStyle name="输出 4 8 6" xfId="52577"/>
    <cellStyle name="输出 4 8 7" xfId="52578"/>
    <cellStyle name="输出 4 9 2" xfId="52579"/>
    <cellStyle name="输出 5" xfId="52580"/>
    <cellStyle name="输出 5 10" xfId="52581"/>
    <cellStyle name="输出 5 10 2" xfId="52582"/>
    <cellStyle name="输出 5 2" xfId="52583"/>
    <cellStyle name="输出 5 2 2" xfId="52584"/>
    <cellStyle name="输出 5 2 2 2" xfId="52585"/>
    <cellStyle name="输出 5 2 2 2 2" xfId="52586"/>
    <cellStyle name="输出 5 2 2 2 2 2" xfId="52587"/>
    <cellStyle name="输出 5 2 2 2 2 2 2" xfId="52588"/>
    <cellStyle name="输出 5 2 2 2 2 3" xfId="52589"/>
    <cellStyle name="输出 5 2 2 2 2 3 2" xfId="52590"/>
    <cellStyle name="输出 5 2 2 2 2 4" xfId="52591"/>
    <cellStyle name="输出 5 2 2 2 2 4 2" xfId="52592"/>
    <cellStyle name="输出 5 2 2 2 2 5" xfId="52593"/>
    <cellStyle name="输出 5 2 2 2 2 5 2" xfId="52594"/>
    <cellStyle name="输出 5 2 2 2 2 6" xfId="52595"/>
    <cellStyle name="输出 5 2 2 2 3" xfId="52596"/>
    <cellStyle name="数字 2 3 4 2 2 5" xfId="52597"/>
    <cellStyle name="输出 5 2 2 2 3 2" xfId="52598"/>
    <cellStyle name="输出 5 2 2 2 4" xfId="52599"/>
    <cellStyle name="输出 5 2 2 2 5" xfId="52600"/>
    <cellStyle name="输出 5 2 2 3" xfId="52601"/>
    <cellStyle name="输出 5 2 2 3 2" xfId="52602"/>
    <cellStyle name="输出 5 2 2 3 2 2" xfId="52603"/>
    <cellStyle name="输出 5 2 2 3 3" xfId="52604"/>
    <cellStyle name="输出 5 2 2 3 3 2" xfId="52605"/>
    <cellStyle name="输出 5 2 2 3 4" xfId="52606"/>
    <cellStyle name="输出 5 2 2 3 4 2" xfId="52607"/>
    <cellStyle name="输出 5 2 2 3 5" xfId="52608"/>
    <cellStyle name="输出 5 2 2 3 5 2" xfId="52609"/>
    <cellStyle name="输出 5 2 2 3 6" xfId="52610"/>
    <cellStyle name="输出 5 2 2 4" xfId="52611"/>
    <cellStyle name="输出 5 2 2 5" xfId="52612"/>
    <cellStyle name="输出 5 2 2 5 2" xfId="52613"/>
    <cellStyle name="输出 5 2 3" xfId="52614"/>
    <cellStyle name="输出 5 2 3 2" xfId="52615"/>
    <cellStyle name="输出 5 2 3 2 2" xfId="52616"/>
    <cellStyle name="输出 5 2 3 2 2 2" xfId="52617"/>
    <cellStyle name="输出 5 2 3 2 2 2 2" xfId="52618"/>
    <cellStyle name="输出 6 2 2 5 2" xfId="52619"/>
    <cellStyle name="输出 5 2 3 2 2 3" xfId="52620"/>
    <cellStyle name="输出 5 2 3 2 2 3 2" xfId="52621"/>
    <cellStyle name="输出 5 2 3 2 2 4 2" xfId="52622"/>
    <cellStyle name="输出 5 2 3 2 3" xfId="52623"/>
    <cellStyle name="输出 5 2 3 2 3 2" xfId="52624"/>
    <cellStyle name="输出 5 2 3 2 4" xfId="52625"/>
    <cellStyle name="输出 5 2 3 2 4 2" xfId="52626"/>
    <cellStyle name="输出 5 2 3 2 5" xfId="52627"/>
    <cellStyle name="输出 5 2 3 3" xfId="52628"/>
    <cellStyle name="输出 5 2 3 3 2" xfId="52629"/>
    <cellStyle name="输出 5 2 3 3 2 2" xfId="52630"/>
    <cellStyle name="输出 5 2 3 3 3" xfId="52631"/>
    <cellStyle name="输出 5 2 3 3 3 2" xfId="52632"/>
    <cellStyle name="输出 5 2 3 3 4" xfId="52633"/>
    <cellStyle name="输出 5 2 3 3 4 2" xfId="52634"/>
    <cellStyle name="输出 5 2 3 3 5" xfId="52635"/>
    <cellStyle name="输出 5 2 3 3 5 2" xfId="52636"/>
    <cellStyle name="输出 5 2 3 3 6" xfId="52637"/>
    <cellStyle name="输出 5 2 3 4" xfId="52638"/>
    <cellStyle name="输出 5 2 3 4 2" xfId="52639"/>
    <cellStyle name="输出 5 2 3 5" xfId="52640"/>
    <cellStyle name="输出 5 2 3 5 2" xfId="52641"/>
    <cellStyle name="输出 5 2 4" xfId="52642"/>
    <cellStyle name="输出 5 2 4 2" xfId="52643"/>
    <cellStyle name="输出 5 2 4 2 2" xfId="52644"/>
    <cellStyle name="输出 5 2 4 2 2 2" xfId="52645"/>
    <cellStyle name="输出 5 2 4 2 2 2 2" xfId="52646"/>
    <cellStyle name="输出 6 3 2 5 2" xfId="52647"/>
    <cellStyle name="输出 5 2 4 2 2 3" xfId="52648"/>
    <cellStyle name="输出 5 2 4 2 2 3 2" xfId="52649"/>
    <cellStyle name="输出 5 2 4 2 2 4" xfId="52650"/>
    <cellStyle name="输出 5 2 4 2 2 5" xfId="52651"/>
    <cellStyle name="输出 5 2 4 2 2 5 2" xfId="52652"/>
    <cellStyle name="输出 5 2 4 2 3" xfId="52653"/>
    <cellStyle name="输出 5 2 4 2 3 2" xfId="52654"/>
    <cellStyle name="输出 5 2 4 2 4" xfId="52655"/>
    <cellStyle name="输出 5 2 4 2 4 2" xfId="52656"/>
    <cellStyle name="输出 5 2 4 2 5" xfId="52657"/>
    <cellStyle name="输出 5 2 4 3" xfId="52658"/>
    <cellStyle name="输出 5 2 4 3 2" xfId="52659"/>
    <cellStyle name="输出 5 2 4 3 2 2" xfId="52660"/>
    <cellStyle name="输出 5 2 4 3 3" xfId="52661"/>
    <cellStyle name="输出 5 2 4 3 3 2" xfId="52662"/>
    <cellStyle name="输出 5 2 4 3 4" xfId="52663"/>
    <cellStyle name="输出 5 2 4 3 4 2" xfId="52664"/>
    <cellStyle name="输出 5 2 4 3 5" xfId="52665"/>
    <cellStyle name="输出 5 2 4 3 5 2" xfId="52666"/>
    <cellStyle name="输出 5 2 4 3 6" xfId="52667"/>
    <cellStyle name="输出 5 2 4 4" xfId="52668"/>
    <cellStyle name="输出 5 2 4 4 2" xfId="52669"/>
    <cellStyle name="输出 5 2 4 5" xfId="52670"/>
    <cellStyle name="输出 5 2 4 5 2" xfId="52671"/>
    <cellStyle name="输出 5 2 5" xfId="52672"/>
    <cellStyle name="输出 5 2 5 2" xfId="52673"/>
    <cellStyle name="输出 5 2 5 2 2" xfId="52674"/>
    <cellStyle name="输出 5 2 5 2 2 2" xfId="52675"/>
    <cellStyle name="输出 5 2 5 2 3" xfId="52676"/>
    <cellStyle name="输出 5 2 5 2 3 2" xfId="52677"/>
    <cellStyle name="输出 5 2 5 2 4" xfId="52678"/>
    <cellStyle name="输出 5 2 5 2 4 2" xfId="52679"/>
    <cellStyle name="输出 5 2 5 2 5" xfId="52680"/>
    <cellStyle name="输出 5 2 5 2 5 2" xfId="52681"/>
    <cellStyle name="输出 5 2 5 2 6" xfId="52682"/>
    <cellStyle name="输出 5 2 5 3" xfId="52683"/>
    <cellStyle name="输出 5 2 5 3 2" xfId="52684"/>
    <cellStyle name="输出 5 2 5 4" xfId="52685"/>
    <cellStyle name="输出 5 2 5 5" xfId="52686"/>
    <cellStyle name="输出 5 2 6" xfId="52687"/>
    <cellStyle name="输出 6 4 4 2 2 5" xfId="52688"/>
    <cellStyle name="输出 5 2 6 2" xfId="52689"/>
    <cellStyle name="输出 6 4 4 2 2 5 2" xfId="52690"/>
    <cellStyle name="输出 5 2 6 2 2" xfId="52691"/>
    <cellStyle name="输出 6 4 4 2 2 6" xfId="52692"/>
    <cellStyle name="输出 5 2 6 3" xfId="52693"/>
    <cellStyle name="输出 5 2 6 3 2" xfId="52694"/>
    <cellStyle name="输出 5 2 6 4" xfId="52695"/>
    <cellStyle name="输出 5 2 6 4 2" xfId="52696"/>
    <cellStyle name="输出 5 2 6 5" xfId="52697"/>
    <cellStyle name="输出 5 2 6 6" xfId="52698"/>
    <cellStyle name="输出 5 2 7" xfId="52699"/>
    <cellStyle name="输出 5 2 8" xfId="52700"/>
    <cellStyle name="输出 5 2 8 2" xfId="52701"/>
    <cellStyle name="输出 5 3" xfId="52702"/>
    <cellStyle name="输出 5 3 2 2 2" xfId="52703"/>
    <cellStyle name="输出 5 3 2 2 2 2" xfId="52704"/>
    <cellStyle name="输出 5 3 2 2 2 2 2" xfId="52705"/>
    <cellStyle name="输出 5 3 2 2 2 3" xfId="52706"/>
    <cellStyle name="输出 5 3 2 2 2 3 2" xfId="52707"/>
    <cellStyle name="输出 5 3 2 2 2 4" xfId="52708"/>
    <cellStyle name="输出 5 3 2 2 2 4 2" xfId="52709"/>
    <cellStyle name="输出 5 3 2 2 2 5" xfId="52710"/>
    <cellStyle name="输出 5 3 2 2 2 5 2" xfId="52711"/>
    <cellStyle name="输出 5 3 2 2 2 6" xfId="52712"/>
    <cellStyle name="输出 5 3 2 2 3" xfId="52713"/>
    <cellStyle name="数字 2 4 4 2 2 5" xfId="52714"/>
    <cellStyle name="输出 5 3 2 2 3 2" xfId="52715"/>
    <cellStyle name="输出 5 3 2 2 4" xfId="52716"/>
    <cellStyle name="输出 5 3 2 2 5" xfId="52717"/>
    <cellStyle name="输出 5 3 2 3" xfId="52718"/>
    <cellStyle name="输出 5 3 2 3 2" xfId="52719"/>
    <cellStyle name="输出 5 3 2 3 2 2" xfId="52720"/>
    <cellStyle name="输出 5 3 2 3 3" xfId="52721"/>
    <cellStyle name="输出 5 3 2 3 3 2" xfId="52722"/>
    <cellStyle name="输出 5 3 2 3 4" xfId="52723"/>
    <cellStyle name="输出 5 3 2 3 4 2" xfId="52724"/>
    <cellStyle name="输出 5 3 2 3 5" xfId="52725"/>
    <cellStyle name="输出 5 3 2 3 5 2" xfId="52726"/>
    <cellStyle name="输出 5 3 2 3 6" xfId="52727"/>
    <cellStyle name="输出 5 3 2 4" xfId="52728"/>
    <cellStyle name="输出 5 3 2 4 2" xfId="52729"/>
    <cellStyle name="输出 5 3 2 5" xfId="52730"/>
    <cellStyle name="输出 5 3 2 5 2" xfId="52731"/>
    <cellStyle name="输出 5 3 3" xfId="52732"/>
    <cellStyle name="输出 5 3 3 2 2" xfId="52733"/>
    <cellStyle name="输出 5 3 3 2 2 2" xfId="52734"/>
    <cellStyle name="输出 7 2 2 5 2" xfId="52735"/>
    <cellStyle name="输出 5 3 3 2 2 3" xfId="52736"/>
    <cellStyle name="输出 5 3 3 2 2 3 2" xfId="52737"/>
    <cellStyle name="输出 5 3 3 2 2 4" xfId="52738"/>
    <cellStyle name="输出 5 3 3 2 2 4 2" xfId="52739"/>
    <cellStyle name="输出 5 3 3 2 2 5" xfId="52740"/>
    <cellStyle name="输出 5 3 3 2 2 5 2" xfId="52741"/>
    <cellStyle name="输出 5 3 3 2 2 6" xfId="52742"/>
    <cellStyle name="输出 5 3 3 2 3" xfId="52743"/>
    <cellStyle name="输出 5 3 3 2 3 2" xfId="52744"/>
    <cellStyle name="输出 5 3 3 2 4" xfId="52745"/>
    <cellStyle name="输出 5 3 3 2 4 2" xfId="52746"/>
    <cellStyle name="输出 5 3 3 2 5" xfId="52747"/>
    <cellStyle name="输出 5 3 3 3" xfId="52748"/>
    <cellStyle name="输出 5 3 3 3 2" xfId="52749"/>
    <cellStyle name="输出 5 3 3 3 2 2" xfId="52750"/>
    <cellStyle name="输出 5 3 3 3 3" xfId="52751"/>
    <cellStyle name="输出 5 3 3 3 3 2" xfId="52752"/>
    <cellStyle name="输出 5 3 3 3 4" xfId="52753"/>
    <cellStyle name="输出 5 3 3 3 4 2" xfId="52754"/>
    <cellStyle name="输出 5 3 3 3 5" xfId="52755"/>
    <cellStyle name="输出 5 3 3 3 5 2" xfId="52756"/>
    <cellStyle name="输出 5 3 3 3 6" xfId="52757"/>
    <cellStyle name="输出 5 3 3 4" xfId="52758"/>
    <cellStyle name="输出 5 3 3 4 2" xfId="52759"/>
    <cellStyle name="输出 5 3 3 5" xfId="52760"/>
    <cellStyle name="输出 5 3 3 5 2" xfId="52761"/>
    <cellStyle name="输出 5 3 4" xfId="52762"/>
    <cellStyle name="输出 5 3 4 2" xfId="52763"/>
    <cellStyle name="输出 5 3 4 2 2" xfId="52764"/>
    <cellStyle name="输出 5 3 4 2 2 2" xfId="52765"/>
    <cellStyle name="输出 5 3 4 2 2 2 2" xfId="52766"/>
    <cellStyle name="输出 7 3 2 5 2" xfId="52767"/>
    <cellStyle name="输出 5 3 4 2 2 3" xfId="52768"/>
    <cellStyle name="输出 5 3 4 2 2 3 2" xfId="52769"/>
    <cellStyle name="输出 5 3 4 2 2 4" xfId="52770"/>
    <cellStyle name="输出 5 3 4 2 2 4 2" xfId="52771"/>
    <cellStyle name="输出 5 3 4 2 2 5" xfId="52772"/>
    <cellStyle name="输出 5 3 4 2 2 5 2" xfId="52773"/>
    <cellStyle name="输出 5 3 4 2 2 6" xfId="52774"/>
    <cellStyle name="输出 5 3 4 2 3" xfId="52775"/>
    <cellStyle name="输出 5 3 4 2 3 2" xfId="52776"/>
    <cellStyle name="输出 5 3 4 2 4" xfId="52777"/>
    <cellStyle name="输出 5 3 4 2 4 2" xfId="52778"/>
    <cellStyle name="输出 5 3 4 2 5" xfId="52779"/>
    <cellStyle name="输出 5 3 4 3" xfId="52780"/>
    <cellStyle name="输出 5 3 4 3 2 2" xfId="52781"/>
    <cellStyle name="输出 5 3 4 3 3" xfId="52782"/>
    <cellStyle name="输出 5 3 4 3 3 2" xfId="52783"/>
    <cellStyle name="输出 5 3 4 3 4" xfId="52784"/>
    <cellStyle name="输出 5 3 4 3 4 2" xfId="52785"/>
    <cellStyle name="输出 5 3 4 3 5" xfId="52786"/>
    <cellStyle name="输出 5 3 4 3 5 2" xfId="52787"/>
    <cellStyle name="输出 5 3 4 3 6" xfId="52788"/>
    <cellStyle name="输出 5 3 4 4" xfId="52789"/>
    <cellStyle name="输出 5 3 4 4 2" xfId="52790"/>
    <cellStyle name="输出 5 3 4 5" xfId="52791"/>
    <cellStyle name="输出 5 3 4 5 2" xfId="52792"/>
    <cellStyle name="输出 5 3 5" xfId="52793"/>
    <cellStyle name="输出 5 3 5 2" xfId="52794"/>
    <cellStyle name="输出 5 3 5 2 2" xfId="52795"/>
    <cellStyle name="输出 5 3 5 2 3" xfId="52796"/>
    <cellStyle name="输出 5 3 5 2 4" xfId="52797"/>
    <cellStyle name="输出 5 3 5 2 4 2" xfId="52798"/>
    <cellStyle name="输出 5 3 5 2 5" xfId="52799"/>
    <cellStyle name="输出 5 3 5 2 5 2" xfId="52800"/>
    <cellStyle name="输出 5 3 5 2 6" xfId="52801"/>
    <cellStyle name="输出 5 3 5 3 2" xfId="52802"/>
    <cellStyle name="输出 5 3 5 4" xfId="52803"/>
    <cellStyle name="输出 5 3 5 4 2" xfId="52804"/>
    <cellStyle name="输出 5 3 5 5" xfId="52805"/>
    <cellStyle name="输出 5 3 6" xfId="52806"/>
    <cellStyle name="输出 5 3 6 2" xfId="52807"/>
    <cellStyle name="输出 5 3 6 2 2" xfId="52808"/>
    <cellStyle name="输出 5 3 6 3" xfId="52809"/>
    <cellStyle name="输出 5 3 6 3 2" xfId="52810"/>
    <cellStyle name="输出 5 3 6 4" xfId="52811"/>
    <cellStyle name="输出 5 3 6 4 2" xfId="52812"/>
    <cellStyle name="输出 5 3 6 5" xfId="52813"/>
    <cellStyle name="输出 5 3 7" xfId="52814"/>
    <cellStyle name="输出 5 3 7 2" xfId="52815"/>
    <cellStyle name="输出 5 3 8" xfId="52816"/>
    <cellStyle name="输出 5 3 8 2" xfId="52817"/>
    <cellStyle name="输出 5 4" xfId="52818"/>
    <cellStyle name="输出 5 4 2 2 2" xfId="52819"/>
    <cellStyle name="输出 5 4 2 2 2 2" xfId="52820"/>
    <cellStyle name="输出 5 4 2 2 2 2 2" xfId="52821"/>
    <cellStyle name="输出 5 4 2 2 2 3" xfId="52822"/>
    <cellStyle name="输出 5 4 2 2 2 3 2" xfId="52823"/>
    <cellStyle name="输出 5 4 2 2 2 4" xfId="52824"/>
    <cellStyle name="输出 5 4 2 2 2 4 2" xfId="52825"/>
    <cellStyle name="输出 5 4 2 2 2 5" xfId="52826"/>
    <cellStyle name="输出 5 4 2 2 2 5 2" xfId="52827"/>
    <cellStyle name="输出 5 4 2 2 2 6" xfId="52828"/>
    <cellStyle name="数字 2 5 4 2 2 5" xfId="52829"/>
    <cellStyle name="输出 5 4 2 2 3 2" xfId="52830"/>
    <cellStyle name="输出 5 4 2 2 4 2" xfId="52831"/>
    <cellStyle name="输出 5 4 2 2 5" xfId="52832"/>
    <cellStyle name="输出 5 4 2 3" xfId="52833"/>
    <cellStyle name="输出 5 4 2 3 2" xfId="52834"/>
    <cellStyle name="输出 5 4 2 3 2 2" xfId="52835"/>
    <cellStyle name="输出 5 4 2 3 3" xfId="52836"/>
    <cellStyle name="输出 5 4 2 3 3 2" xfId="52837"/>
    <cellStyle name="输出 5 4 2 3 4" xfId="52838"/>
    <cellStyle name="输出 5 4 2 3 4 2" xfId="52839"/>
    <cellStyle name="输出 5 4 2 3 5" xfId="52840"/>
    <cellStyle name="输出 5 4 2 3 5 2" xfId="52841"/>
    <cellStyle name="输出 5 4 2 3 6" xfId="52842"/>
    <cellStyle name="输出 5 4 2 4" xfId="52843"/>
    <cellStyle name="输出 5 4 2 4 2" xfId="52844"/>
    <cellStyle name="输出 5 4 2 5" xfId="52845"/>
    <cellStyle name="输出 5 4 2 5 2" xfId="52846"/>
    <cellStyle name="输出 5 4 3 2 2" xfId="52847"/>
    <cellStyle name="输出 5 4 3 2 2 2" xfId="52848"/>
    <cellStyle name="输出 5 4 3 2 2 2 2" xfId="52849"/>
    <cellStyle name="输出 8 2 2 5 2" xfId="52850"/>
    <cellStyle name="输出 5 4 3 2 2 3" xfId="52851"/>
    <cellStyle name="输出 5 4 3 2 2 3 2" xfId="52852"/>
    <cellStyle name="输出 5 4 3 2 2 4" xfId="52853"/>
    <cellStyle name="输出 5 4 3 2 2 4 2" xfId="52854"/>
    <cellStyle name="输出 5 4 3 2 2 5" xfId="52855"/>
    <cellStyle name="输出 5 4 3 2 2 5 2" xfId="52856"/>
    <cellStyle name="输出 5 4 3 2 2 6" xfId="52857"/>
    <cellStyle name="输出 5 4 3 2 3" xfId="52858"/>
    <cellStyle name="输出 5 4 3 2 3 2" xfId="52859"/>
    <cellStyle name="输出 5 4 3 2 4" xfId="52860"/>
    <cellStyle name="输出 5 4 3 2 4 2" xfId="52861"/>
    <cellStyle name="输出 5 4 3 2 5" xfId="52862"/>
    <cellStyle name="输出 5 4 3 3" xfId="52863"/>
    <cellStyle name="输出 5 4 3 3 2" xfId="52864"/>
    <cellStyle name="输出 5 4 3 3 2 2" xfId="52865"/>
    <cellStyle name="输出 5 4 3 3 3" xfId="52866"/>
    <cellStyle name="输出 5 4 3 3 3 2" xfId="52867"/>
    <cellStyle name="输出 5 4 3 3 4" xfId="52868"/>
    <cellStyle name="输出 5 4 3 3 4 2" xfId="52869"/>
    <cellStyle name="输出 5 4 3 3 5" xfId="52870"/>
    <cellStyle name="输出 5 4 3 4" xfId="52871"/>
    <cellStyle name="输出 5 4 3 4 2" xfId="52872"/>
    <cellStyle name="输出 5 4 3 5" xfId="52873"/>
    <cellStyle name="输出 5 4 4 2 2" xfId="52874"/>
    <cellStyle name="输出 5 4 4 2 2 2" xfId="52875"/>
    <cellStyle name="输出 5 4 4 2 2 2 2" xfId="52876"/>
    <cellStyle name="输出 8 3 2 5 2" xfId="52877"/>
    <cellStyle name="输出 5 4 4 2 2 3" xfId="52878"/>
    <cellStyle name="输出 5 4 4 2 2 3 2" xfId="52879"/>
    <cellStyle name="输出 5 4 4 2 2 4" xfId="52880"/>
    <cellStyle name="输出 5 4 4 2 2 4 2" xfId="52881"/>
    <cellStyle name="输出 5 4 4 2 2 5" xfId="52882"/>
    <cellStyle name="输出 5 4 4 2 2 5 2" xfId="52883"/>
    <cellStyle name="输出 5 4 4 2 2 6" xfId="52884"/>
    <cellStyle name="输出 5 4 4 2 3" xfId="52885"/>
    <cellStyle name="输出 5 4 4 2 4" xfId="52886"/>
    <cellStyle name="输出 5 4 4 2 4 2" xfId="52887"/>
    <cellStyle name="输出 5 4 4 2 5" xfId="52888"/>
    <cellStyle name="输出 5 4 4 3" xfId="52889"/>
    <cellStyle name="输出 5 4 4 3 2" xfId="52890"/>
    <cellStyle name="输出 5 4 4 3 2 2" xfId="52891"/>
    <cellStyle name="输出 5 4 4 3 3" xfId="52892"/>
    <cellStyle name="输出 5 4 4 3 3 2" xfId="52893"/>
    <cellStyle name="输出 5 4 4 3 4" xfId="52894"/>
    <cellStyle name="输出 5 4 4 3 4 2" xfId="52895"/>
    <cellStyle name="输出 5 4 4 3 5" xfId="52896"/>
    <cellStyle name="输出 5 4 4 3 5 2" xfId="52897"/>
    <cellStyle name="输出 5 4 4 3 6" xfId="52898"/>
    <cellStyle name="输出 5 4 4 4" xfId="52899"/>
    <cellStyle name="输出 5 4 4 4 2" xfId="52900"/>
    <cellStyle name="输出 5 4 4 5" xfId="52901"/>
    <cellStyle name="输出 5 4 4 5 2" xfId="52902"/>
    <cellStyle name="输出 5 4 5 2" xfId="52903"/>
    <cellStyle name="输出 5 4 5 2 2" xfId="52904"/>
    <cellStyle name="输出 5 4 5 2 2 2" xfId="52905"/>
    <cellStyle name="输出 5 4 5 2 3" xfId="52906"/>
    <cellStyle name="输出 5 4 5 2 3 2" xfId="52907"/>
    <cellStyle name="输出 5 4 5 2 4" xfId="52908"/>
    <cellStyle name="输出 5 4 5 2 4 2" xfId="52909"/>
    <cellStyle name="输出 5 4 5 2 5" xfId="52910"/>
    <cellStyle name="输出 5 4 5 2 5 2" xfId="52911"/>
    <cellStyle name="输出 5 4 5 2 6" xfId="52912"/>
    <cellStyle name="输出 5 4 5 3" xfId="52913"/>
    <cellStyle name="输出 5 4 5 3 2" xfId="52914"/>
    <cellStyle name="输出 5 4 5 4" xfId="52915"/>
    <cellStyle name="输出 5 4 5 4 2" xfId="52916"/>
    <cellStyle name="输出 5 4 6" xfId="52917"/>
    <cellStyle name="输出 5 4 6 2" xfId="52918"/>
    <cellStyle name="输出 5 4 6 2 2" xfId="52919"/>
    <cellStyle name="输出 5 4 6 3" xfId="52920"/>
    <cellStyle name="输出 5 4 6 3 2" xfId="52921"/>
    <cellStyle name="输出 5 4 6 4" xfId="52922"/>
    <cellStyle name="输出 5 4 6 5 2" xfId="52923"/>
    <cellStyle name="输出 5 4 7" xfId="52924"/>
    <cellStyle name="输出 5 4 7 2" xfId="52925"/>
    <cellStyle name="输出 5 4 8" xfId="52926"/>
    <cellStyle name="输出 5 4 8 2" xfId="52927"/>
    <cellStyle name="输出 5 5" xfId="52928"/>
    <cellStyle name="输出 5 5 2" xfId="52929"/>
    <cellStyle name="输出 5 5 2 2" xfId="52930"/>
    <cellStyle name="输出 5 5 2 2 2" xfId="52931"/>
    <cellStyle name="输出 5 5 2 2 2 2" xfId="52932"/>
    <cellStyle name="输出 5 5 2 2 2 2 2" xfId="52933"/>
    <cellStyle name="输出 5 5 2 2 3" xfId="52934"/>
    <cellStyle name="输出 5 5 2 2 3 2" xfId="52935"/>
    <cellStyle name="输出 5 5 2 2 4" xfId="52936"/>
    <cellStyle name="输出 5 5 2 2 4 2" xfId="52937"/>
    <cellStyle name="输出 5 5 2 2 5" xfId="52938"/>
    <cellStyle name="输出 5 5 2 3" xfId="52939"/>
    <cellStyle name="输出 5 5 2 3 2" xfId="52940"/>
    <cellStyle name="输出 5 5 2 3 2 2" xfId="52941"/>
    <cellStyle name="输出 5 5 2 3 3" xfId="52942"/>
    <cellStyle name="输出 5 5 2 3 3 2" xfId="52943"/>
    <cellStyle name="输出 5 5 2 3 4" xfId="52944"/>
    <cellStyle name="输出 5 5 2 3 4 2" xfId="52945"/>
    <cellStyle name="输出 5 5 2 3 5" xfId="52946"/>
    <cellStyle name="输出 5 5 2 3 5 2" xfId="52947"/>
    <cellStyle name="输出 5 5 2 3 6" xfId="52948"/>
    <cellStyle name="输出 5 5 2 4" xfId="52949"/>
    <cellStyle name="输出 5 5 2 4 2" xfId="52950"/>
    <cellStyle name="输出 5 5 2 5" xfId="52951"/>
    <cellStyle name="输出 5 5 2 5 2" xfId="52952"/>
    <cellStyle name="输出 5 5 3" xfId="52953"/>
    <cellStyle name="输出 5 5 3 2 2 2" xfId="52954"/>
    <cellStyle name="输出 5 5 3 2 2 2 2" xfId="52955"/>
    <cellStyle name="输出 9 2 2 5 2" xfId="52956"/>
    <cellStyle name="输出 5 5 3 2 2 3" xfId="52957"/>
    <cellStyle name="输出 5 5 3 2 2 3 2" xfId="52958"/>
    <cellStyle name="输出 5 5 3 2 2 4" xfId="52959"/>
    <cellStyle name="输出 5 5 3 2 2 4 2" xfId="52960"/>
    <cellStyle name="输出 5 5 3 2 2 5" xfId="52961"/>
    <cellStyle name="输出 5 5 3 2 2 5 2" xfId="52962"/>
    <cellStyle name="输出 5 5 3 2 2 6" xfId="52963"/>
    <cellStyle name="输出 5 5 3 2 3" xfId="52964"/>
    <cellStyle name="输出 5 5 3 2 3 2" xfId="52965"/>
    <cellStyle name="输出 5 5 3 2 4" xfId="52966"/>
    <cellStyle name="输出 5 5 3 2 4 2" xfId="52967"/>
    <cellStyle name="输出 5 5 3 2 5" xfId="52968"/>
    <cellStyle name="输出 5 5 3 3" xfId="52969"/>
    <cellStyle name="输出 5 5 3 3 2" xfId="52970"/>
    <cellStyle name="输出 5 5 3 3 2 2" xfId="52971"/>
    <cellStyle name="输出 5 5 3 3 3" xfId="52972"/>
    <cellStyle name="输出 5 5 3 3 3 2" xfId="52973"/>
    <cellStyle name="输出 5 5 3 3 4" xfId="52974"/>
    <cellStyle name="输出 5 5 3 3 4 2" xfId="52975"/>
    <cellStyle name="输出 5 5 3 3 5" xfId="52976"/>
    <cellStyle name="输出 5 5 3 3 5 2" xfId="52977"/>
    <cellStyle name="输出 5 5 3 3 6" xfId="52978"/>
    <cellStyle name="输出 5 5 3 4" xfId="52979"/>
    <cellStyle name="输出 5 5 3 4 2" xfId="52980"/>
    <cellStyle name="输出 5 5 3 5" xfId="52981"/>
    <cellStyle name="输出 5 5 3 5 2" xfId="52982"/>
    <cellStyle name="输出 5 5 4" xfId="52983"/>
    <cellStyle name="输出 5 5 4 2" xfId="52984"/>
    <cellStyle name="输出 5 5 4 2 2" xfId="52985"/>
    <cellStyle name="输出 5 5 4 2 2 2" xfId="52986"/>
    <cellStyle name="输出 5 5 4 2 2 2 2" xfId="52987"/>
    <cellStyle name="输出 9 3 2 5 2" xfId="52988"/>
    <cellStyle name="输出 5 5 4 2 2 3" xfId="52989"/>
    <cellStyle name="输出 5 5 4 2 2 3 2" xfId="52990"/>
    <cellStyle name="输出 5 5 4 2 2 4" xfId="52991"/>
    <cellStyle name="输出 5 5 4 2 2 4 2" xfId="52992"/>
    <cellStyle name="输出 5 5 4 2 2 5 2" xfId="52993"/>
    <cellStyle name="输出 5 5 4 2 2 6" xfId="52994"/>
    <cellStyle name="输出 5 5 4 2 3" xfId="52995"/>
    <cellStyle name="输出 5 5 4 2 3 2" xfId="52996"/>
    <cellStyle name="输出 5 5 4 2 4" xfId="52997"/>
    <cellStyle name="输出 5 5 4 2 4 2" xfId="52998"/>
    <cellStyle name="输出 5 5 4 3" xfId="52999"/>
    <cellStyle name="输出 5 5 4 3 2" xfId="53000"/>
    <cellStyle name="输出 5 5 4 3 2 2" xfId="53001"/>
    <cellStyle name="输出 5 5 4 3 3" xfId="53002"/>
    <cellStyle name="输出 5 5 4 3 3 2" xfId="53003"/>
    <cellStyle name="输出 5 5 4 3 4" xfId="53004"/>
    <cellStyle name="输出 5 5 4 3 4 2" xfId="53005"/>
    <cellStyle name="输出 5 5 4 3 5" xfId="53006"/>
    <cellStyle name="输出 5 5 4 3 5 2" xfId="53007"/>
    <cellStyle name="输出 5 5 4 3 6" xfId="53008"/>
    <cellStyle name="输出 5 5 4 4 2" xfId="53009"/>
    <cellStyle name="输出 5 5 4 5" xfId="53010"/>
    <cellStyle name="输出 5 5 4 5 2" xfId="53011"/>
    <cellStyle name="输出 5 5 5" xfId="53012"/>
    <cellStyle name="输出 5 5 5 2" xfId="53013"/>
    <cellStyle name="输出 5 5 5 2 2 2" xfId="53014"/>
    <cellStyle name="输出 5 5 5 2 3" xfId="53015"/>
    <cellStyle name="输出 5 5 5 2 3 2" xfId="53016"/>
    <cellStyle name="输出 5 5 5 2 4" xfId="53017"/>
    <cellStyle name="输出 5 5 5 2 5" xfId="53018"/>
    <cellStyle name="输出 5 5 5 2 6" xfId="53019"/>
    <cellStyle name="输出 5 5 5 3" xfId="53020"/>
    <cellStyle name="输出 5 5 5 3 2" xfId="53021"/>
    <cellStyle name="输出 5 5 5 4 2" xfId="53022"/>
    <cellStyle name="输出 5 5 5 5" xfId="53023"/>
    <cellStyle name="输出 5 5 6" xfId="53024"/>
    <cellStyle name="输出 5 5 6 2" xfId="53025"/>
    <cellStyle name="输出 5 5 6 3" xfId="53026"/>
    <cellStyle name="输出 5 5 6 3 2" xfId="53027"/>
    <cellStyle name="输出 5 5 7" xfId="53028"/>
    <cellStyle name="输出 5 5 7 2" xfId="53029"/>
    <cellStyle name="输出 5 5 8" xfId="53030"/>
    <cellStyle name="注释 4 2 18" xfId="53031"/>
    <cellStyle name="输出 5 5 8 2" xfId="53032"/>
    <cellStyle name="输出 5 6 2 2" xfId="53033"/>
    <cellStyle name="输出 5 6 2 2 2" xfId="53034"/>
    <cellStyle name="输出 5 6 2 2 2 2" xfId="53035"/>
    <cellStyle name="输出 5 6 2 2 3" xfId="53036"/>
    <cellStyle name="输出 5 6 2 2 3 2" xfId="53037"/>
    <cellStyle name="输出 5 6 2 2 4" xfId="53038"/>
    <cellStyle name="输出 5 6 2 2 4 2" xfId="53039"/>
    <cellStyle name="输出 5 6 2 2 5" xfId="53040"/>
    <cellStyle name="输出 5 6 2 2 5 2" xfId="53041"/>
    <cellStyle name="输出 5 6 2 2 6" xfId="53042"/>
    <cellStyle name="输出 5 6 2 3" xfId="53043"/>
    <cellStyle name="输出 5 6 2 3 2" xfId="53044"/>
    <cellStyle name="输出 5 6 2 4" xfId="53045"/>
    <cellStyle name="输出 5 6 2 4 2" xfId="53046"/>
    <cellStyle name="输出 5 6 2 5" xfId="53047"/>
    <cellStyle name="输出 5 6 3 2 2" xfId="53048"/>
    <cellStyle name="输出 5 6 3 3 2" xfId="53049"/>
    <cellStyle name="输出 5 6 3 4 2" xfId="53050"/>
    <cellStyle name="输出 5 6 3 5 2" xfId="53051"/>
    <cellStyle name="输出 5 6 4 2" xfId="53052"/>
    <cellStyle name="输出 5 6 5 2" xfId="53053"/>
    <cellStyle name="输出 5 7 2" xfId="53054"/>
    <cellStyle name="输出 5 7 2 2" xfId="53055"/>
    <cellStyle name="输出 5 7 2 2 2" xfId="53056"/>
    <cellStyle name="输出 5 7 2 3" xfId="53057"/>
    <cellStyle name="输出 5 7 2 3 2" xfId="53058"/>
    <cellStyle name="输出 5 7 2 4" xfId="53059"/>
    <cellStyle name="输出 5 7 2 4 2" xfId="53060"/>
    <cellStyle name="输出 5 7 2 5 2" xfId="53061"/>
    <cellStyle name="输出 5 7 2 6" xfId="53062"/>
    <cellStyle name="输出 5 7 3" xfId="53063"/>
    <cellStyle name="输出 5 7 3 2" xfId="53064"/>
    <cellStyle name="输出 5 7 4" xfId="53065"/>
    <cellStyle name="输出 5 7 4 2" xfId="53066"/>
    <cellStyle name="输出 5 7 5" xfId="53067"/>
    <cellStyle name="输出 5 8 2" xfId="53068"/>
    <cellStyle name="输出 5 8 2 2" xfId="53069"/>
    <cellStyle name="输出 5 8 3" xfId="53070"/>
    <cellStyle name="输出 5 8 3 2" xfId="53071"/>
    <cellStyle name="输出 5 8 4" xfId="53072"/>
    <cellStyle name="输出 5 8 4 2" xfId="53073"/>
    <cellStyle name="输出 5 8 5" xfId="53074"/>
    <cellStyle name="输出 5 8 5 2" xfId="53075"/>
    <cellStyle name="输出 5 8 6" xfId="53076"/>
    <cellStyle name="输出 5 8 7" xfId="53077"/>
    <cellStyle name="输出 5 8 8" xfId="53078"/>
    <cellStyle name="输出 5 9 2" xfId="53079"/>
    <cellStyle name="输出 6" xfId="53080"/>
    <cellStyle name="输入 8 7 3 2" xfId="53081"/>
    <cellStyle name="输出 6 10" xfId="53082"/>
    <cellStyle name="输入 8 7 3 2 2" xfId="53083"/>
    <cellStyle name="输出 6 10 2" xfId="53084"/>
    <cellStyle name="小数 2 3 5 4" xfId="53085"/>
    <cellStyle name="输出 6 2" xfId="53086"/>
    <cellStyle name="小数 2 3 5 4 2" xfId="53087"/>
    <cellStyle name="输出 6 2 2" xfId="53088"/>
    <cellStyle name="输出 6 2 2 2" xfId="53089"/>
    <cellStyle name="输出 6 2 2 2 2" xfId="53090"/>
    <cellStyle name="输出 6 2 2 2 2 2" xfId="53091"/>
    <cellStyle name="输出 6 2 2 2 2 2 2" xfId="53092"/>
    <cellStyle name="输出 6 2 2 2 2 3" xfId="53093"/>
    <cellStyle name="输出 6 2 2 2 2 3 2" xfId="53094"/>
    <cellStyle name="输出 6 2 2 2 2 4" xfId="53095"/>
    <cellStyle name="输出 6 2 2 2 2 4 2" xfId="53096"/>
    <cellStyle name="输出 6 2 2 2 2 5" xfId="53097"/>
    <cellStyle name="输出 6 2 2 2 2 5 2" xfId="53098"/>
    <cellStyle name="输出 6 2 2 2 2 6" xfId="53099"/>
    <cellStyle name="输出 6 2 2 2 3" xfId="53100"/>
    <cellStyle name="输出 6 2 2 2 3 2" xfId="53101"/>
    <cellStyle name="输出 6 2 2 2 4" xfId="53102"/>
    <cellStyle name="输出 6 2 2 2 5" xfId="53103"/>
    <cellStyle name="输出 6 2 2 3" xfId="53104"/>
    <cellStyle name="输出 6 2 2 3 2" xfId="53105"/>
    <cellStyle name="输出 6 2 2 3 2 2" xfId="53106"/>
    <cellStyle name="输出 6 2 2 3 3" xfId="53107"/>
    <cellStyle name="输出 6 2 2 3 4" xfId="53108"/>
    <cellStyle name="输出 6 2 2 3 5" xfId="53109"/>
    <cellStyle name="输出 6 2 2 3 5 2" xfId="53110"/>
    <cellStyle name="输出 6 2 2 3 6" xfId="53111"/>
    <cellStyle name="输出 6 2 2 4" xfId="53112"/>
    <cellStyle name="输出 6 2 2 4 2" xfId="53113"/>
    <cellStyle name="输出 6 2 2 5" xfId="53114"/>
    <cellStyle name="输出 6 2 3" xfId="53115"/>
    <cellStyle name="输出 6 2 3 2 2" xfId="53116"/>
    <cellStyle name="输出 6 2 3 2 2 2" xfId="53117"/>
    <cellStyle name="输出 6 2 3 2 2 2 2" xfId="53118"/>
    <cellStyle name="输出 6 2 3 2 2 3" xfId="53119"/>
    <cellStyle name="输出 6 2 3 2 2 4" xfId="53120"/>
    <cellStyle name="输出 6 2 3 2 2 5" xfId="53121"/>
    <cellStyle name="输出 6 2 3 2 2 5 2" xfId="53122"/>
    <cellStyle name="输出 6 2 3 2 2 6" xfId="53123"/>
    <cellStyle name="输出 6 2 3 2 3" xfId="53124"/>
    <cellStyle name="输出 6 2 3 2 3 2" xfId="53125"/>
    <cellStyle name="输出 6 2 3 2 4" xfId="53126"/>
    <cellStyle name="输出 6 2 3 2 4 2" xfId="53127"/>
    <cellStyle name="输出 6 2 3 2 5" xfId="53128"/>
    <cellStyle name="输出 6 2 3 3 2" xfId="53129"/>
    <cellStyle name="输出 6 2 3 3 3" xfId="53130"/>
    <cellStyle name="输出 6 2 3 3 4" xfId="53131"/>
    <cellStyle name="输出 6 2 3 3 4 2" xfId="53132"/>
    <cellStyle name="输出 6 2 3 3 5" xfId="53133"/>
    <cellStyle name="输出 6 2 3 3 6" xfId="53134"/>
    <cellStyle name="输出 6 2 3 4 2" xfId="53135"/>
    <cellStyle name="输出 6 2 3 5 2" xfId="53136"/>
    <cellStyle name="输出 6 2 4" xfId="53137"/>
    <cellStyle name="输出 6 2 4 2" xfId="53138"/>
    <cellStyle name="输出 6 2 4 2 2" xfId="53139"/>
    <cellStyle name="输出 6 2 4 2 2 2" xfId="53140"/>
    <cellStyle name="输出 6 2 4 2 2 2 2" xfId="53141"/>
    <cellStyle name="输出 6 2 4 2 2 3" xfId="53142"/>
    <cellStyle name="输出 6 2 4 2 2 3 2" xfId="53143"/>
    <cellStyle name="输出 6 2 4 2 2 4" xfId="53144"/>
    <cellStyle name="输出 6 2 4 2 2 4 2" xfId="53145"/>
    <cellStyle name="输出 6 2 4 2 2 5" xfId="53146"/>
    <cellStyle name="输出 6 2 4 2 2 5 2" xfId="53147"/>
    <cellStyle name="输出 6 2 4 2 2 6" xfId="53148"/>
    <cellStyle name="输出 6 2 4 2 3" xfId="53149"/>
    <cellStyle name="输出 6 2 4 2 3 2" xfId="53150"/>
    <cellStyle name="输出 6 2 4 2 4" xfId="53151"/>
    <cellStyle name="输出 6 2 4 2 4 2" xfId="53152"/>
    <cellStyle name="输出 6 2 4 2 5" xfId="53153"/>
    <cellStyle name="输出 6 2 4 3" xfId="53154"/>
    <cellStyle name="输出 6 2 4 3 2" xfId="53155"/>
    <cellStyle name="输出 6 2 4 3 2 2" xfId="53156"/>
    <cellStyle name="输出 6 2 4 3 3" xfId="53157"/>
    <cellStyle name="输出 6 2 4 3 3 2" xfId="53158"/>
    <cellStyle name="输出 6 2 4 3 4" xfId="53159"/>
    <cellStyle name="输出 6 2 4 3 4 2" xfId="53160"/>
    <cellStyle name="输出 6 2 4 3 5" xfId="53161"/>
    <cellStyle name="输出 6 2 4 3 5 2" xfId="53162"/>
    <cellStyle name="输出 6 2 4 3 6" xfId="53163"/>
    <cellStyle name="输出 6 2 4 4" xfId="53164"/>
    <cellStyle name="输出 6 2 4 4 2" xfId="53165"/>
    <cellStyle name="输出 6 2 4 5" xfId="53166"/>
    <cellStyle name="输出 6 2 4 5 2" xfId="53167"/>
    <cellStyle name="输出 6 2 5" xfId="53168"/>
    <cellStyle name="输出 6 2 5 2" xfId="53169"/>
    <cellStyle name="输出 6 2 5 2 2" xfId="53170"/>
    <cellStyle name="输出 6 2 5 2 2 2" xfId="53171"/>
    <cellStyle name="输出 6 2 5 2 3" xfId="53172"/>
    <cellStyle name="输出 6 2 5 2 3 2" xfId="53173"/>
    <cellStyle name="输出 6 2 5 2 4" xfId="53174"/>
    <cellStyle name="输出 6 2 5 2 4 2" xfId="53175"/>
    <cellStyle name="输出 6 2 5 2 5" xfId="53176"/>
    <cellStyle name="输出 6 2 5 2 5 2" xfId="53177"/>
    <cellStyle name="输出 6 2 5 2 6" xfId="53178"/>
    <cellStyle name="输出 6 2 5 3" xfId="53179"/>
    <cellStyle name="输出 6 2 5 3 2" xfId="53180"/>
    <cellStyle name="输出 6 2 5 4" xfId="53181"/>
    <cellStyle name="输出 6 2 5 4 2" xfId="53182"/>
    <cellStyle name="输出 6 2 5 5" xfId="53183"/>
    <cellStyle name="输出 6 2 6" xfId="53184"/>
    <cellStyle name="输出 6 2 6 2 2" xfId="53185"/>
    <cellStyle name="输出 6 2 6 3 2" xfId="53186"/>
    <cellStyle name="输出 6 2 6 4 2" xfId="53187"/>
    <cellStyle name="输出 6 2 6 5" xfId="53188"/>
    <cellStyle name="输出 6 2 6 5 2" xfId="53189"/>
    <cellStyle name="输出 6 2 6 6" xfId="53190"/>
    <cellStyle name="输出 6 2 7" xfId="53191"/>
    <cellStyle name="输出 6 2 7 2" xfId="53192"/>
    <cellStyle name="输出 6 2 8" xfId="53193"/>
    <cellStyle name="输出 6 2 8 2" xfId="53194"/>
    <cellStyle name="小数 2 3 5 5" xfId="53195"/>
    <cellStyle name="输出 6 3" xfId="53196"/>
    <cellStyle name="输出 6 3 2" xfId="53197"/>
    <cellStyle name="输出 6 3 2 2" xfId="53198"/>
    <cellStyle name="输出 6 3 2 2 2" xfId="53199"/>
    <cellStyle name="输出 6 3 2 2 2 2" xfId="53200"/>
    <cellStyle name="输出 6 3 2 2 2 2 2" xfId="53201"/>
    <cellStyle name="输出 6 3 2 2 2 3" xfId="53202"/>
    <cellStyle name="输出 6 3 2 2 2 3 2" xfId="53203"/>
    <cellStyle name="输出 6 3 2 2 2 4" xfId="53204"/>
    <cellStyle name="输出 6 3 2 2 2 4 2" xfId="53205"/>
    <cellStyle name="输出 6 3 2 2 2 5" xfId="53206"/>
    <cellStyle name="输出 6 3 2 2 2 5 2" xfId="53207"/>
    <cellStyle name="输出 6 3 2 2 2 6" xfId="53208"/>
    <cellStyle name="输出 6 3 2 2 3" xfId="53209"/>
    <cellStyle name="输出 6 3 2 2 3 2" xfId="53210"/>
    <cellStyle name="输出 6 3 2 2 4" xfId="53211"/>
    <cellStyle name="输出 6 3 2 2 5" xfId="53212"/>
    <cellStyle name="输出 6 3 2 3" xfId="53213"/>
    <cellStyle name="输出 6 3 2 3 2" xfId="53214"/>
    <cellStyle name="输出 6 3 2 3 2 2" xfId="53215"/>
    <cellStyle name="输出 6 3 2 3 3" xfId="53216"/>
    <cellStyle name="输出 6 3 2 3 3 2" xfId="53217"/>
    <cellStyle name="输出 6 3 2 3 4" xfId="53218"/>
    <cellStyle name="输出 6 3 2 3 4 2" xfId="53219"/>
    <cellStyle name="输出 6 3 2 3 5" xfId="53220"/>
    <cellStyle name="输出 6 3 2 3 5 2" xfId="53221"/>
    <cellStyle name="输出 6 3 2 3 6" xfId="53222"/>
    <cellStyle name="输出 6 3 2 4" xfId="53223"/>
    <cellStyle name="输出 6 3 2 4 2" xfId="53224"/>
    <cellStyle name="输出 6 3 2 5" xfId="53225"/>
    <cellStyle name="输出 6 3 3" xfId="53226"/>
    <cellStyle name="输出 6 3 3 2" xfId="53227"/>
    <cellStyle name="输出 6 3 3 2 2" xfId="53228"/>
    <cellStyle name="输出 6 3 3 2 2 2" xfId="53229"/>
    <cellStyle name="输出 6 3 3 2 2 2 2" xfId="53230"/>
    <cellStyle name="输出 6 3 3 2 2 3" xfId="53231"/>
    <cellStyle name="输出 6 3 3 2 2 3 2" xfId="53232"/>
    <cellStyle name="输出 6 3 3 2 2 4" xfId="53233"/>
    <cellStyle name="输出 6 3 3 2 2 4 2" xfId="53234"/>
    <cellStyle name="输出 6 3 3 2 2 5" xfId="53235"/>
    <cellStyle name="输出 6 3 3 2 2 5 2" xfId="53236"/>
    <cellStyle name="输出 6 3 3 2 2 6" xfId="53237"/>
    <cellStyle name="输出 6 3 3 2 3" xfId="53238"/>
    <cellStyle name="输出 6 3 3 2 3 2" xfId="53239"/>
    <cellStyle name="输出 6 3 3 2 4" xfId="53240"/>
    <cellStyle name="输出 6 3 3 2 4 2" xfId="53241"/>
    <cellStyle name="输出 6 3 3 2 5" xfId="53242"/>
    <cellStyle name="输出 6 3 3 3" xfId="53243"/>
    <cellStyle name="输出 6 3 3 3 2" xfId="53244"/>
    <cellStyle name="输出 6 3 3 3 2 2" xfId="53245"/>
    <cellStyle name="输出 6 3 3 3 3" xfId="53246"/>
    <cellStyle name="输出 6 3 3 3 3 2" xfId="53247"/>
    <cellStyle name="输出 6 3 3 3 4" xfId="53248"/>
    <cellStyle name="输出 6 3 3 3 4 2" xfId="53249"/>
    <cellStyle name="输出 6 3 3 3 5" xfId="53250"/>
    <cellStyle name="输出 6 3 3 3 5 2" xfId="53251"/>
    <cellStyle name="输出 6 3 3 3 6" xfId="53252"/>
    <cellStyle name="输出 6 3 3 4" xfId="53253"/>
    <cellStyle name="输出 6 3 3 4 2" xfId="53254"/>
    <cellStyle name="输出 6 3 3 5" xfId="53255"/>
    <cellStyle name="输出 6 3 3 5 2" xfId="53256"/>
    <cellStyle name="输出 6 3 4" xfId="53257"/>
    <cellStyle name="输出 6 3 4 2" xfId="53258"/>
    <cellStyle name="输出 6 3 4 2 2" xfId="53259"/>
    <cellStyle name="输出 6 3 4 2 2 2" xfId="53260"/>
    <cellStyle name="输出 6 3 4 2 2 2 2" xfId="53261"/>
    <cellStyle name="输出 6 3 4 2 2 3" xfId="53262"/>
    <cellStyle name="输出 6 3 4 2 2 3 2" xfId="53263"/>
    <cellStyle name="输出 6 3 4 2 2 4" xfId="53264"/>
    <cellStyle name="输出 6 3 4 2 2 4 2" xfId="53265"/>
    <cellStyle name="输出 6 3 4 2 3" xfId="53266"/>
    <cellStyle name="输出 6 3 4 2 3 2" xfId="53267"/>
    <cellStyle name="输出 6 3 4 2 4" xfId="53268"/>
    <cellStyle name="输出 6 3 4 2 4 2" xfId="53269"/>
    <cellStyle name="输出 6 3 4 2 5" xfId="53270"/>
    <cellStyle name="输出 6 3 4 3" xfId="53271"/>
    <cellStyle name="输出 6 3 4 3 2" xfId="53272"/>
    <cellStyle name="输出 6 3 4 3 2 2" xfId="53273"/>
    <cellStyle name="输出 6 3 4 3 3 2" xfId="53274"/>
    <cellStyle name="输出 6 3 4 3 4" xfId="53275"/>
    <cellStyle name="输出 6 3 4 3 5" xfId="53276"/>
    <cellStyle name="输出 6 3 4 3 5 2" xfId="53277"/>
    <cellStyle name="输出 6 3 4 3 6" xfId="53278"/>
    <cellStyle name="输出 6 3 4 4" xfId="53279"/>
    <cellStyle name="输出 6 3 4 4 2" xfId="53280"/>
    <cellStyle name="输出 6 3 4 5" xfId="53281"/>
    <cellStyle name="输出 6 3 4 5 2" xfId="53282"/>
    <cellStyle name="输出 6 3 5" xfId="53283"/>
    <cellStyle name="输出 6 3 5 2" xfId="53284"/>
    <cellStyle name="输出 6 3 5 2 2" xfId="53285"/>
    <cellStyle name="输出 6 3 5 2 2 2" xfId="53286"/>
    <cellStyle name="输出 6 3 5 2 3" xfId="53287"/>
    <cellStyle name="输出 6 3 5 2 3 2" xfId="53288"/>
    <cellStyle name="输出 6 3 5 2 4" xfId="53289"/>
    <cellStyle name="输出 6 3 5 2 4 2" xfId="53290"/>
    <cellStyle name="输出 6 3 5 2 5" xfId="53291"/>
    <cellStyle name="输出 6 3 5 2 5 2" xfId="53292"/>
    <cellStyle name="输出 6 3 5 2 6" xfId="53293"/>
    <cellStyle name="输出 6 3 5 3" xfId="53294"/>
    <cellStyle name="输出 6 3 5 3 2" xfId="53295"/>
    <cellStyle name="输出 6 3 5 4" xfId="53296"/>
    <cellStyle name="输出 6 3 5 4 2" xfId="53297"/>
    <cellStyle name="输出 6 3 5 5" xfId="53298"/>
    <cellStyle name="输出 6 3 6" xfId="53299"/>
    <cellStyle name="输出 6 3 6 2" xfId="53300"/>
    <cellStyle name="输出 6 3 6 2 2" xfId="53301"/>
    <cellStyle name="输出 6 3 6 3" xfId="53302"/>
    <cellStyle name="输出 6 3 6 3 2" xfId="53303"/>
    <cellStyle name="输出 6 3 6 4" xfId="53304"/>
    <cellStyle name="输出 6 3 6 4 2" xfId="53305"/>
    <cellStyle name="输出 6 3 6 5" xfId="53306"/>
    <cellStyle name="输出 6 3 6 5 2" xfId="53307"/>
    <cellStyle name="输出 6 3 7" xfId="53308"/>
    <cellStyle name="输出 6 3 7 2" xfId="53309"/>
    <cellStyle name="输出 6 3 8" xfId="53310"/>
    <cellStyle name="输出 6 3 8 2" xfId="53311"/>
    <cellStyle name="输出 6 4" xfId="53312"/>
    <cellStyle name="输出 6 4 2" xfId="53313"/>
    <cellStyle name="输出 6 4 2 2" xfId="53314"/>
    <cellStyle name="输出 6 4 2 2 2 2" xfId="53315"/>
    <cellStyle name="输出 6 4 2 2 2 2 2" xfId="53316"/>
    <cellStyle name="输出 6 4 2 2 2 3" xfId="53317"/>
    <cellStyle name="输出 6 4 2 2 2 3 2" xfId="53318"/>
    <cellStyle name="小数 5 4 4 3 2" xfId="53319"/>
    <cellStyle name="输出 6 4 2 2 2 4" xfId="53320"/>
    <cellStyle name="输出 6 4 2 2 2 4 2" xfId="53321"/>
    <cellStyle name="输出 6 4 2 2 2 5" xfId="53322"/>
    <cellStyle name="输出 6 4 2 2 2 5 2" xfId="53323"/>
    <cellStyle name="输出 6 4 2 2 2 6" xfId="53324"/>
    <cellStyle name="输出 6 4 2 2 3" xfId="53325"/>
    <cellStyle name="输出 6 4 2 2 3 2" xfId="53326"/>
    <cellStyle name="输出 6 4 2 2 4" xfId="53327"/>
    <cellStyle name="输出 6 4 2 2 4 2" xfId="53328"/>
    <cellStyle name="输出 6 4 2 2 5" xfId="53329"/>
    <cellStyle name="输出 6 4 2 3" xfId="53330"/>
    <cellStyle name="输出 6 4 2 3 2" xfId="53331"/>
    <cellStyle name="输出 6 4 2 3 3" xfId="53332"/>
    <cellStyle name="输出 6 4 2 3 3 2" xfId="53333"/>
    <cellStyle name="输出 6 4 2 3 4" xfId="53334"/>
    <cellStyle name="输出 6 4 2 3 4 2" xfId="53335"/>
    <cellStyle name="输出 6 4 2 3 5" xfId="53336"/>
    <cellStyle name="输出 6 4 2 3 5 2" xfId="53337"/>
    <cellStyle name="输出 6 4 2 3 6" xfId="53338"/>
    <cellStyle name="输出 6 4 2 4" xfId="53339"/>
    <cellStyle name="输出 6 4 2 4 2" xfId="53340"/>
    <cellStyle name="输出 6 4 2 5" xfId="53341"/>
    <cellStyle name="输出 6 4 2 5 2" xfId="53342"/>
    <cellStyle name="输出 6 4 3" xfId="53343"/>
    <cellStyle name="输出 6 4 3 2" xfId="53344"/>
    <cellStyle name="输出 6 4 3 2 2" xfId="53345"/>
    <cellStyle name="输出 6 4 3 2 2 2" xfId="53346"/>
    <cellStyle name="输出 6 4 3 2 2 3" xfId="53347"/>
    <cellStyle name="输出 6 4 3 2 2 3 2" xfId="53348"/>
    <cellStyle name="输出 6 4 3 2 2 4" xfId="53349"/>
    <cellStyle name="输出 6 4 3 2 2 4 2" xfId="53350"/>
    <cellStyle name="输出 6 4 3 2 3" xfId="53351"/>
    <cellStyle name="输出 6 4 3 2 3 2" xfId="53352"/>
    <cellStyle name="输出 6 4 3 2 4" xfId="53353"/>
    <cellStyle name="输出 6 4 3 2 4 2" xfId="53354"/>
    <cellStyle name="输出 6 4 3 2 5" xfId="53355"/>
    <cellStyle name="输出 6 4 3 3" xfId="53356"/>
    <cellStyle name="输出 6 4 3 3 2" xfId="53357"/>
    <cellStyle name="输出 6 4 3 3 2 2" xfId="53358"/>
    <cellStyle name="输出 6 4 3 3 3" xfId="53359"/>
    <cellStyle name="输出 6 4 3 3 3 2" xfId="53360"/>
    <cellStyle name="输出 6 4 3 3 4" xfId="53361"/>
    <cellStyle name="输出 6 4 3 3 5" xfId="53362"/>
    <cellStyle name="输出 6 4 3 3 5 2" xfId="53363"/>
    <cellStyle name="输出 6 4 3 3 6" xfId="53364"/>
    <cellStyle name="输出 6 4 3 4" xfId="53365"/>
    <cellStyle name="输出 6 4 3 5" xfId="53366"/>
    <cellStyle name="输出 6 4 3 5 2" xfId="53367"/>
    <cellStyle name="输出 6 4 4" xfId="53368"/>
    <cellStyle name="输出 6 4 4 2 2" xfId="53369"/>
    <cellStyle name="输出 6 4 4 2 2 2" xfId="53370"/>
    <cellStyle name="输出 6 4 4 2 2 2 2" xfId="53371"/>
    <cellStyle name="输出 6 4 4 2 2 3" xfId="53372"/>
    <cellStyle name="输出 6 4 4 2 2 3 2" xfId="53373"/>
    <cellStyle name="输出 6 4 4 2 2 4" xfId="53374"/>
    <cellStyle name="输出 6 4 4 2 2 4 2" xfId="53375"/>
    <cellStyle name="输出 6 4 4 2 3" xfId="53376"/>
    <cellStyle name="输出 6 4 4 2 3 2" xfId="53377"/>
    <cellStyle name="输出 6 4 4 2 4" xfId="53378"/>
    <cellStyle name="输出 6 4 4 2 4 2" xfId="53379"/>
    <cellStyle name="输出 6 4 4 2 5" xfId="53380"/>
    <cellStyle name="输出 6 4 4 3 2" xfId="53381"/>
    <cellStyle name="输出 6 4 4 3 2 2" xfId="53382"/>
    <cellStyle name="输出 6 4 4 3 3" xfId="53383"/>
    <cellStyle name="输出 6 4 4 3 3 2" xfId="53384"/>
    <cellStyle name="输出 6 4 4 3 4" xfId="53385"/>
    <cellStyle name="输出 6 4 4 3 4 2" xfId="53386"/>
    <cellStyle name="输出 6 4 4 3 5" xfId="53387"/>
    <cellStyle name="输出 6 4 4 3 5 2" xfId="53388"/>
    <cellStyle name="输出 6 4 4 3 6" xfId="53389"/>
    <cellStyle name="输出 6 4 4 4 2" xfId="53390"/>
    <cellStyle name="输出 6 4 4 5" xfId="53391"/>
    <cellStyle name="输出 6 4 4 5 2" xfId="53392"/>
    <cellStyle name="输出 6 4 5" xfId="53393"/>
    <cellStyle name="输出 6 4 5 2" xfId="53394"/>
    <cellStyle name="输出 6 4 5 2 3" xfId="53395"/>
    <cellStyle name="输出 6 4 5 2 4" xfId="53396"/>
    <cellStyle name="输出 6 4 5 2 5" xfId="53397"/>
    <cellStyle name="输出 6 4 5 2 5 2" xfId="53398"/>
    <cellStyle name="输出 6 4 5 2 6" xfId="53399"/>
    <cellStyle name="输出 6 4 5 3" xfId="53400"/>
    <cellStyle name="输出 6 4 5 3 2" xfId="53401"/>
    <cellStyle name="输出 6 4 5 4" xfId="53402"/>
    <cellStyle name="输出 6 4 5 4 2" xfId="53403"/>
    <cellStyle name="输出 6 4 5 5" xfId="53404"/>
    <cellStyle name="输出 6 4 6" xfId="53405"/>
    <cellStyle name="输出 6 4 6 2" xfId="53406"/>
    <cellStyle name="输出 6 4 6 2 2" xfId="53407"/>
    <cellStyle name="输出 6 4 6 3" xfId="53408"/>
    <cellStyle name="输出 6 4 6 3 2" xfId="53409"/>
    <cellStyle name="输出 6 4 6 4" xfId="53410"/>
    <cellStyle name="输出 6 4 6 4 2" xfId="53411"/>
    <cellStyle name="输出 6 4 6 5 2" xfId="53412"/>
    <cellStyle name="输出 6 4 6 6" xfId="53413"/>
    <cellStyle name="输出 6 4 7" xfId="53414"/>
    <cellStyle name="输出 6 4 8" xfId="53415"/>
    <cellStyle name="输出 6 4 8 2" xfId="53416"/>
    <cellStyle name="输出 6 5" xfId="53417"/>
    <cellStyle name="输出 6 5 2 2 2" xfId="53418"/>
    <cellStyle name="输出 6 5 2 2 2 2" xfId="53419"/>
    <cellStyle name="输出 6 5 2 2 2 2 2" xfId="53420"/>
    <cellStyle name="输出 6 5 2 2 2 3" xfId="53421"/>
    <cellStyle name="输出 6 5 2 2 2 3 2" xfId="53422"/>
    <cellStyle name="输出 6 5 2 2 2 4" xfId="53423"/>
    <cellStyle name="输出 6 5 2 2 2 4 2" xfId="53424"/>
    <cellStyle name="输出 6 5 2 2 2 5" xfId="53425"/>
    <cellStyle name="输出 6 5 2 2 2 5 2" xfId="53426"/>
    <cellStyle name="输出 6 5 2 2 2 6" xfId="53427"/>
    <cellStyle name="输出 6 5 2 2 3 2" xfId="53428"/>
    <cellStyle name="输出 6 5 2 2 4" xfId="53429"/>
    <cellStyle name="输出 6 5 2 2 4 2" xfId="53430"/>
    <cellStyle name="输出 6 5 2 2 5" xfId="53431"/>
    <cellStyle name="输出 6 5 2 3 2" xfId="53432"/>
    <cellStyle name="输出 6 5 2 3 2 2" xfId="53433"/>
    <cellStyle name="输出 6 5 2 3 3" xfId="53434"/>
    <cellStyle name="输出 6 5 2 3 3 2" xfId="53435"/>
    <cellStyle name="输出 6 5 2 3 4" xfId="53436"/>
    <cellStyle name="输出 6 5 2 3 4 2" xfId="53437"/>
    <cellStyle name="输出 6 5 2 3 5" xfId="53438"/>
    <cellStyle name="输出 6 5 2 3 5 2" xfId="53439"/>
    <cellStyle name="输出 6 5 2 3 6" xfId="53440"/>
    <cellStyle name="输出 6 5 2 4" xfId="53441"/>
    <cellStyle name="输出 6 5 2 4 2" xfId="53442"/>
    <cellStyle name="输出 6 5 2 5" xfId="53443"/>
    <cellStyle name="输出 6 5 2 5 2" xfId="53444"/>
    <cellStyle name="输出 6 5 3 2 2" xfId="53445"/>
    <cellStyle name="输出 6 5 3 2 2 2" xfId="53446"/>
    <cellStyle name="输出 6 5 3 2 2 2 2" xfId="53447"/>
    <cellStyle name="输出 6 5 3 2 2 3" xfId="53448"/>
    <cellStyle name="输出 6 5 3 2 2 3 2" xfId="53449"/>
    <cellStyle name="输出 6 5 3 2 2 4" xfId="53450"/>
    <cellStyle name="输出 6 5 3 2 2 4 2" xfId="53451"/>
    <cellStyle name="输出 6 5 3 2 2 5" xfId="53452"/>
    <cellStyle name="输出 6 5 3 2 2 5 2" xfId="53453"/>
    <cellStyle name="输出 6 5 3 2 2 6" xfId="53454"/>
    <cellStyle name="输出 6 5 3 2 3 2" xfId="53455"/>
    <cellStyle name="输出 6 5 3 2 4" xfId="53456"/>
    <cellStyle name="输出 6 5 3 2 4 2" xfId="53457"/>
    <cellStyle name="输出 6 5 3 2 5" xfId="53458"/>
    <cellStyle name="输出 6 5 3 3" xfId="53459"/>
    <cellStyle name="输出 6 5 3 3 2" xfId="53460"/>
    <cellStyle name="输出 6 5 3 3 2 2" xfId="53461"/>
    <cellStyle name="输出 6 5 3 3 3" xfId="53462"/>
    <cellStyle name="输出 6 5 3 3 3 2" xfId="53463"/>
    <cellStyle name="输出 6 5 3 3 4" xfId="53464"/>
    <cellStyle name="输出 6 5 3 3 4 2" xfId="53465"/>
    <cellStyle name="输出 6 5 3 3 5" xfId="53466"/>
    <cellStyle name="输出 6 5 3 3 5 2" xfId="53467"/>
    <cellStyle name="输出 6 5 3 3 6" xfId="53468"/>
    <cellStyle name="输出 6 5 3 4" xfId="53469"/>
    <cellStyle name="输出 6 5 3 4 2" xfId="53470"/>
    <cellStyle name="输出 6 5 3 5" xfId="53471"/>
    <cellStyle name="输出 6 5 3 5 2" xfId="53472"/>
    <cellStyle name="输出 6 5 4 2 2" xfId="53473"/>
    <cellStyle name="输出 6 5 4 2 2 2" xfId="53474"/>
    <cellStyle name="输出 6 5 4 2 2 2 2" xfId="53475"/>
    <cellStyle name="输出 6 5 4 2 2 3" xfId="53476"/>
    <cellStyle name="输出 6 5 4 2 2 3 2" xfId="53477"/>
    <cellStyle name="输出 6 5 4 2 2 4" xfId="53478"/>
    <cellStyle name="输出 6 5 4 2 2 4 2" xfId="53479"/>
    <cellStyle name="输出 6 5 4 2 2 5" xfId="53480"/>
    <cellStyle name="输出 6 5 4 2 2 5 2" xfId="53481"/>
    <cellStyle name="输出 6 5 4 2 2 6" xfId="53482"/>
    <cellStyle name="输出 6 5 4 2 3 2" xfId="53483"/>
    <cellStyle name="输出 6 5 4 2 4" xfId="53484"/>
    <cellStyle name="输出 6 5 4 2 4 2" xfId="53485"/>
    <cellStyle name="输出 6 5 4 2 5" xfId="53486"/>
    <cellStyle name="输出 6 5 4 3" xfId="53487"/>
    <cellStyle name="输出 6 5 4 3 2" xfId="53488"/>
    <cellStyle name="输出 6 5 4 3 2 2" xfId="53489"/>
    <cellStyle name="输出 6 5 4 3 3" xfId="53490"/>
    <cellStyle name="输出 6 5 4 3 3 2" xfId="53491"/>
    <cellStyle name="输出 6 5 4 3 4" xfId="53492"/>
    <cellStyle name="输出 6 5 4 3 4 2" xfId="53493"/>
    <cellStyle name="输出 6 5 4 3 5" xfId="53494"/>
    <cellStyle name="输出 6 5 4 3 5 2" xfId="53495"/>
    <cellStyle name="输出 6 5 4 3 6" xfId="53496"/>
    <cellStyle name="输出 6 5 4 4 2" xfId="53497"/>
    <cellStyle name="输出 6 5 4 5" xfId="53498"/>
    <cellStyle name="输出 6 5 4 5 2" xfId="53499"/>
    <cellStyle name="输出 6 5 5 2" xfId="53500"/>
    <cellStyle name="输出 6 5 5 2 2" xfId="53501"/>
    <cellStyle name="输出 6 5 5 2 2 2" xfId="53502"/>
    <cellStyle name="输出 6 5 5 2 3" xfId="53503"/>
    <cellStyle name="输出 6 5 5 2 3 2" xfId="53504"/>
    <cellStyle name="输出 6 5 5 2 4" xfId="53505"/>
    <cellStyle name="输出 6 5 5 2 4 2" xfId="53506"/>
    <cellStyle name="输出 6 5 5 2 5" xfId="53507"/>
    <cellStyle name="输出 6 5 5 2 6" xfId="53508"/>
    <cellStyle name="输出 6 5 5 3" xfId="53509"/>
    <cellStyle name="输出 6 5 5 3 2" xfId="53510"/>
    <cellStyle name="输出 6 5 5 4" xfId="53511"/>
    <cellStyle name="输出 6 5 5 4 2" xfId="53512"/>
    <cellStyle name="输出 6 5 5 5" xfId="53513"/>
    <cellStyle name="输出 6 5 6 2" xfId="53514"/>
    <cellStyle name="输出 6 5 6 2 2" xfId="53515"/>
    <cellStyle name="输出 6 5 6 3" xfId="53516"/>
    <cellStyle name="输出 6 5 6 3 2" xfId="53517"/>
    <cellStyle name="输出 6 5 6 4" xfId="53518"/>
    <cellStyle name="输出 6 5 6 4 2" xfId="53519"/>
    <cellStyle name="输出 6 5 6 5" xfId="53520"/>
    <cellStyle name="输出 6 5 6 5 2" xfId="53521"/>
    <cellStyle name="输出 6 5 7 2" xfId="53522"/>
    <cellStyle name="输出 6 5 8" xfId="53523"/>
    <cellStyle name="输出 6 5 8 2" xfId="53524"/>
    <cellStyle name="输出 6 6 2" xfId="53525"/>
    <cellStyle name="输出 6 6 2 2" xfId="53526"/>
    <cellStyle name="输出 6 6 2 2 2 2" xfId="53527"/>
    <cellStyle name="输出 6 6 2 2 4 2" xfId="53528"/>
    <cellStyle name="输出 6 6 2 2 5" xfId="53529"/>
    <cellStyle name="输出 6 6 2 2 5 2" xfId="53530"/>
    <cellStyle name="输出 6 6 2 2 6" xfId="53531"/>
    <cellStyle name="输出 6 6 2 3" xfId="53532"/>
    <cellStyle name="输出 6 6 2 3 2" xfId="53533"/>
    <cellStyle name="输出 6 6 2 4" xfId="53534"/>
    <cellStyle name="输出 6 6 2 4 2" xfId="53535"/>
    <cellStyle name="输出 6 6 2 5" xfId="53536"/>
    <cellStyle name="输出 6 6 3 2" xfId="53537"/>
    <cellStyle name="输出 6 6 3 2 2" xfId="53538"/>
    <cellStyle name="输出 6 6 3 3" xfId="53539"/>
    <cellStyle name="输出 6 6 3 3 2" xfId="53540"/>
    <cellStyle name="输出 6 6 3 4" xfId="53541"/>
    <cellStyle name="输出 6 6 3 4 2" xfId="53542"/>
    <cellStyle name="输出 6 6 3 5" xfId="53543"/>
    <cellStyle name="输出 6 6 3 6" xfId="53544"/>
    <cellStyle name="输出 6 6 4" xfId="53545"/>
    <cellStyle name="输出 6 6 4 2" xfId="53546"/>
    <cellStyle name="输出 6 6 5" xfId="53547"/>
    <cellStyle name="输出 6 7 2" xfId="53548"/>
    <cellStyle name="输出 6 7 2 2" xfId="53549"/>
    <cellStyle name="输出 6 7 2 2 2" xfId="53550"/>
    <cellStyle name="输出 6 7 2 3" xfId="53551"/>
    <cellStyle name="输出 6 7 2 3 2" xfId="53552"/>
    <cellStyle name="输出 6 7 2 4" xfId="53553"/>
    <cellStyle name="输出 6 7 2 4 2" xfId="53554"/>
    <cellStyle name="输出 6 7 2 5 2" xfId="53555"/>
    <cellStyle name="输出 6 7 2 6" xfId="53556"/>
    <cellStyle name="输出 6 7 3" xfId="53557"/>
    <cellStyle name="输出 6 7 3 2" xfId="53558"/>
    <cellStyle name="输出 6 7 4" xfId="53559"/>
    <cellStyle name="输出 6 7 4 2" xfId="53560"/>
    <cellStyle name="输出 6 7 5" xfId="53561"/>
    <cellStyle name="输出 6 8 2" xfId="53562"/>
    <cellStyle name="输出 6 8 2 2" xfId="53563"/>
    <cellStyle name="输出 6 8 3" xfId="53564"/>
    <cellStyle name="输出 6 8 4" xfId="53565"/>
    <cellStyle name="输出 6 8 4 2" xfId="53566"/>
    <cellStyle name="输出 6 8 5 2" xfId="53567"/>
    <cellStyle name="输出 6 8 6" xfId="53568"/>
    <cellStyle name="输出 6 8 7" xfId="53569"/>
    <cellStyle name="输出 6 8 8" xfId="53570"/>
    <cellStyle name="输出 6 9" xfId="53571"/>
    <cellStyle name="输出 6 9 2" xfId="53572"/>
    <cellStyle name="输出 7 10" xfId="53573"/>
    <cellStyle name="输出 7 10 2" xfId="53574"/>
    <cellStyle name="输出 7 2" xfId="53575"/>
    <cellStyle name="输出 7 2 2" xfId="53576"/>
    <cellStyle name="输出 7 2 2 2" xfId="53577"/>
    <cellStyle name="输出 7 2 2 2 2" xfId="53578"/>
    <cellStyle name="输出 7 2 2 2 2 2" xfId="53579"/>
    <cellStyle name="输出 7 2 2 2 2 2 2" xfId="53580"/>
    <cellStyle name="输出 7 2 2 2 2 3" xfId="53581"/>
    <cellStyle name="输出 7 2 2 2 2 3 2" xfId="53582"/>
    <cellStyle name="输出 7 2 2 2 2 4" xfId="53583"/>
    <cellStyle name="输出 7 2 2 2 2 4 2" xfId="53584"/>
    <cellStyle name="输出 7 2 2 2 2 5" xfId="53585"/>
    <cellStyle name="输出 7 2 2 2 2 5 2" xfId="53586"/>
    <cellStyle name="输出 7 2 2 2 2 6" xfId="53587"/>
    <cellStyle name="输出 7 2 2 2 3" xfId="53588"/>
    <cellStyle name="输出 7 2 2 2 3 2" xfId="53589"/>
    <cellStyle name="输出 7 2 2 2 4" xfId="53590"/>
    <cellStyle name="输出 7 2 2 2 5" xfId="53591"/>
    <cellStyle name="输出 7 2 2 3" xfId="53592"/>
    <cellStyle name="输出 7 2 2 3 2" xfId="53593"/>
    <cellStyle name="输出 7 2 2 3 2 2" xfId="53594"/>
    <cellStyle name="输出 7 2 2 3 3" xfId="53595"/>
    <cellStyle name="输出 7 2 2 3 3 2" xfId="53596"/>
    <cellStyle name="输出 7 2 2 3 4" xfId="53597"/>
    <cellStyle name="输出 7 2 2 3 4 2" xfId="53598"/>
    <cellStyle name="输出 7 2 2 3 5" xfId="53599"/>
    <cellStyle name="输出 7 2 2 3 5 2" xfId="53600"/>
    <cellStyle name="输出 7 2 2 3 6" xfId="53601"/>
    <cellStyle name="输出 7 2 2 4" xfId="53602"/>
    <cellStyle name="输出 7 2 2 4 2" xfId="53603"/>
    <cellStyle name="输出 7 2 2 5" xfId="53604"/>
    <cellStyle name="输出 7 2 3" xfId="53605"/>
    <cellStyle name="输出 7 2 3 2" xfId="53606"/>
    <cellStyle name="输出 7 2 3 2 2 3 2" xfId="53607"/>
    <cellStyle name="输出 7 2 3 2 4 2" xfId="53608"/>
    <cellStyle name="输出 7 2 3 3" xfId="53609"/>
    <cellStyle name="输出 7 2 3 3 2" xfId="53610"/>
    <cellStyle name="输出 7 2 3 3 2 2" xfId="53611"/>
    <cellStyle name="输出 7 2 3 3 3" xfId="53612"/>
    <cellStyle name="输出 7 2 3 3 3 2" xfId="53613"/>
    <cellStyle name="输出 7 2 3 3 4" xfId="53614"/>
    <cellStyle name="输出 7 2 3 3 4 2" xfId="53615"/>
    <cellStyle name="输出 7 2 3 3 5" xfId="53616"/>
    <cellStyle name="输出 7 2 3 3 5 2" xfId="53617"/>
    <cellStyle name="输出 7 2 3 3 6" xfId="53618"/>
    <cellStyle name="输出 7 2 3 4" xfId="53619"/>
    <cellStyle name="输出 7 2 3 4 2" xfId="53620"/>
    <cellStyle name="输出 7 2 3 5" xfId="53621"/>
    <cellStyle name="输出 7 2 3 5 2" xfId="53622"/>
    <cellStyle name="输出 7 2 4" xfId="53623"/>
    <cellStyle name="输出 7 2 4 2" xfId="53624"/>
    <cellStyle name="输出 7 2 4 2 2 2" xfId="53625"/>
    <cellStyle name="输出 7 2 4 2 2 2 2" xfId="53626"/>
    <cellStyle name="输出 7 2 4 2 2 3" xfId="53627"/>
    <cellStyle name="输出 7 2 4 2 2 3 2" xfId="53628"/>
    <cellStyle name="输出 7 2 4 2 2 4" xfId="53629"/>
    <cellStyle name="输出 7 2 4 2 2 4 2" xfId="53630"/>
    <cellStyle name="输出 7 2 4 2 2 5" xfId="53631"/>
    <cellStyle name="输出 7 2 4 2 2 5 2" xfId="53632"/>
    <cellStyle name="输出 7 2 4 2 2 6" xfId="53633"/>
    <cellStyle name="输出 7 2 4 2 3 2" xfId="53634"/>
    <cellStyle name="输出 7 2 4 2 4 2" xfId="53635"/>
    <cellStyle name="输出 7 2 4 2 5" xfId="53636"/>
    <cellStyle name="输出 7 2 4 3" xfId="53637"/>
    <cellStyle name="输出 7 2 4 3 2" xfId="53638"/>
    <cellStyle name="输出 7 2 4 3 2 2" xfId="53639"/>
    <cellStyle name="输出 7 2 4 3 3" xfId="53640"/>
    <cellStyle name="输出 7 2 4 3 3 2" xfId="53641"/>
    <cellStyle name="输出 7 2 4 3 4" xfId="53642"/>
    <cellStyle name="输出 7 2 4 3 4 2" xfId="53643"/>
    <cellStyle name="输出 7 2 4 3 5" xfId="53644"/>
    <cellStyle name="输出 7 2 4 3 5 2" xfId="53645"/>
    <cellStyle name="输出 7 2 4 3 6" xfId="53646"/>
    <cellStyle name="输出 7 2 4 4" xfId="53647"/>
    <cellStyle name="输出 7 2 4 4 2" xfId="53648"/>
    <cellStyle name="输出 7 2 4 5" xfId="53649"/>
    <cellStyle name="输出 7 2 4 5 2" xfId="53650"/>
    <cellStyle name="输出 7 2 5" xfId="53651"/>
    <cellStyle name="输出 7 2 5 2" xfId="53652"/>
    <cellStyle name="输出 7 2 5 2 2" xfId="53653"/>
    <cellStyle name="输出 7 2 5 2 2 2" xfId="53654"/>
    <cellStyle name="输出 7 2 5 2 3" xfId="53655"/>
    <cellStyle name="输出 7 2 5 2 3 2" xfId="53656"/>
    <cellStyle name="输出 7 2 5 2 4" xfId="53657"/>
    <cellStyle name="输出 7 2 5 2 4 2" xfId="53658"/>
    <cellStyle name="输出 7 2 5 2 5" xfId="53659"/>
    <cellStyle name="输出 7 2 5 2 5 2" xfId="53660"/>
    <cellStyle name="输出 7 2 5 2 6" xfId="53661"/>
    <cellStyle name="输出 7 2 5 3 2" xfId="53662"/>
    <cellStyle name="输出 7 2 5 4" xfId="53663"/>
    <cellStyle name="输出 7 2 5 4 2" xfId="53664"/>
    <cellStyle name="输出 7 2 6" xfId="53665"/>
    <cellStyle name="输出 7 2 6 2" xfId="53666"/>
    <cellStyle name="输出 7 2 6 2 2" xfId="53667"/>
    <cellStyle name="输出 7 2 6 3" xfId="53668"/>
    <cellStyle name="输出 7 2 6 3 2" xfId="53669"/>
    <cellStyle name="输出 7 2 6 5 2" xfId="53670"/>
    <cellStyle name="输出 7 2 6 6" xfId="53671"/>
    <cellStyle name="输出 7 2 6 7" xfId="53672"/>
    <cellStyle name="输出 7 2 6 8" xfId="53673"/>
    <cellStyle name="输出 7 2 7" xfId="53674"/>
    <cellStyle name="输出 7 2 7 2" xfId="53675"/>
    <cellStyle name="输出 7 2 8" xfId="53676"/>
    <cellStyle name="输出 7 2 8 2" xfId="53677"/>
    <cellStyle name="输出 7 3" xfId="53678"/>
    <cellStyle name="输出 7 3 2" xfId="53679"/>
    <cellStyle name="输出 7 3 2 2 2 2 2" xfId="53680"/>
    <cellStyle name="输出 7 3 2 2 2 3 2" xfId="53681"/>
    <cellStyle name="输出 7 3 2 2 2 4 2" xfId="53682"/>
    <cellStyle name="输出 7 3 2 2 2 5" xfId="53683"/>
    <cellStyle name="输出 7 3 2 2 2 5 2" xfId="53684"/>
    <cellStyle name="输出 7 3 2 2 2 6" xfId="53685"/>
    <cellStyle name="输出 7 3 2 3" xfId="53686"/>
    <cellStyle name="输出 7 3 2 3 2" xfId="53687"/>
    <cellStyle name="输出 7 3 2 3 2 2" xfId="53688"/>
    <cellStyle name="输出 7 3 2 3 3" xfId="53689"/>
    <cellStyle name="输出 7 3 2 3 3 2" xfId="53690"/>
    <cellStyle name="输出 7 3 2 3 4 2" xfId="53691"/>
    <cellStyle name="输出 7 3 2 3 5 2" xfId="53692"/>
    <cellStyle name="输出 7 3 2 4" xfId="53693"/>
    <cellStyle name="输出 7 3 2 4 2" xfId="53694"/>
    <cellStyle name="输出 7 3 2 5" xfId="53695"/>
    <cellStyle name="输出 7 3 3" xfId="53696"/>
    <cellStyle name="输出 7 3 3 2" xfId="53697"/>
    <cellStyle name="输出 7 3 3 2 2" xfId="53698"/>
    <cellStyle name="输出 7 3 3 2 2 2" xfId="53699"/>
    <cellStyle name="输出 7 3 3 2 2 2 2" xfId="53700"/>
    <cellStyle name="输出 7 3 3 2 2 4 2" xfId="53701"/>
    <cellStyle name="输出 7 3 3 2 2 5 2" xfId="53702"/>
    <cellStyle name="输出 7 3 3 2 3" xfId="53703"/>
    <cellStyle name="输出 7 3 3 2 3 2" xfId="53704"/>
    <cellStyle name="输出 7 3 3 2 4" xfId="53705"/>
    <cellStyle name="输出 7 3 3 2 4 2" xfId="53706"/>
    <cellStyle name="输出 7 3 3 2 5" xfId="53707"/>
    <cellStyle name="输出 7 3 3 3" xfId="53708"/>
    <cellStyle name="输出 7 3 3 3 2" xfId="53709"/>
    <cellStyle name="输出 7 3 3 3 2 2" xfId="53710"/>
    <cellStyle name="输出 7 3 3 3 3" xfId="53711"/>
    <cellStyle name="输出 7 3 3 3 3 2" xfId="53712"/>
    <cellStyle name="输出 7 3 3 3 4" xfId="53713"/>
    <cellStyle name="输出 7 3 3 3 4 2" xfId="53714"/>
    <cellStyle name="输出 7 3 3 3 5" xfId="53715"/>
    <cellStyle name="输出 7 3 3 3 5 2" xfId="53716"/>
    <cellStyle name="输出 7 3 3 3 6" xfId="53717"/>
    <cellStyle name="输出 7 3 3 4" xfId="53718"/>
    <cellStyle name="输出 7 3 3 4 2" xfId="53719"/>
    <cellStyle name="输出 7 3 3 5" xfId="53720"/>
    <cellStyle name="输出 7 3 3 5 2" xfId="53721"/>
    <cellStyle name="输出 7 3 4" xfId="53722"/>
    <cellStyle name="输出 7 3 4 2" xfId="53723"/>
    <cellStyle name="输出 7 3 4 2 2" xfId="53724"/>
    <cellStyle name="输出 7 3 4 2 2 2" xfId="53725"/>
    <cellStyle name="输出 7 3 4 2 2 2 2" xfId="53726"/>
    <cellStyle name="注释 7 6 5 2" xfId="53727"/>
    <cellStyle name="输出 7 3 4 2 2 3" xfId="53728"/>
    <cellStyle name="输出 7 3 4 2 2 3 2" xfId="53729"/>
    <cellStyle name="输出 7 3 4 2 2 4" xfId="53730"/>
    <cellStyle name="输出 7 3 4 2 2 4 2" xfId="53731"/>
    <cellStyle name="输出 7 3 4 2 2 5" xfId="53732"/>
    <cellStyle name="输出 7 3 4 2 2 5 2" xfId="53733"/>
    <cellStyle name="输出 7 3 4 2 2 6" xfId="53734"/>
    <cellStyle name="输出 7 3 4 2 3" xfId="53735"/>
    <cellStyle name="输出 7 3 4 2 3 2" xfId="53736"/>
    <cellStyle name="输出 7 3 4 2 4" xfId="53737"/>
    <cellStyle name="输出 7 3 4 2 4 2" xfId="53738"/>
    <cellStyle name="输出 7 3 4 2 5" xfId="53739"/>
    <cellStyle name="输出 7 3 4 3" xfId="53740"/>
    <cellStyle name="输出 7 3 4 3 2" xfId="53741"/>
    <cellStyle name="输出 7 3 4 3 2 2" xfId="53742"/>
    <cellStyle name="输出 7 3 4 3 3" xfId="53743"/>
    <cellStyle name="输出 7 3 4 3 3 2" xfId="53744"/>
    <cellStyle name="输出 7 3 4 3 4" xfId="53745"/>
    <cellStyle name="输出 7 3 4 3 4 2" xfId="53746"/>
    <cellStyle name="输出 7 3 4 3 5" xfId="53747"/>
    <cellStyle name="输出 7 3 4 3 5 2" xfId="53748"/>
    <cellStyle name="输出 7 3 4 3 6" xfId="53749"/>
    <cellStyle name="输出 7 3 4 4" xfId="53750"/>
    <cellStyle name="输出 7 3 4 4 2" xfId="53751"/>
    <cellStyle name="输出 7 3 4 5" xfId="53752"/>
    <cellStyle name="输出 7 3 4 5 2" xfId="53753"/>
    <cellStyle name="输出 7 3 5" xfId="53754"/>
    <cellStyle name="输出 7 3 5 2" xfId="53755"/>
    <cellStyle name="输出 7 3 5 2 2" xfId="53756"/>
    <cellStyle name="输出 7 3 5 2 2 2" xfId="53757"/>
    <cellStyle name="输出 7 3 5 2 3" xfId="53758"/>
    <cellStyle name="输出 7 3 5 2 3 2" xfId="53759"/>
    <cellStyle name="输出 7 3 5 2 4" xfId="53760"/>
    <cellStyle name="输出 7 3 5 2 5" xfId="53761"/>
    <cellStyle name="输出 7 3 5 2 5 2" xfId="53762"/>
    <cellStyle name="输出 7 3 5 3" xfId="53763"/>
    <cellStyle name="输出 7 3 5 3 2" xfId="53764"/>
    <cellStyle name="输出 7 3 5 4" xfId="53765"/>
    <cellStyle name="输出 7 3 5 4 2" xfId="53766"/>
    <cellStyle name="输出 7 3 5 5" xfId="53767"/>
    <cellStyle name="输出 7 3 6" xfId="53768"/>
    <cellStyle name="输出 7 3 6 2" xfId="53769"/>
    <cellStyle name="输出 7 3 6 2 2" xfId="53770"/>
    <cellStyle name="输出 7 3 6 3" xfId="53771"/>
    <cellStyle name="输出 7 3 6 3 2" xfId="53772"/>
    <cellStyle name="输出 7 3 6 4" xfId="53773"/>
    <cellStyle name="输出 7 3 6 4 2" xfId="53774"/>
    <cellStyle name="输出 7 3 6 5" xfId="53775"/>
    <cellStyle name="输出 7 3 6 5 2" xfId="53776"/>
    <cellStyle name="输出 7 3 6 6" xfId="53777"/>
    <cellStyle name="输出 7 3 6 8" xfId="53778"/>
    <cellStyle name="输出 7 3 7" xfId="53779"/>
    <cellStyle name="输出 7 3 7 2" xfId="53780"/>
    <cellStyle name="输出 7 3 8" xfId="53781"/>
    <cellStyle name="输出 7 3 8 2" xfId="53782"/>
    <cellStyle name="输出 7 4" xfId="53783"/>
    <cellStyle name="输出 7 4 2" xfId="53784"/>
    <cellStyle name="输出 7 4 2 2" xfId="53785"/>
    <cellStyle name="输出 7 4 2 2 2 2 2" xfId="53786"/>
    <cellStyle name="输出 7 4 2 2 2 3 2" xfId="53787"/>
    <cellStyle name="输出 7 4 2 2 2 4" xfId="53788"/>
    <cellStyle name="输出 7 4 2 2 2 4 2" xfId="53789"/>
    <cellStyle name="输出 7 4 2 2 2 5" xfId="53790"/>
    <cellStyle name="输出 7 4 2 2 2 5 2" xfId="53791"/>
    <cellStyle name="输出 7 4 2 2 2 6" xfId="53792"/>
    <cellStyle name="输出 7 4 2 2 3 2" xfId="53793"/>
    <cellStyle name="输出 7 4 2 3" xfId="53794"/>
    <cellStyle name="输出 7 4 2 3 3 2" xfId="53795"/>
    <cellStyle name="输出 7 4 2 3 4 2" xfId="53796"/>
    <cellStyle name="输出 7 4 2 3 5 2" xfId="53797"/>
    <cellStyle name="输出 7 4 2 4" xfId="53798"/>
    <cellStyle name="输出 7 4 2 5" xfId="53799"/>
    <cellStyle name="输出 7 4 2 5 2" xfId="53800"/>
    <cellStyle name="输出 7 4 3" xfId="53801"/>
    <cellStyle name="输出 7 4 3 2" xfId="53802"/>
    <cellStyle name="输出 7 4 3 2 2" xfId="53803"/>
    <cellStyle name="输出 7 4 3 2 2 2" xfId="53804"/>
    <cellStyle name="输出 7 4 3 2 2 2 2" xfId="53805"/>
    <cellStyle name="输出 7 4 3 2 2 3" xfId="53806"/>
    <cellStyle name="输出 7 4 3 2 2 4" xfId="53807"/>
    <cellStyle name="输出 7 4 3 2 2 4 2" xfId="53808"/>
    <cellStyle name="输出 7 4 3 2 2 5" xfId="53809"/>
    <cellStyle name="输出 7 4 3 2 2 5 2" xfId="53810"/>
    <cellStyle name="输出 7 4 3 2 2 6" xfId="53811"/>
    <cellStyle name="输出 7 4 3 2 3" xfId="53812"/>
    <cellStyle name="输出 7 4 3 2 4" xfId="53813"/>
    <cellStyle name="输出 7 4 3 2 4 2" xfId="53814"/>
    <cellStyle name="输出 7 4 3 2 5" xfId="53815"/>
    <cellStyle name="输出 7 4 3 3" xfId="53816"/>
    <cellStyle name="输出 7 4 3 3 2" xfId="53817"/>
    <cellStyle name="输出 7 4 3 3 2 2" xfId="53818"/>
    <cellStyle name="输出 7 4 3 3 3" xfId="53819"/>
    <cellStyle name="输出 7 4 3 3 3 2" xfId="53820"/>
    <cellStyle name="输出 7 4 3 3 4" xfId="53821"/>
    <cellStyle name="输出 7 4 3 3 4 2" xfId="53822"/>
    <cellStyle name="输出 7 4 3 3 5" xfId="53823"/>
    <cellStyle name="输出 7 4 3 3 5 2" xfId="53824"/>
    <cellStyle name="输出 7 4 3 3 6" xfId="53825"/>
    <cellStyle name="输出 7 4 3 4" xfId="53826"/>
    <cellStyle name="输出 7 4 3 4 2" xfId="53827"/>
    <cellStyle name="输出 7 4 3 5" xfId="53828"/>
    <cellStyle name="输出 7 4 3 5 2" xfId="53829"/>
    <cellStyle name="输出 7 4 4" xfId="53830"/>
    <cellStyle name="输出 7 4 4 2" xfId="53831"/>
    <cellStyle name="输出 7 4 4 2 2 2" xfId="53832"/>
    <cellStyle name="输出 7 4 4 2 2 2 2" xfId="53833"/>
    <cellStyle name="输出 7 4 4 2 2 3" xfId="53834"/>
    <cellStyle name="输出 7 4 4 2 2 3 2" xfId="53835"/>
    <cellStyle name="输出 7 4 4 2 2 4" xfId="53836"/>
    <cellStyle name="输出 7 4 4 2 2 4 2" xfId="53837"/>
    <cellStyle name="输出 7 4 4 2 2 5" xfId="53838"/>
    <cellStyle name="输出 7 4 4 2 2 5 2" xfId="53839"/>
    <cellStyle name="输出 7 4 4 2 2 6" xfId="53840"/>
    <cellStyle name="输出 7 4 4 2 3 2" xfId="53841"/>
    <cellStyle name="输出 7 4 4 2 4 2" xfId="53842"/>
    <cellStyle name="输出 7 4 4 2 5" xfId="53843"/>
    <cellStyle name="输出 7 4 4 3" xfId="53844"/>
    <cellStyle name="输出 7 4 4 3 2 2" xfId="53845"/>
    <cellStyle name="输出 7 4 4 3 3 2" xfId="53846"/>
    <cellStyle name="输出 7 4 4 3 4 2" xfId="53847"/>
    <cellStyle name="输出 7 4 4 3 5" xfId="53848"/>
    <cellStyle name="输出 7 4 4 3 5 2" xfId="53849"/>
    <cellStyle name="输出 7 4 4 3 6" xfId="53850"/>
    <cellStyle name="输出 7 4 4 4" xfId="53851"/>
    <cellStyle name="输出 7 4 4 5 2" xfId="53852"/>
    <cellStyle name="输出 7 4 5" xfId="53853"/>
    <cellStyle name="输出 7 4 5 2 2" xfId="53854"/>
    <cellStyle name="输出 7 4 5 2 3" xfId="53855"/>
    <cellStyle name="输出 7 4 5 2 4" xfId="53856"/>
    <cellStyle name="输出 7 4 5 2 5" xfId="53857"/>
    <cellStyle name="输出 7 4 5 2 6" xfId="53858"/>
    <cellStyle name="输出 7 4 5 3" xfId="53859"/>
    <cellStyle name="输出 7 4 5 3 2" xfId="53860"/>
    <cellStyle name="输出 7 4 5 4" xfId="53861"/>
    <cellStyle name="输出 7 4 5 4 2" xfId="53862"/>
    <cellStyle name="输出 7 4 6" xfId="53863"/>
    <cellStyle name="输出 7 4 6 2 2" xfId="53864"/>
    <cellStyle name="输出 7 4 6 3" xfId="53865"/>
    <cellStyle name="输出 7 4 6 3 2" xfId="53866"/>
    <cellStyle name="输出 7 4 6 4" xfId="53867"/>
    <cellStyle name="输出 7 4 6 4 2" xfId="53868"/>
    <cellStyle name="输出 7 4 6 5" xfId="53869"/>
    <cellStyle name="输出 7 4 6 5 2" xfId="53870"/>
    <cellStyle name="输出 7 4 6 6" xfId="53871"/>
    <cellStyle name="输出 7 4 7" xfId="53872"/>
    <cellStyle name="输出 7 4 7 2" xfId="53873"/>
    <cellStyle name="输出 7 4 8" xfId="53874"/>
    <cellStyle name="输出 7 4 8 2" xfId="53875"/>
    <cellStyle name="输出 7 5" xfId="53876"/>
    <cellStyle name="输出 7 5 2" xfId="53877"/>
    <cellStyle name="输出 7 5 2 2" xfId="53878"/>
    <cellStyle name="输出 7 5 2 2 2" xfId="53879"/>
    <cellStyle name="输出 7 5 2 2 3" xfId="53880"/>
    <cellStyle name="输出 7 5 2 2 3 2" xfId="53881"/>
    <cellStyle name="输出 7 5 2 2 4" xfId="53882"/>
    <cellStyle name="输出 7 5 2 2 5" xfId="53883"/>
    <cellStyle name="输出 7 5 2 3" xfId="53884"/>
    <cellStyle name="输出 7 5 2 3 2" xfId="53885"/>
    <cellStyle name="输出 7 5 2 3 3" xfId="53886"/>
    <cellStyle name="输出 7 5 2 3 3 2" xfId="53887"/>
    <cellStyle name="输出 7 5 2 3 4" xfId="53888"/>
    <cellStyle name="输出 7 5 2 3 4 2" xfId="53889"/>
    <cellStyle name="输出 7 5 2 3 5" xfId="53890"/>
    <cellStyle name="输出 7 5 2 3 5 2" xfId="53891"/>
    <cellStyle name="输出 7 5 2 3 6" xfId="53892"/>
    <cellStyle name="输出 7 5 2 4" xfId="53893"/>
    <cellStyle name="输出 7 5 2 4 2" xfId="53894"/>
    <cellStyle name="输出 7 5 2 5" xfId="53895"/>
    <cellStyle name="输出 7 5 2 5 2" xfId="53896"/>
    <cellStyle name="输出 7 5 3" xfId="53897"/>
    <cellStyle name="输出 7 5 3 2" xfId="53898"/>
    <cellStyle name="输出 7 5 3 2 2" xfId="53899"/>
    <cellStyle name="输出 7 5 3 2 3" xfId="53900"/>
    <cellStyle name="输出 7 5 3 2 4" xfId="53901"/>
    <cellStyle name="输出 7 5 3 2 5" xfId="53902"/>
    <cellStyle name="输出 7 5 3 3" xfId="53903"/>
    <cellStyle name="输出 7 5 3 3 2" xfId="53904"/>
    <cellStyle name="输出 7 5 3 3 3" xfId="53905"/>
    <cellStyle name="输出 7 5 3 3 3 2" xfId="53906"/>
    <cellStyle name="输出 7 5 3 3 4" xfId="53907"/>
    <cellStyle name="输出 7 5 3 3 4 2" xfId="53908"/>
    <cellStyle name="输出 7 5 3 3 5" xfId="53909"/>
    <cellStyle name="输出 7 5 3 3 5 2" xfId="53910"/>
    <cellStyle name="输出 7 5 3 3 6" xfId="53911"/>
    <cellStyle name="输出 7 5 3 4" xfId="53912"/>
    <cellStyle name="输出 7 5 3 4 2" xfId="53913"/>
    <cellStyle name="输出 7 5 3 5" xfId="53914"/>
    <cellStyle name="输出 7 5 3 5 2" xfId="53915"/>
    <cellStyle name="输出 7 5 4" xfId="53916"/>
    <cellStyle name="输出 7 5 4 2" xfId="53917"/>
    <cellStyle name="输出 7 5 4 2 2" xfId="53918"/>
    <cellStyle name="输出 7 5 4 2 2 2" xfId="53919"/>
    <cellStyle name="输出 7 5 4 2 2 2 2" xfId="53920"/>
    <cellStyle name="输出 7 5 4 2 2 3" xfId="53921"/>
    <cellStyle name="输出 7 5 4 2 2 3 2" xfId="53922"/>
    <cellStyle name="输出 7 5 4 2 2 4" xfId="53923"/>
    <cellStyle name="输出 7 5 4 2 2 5" xfId="53924"/>
    <cellStyle name="输出 7 5 4 2 2 6" xfId="53925"/>
    <cellStyle name="输出 7 5 4 2 3" xfId="53926"/>
    <cellStyle name="输出 7 5 4 2 3 2" xfId="53927"/>
    <cellStyle name="输出 7 5 4 2 4" xfId="53928"/>
    <cellStyle name="输出 7 5 4 2 4 2" xfId="53929"/>
    <cellStyle name="输出 7 5 4 2 5" xfId="53930"/>
    <cellStyle name="输出 7 5 4 3" xfId="53931"/>
    <cellStyle name="输出 7 5 4 3 2" xfId="53932"/>
    <cellStyle name="输出 7 5 4 3 2 2" xfId="53933"/>
    <cellStyle name="输出 7 5 4 3 3" xfId="53934"/>
    <cellStyle name="输出 7 5 4 3 3 2" xfId="53935"/>
    <cellStyle name="输出 7 5 4 3 4" xfId="53936"/>
    <cellStyle name="输出 7 5 4 3 4 2" xfId="53937"/>
    <cellStyle name="输出 7 5 4 3 5" xfId="53938"/>
    <cellStyle name="输出 7 5 4 3 5 2" xfId="53939"/>
    <cellStyle name="输出 7 5 4 3 6" xfId="53940"/>
    <cellStyle name="输出 7 5 4 4 2" xfId="53941"/>
    <cellStyle name="输出 7 5 4 5" xfId="53942"/>
    <cellStyle name="输出 7 5 4 5 2" xfId="53943"/>
    <cellStyle name="输出 7 5 5" xfId="53944"/>
    <cellStyle name="输出 7 5 5 2" xfId="53945"/>
    <cellStyle name="输出 7 5 5 2 2" xfId="53946"/>
    <cellStyle name="输出 7 5 5 2 2 2" xfId="53947"/>
    <cellStyle name="输出 7 5 5 2 3" xfId="53948"/>
    <cellStyle name="输出 7 5 5 2 3 2" xfId="53949"/>
    <cellStyle name="输出 7 5 5 2 4" xfId="53950"/>
    <cellStyle name="输出 7 5 5 2 4 2" xfId="53951"/>
    <cellStyle name="输出 7 5 5 2 5" xfId="53952"/>
    <cellStyle name="输出 7 5 5 2 6" xfId="53953"/>
    <cellStyle name="输出 7 5 5 3" xfId="53954"/>
    <cellStyle name="输出 7 5 5 3 2" xfId="53955"/>
    <cellStyle name="输出 7 5 5 4" xfId="53956"/>
    <cellStyle name="输出 7 5 5 4 2" xfId="53957"/>
    <cellStyle name="输出 7 5 5 5" xfId="53958"/>
    <cellStyle name="输出 7 5 6" xfId="53959"/>
    <cellStyle name="输出 7 5 6 2" xfId="53960"/>
    <cellStyle name="输出 7 5 6 2 2" xfId="53961"/>
    <cellStyle name="输出 7 5 6 3" xfId="53962"/>
    <cellStyle name="小数 2 2 2 2 2 3" xfId="53963"/>
    <cellStyle name="输入 3 18" xfId="53964"/>
    <cellStyle name="输出 7 5 6 3 2" xfId="53965"/>
    <cellStyle name="输出 7 5 6 4" xfId="53966"/>
    <cellStyle name="输出 7 5 6 4 2" xfId="53967"/>
    <cellStyle name="输出 7 5 6 5" xfId="53968"/>
    <cellStyle name="输出 7 5 6 5 2" xfId="53969"/>
    <cellStyle name="输出 7 5 7" xfId="53970"/>
    <cellStyle name="输出 7 5 7 2" xfId="53971"/>
    <cellStyle name="输出 7 5 8" xfId="53972"/>
    <cellStyle name="输出 7 5 8 2" xfId="53973"/>
    <cellStyle name="输出 7 6" xfId="53974"/>
    <cellStyle name="输出 7 6 2" xfId="53975"/>
    <cellStyle name="输出 7 6 2 2" xfId="53976"/>
    <cellStyle name="输出 7 6 2 2 2" xfId="53977"/>
    <cellStyle name="输出 7 6 2 2 2 2" xfId="53978"/>
    <cellStyle name="输出 7 6 2 2 3" xfId="53979"/>
    <cellStyle name="输出 7 6 2 2 3 2" xfId="53980"/>
    <cellStyle name="输出 7 6 2 2 5" xfId="53981"/>
    <cellStyle name="输出 7 6 2 2 5 2" xfId="53982"/>
    <cellStyle name="输出 7 6 2 2 6" xfId="53983"/>
    <cellStyle name="输出 7 6 2 3 2" xfId="53984"/>
    <cellStyle name="输出 7 6 2 4" xfId="53985"/>
    <cellStyle name="输出 7 6 2 4 2" xfId="53986"/>
    <cellStyle name="输出 7 6 2 5" xfId="53987"/>
    <cellStyle name="输出 7 6 3" xfId="53988"/>
    <cellStyle name="输出 7 6 3 2" xfId="53989"/>
    <cellStyle name="输出 7 6 3 2 2" xfId="53990"/>
    <cellStyle name="输出 7 6 3 3" xfId="53991"/>
    <cellStyle name="输出 7 6 3 3 2" xfId="53992"/>
    <cellStyle name="输出 7 6 3 4" xfId="53993"/>
    <cellStyle name="输出 7 6 3 4 2" xfId="53994"/>
    <cellStyle name="输出 7 6 3 5" xfId="53995"/>
    <cellStyle name="输出 7 6 3 5 2" xfId="53996"/>
    <cellStyle name="输出 7 6 3 6" xfId="53997"/>
    <cellStyle name="输出 7 6 4" xfId="53998"/>
    <cellStyle name="输出 7 6 4 2" xfId="53999"/>
    <cellStyle name="输出 7 6 5" xfId="54000"/>
    <cellStyle name="输出 7 6 5 2" xfId="54001"/>
    <cellStyle name="输出 7 7" xfId="54002"/>
    <cellStyle name="输出 7 7 2" xfId="54003"/>
    <cellStyle name="输出 7 7 2 2" xfId="54004"/>
    <cellStyle name="输出 7 7 2 3" xfId="54005"/>
    <cellStyle name="输出 7 7 2 4" xfId="54006"/>
    <cellStyle name="输出 7 7 2 4 2" xfId="54007"/>
    <cellStyle name="输出 7 7 2 5" xfId="54008"/>
    <cellStyle name="输出 7 7 2 5 2" xfId="54009"/>
    <cellStyle name="输出 7 7 2 6" xfId="54010"/>
    <cellStyle name="输出 7 7 3" xfId="54011"/>
    <cellStyle name="输出 7 7 3 2" xfId="54012"/>
    <cellStyle name="输出 7 7 4" xfId="54013"/>
    <cellStyle name="输出 7 7 4 2" xfId="54014"/>
    <cellStyle name="输出 7 7 5" xfId="54015"/>
    <cellStyle name="输出 7 8" xfId="54016"/>
    <cellStyle name="输出 7 8 2" xfId="54017"/>
    <cellStyle name="输出 7 8 2 2" xfId="54018"/>
    <cellStyle name="输出 7 8 3" xfId="54019"/>
    <cellStyle name="输出 7 8 3 2" xfId="54020"/>
    <cellStyle name="输出 7 8 4" xfId="54021"/>
    <cellStyle name="输出 7 8 4 2" xfId="54022"/>
    <cellStyle name="输出 7 8 5" xfId="54023"/>
    <cellStyle name="输出 7 8 5 2" xfId="54024"/>
    <cellStyle name="输出 7 8 6" xfId="54025"/>
    <cellStyle name="输出 7 8 7" xfId="54026"/>
    <cellStyle name="输出 7 8 8" xfId="54027"/>
    <cellStyle name="输出 7 9" xfId="54028"/>
    <cellStyle name="输出 7 9 2" xfId="54029"/>
    <cellStyle name="输出 7_四队计价2011-6" xfId="54030"/>
    <cellStyle name="输出 8" xfId="54031"/>
    <cellStyle name="输出 8 10" xfId="54032"/>
    <cellStyle name="输出 8 10 2" xfId="54033"/>
    <cellStyle name="输出 8 2" xfId="54034"/>
    <cellStyle name="输出 8 2 2" xfId="54035"/>
    <cellStyle name="输出 8 2 2 2" xfId="54036"/>
    <cellStyle name="输出 8 2 2 2 2" xfId="54037"/>
    <cellStyle name="输出 8 2 2 2 2 2" xfId="54038"/>
    <cellStyle name="输出 8 2 2 2 2 2 2" xfId="54039"/>
    <cellStyle name="输出 8 2 2 2 2 3" xfId="54040"/>
    <cellStyle name="输出 8 2 2 2 2 3 2" xfId="54041"/>
    <cellStyle name="输出 8 2 2 2 2 4" xfId="54042"/>
    <cellStyle name="输出 8 2 2 2 2 4 2" xfId="54043"/>
    <cellStyle name="输出 8 2 2 2 2 5" xfId="54044"/>
    <cellStyle name="输入 3 10" xfId="54045"/>
    <cellStyle name="输出 8 2 2 2 2 5 2" xfId="54046"/>
    <cellStyle name="输出 8 2 2 2 2 6" xfId="54047"/>
    <cellStyle name="输出 8 2 2 2 3" xfId="54048"/>
    <cellStyle name="数字 5 3 4 2 2 5" xfId="54049"/>
    <cellStyle name="输出 8 2 2 2 3 2" xfId="54050"/>
    <cellStyle name="输出 8 2 2 2 4" xfId="54051"/>
    <cellStyle name="输出 8 2 2 2 5" xfId="54052"/>
    <cellStyle name="输出 8 2 2 3" xfId="54053"/>
    <cellStyle name="输出 8 2 2 3 2" xfId="54054"/>
    <cellStyle name="输出 8 2 2 3 2 2" xfId="54055"/>
    <cellStyle name="输出 8 2 2 3 3" xfId="54056"/>
    <cellStyle name="输出 8 2 2 3 3 2" xfId="54057"/>
    <cellStyle name="输出 8 2 2 3 4" xfId="54058"/>
    <cellStyle name="输出 8 2 2 3 4 2" xfId="54059"/>
    <cellStyle name="输出 8 2 2 3 5" xfId="54060"/>
    <cellStyle name="输出 8 2 2 3 5 2" xfId="54061"/>
    <cellStyle name="输出 8 2 2 3 6" xfId="54062"/>
    <cellStyle name="输出 8 2 2 4" xfId="54063"/>
    <cellStyle name="输出 8 2 2 4 2" xfId="54064"/>
    <cellStyle name="输出 8 2 2 5" xfId="54065"/>
    <cellStyle name="输出 8 2 3" xfId="54066"/>
    <cellStyle name="输出 8 2 3 2" xfId="54067"/>
    <cellStyle name="输出 8 2 3 2 2" xfId="54068"/>
    <cellStyle name="输出 8 2 3 2 2 2" xfId="54069"/>
    <cellStyle name="输出 8 2 3 2 2 2 2" xfId="54070"/>
    <cellStyle name="输出 8 2 3 2 2 3" xfId="54071"/>
    <cellStyle name="输出 8 2 3 2 2 3 2" xfId="54072"/>
    <cellStyle name="输出 8 2 3 2 2 4" xfId="54073"/>
    <cellStyle name="输入 4 3 14" xfId="54074"/>
    <cellStyle name="输出 8 2 3 2 2 4 2" xfId="54075"/>
    <cellStyle name="输出 8 2 3 2 2 5" xfId="54076"/>
    <cellStyle name="输出 8 2 3 2 2 5 2" xfId="54077"/>
    <cellStyle name="输出 8 2 3 2 3 2" xfId="54078"/>
    <cellStyle name="输出 8 2 3 2 4" xfId="54079"/>
    <cellStyle name="输出 8 2 3 2 4 2" xfId="54080"/>
    <cellStyle name="输出 8 2 3 2 5" xfId="54081"/>
    <cellStyle name="输出 8 2 3 3" xfId="54082"/>
    <cellStyle name="输出 8 2 3 3 2" xfId="54083"/>
    <cellStyle name="输出 8 2 3 3 2 2" xfId="54084"/>
    <cellStyle name="输出 8 2 3 3 3" xfId="54085"/>
    <cellStyle name="输出 8 2 3 3 3 2" xfId="54086"/>
    <cellStyle name="输出 8 2 3 3 4" xfId="54087"/>
    <cellStyle name="输出 8 2 3 3 4 2" xfId="54088"/>
    <cellStyle name="输出 8 2 3 3 5" xfId="54089"/>
    <cellStyle name="输出 8 2 3 3 6" xfId="54090"/>
    <cellStyle name="输出 8 2 3 4" xfId="54091"/>
    <cellStyle name="输出 8 2 3 5" xfId="54092"/>
    <cellStyle name="输出 8 2 3 5 2" xfId="54093"/>
    <cellStyle name="输出 8 2 4" xfId="54094"/>
    <cellStyle name="输出 8 2 4 2" xfId="54095"/>
    <cellStyle name="输出 8 2 4 2 2" xfId="54096"/>
    <cellStyle name="输出 8 2 4 2 2 2" xfId="54097"/>
    <cellStyle name="输出 8 2 4 2 2 2 2" xfId="54098"/>
    <cellStyle name="输出 8 2 4 2 2 3" xfId="54099"/>
    <cellStyle name="输出 8 2 4 2 2 3 2" xfId="54100"/>
    <cellStyle name="输出 8 2 4 2 2 4" xfId="54101"/>
    <cellStyle name="输出 8 2 4 2 2 4 2" xfId="54102"/>
    <cellStyle name="输出 8 2 4 2 2 5 2" xfId="54103"/>
    <cellStyle name="输出 8 2 4 2 2 6" xfId="54104"/>
    <cellStyle name="输出 8 2 4 2 3" xfId="54105"/>
    <cellStyle name="输出 8 2 4 2 3 2" xfId="54106"/>
    <cellStyle name="输出 8 2 4 2 4" xfId="54107"/>
    <cellStyle name="输出 8 2 4 2 5" xfId="54108"/>
    <cellStyle name="输出 8 2 4 3" xfId="54109"/>
    <cellStyle name="输出 8 2 4 3 2" xfId="54110"/>
    <cellStyle name="输出 8 2 4 3 2 2" xfId="54111"/>
    <cellStyle name="输出 8 2 4 3 3" xfId="54112"/>
    <cellStyle name="输出 8 2 4 3 3 2" xfId="54113"/>
    <cellStyle name="输出 8 2 4 3 4" xfId="54114"/>
    <cellStyle name="输出 8 2 4 3 4 2" xfId="54115"/>
    <cellStyle name="输出 8 2 4 3 5" xfId="54116"/>
    <cellStyle name="输出 8 2 4 3 5 2" xfId="54117"/>
    <cellStyle name="输出 8 2 4 3 6" xfId="54118"/>
    <cellStyle name="输出 8 2 4 4" xfId="54119"/>
    <cellStyle name="输出 8 2 4 4 2" xfId="54120"/>
    <cellStyle name="输出 8 2 4 5" xfId="54121"/>
    <cellStyle name="输出 8 2 4 5 2" xfId="54122"/>
    <cellStyle name="输出 8 2 5" xfId="54123"/>
    <cellStyle name="输出 8 2 5 2" xfId="54124"/>
    <cellStyle name="输出 8 2 5 2 2 2" xfId="54125"/>
    <cellStyle name="输出 8 2 5 2 3 2" xfId="54126"/>
    <cellStyle name="输出 8 2 5 2 4 2" xfId="54127"/>
    <cellStyle name="输出 8 2 5 2 5 2" xfId="54128"/>
    <cellStyle name="输出 8 2 5 2 6" xfId="54129"/>
    <cellStyle name="输出 8 2 5 3" xfId="54130"/>
    <cellStyle name="输出 8 2 5 4" xfId="54131"/>
    <cellStyle name="输出 8 2 5 4 2" xfId="54132"/>
    <cellStyle name="输出 8 2 5 5" xfId="54133"/>
    <cellStyle name="输出 8 2 6" xfId="54134"/>
    <cellStyle name="输出 8 2 6 2" xfId="54135"/>
    <cellStyle name="输出 8 2 6 2 2" xfId="54136"/>
    <cellStyle name="输出 8 2 6 3" xfId="54137"/>
    <cellStyle name="输出 8 2 6 3 2" xfId="54138"/>
    <cellStyle name="输出 8 2 6 4" xfId="54139"/>
    <cellStyle name="输出 8 2 6 5" xfId="54140"/>
    <cellStyle name="输出 8 2 6 6" xfId="54141"/>
    <cellStyle name="输出 8 2 7" xfId="54142"/>
    <cellStyle name="输出 8 2 7 2" xfId="54143"/>
    <cellStyle name="输出 8 2 8" xfId="54144"/>
    <cellStyle name="输出 8 2 8 2" xfId="54145"/>
    <cellStyle name="输出 8 3" xfId="54146"/>
    <cellStyle name="输出 8 3 2" xfId="54147"/>
    <cellStyle name="输出 8 3 2 2" xfId="54148"/>
    <cellStyle name="输出 8 3 2 2 2" xfId="54149"/>
    <cellStyle name="输出 8 3 2 2 2 2" xfId="54150"/>
    <cellStyle name="输出 8 3 2 2 2 2 2" xfId="54151"/>
    <cellStyle name="输出 8 3 2 2 2 3" xfId="54152"/>
    <cellStyle name="输出 8 3 2 2 2 3 2" xfId="54153"/>
    <cellStyle name="输出 8 3 2 2 2 4" xfId="54154"/>
    <cellStyle name="输出 8 3 2 2 2 4 2" xfId="54155"/>
    <cellStyle name="输出 8 3 2 2 2 5" xfId="54156"/>
    <cellStyle name="输出 8 3 2 2 2 5 2" xfId="54157"/>
    <cellStyle name="输出 8 3 2 2 2 6" xfId="54158"/>
    <cellStyle name="输出 8 3 2 2 3" xfId="54159"/>
    <cellStyle name="数字 5 4 4 2 2 5" xfId="54160"/>
    <cellStyle name="输出 8 3 2 2 3 2" xfId="54161"/>
    <cellStyle name="输出 8 3 2 2 4" xfId="54162"/>
    <cellStyle name="输出 8 3 2 2 5" xfId="54163"/>
    <cellStyle name="输出 8 3 2 3" xfId="54164"/>
    <cellStyle name="输出 8 3 2 3 2 2" xfId="54165"/>
    <cellStyle name="输出 8 3 2 3 3 2" xfId="54166"/>
    <cellStyle name="输出 8 3 2 3 4" xfId="54167"/>
    <cellStyle name="输出 8 3 2 3 4 2" xfId="54168"/>
    <cellStyle name="输出 8 3 2 3 5" xfId="54169"/>
    <cellStyle name="输出 8 3 2 3 5 2" xfId="54170"/>
    <cellStyle name="输出 8 3 2 3 6" xfId="54171"/>
    <cellStyle name="输出 8 3 2 4" xfId="54172"/>
    <cellStyle name="输出 8 3 2 4 2" xfId="54173"/>
    <cellStyle name="输出 8 3 2 5" xfId="54174"/>
    <cellStyle name="输出 8 3 3" xfId="54175"/>
    <cellStyle name="输出 8 3 3 2" xfId="54176"/>
    <cellStyle name="输出 8 3 3 2 2" xfId="54177"/>
    <cellStyle name="输出 8 3 3 2 2 2" xfId="54178"/>
    <cellStyle name="输出 8 3 3 2 2 4 2" xfId="54179"/>
    <cellStyle name="输出 8 3 3 2 2 5 2" xfId="54180"/>
    <cellStyle name="输出 8 3 3 2 3" xfId="54181"/>
    <cellStyle name="输出 8 3 3 2 3 2" xfId="54182"/>
    <cellStyle name="输出 8 3 3 2 4" xfId="54183"/>
    <cellStyle name="输出 8 3 3 2 4 2" xfId="54184"/>
    <cellStyle name="输出 8 3 3 2 5" xfId="54185"/>
    <cellStyle name="输出 8 3 3 3 2 2" xfId="54186"/>
    <cellStyle name="输出 8 3 3 3 3" xfId="54187"/>
    <cellStyle name="输出 8 3 3 3 3 2" xfId="54188"/>
    <cellStyle name="输出 8 3 3 3 4" xfId="54189"/>
    <cellStyle name="输出 8 3 3 3 4 2" xfId="54190"/>
    <cellStyle name="输出 8 3 3 3 5" xfId="54191"/>
    <cellStyle name="输出 8 3 3 3 5 2" xfId="54192"/>
    <cellStyle name="输出 8 3 3 3 6" xfId="54193"/>
    <cellStyle name="输出 8 3 3 4" xfId="54194"/>
    <cellStyle name="输出 8 3 3 4 2" xfId="54195"/>
    <cellStyle name="输出 8 3 3 5" xfId="54196"/>
    <cellStyle name="输出 8 3 3 5 2" xfId="54197"/>
    <cellStyle name="输出 8 3 4" xfId="54198"/>
    <cellStyle name="输出 8 3 4 2" xfId="54199"/>
    <cellStyle name="输出 8 3 4 2 2" xfId="54200"/>
    <cellStyle name="输出 8 3 4 2 2 2" xfId="54201"/>
    <cellStyle name="输出 8 3 4 2 2 2 2" xfId="54202"/>
    <cellStyle name="输出 8 3 4 2 2 4" xfId="54203"/>
    <cellStyle name="输出 8 3 4 2 2 4 2" xfId="54204"/>
    <cellStyle name="输出 8 3 4 2 2 5" xfId="54205"/>
    <cellStyle name="输出 8 3 4 2 2 5 2" xfId="54206"/>
    <cellStyle name="输出 8 3 4 2 2 6" xfId="54207"/>
    <cellStyle name="输出 8 3 4 2 3" xfId="54208"/>
    <cellStyle name="输出 8 3 4 2 3 2" xfId="54209"/>
    <cellStyle name="输出 8 3 4 2 4" xfId="54210"/>
    <cellStyle name="输出 8 3 4 2 4 2" xfId="54211"/>
    <cellStyle name="输出 8 3 4 2 5" xfId="54212"/>
    <cellStyle name="输出 8 3 4 3" xfId="54213"/>
    <cellStyle name="输出 8 3 4 3 2 2" xfId="54214"/>
    <cellStyle name="输出 8 3 4 3 3" xfId="54215"/>
    <cellStyle name="输出 8 3 4 3 3 2" xfId="54216"/>
    <cellStyle name="输出 8 3 4 3 4" xfId="54217"/>
    <cellStyle name="输出 8 3 4 3 4 2" xfId="54218"/>
    <cellStyle name="输出 8 3 4 3 5" xfId="54219"/>
    <cellStyle name="输出 8 3 4 3 5 2" xfId="54220"/>
    <cellStyle name="输出 8 3 4 3 6" xfId="54221"/>
    <cellStyle name="输出 8 3 4 4" xfId="54222"/>
    <cellStyle name="输出 8 3 4 4 2" xfId="54223"/>
    <cellStyle name="输出 8 3 4 5" xfId="54224"/>
    <cellStyle name="输出 8 3 4 5 2" xfId="54225"/>
    <cellStyle name="输出 8 3 5" xfId="54226"/>
    <cellStyle name="输出 8 3 5 2" xfId="54227"/>
    <cellStyle name="输出 8 3 5 2 2" xfId="54228"/>
    <cellStyle name="输出 8 3 5 2 3" xfId="54229"/>
    <cellStyle name="输出 8 3 5 2 3 2" xfId="54230"/>
    <cellStyle name="输出 8 3 5 2 4" xfId="54231"/>
    <cellStyle name="输出 8 3 5 2 4 2" xfId="54232"/>
    <cellStyle name="输出 8 3 5 2 5 2" xfId="54233"/>
    <cellStyle name="输出 8 3 5 3" xfId="54234"/>
    <cellStyle name="输出 8 3 5 4" xfId="54235"/>
    <cellStyle name="输出 8 3 5 4 2" xfId="54236"/>
    <cellStyle name="输出 8 3 5 5" xfId="54237"/>
    <cellStyle name="输出 8 3 6" xfId="54238"/>
    <cellStyle name="输出 8 3 6 2" xfId="54239"/>
    <cellStyle name="输出 8 3 6 2 2" xfId="54240"/>
    <cellStyle name="输出 8 3 6 3" xfId="54241"/>
    <cellStyle name="输出 8 3 6 3 2" xfId="54242"/>
    <cellStyle name="输出 8 3 6 4 2" xfId="54243"/>
    <cellStyle name="输出 8 3 6 5" xfId="54244"/>
    <cellStyle name="输出 8 3 6 5 2" xfId="54245"/>
    <cellStyle name="输出 8 3 6 6" xfId="54246"/>
    <cellStyle name="输出 8 3 7" xfId="54247"/>
    <cellStyle name="输出 8 3 7 2" xfId="54248"/>
    <cellStyle name="输出 8 3 8" xfId="54249"/>
    <cellStyle name="输出 8 3 8 2" xfId="54250"/>
    <cellStyle name="输出 8 4" xfId="54251"/>
    <cellStyle name="输出 8 4 2" xfId="54252"/>
    <cellStyle name="输出 8 4 2 2" xfId="54253"/>
    <cellStyle name="输出 8 4 2 2 2" xfId="54254"/>
    <cellStyle name="输出 8 4 2 2 2 2" xfId="54255"/>
    <cellStyle name="输出 8 4 2 2 2 2 2" xfId="54256"/>
    <cellStyle name="输出 8 4 2 2 2 3" xfId="54257"/>
    <cellStyle name="输出 8 4 2 2 2 3 2" xfId="54258"/>
    <cellStyle name="输出 8 4 2 2 2 4" xfId="54259"/>
    <cellStyle name="输出 8 4 2 2 2 4 2" xfId="54260"/>
    <cellStyle name="输出 8 4 2 2 2 5" xfId="54261"/>
    <cellStyle name="输出 8 4 2 2 2 5 2" xfId="54262"/>
    <cellStyle name="输出 8 4 2 2 2 6" xfId="54263"/>
    <cellStyle name="输出 8 4 2 2 3" xfId="54264"/>
    <cellStyle name="输出 8 4 2 2 3 2" xfId="54265"/>
    <cellStyle name="输出 8 4 2 2 4" xfId="54266"/>
    <cellStyle name="输出 8 4 2 2 4 2" xfId="54267"/>
    <cellStyle name="输出 8 4 2 2 5" xfId="54268"/>
    <cellStyle name="输出 8 4 2 3" xfId="54269"/>
    <cellStyle name="输出 8 4 2 3 2" xfId="54270"/>
    <cellStyle name="输出 8 4 2 3 2 2" xfId="54271"/>
    <cellStyle name="输出 8 4 2 3 3" xfId="54272"/>
    <cellStyle name="输出 8 4 2 3 3 2" xfId="54273"/>
    <cellStyle name="输出 8 4 2 3 4" xfId="54274"/>
    <cellStyle name="输出 8 4 2 3 4 2" xfId="54275"/>
    <cellStyle name="输出 8 4 2 3 5" xfId="54276"/>
    <cellStyle name="输出 8 4 2 3 5 2" xfId="54277"/>
    <cellStyle name="输出 8 4 2 3 6" xfId="54278"/>
    <cellStyle name="输出 8 4 2 4" xfId="54279"/>
    <cellStyle name="输出 8 4 2 4 2" xfId="54280"/>
    <cellStyle name="输出 8 4 2 5" xfId="54281"/>
    <cellStyle name="输出 8 4 2 5 2" xfId="54282"/>
    <cellStyle name="输出 8 4 3" xfId="54283"/>
    <cellStyle name="输出 8 4 3 2" xfId="54284"/>
    <cellStyle name="输出 8 4 3 2 2" xfId="54285"/>
    <cellStyle name="输出 8 4 3 2 2 2" xfId="54286"/>
    <cellStyle name="输出 8 4 3 2 2 2 2" xfId="54287"/>
    <cellStyle name="输出 8 4 3 2 2 3" xfId="54288"/>
    <cellStyle name="输出 8 4 3 2 2 3 2" xfId="54289"/>
    <cellStyle name="输出 8 4 3 2 2 4" xfId="54290"/>
    <cellStyle name="输出 8 4 3 2 2 4 2" xfId="54291"/>
    <cellStyle name="输出 8 4 3 2 2 5" xfId="54292"/>
    <cellStyle name="输出 8 4 3 2 2 5 2" xfId="54293"/>
    <cellStyle name="输出 8 4 3 2 2 6" xfId="54294"/>
    <cellStyle name="输出 8 4 3 2 3" xfId="54295"/>
    <cellStyle name="输出 8 4 3 2 4" xfId="54296"/>
    <cellStyle name="输出 8 4 3 2 4 2" xfId="54297"/>
    <cellStyle name="输出 8 4 3 2 5" xfId="54298"/>
    <cellStyle name="输出 8 4 3 3" xfId="54299"/>
    <cellStyle name="输出 8 4 3 3 2" xfId="54300"/>
    <cellStyle name="输出 8 4 3 3 2 2" xfId="54301"/>
    <cellStyle name="输出 8 4 3 3 3" xfId="54302"/>
    <cellStyle name="输出 8 4 3 3 3 2" xfId="54303"/>
    <cellStyle name="输出 8 4 3 3 4" xfId="54304"/>
    <cellStyle name="输出 8 4 3 3 4 2" xfId="54305"/>
    <cellStyle name="输出 8 4 3 3 5" xfId="54306"/>
    <cellStyle name="输出 8 4 3 3 5 2" xfId="54307"/>
    <cellStyle name="输出 8 4 3 3 6" xfId="54308"/>
    <cellStyle name="输出 8 4 3 4" xfId="54309"/>
    <cellStyle name="输出 8 4 3 5" xfId="54310"/>
    <cellStyle name="输出 8 4 3 5 2" xfId="54311"/>
    <cellStyle name="输出 8 4 4" xfId="54312"/>
    <cellStyle name="输出 8 4 4 2" xfId="54313"/>
    <cellStyle name="输出 8 4 4 2 2" xfId="54314"/>
    <cellStyle name="输出 8 4 4 2 2 2" xfId="54315"/>
    <cellStyle name="输出 8 4 4 2 2 2 2" xfId="54316"/>
    <cellStyle name="输出 8 4 4 2 2 3" xfId="54317"/>
    <cellStyle name="输出 8 4 4 2 2 3 2" xfId="54318"/>
    <cellStyle name="输出 8 4 4 2 2 4" xfId="54319"/>
    <cellStyle name="输出 8 4 4 2 2 4 2" xfId="54320"/>
    <cellStyle name="输出 8 4 4 2 2 5" xfId="54321"/>
    <cellStyle name="输出 8 4 4 2 2 5 2" xfId="54322"/>
    <cellStyle name="输出 8 4 4 2 2 6" xfId="54323"/>
    <cellStyle name="输出 8 4 4 2 3" xfId="54324"/>
    <cellStyle name="输出 8 4 4 2 3 2" xfId="54325"/>
    <cellStyle name="输出 8 4 4 2 4" xfId="54326"/>
    <cellStyle name="小数 5 4 2 3" xfId="54327"/>
    <cellStyle name="输出 8 4 4 2 4 2" xfId="54328"/>
    <cellStyle name="输出 8 4 4 2 5" xfId="54329"/>
    <cellStyle name="输出 8 4 4 3" xfId="54330"/>
    <cellStyle name="输出 8 4 4 3 2" xfId="54331"/>
    <cellStyle name="输出 8 4 4 3 2 2" xfId="54332"/>
    <cellStyle name="输出 8 4 4 3 3 2" xfId="54333"/>
    <cellStyle name="输出 8 4 4 3 4" xfId="54334"/>
    <cellStyle name="小数 5 5 2 3" xfId="54335"/>
    <cellStyle name="输出 8 4 4 3 4 2" xfId="54336"/>
    <cellStyle name="输出 8 4 4 3 5" xfId="54337"/>
    <cellStyle name="输出 8 4 4 3 5 2" xfId="54338"/>
    <cellStyle name="输出 8 4 4 3 6" xfId="54339"/>
    <cellStyle name="输出 8 4 4 4" xfId="54340"/>
    <cellStyle name="输出 8 4 4 4 2" xfId="54341"/>
    <cellStyle name="输出 8 4 4 5" xfId="54342"/>
    <cellStyle name="输出 8 4 4 5 2" xfId="54343"/>
    <cellStyle name="输出 8 4 5 2 2" xfId="54344"/>
    <cellStyle name="输出 8 4 5 2 2 2" xfId="54345"/>
    <cellStyle name="输出 8 4 5 2 3" xfId="54346"/>
    <cellStyle name="输出 8 4 5 2 3 2" xfId="54347"/>
    <cellStyle name="输出 8 4 5 2 4" xfId="54348"/>
    <cellStyle name="输出 8 4 5 2 5" xfId="54349"/>
    <cellStyle name="输出 8 4 5 2 5 2" xfId="54350"/>
    <cellStyle name="输出 8 4 5 2 6" xfId="54351"/>
    <cellStyle name="输出 8 4 5 3 2" xfId="54352"/>
    <cellStyle name="输出 8 4 5 4 2" xfId="54353"/>
    <cellStyle name="输出 8 4 6" xfId="54354"/>
    <cellStyle name="输出 8 4 6 2" xfId="54355"/>
    <cellStyle name="输出 8 4 6 2 2" xfId="54356"/>
    <cellStyle name="输出 8 4 6 3" xfId="54357"/>
    <cellStyle name="输出 8 4 6 3 2" xfId="54358"/>
    <cellStyle name="输出 8 4 6 4" xfId="54359"/>
    <cellStyle name="输出 8 4 6 5" xfId="54360"/>
    <cellStyle name="输出 8 4 7" xfId="54361"/>
    <cellStyle name="输出 8 4 7 2" xfId="54362"/>
    <cellStyle name="输出 8 4 8" xfId="54363"/>
    <cellStyle name="输出 8 4 8 2" xfId="54364"/>
    <cellStyle name="输出 8 5 2" xfId="54365"/>
    <cellStyle name="输出 8 5 2 2" xfId="54366"/>
    <cellStyle name="输出 8 5 2 2 2" xfId="54367"/>
    <cellStyle name="输出 8 5 2 2 2 2" xfId="54368"/>
    <cellStyle name="输出 8 5 2 2 2 2 2" xfId="54369"/>
    <cellStyle name="输出 8 5 2 2 2 3" xfId="54370"/>
    <cellStyle name="输出 8 5 2 2 2 3 2" xfId="54371"/>
    <cellStyle name="输出 8 5 2 2 2 4" xfId="54372"/>
    <cellStyle name="输出 8 5 2 2 2 4 2" xfId="54373"/>
    <cellStyle name="输出 8 5 2 2 2 5" xfId="54374"/>
    <cellStyle name="输出 8 5 2 2 2 5 2" xfId="54375"/>
    <cellStyle name="输出 8 5 2 2 2 6" xfId="54376"/>
    <cellStyle name="输出 8 5 2 2 3" xfId="54377"/>
    <cellStyle name="输出 8 5 2 2 3 2" xfId="54378"/>
    <cellStyle name="输出 8 5 2 2 4" xfId="54379"/>
    <cellStyle name="输出 8 5 2 2 4 2" xfId="54380"/>
    <cellStyle name="输出 8 5 2 2 5" xfId="54381"/>
    <cellStyle name="输出 8 5 2 3" xfId="54382"/>
    <cellStyle name="输出 8 5 2 3 2" xfId="54383"/>
    <cellStyle name="输出 8 5 2 3 2 2" xfId="54384"/>
    <cellStyle name="输出 8 5 2 3 3" xfId="54385"/>
    <cellStyle name="输出 8 5 2 3 3 2" xfId="54386"/>
    <cellStyle name="输出 8 5 2 3 4" xfId="54387"/>
    <cellStyle name="输出 8 5 2 3 4 2" xfId="54388"/>
    <cellStyle name="输出 8 5 2 3 5" xfId="54389"/>
    <cellStyle name="输出 8 5 2 3 5 2" xfId="54390"/>
    <cellStyle name="输出 8 5 2 3 6" xfId="54391"/>
    <cellStyle name="输出 8 5 2 4" xfId="54392"/>
    <cellStyle name="输出 8 5 2 4 2" xfId="54393"/>
    <cellStyle name="输出 8 5 2 5" xfId="54394"/>
    <cellStyle name="输出 8 5 2 5 2" xfId="54395"/>
    <cellStyle name="输出 8 5 3" xfId="54396"/>
    <cellStyle name="输出 8 5 3 2" xfId="54397"/>
    <cellStyle name="输出 8 5 3 2 2" xfId="54398"/>
    <cellStyle name="注释 5 2 5 3" xfId="54399"/>
    <cellStyle name="输出 8 5 3 2 2 2 2" xfId="54400"/>
    <cellStyle name="输出 8 5 3 2 2 3" xfId="54401"/>
    <cellStyle name="注释 5 2 6 3" xfId="54402"/>
    <cellStyle name="输出 8 5 3 2 2 3 2" xfId="54403"/>
    <cellStyle name="输出 8 5 3 2 2 5" xfId="54404"/>
    <cellStyle name="输出 8 5 3 2 2 5 2" xfId="54405"/>
    <cellStyle name="输出 8 5 3 2 2 6" xfId="54406"/>
    <cellStyle name="输出 8 5 3 2 3" xfId="54407"/>
    <cellStyle name="输出 8 5 3 2 3 2" xfId="54408"/>
    <cellStyle name="输出 8 5 3 2 4" xfId="54409"/>
    <cellStyle name="输出 8 5 3 2 4 2" xfId="54410"/>
    <cellStyle name="输出 8 5 3 2 5" xfId="54411"/>
    <cellStyle name="输出 8 5 3 3" xfId="54412"/>
    <cellStyle name="输出 8 5 3 3 2" xfId="54413"/>
    <cellStyle name="输出 8 5 3 3 2 2" xfId="54414"/>
    <cellStyle name="输出 8 5 3 3 3" xfId="54415"/>
    <cellStyle name="输出 8 5 3 3 3 2" xfId="54416"/>
    <cellStyle name="输出 8 5 3 3 4" xfId="54417"/>
    <cellStyle name="输出 8 5 3 3 4 2" xfId="54418"/>
    <cellStyle name="输出 8 5 3 3 5" xfId="54419"/>
    <cellStyle name="输出 8 5 3 3 5 2" xfId="54420"/>
    <cellStyle name="输出 8 5 3 3 6" xfId="54421"/>
    <cellStyle name="输出 8 5 3 4" xfId="54422"/>
    <cellStyle name="输出 8 5 3 4 2" xfId="54423"/>
    <cellStyle name="输出 8 5 3 5" xfId="54424"/>
    <cellStyle name="输出 8 5 3 5 2" xfId="54425"/>
    <cellStyle name="输出 8 5 4" xfId="54426"/>
    <cellStyle name="输出 8 5 4 2" xfId="54427"/>
    <cellStyle name="输出 8 5 4 2 2" xfId="54428"/>
    <cellStyle name="输出 8 5 4 2 2 2" xfId="54429"/>
    <cellStyle name="输出 8 5 4 2 2 2 2" xfId="54430"/>
    <cellStyle name="输出 8 5 4 2 2 3 2" xfId="54431"/>
    <cellStyle name="输出 8 5 4 2 2 4" xfId="54432"/>
    <cellStyle name="输出 8 5 4 2 2 4 2" xfId="54433"/>
    <cellStyle name="输出 8 5 4 2 2 5" xfId="54434"/>
    <cellStyle name="输出 8 5 4 2 2 5 2" xfId="54435"/>
    <cellStyle name="输出 8 5 4 2 2 6" xfId="54436"/>
    <cellStyle name="输出 8 5 4 2 3 2" xfId="54437"/>
    <cellStyle name="输出 8 5 4 2 4" xfId="54438"/>
    <cellStyle name="输出 8 5 4 2 4 2" xfId="54439"/>
    <cellStyle name="输出 8 5 4 2 5" xfId="54440"/>
    <cellStyle name="输出 8 5 4 3" xfId="54441"/>
    <cellStyle name="输出 8 5 4 3 2" xfId="54442"/>
    <cellStyle name="输出 8 5 4 3 2 2" xfId="54443"/>
    <cellStyle name="输出 8 5 4 3 3 2" xfId="54444"/>
    <cellStyle name="输出 8 5 4 3 4" xfId="54445"/>
    <cellStyle name="输出 8 5 4 3 4 2" xfId="54446"/>
    <cellStyle name="输出 8 5 4 3 5" xfId="54447"/>
    <cellStyle name="输出 8 5 4 3 5 2" xfId="54448"/>
    <cellStyle name="输出 8 5 4 3 6" xfId="54449"/>
    <cellStyle name="输出 8 5 4 4" xfId="54450"/>
    <cellStyle name="输出 8 5 4 4 2" xfId="54451"/>
    <cellStyle name="输出 8 5 4 5" xfId="54452"/>
    <cellStyle name="输出 8 5 5" xfId="54453"/>
    <cellStyle name="输出 8 5 5 2" xfId="54454"/>
    <cellStyle name="输出 8 5 5 2 2" xfId="54455"/>
    <cellStyle name="输出 8 5 5 2 2 2" xfId="54456"/>
    <cellStyle name="输出 8 5 5 2 3" xfId="54457"/>
    <cellStyle name="输出 8 5 5 2 3 2" xfId="54458"/>
    <cellStyle name="输出 8 5 5 2 4" xfId="54459"/>
    <cellStyle name="输出 8 5 5 2 4 2" xfId="54460"/>
    <cellStyle name="输出 8 5 5 2 5" xfId="54461"/>
    <cellStyle name="输出 8 5 5 2 5 2" xfId="54462"/>
    <cellStyle name="输出 8 5 5 2 6" xfId="54463"/>
    <cellStyle name="输出 8 5 5 3" xfId="54464"/>
    <cellStyle name="输出 8 5 5 3 2" xfId="54465"/>
    <cellStyle name="输出 8 5 5 4" xfId="54466"/>
    <cellStyle name="输出 8 5 5 4 2" xfId="54467"/>
    <cellStyle name="输出 8 5 5 5" xfId="54468"/>
    <cellStyle name="输出 8 5 6 2" xfId="54469"/>
    <cellStyle name="输出 8 5 6 3" xfId="54470"/>
    <cellStyle name="小数 2 3 2 2 2 3" xfId="54471"/>
    <cellStyle name="输出 8 5 6 3 2" xfId="54472"/>
    <cellStyle name="输出 8 5 6 4" xfId="54473"/>
    <cellStyle name="输出 8 5 6 4 2" xfId="54474"/>
    <cellStyle name="输出 8 5 6 5" xfId="54475"/>
    <cellStyle name="输出 8 5 6 5 2" xfId="54476"/>
    <cellStyle name="输出 8 5 6 6" xfId="54477"/>
    <cellStyle name="输出 8 5 7" xfId="54478"/>
    <cellStyle name="输出 8 5 7 2" xfId="54479"/>
    <cellStyle name="输出 8 5 8" xfId="54480"/>
    <cellStyle name="输出 8 5 8 2" xfId="54481"/>
    <cellStyle name="输出 8 6 2" xfId="54482"/>
    <cellStyle name="输出 8 6 2 2" xfId="54483"/>
    <cellStyle name="输出 8 6 2 2 2" xfId="54484"/>
    <cellStyle name="输出 8 6 2 2 2 2" xfId="54485"/>
    <cellStyle name="输出 8 6 2 2 3" xfId="54486"/>
    <cellStyle name="输出 8 6 2 2 3 2" xfId="54487"/>
    <cellStyle name="输出 8 6 2 2 4" xfId="54488"/>
    <cellStyle name="输出 8 6 2 2 4 2" xfId="54489"/>
    <cellStyle name="输出 8 6 2 2 5" xfId="54490"/>
    <cellStyle name="输出 8 6 2 2 6" xfId="54491"/>
    <cellStyle name="输出 8 6 2 3" xfId="54492"/>
    <cellStyle name="输出 8 6 2 3 2" xfId="54493"/>
    <cellStyle name="输出 8 6 2 4" xfId="54494"/>
    <cellStyle name="输出 8 6 2 4 2" xfId="54495"/>
    <cellStyle name="输出 8 6 2 5" xfId="54496"/>
    <cellStyle name="输出 8 6 3" xfId="54497"/>
    <cellStyle name="输出 8 6 3 2" xfId="54498"/>
    <cellStyle name="输出 8 6 3 2 2" xfId="54499"/>
    <cellStyle name="输出 8 6 3 3" xfId="54500"/>
    <cellStyle name="输出 8 6 3 3 2" xfId="54501"/>
    <cellStyle name="输出 8 6 3 4" xfId="54502"/>
    <cellStyle name="输出 8 6 3 4 2" xfId="54503"/>
    <cellStyle name="输出 8 6 3 5" xfId="54504"/>
    <cellStyle name="输出 8 6 3 5 2" xfId="54505"/>
    <cellStyle name="输出 8 6 3 6" xfId="54506"/>
    <cellStyle name="输出 8 6 4" xfId="54507"/>
    <cellStyle name="输出 8 6 4 2" xfId="54508"/>
    <cellStyle name="输出 8 6 5" xfId="54509"/>
    <cellStyle name="输出 8 6 5 2" xfId="54510"/>
    <cellStyle name="输出 8 7 2" xfId="54511"/>
    <cellStyle name="输出 8 7 2 2" xfId="54512"/>
    <cellStyle name="输出 8 7 2 2 2" xfId="54513"/>
    <cellStyle name="输出 8 7 2 3" xfId="54514"/>
    <cellStyle name="输出 8 7 2 3 2" xfId="54515"/>
    <cellStyle name="输出 8 7 2 4" xfId="54516"/>
    <cellStyle name="输出 8 7 2 4 2" xfId="54517"/>
    <cellStyle name="输出 8 7 2 5" xfId="54518"/>
    <cellStyle name="输出 8 7 2 5 2" xfId="54519"/>
    <cellStyle name="输出 8 7 2 6" xfId="54520"/>
    <cellStyle name="输出 8 7 3" xfId="54521"/>
    <cellStyle name="输出 8 7 3 2" xfId="54522"/>
    <cellStyle name="输出 8 7 4" xfId="54523"/>
    <cellStyle name="输出 8 7 4 2" xfId="54524"/>
    <cellStyle name="注释 2 6 5 2 2 2" xfId="54525"/>
    <cellStyle name="输出 8 7 5" xfId="54526"/>
    <cellStyle name="输出 8 8 6" xfId="54527"/>
    <cellStyle name="输出 8 8 7" xfId="54528"/>
    <cellStyle name="输出 8 8 8" xfId="54529"/>
    <cellStyle name="输出 9 10" xfId="54530"/>
    <cellStyle name="输出 9 10 2" xfId="54531"/>
    <cellStyle name="输出 9 2 2 2 2" xfId="54532"/>
    <cellStyle name="输出 9 2 2 2 2 2" xfId="54533"/>
    <cellStyle name="输出 9 2 2 2 2 2 2" xfId="54534"/>
    <cellStyle name="输出 9 2 2 2 2 3" xfId="54535"/>
    <cellStyle name="输出 9 2 2 2 2 3 2" xfId="54536"/>
    <cellStyle name="输出 9 2 2 2 2 4" xfId="54537"/>
    <cellStyle name="输出 9 2 2 2 2 4 2" xfId="54538"/>
    <cellStyle name="输出 9 2 2 2 2 5" xfId="54539"/>
    <cellStyle name="输出 9 2 2 2 2 5 2" xfId="54540"/>
    <cellStyle name="输出 9 2 2 2 2 6" xfId="54541"/>
    <cellStyle name="输出 9 2 2 2 3" xfId="54542"/>
    <cellStyle name="输出 9 2 2 2 3 2" xfId="54543"/>
    <cellStyle name="输出 9 2 2 2 4" xfId="54544"/>
    <cellStyle name="输出 9 2 2 2 5" xfId="54545"/>
    <cellStyle name="输出 9 2 2 3" xfId="54546"/>
    <cellStyle name="输出 9 2 2 3 2" xfId="54547"/>
    <cellStyle name="输出 9 2 2 3 2 2" xfId="54548"/>
    <cellStyle name="输出 9 2 2 3 3" xfId="54549"/>
    <cellStyle name="输出 9 2 2 3 3 2" xfId="54550"/>
    <cellStyle name="输出 9 2 2 3 4" xfId="54551"/>
    <cellStyle name="输出 9 2 2 3 4 2" xfId="54552"/>
    <cellStyle name="输出 9 2 2 3 5" xfId="54553"/>
    <cellStyle name="输出 9 2 2 3 5 2" xfId="54554"/>
    <cellStyle name="输出 9 2 2 3 6" xfId="54555"/>
    <cellStyle name="输出 9 2 2 4" xfId="54556"/>
    <cellStyle name="输出 9 2 2 4 2" xfId="54557"/>
    <cellStyle name="输出 9 2 2 5" xfId="54558"/>
    <cellStyle name="输出 9 2 3 2" xfId="54559"/>
    <cellStyle name="输出 9 2 3 2 2" xfId="54560"/>
    <cellStyle name="输出 9 2 3 2 2 2" xfId="54561"/>
    <cellStyle name="输出 9 2 3 2 2 2 2" xfId="54562"/>
    <cellStyle name="输出 9 2 3 2 2 3" xfId="54563"/>
    <cellStyle name="输出 9 2 3 2 2 3 2" xfId="54564"/>
    <cellStyle name="输出 9 2 3 2 2 4" xfId="54565"/>
    <cellStyle name="输出 9 2 3 2 2 4 2" xfId="54566"/>
    <cellStyle name="输出 9 2 3 2 2 5" xfId="54567"/>
    <cellStyle name="输出 9 2 3 2 2 5 2" xfId="54568"/>
    <cellStyle name="输出 9 2 3 2 2 6" xfId="54569"/>
    <cellStyle name="输出 9 2 3 2 3" xfId="54570"/>
    <cellStyle name="输出 9 2 3 2 4" xfId="54571"/>
    <cellStyle name="输出 9 2 3 2 4 2" xfId="54572"/>
    <cellStyle name="输出 9 2 3 2 5" xfId="54573"/>
    <cellStyle name="输出 9 2 3 3" xfId="54574"/>
    <cellStyle name="输出 9 2 3 3 2" xfId="54575"/>
    <cellStyle name="输出 9 2 3 3 2 2" xfId="54576"/>
    <cellStyle name="输出 9 2 3 3 3" xfId="54577"/>
    <cellStyle name="输出 9 2 3 3 3 2" xfId="54578"/>
    <cellStyle name="输出 9 2 3 3 4" xfId="54579"/>
    <cellStyle name="输出 9 2 3 3 4 2" xfId="54580"/>
    <cellStyle name="输出 9 2 3 3 5" xfId="54581"/>
    <cellStyle name="输出 9 2 3 3 5 2" xfId="54582"/>
    <cellStyle name="输出 9 2 3 3 6" xfId="54583"/>
    <cellStyle name="输出 9 2 3 4" xfId="54584"/>
    <cellStyle name="输出 9 2 3 4 2" xfId="54585"/>
    <cellStyle name="输出 9 2 3 5" xfId="54586"/>
    <cellStyle name="输出 9 2 3 5 2" xfId="54587"/>
    <cellStyle name="输出 9 2 4" xfId="54588"/>
    <cellStyle name="输出 9 2 4 2" xfId="54589"/>
    <cellStyle name="输出 9 2 4 2 2" xfId="54590"/>
    <cellStyle name="输出 9 2 4 2 2 2" xfId="54591"/>
    <cellStyle name="输出 9 2 4 2 2 2 2" xfId="54592"/>
    <cellStyle name="输出 9 2 4 2 2 3" xfId="54593"/>
    <cellStyle name="输出 9 2 4 2 2 3 2" xfId="54594"/>
    <cellStyle name="输出 9 2 4 2 2 4" xfId="54595"/>
    <cellStyle name="输出 9 2 4 2 2 4 2" xfId="54596"/>
    <cellStyle name="输出 9 2 4 2 2 5" xfId="54597"/>
    <cellStyle name="输出 9 2 4 2 2 5 2" xfId="54598"/>
    <cellStyle name="输出 9 2 4 2 2 6" xfId="54599"/>
    <cellStyle name="输入 3 2 2 2 2 4 2" xfId="54600"/>
    <cellStyle name="输出 9 2 4 2 3" xfId="54601"/>
    <cellStyle name="输出 9 2 4 2 3 2" xfId="54602"/>
    <cellStyle name="输出 9 2 4 2 4" xfId="54603"/>
    <cellStyle name="输出 9 2 4 2 4 2" xfId="54604"/>
    <cellStyle name="输出 9 2 4 2 5" xfId="54605"/>
    <cellStyle name="输出 9 2 4 3" xfId="54606"/>
    <cellStyle name="输出 9 2 4 3 2" xfId="54607"/>
    <cellStyle name="输出 9 2 4 3 2 2" xfId="54608"/>
    <cellStyle name="输入 3 2 2 2 2 5 2" xfId="54609"/>
    <cellStyle name="输出 9 2 4 3 3" xfId="54610"/>
    <cellStyle name="输出 9 2 4 3 3 2" xfId="54611"/>
    <cellStyle name="输出 9 2 4 3 4" xfId="54612"/>
    <cellStyle name="输出 9 2 4 3 4 2" xfId="54613"/>
    <cellStyle name="数字 10" xfId="54614"/>
    <cellStyle name="输出 9 2 4 3 5" xfId="54615"/>
    <cellStyle name="数字 10 2" xfId="54616"/>
    <cellStyle name="输出 9 2 4 3 5 2" xfId="54617"/>
    <cellStyle name="数字 11" xfId="54618"/>
    <cellStyle name="输出 9 2 4 3 6" xfId="54619"/>
    <cellStyle name="输出 9 2 4 4" xfId="54620"/>
    <cellStyle name="输出 9 2 4 4 2" xfId="54621"/>
    <cellStyle name="输出 9 2 4 5" xfId="54622"/>
    <cellStyle name="输出 9 2 4 5 2" xfId="54623"/>
    <cellStyle name="输出 9 2 5" xfId="54624"/>
    <cellStyle name="输出 9 2 5 2" xfId="54625"/>
    <cellStyle name="输出 9 2 5 2 2" xfId="54626"/>
    <cellStyle name="输出 9 2 5 2 2 2" xfId="54627"/>
    <cellStyle name="输出 9 2 5 2 3" xfId="54628"/>
    <cellStyle name="输出 9 2 5 2 3 2" xfId="54629"/>
    <cellStyle name="输出 9 2 5 2 4" xfId="54630"/>
    <cellStyle name="输出 9 2 5 2 4 2" xfId="54631"/>
    <cellStyle name="输出 9 2 5 2 5" xfId="54632"/>
    <cellStyle name="输出 9 2 5 2 5 2" xfId="54633"/>
    <cellStyle name="输出 9 2 5 2 6" xfId="54634"/>
    <cellStyle name="输出 9 2 5 3" xfId="54635"/>
    <cellStyle name="输出 9 2 5 3 2" xfId="54636"/>
    <cellStyle name="输出 9 2 5 4" xfId="54637"/>
    <cellStyle name="输出 9 2 5 4 2" xfId="54638"/>
    <cellStyle name="输出 9 2 5 5" xfId="54639"/>
    <cellStyle name="输出 9 2 6" xfId="54640"/>
    <cellStyle name="输出 9 2 6 2" xfId="54641"/>
    <cellStyle name="输出 9 2 6 2 2" xfId="54642"/>
    <cellStyle name="输出 9 2 6 3" xfId="54643"/>
    <cellStyle name="输出 9 2 6 3 2" xfId="54644"/>
    <cellStyle name="输出 9 2 6 4" xfId="54645"/>
    <cellStyle name="输出 9 2 6 4 2" xfId="54646"/>
    <cellStyle name="输出 9 2 6 5" xfId="54647"/>
    <cellStyle name="输出 9 2 6 5 2" xfId="54648"/>
    <cellStyle name="输出 9 2 6 6" xfId="54649"/>
    <cellStyle name="输出 9 2 7 2" xfId="54650"/>
    <cellStyle name="输出 9 2 8" xfId="54651"/>
    <cellStyle name="输出 9 2 8 2" xfId="54652"/>
    <cellStyle name="输出 9 3 2 2" xfId="54653"/>
    <cellStyle name="输出 9 3 2 2 2" xfId="54654"/>
    <cellStyle name="输出 9 3 2 2 2 2 2" xfId="54655"/>
    <cellStyle name="输出 9 3 2 2 2 3 2" xfId="54656"/>
    <cellStyle name="输出 9 3 2 2 2 4 2" xfId="54657"/>
    <cellStyle name="输出 9 3 2 2 2 5 2" xfId="54658"/>
    <cellStyle name="输出 9 3 2 2 3" xfId="54659"/>
    <cellStyle name="输出 9 3 2 2 4" xfId="54660"/>
    <cellStyle name="输出 9 3 2 2 5" xfId="54661"/>
    <cellStyle name="输出 9 3 2 3" xfId="54662"/>
    <cellStyle name="输出 9 3 2 3 2" xfId="54663"/>
    <cellStyle name="输出 9 3 2 3 3" xfId="54664"/>
    <cellStyle name="输出 9 3 2 3 3 2" xfId="54665"/>
    <cellStyle name="输出 9 3 2 3 4" xfId="54666"/>
    <cellStyle name="输出 9 3 2 3 4 2" xfId="54667"/>
    <cellStyle name="输出 9 3 2 3 5" xfId="54668"/>
    <cellStyle name="输出 9 3 2 3 6" xfId="54669"/>
    <cellStyle name="输出 9 3 2 4" xfId="54670"/>
    <cellStyle name="输出 9 3 2 4 2" xfId="54671"/>
    <cellStyle name="输出 9 3 2 5" xfId="54672"/>
    <cellStyle name="输出 9 3 3" xfId="54673"/>
    <cellStyle name="输出 9 3 3 2" xfId="54674"/>
    <cellStyle name="输出 9 3 3 2 2" xfId="54675"/>
    <cellStyle name="输出 9 3 3 2 2 2" xfId="54676"/>
    <cellStyle name="输出 9 3 3 2 2 2 2" xfId="54677"/>
    <cellStyle name="输出 9 3 3 2 2 3" xfId="54678"/>
    <cellStyle name="输出 9 3 3 2 2 3 2" xfId="54679"/>
    <cellStyle name="输出 9 3 3 2 2 4" xfId="54680"/>
    <cellStyle name="输出 9 3 3 2 2 4 2" xfId="54681"/>
    <cellStyle name="输出 9 3 3 2 2 5" xfId="54682"/>
    <cellStyle name="输出 9 3 3 2 2 5 2" xfId="54683"/>
    <cellStyle name="输出 9 3 3 2 2 6" xfId="54684"/>
    <cellStyle name="输出 9 3 3 2 3" xfId="54685"/>
    <cellStyle name="输出 9 3 3 2 4" xfId="54686"/>
    <cellStyle name="输出 9 3 3 2 4 2" xfId="54687"/>
    <cellStyle name="输出 9 3 3 2 5" xfId="54688"/>
    <cellStyle name="输出 9 3 3 3" xfId="54689"/>
    <cellStyle name="输出 9 3 3 3 3" xfId="54690"/>
    <cellStyle name="输出 9 3 3 3 3 2" xfId="54691"/>
    <cellStyle name="输出 9 3 3 3 4" xfId="54692"/>
    <cellStyle name="输出 9 3 3 3 4 2" xfId="54693"/>
    <cellStyle name="输出 9 3 3 3 5" xfId="54694"/>
    <cellStyle name="输出 9 3 3 3 5 2" xfId="54695"/>
    <cellStyle name="输出 9 3 3 3 6" xfId="54696"/>
    <cellStyle name="输出 9 3 3 4" xfId="54697"/>
    <cellStyle name="输出 9 3 3 4 2" xfId="54698"/>
    <cellStyle name="输出 9 3 3 5" xfId="54699"/>
    <cellStyle name="输出 9 3 3 5 2" xfId="54700"/>
    <cellStyle name="输出 9 3 4" xfId="54701"/>
    <cellStyle name="输出 9 3 4 2" xfId="54702"/>
    <cellStyle name="输出 9 3 4 2 2 2 2" xfId="54703"/>
    <cellStyle name="输出 9 3 4 2 2 3 2" xfId="54704"/>
    <cellStyle name="输出 9 3 4 2 2 4 2" xfId="54705"/>
    <cellStyle name="输出 9 3 4 2 2 5 2" xfId="54706"/>
    <cellStyle name="输出 9 3 4 2 4 2" xfId="54707"/>
    <cellStyle name="输出 9 3 4 3" xfId="54708"/>
    <cellStyle name="输出 9 3 4 3 2" xfId="54709"/>
    <cellStyle name="输出 9 3 4 3 2 2" xfId="54710"/>
    <cellStyle name="输出 9 3 4 3 3" xfId="54711"/>
    <cellStyle name="输出 9 3 4 3 3 2" xfId="54712"/>
    <cellStyle name="输出 9 3 4 3 4" xfId="54713"/>
    <cellStyle name="输出 9 3 4 3 4 2" xfId="54714"/>
    <cellStyle name="输出 9 3 4 3 5" xfId="54715"/>
    <cellStyle name="输出 9 3 4 3 5 2" xfId="54716"/>
    <cellStyle name="输出 9 3 4 3 6" xfId="54717"/>
    <cellStyle name="输出 9 3 4 4" xfId="54718"/>
    <cellStyle name="输出 9 3 4 4 2" xfId="54719"/>
    <cellStyle name="输出 9 3 4 5" xfId="54720"/>
    <cellStyle name="输出 9 3 4 5 2" xfId="54721"/>
    <cellStyle name="输出 9 3 5" xfId="54722"/>
    <cellStyle name="输出 9 3 5 2" xfId="54723"/>
    <cellStyle name="输出 9 3 5 2 3" xfId="54724"/>
    <cellStyle name="输出 9 3 5 2 4" xfId="54725"/>
    <cellStyle name="输出 9 3 5 2 4 2" xfId="54726"/>
    <cellStyle name="输出 9 3 5 2 5" xfId="54727"/>
    <cellStyle name="输出 9 3 5 2 5 2" xfId="54728"/>
    <cellStyle name="输出 9 3 5 2 6" xfId="54729"/>
    <cellStyle name="输出 9 3 5 3" xfId="54730"/>
    <cellStyle name="输出 9 3 5 3 2" xfId="54731"/>
    <cellStyle name="输出 9 3 5 4" xfId="54732"/>
    <cellStyle name="输出 9 3 5 4 2" xfId="54733"/>
    <cellStyle name="输出 9 3 5 5" xfId="54734"/>
    <cellStyle name="输出 9 3 6" xfId="54735"/>
    <cellStyle name="输出 9 3 6 2" xfId="54736"/>
    <cellStyle name="输出 9 3 6 2 2" xfId="54737"/>
    <cellStyle name="输出 9 3 6 3" xfId="54738"/>
    <cellStyle name="输出 9 3 6 3 2" xfId="54739"/>
    <cellStyle name="输出 9 3 6 4" xfId="54740"/>
    <cellStyle name="输出 9 3 6 4 2" xfId="54741"/>
    <cellStyle name="输出 9 3 6 5" xfId="54742"/>
    <cellStyle name="输出 9 3 6 5 2" xfId="54743"/>
    <cellStyle name="输出 9 3 6 6" xfId="54744"/>
    <cellStyle name="输出 9 3 7" xfId="54745"/>
    <cellStyle name="输出 9 3 7 2" xfId="54746"/>
    <cellStyle name="输出 9 3 8" xfId="54747"/>
    <cellStyle name="输出 9 3 8 2" xfId="54748"/>
    <cellStyle name="输出 9 4 2" xfId="54749"/>
    <cellStyle name="输出 9 4 2 2" xfId="54750"/>
    <cellStyle name="输出 9 4 2 2 2 2" xfId="54751"/>
    <cellStyle name="输出 9 4 2 2 2 2 2" xfId="54752"/>
    <cellStyle name="输出 9 4 2 2 2 3" xfId="54753"/>
    <cellStyle name="输出 9 4 2 2 2 3 2" xfId="54754"/>
    <cellStyle name="输出 9 4 2 2 2 4" xfId="54755"/>
    <cellStyle name="输出 9 4 2 2 2 5" xfId="54756"/>
    <cellStyle name="输出 9 4 2 2 2 6" xfId="54757"/>
    <cellStyle name="输出 9 4 2 2 3" xfId="54758"/>
    <cellStyle name="输出 9 4 2 2 3 2" xfId="54759"/>
    <cellStyle name="输出 9 4 2 2 4" xfId="54760"/>
    <cellStyle name="输出 9 4 2 2 4 2" xfId="54761"/>
    <cellStyle name="输出 9 4 2 2 5" xfId="54762"/>
    <cellStyle name="输出 9 4 2 3" xfId="54763"/>
    <cellStyle name="输出 9 4 2 3 2" xfId="54764"/>
    <cellStyle name="输出 9 4 2 3 2 2" xfId="54765"/>
    <cellStyle name="输出 9 4 2 3 3" xfId="54766"/>
    <cellStyle name="输出 9 4 2 3 3 2" xfId="54767"/>
    <cellStyle name="输出 9 4 2 3 4" xfId="54768"/>
    <cellStyle name="输出 9 4 2 3 4 2" xfId="54769"/>
    <cellStyle name="输出 9 4 2 3 5" xfId="54770"/>
    <cellStyle name="输出 9 4 2 3 5 2" xfId="54771"/>
    <cellStyle name="输出 9 4 2 3 6" xfId="54772"/>
    <cellStyle name="输出 9 4 2 4 2" xfId="54773"/>
    <cellStyle name="输出 9 4 2 5" xfId="54774"/>
    <cellStyle name="输出 9 4 2 5 2" xfId="54775"/>
    <cellStyle name="输出 9 4 3" xfId="54776"/>
    <cellStyle name="输出 9 4 3 2" xfId="54777"/>
    <cellStyle name="输出 9 4 3 2 2" xfId="54778"/>
    <cellStyle name="输出 9 4 3 2 2 2" xfId="54779"/>
    <cellStyle name="输出 9 4 3 2 2 2 2" xfId="54780"/>
    <cellStyle name="输出 9 4 3 2 2 3" xfId="54781"/>
    <cellStyle name="输出 9 4 3 2 2 3 2" xfId="54782"/>
    <cellStyle name="输出 9 4 3 2 2 4" xfId="54783"/>
    <cellStyle name="输出 9 4 3 2 2 4 2" xfId="54784"/>
    <cellStyle name="输出 9 4 3 2 2 5" xfId="54785"/>
    <cellStyle name="输出 9 4 3 2 2 5 2" xfId="54786"/>
    <cellStyle name="输出 9 4 3 2 2 6" xfId="54787"/>
    <cellStyle name="输出 9 4 3 2 3" xfId="54788"/>
    <cellStyle name="输出 9 4 3 2 3 2" xfId="54789"/>
    <cellStyle name="输出 9 4 3 2 4" xfId="54790"/>
    <cellStyle name="输出 9 4 3 2 4 2" xfId="54791"/>
    <cellStyle name="输出 9 4 3 2 5" xfId="54792"/>
    <cellStyle name="输出 9 4 3 3" xfId="54793"/>
    <cellStyle name="输出 9 4 3 3 2" xfId="54794"/>
    <cellStyle name="输出 9 4 3 3 2 2" xfId="54795"/>
    <cellStyle name="输出 9 4 3 3 3" xfId="54796"/>
    <cellStyle name="输出 9 4 3 3 3 2" xfId="54797"/>
    <cellStyle name="输出 9 4 3 3 4" xfId="54798"/>
    <cellStyle name="输出 9 4 3 3 4 2" xfId="54799"/>
    <cellStyle name="输出 9 4 3 3 5" xfId="54800"/>
    <cellStyle name="输出 9 4 3 3 5 2" xfId="54801"/>
    <cellStyle name="输出 9 4 3 3 6" xfId="54802"/>
    <cellStyle name="输出 9 4 3 4" xfId="54803"/>
    <cellStyle name="输出 9 4 3 4 2" xfId="54804"/>
    <cellStyle name="输出 9 4 3 5" xfId="54805"/>
    <cellStyle name="输出 9 4 3 5 2" xfId="54806"/>
    <cellStyle name="输出 9 4 4" xfId="54807"/>
    <cellStyle name="输出 9 4 4 2" xfId="54808"/>
    <cellStyle name="输出 9 4 4 2 2" xfId="54809"/>
    <cellStyle name="输出 9 4 4 2 2 2" xfId="54810"/>
    <cellStyle name="输出 9 4 4 2 2 2 2" xfId="54811"/>
    <cellStyle name="输出 9 4 4 2 2 3" xfId="54812"/>
    <cellStyle name="输出 9 4 4 2 2 3 2" xfId="54813"/>
    <cellStyle name="输出 9 4 4 2 2 4" xfId="54814"/>
    <cellStyle name="输出 9 4 4 2 2 4 2" xfId="54815"/>
    <cellStyle name="输出 9 4 4 2 2 5" xfId="54816"/>
    <cellStyle name="输出 9 4 4 2 2 5 2" xfId="54817"/>
    <cellStyle name="输出 9 4 4 2 2 6" xfId="54818"/>
    <cellStyle name="输出 9 4 4 2 3" xfId="54819"/>
    <cellStyle name="输出 9 4 4 2 3 2" xfId="54820"/>
    <cellStyle name="输出 9 4 4 2 4" xfId="54821"/>
    <cellStyle name="输出 9 4 4 2 4 2" xfId="54822"/>
    <cellStyle name="输出 9 4 4 2 5" xfId="54823"/>
    <cellStyle name="输出 9 4 4 3" xfId="54824"/>
    <cellStyle name="输出 9 4 4 3 2" xfId="54825"/>
    <cellStyle name="输出 9 4 4 3 2 2" xfId="54826"/>
    <cellStyle name="输出 9 4 4 3 3" xfId="54827"/>
    <cellStyle name="输出 9 4 4 3 3 2" xfId="54828"/>
    <cellStyle name="输出 9 4 4 3 4" xfId="54829"/>
    <cellStyle name="输出 9 4 4 3 4 2" xfId="54830"/>
    <cellStyle name="输出 9 4 4 3 5" xfId="54831"/>
    <cellStyle name="输出 9 4 4 3 5 2" xfId="54832"/>
    <cellStyle name="输出 9 4 4 3 6" xfId="54833"/>
    <cellStyle name="输出 9 4 4 4 2" xfId="54834"/>
    <cellStyle name="输出 9 4 4 5" xfId="54835"/>
    <cellStyle name="输出 9 4 4 5 2" xfId="54836"/>
    <cellStyle name="输出 9 4 5" xfId="54837"/>
    <cellStyle name="输出 9 4 5 2" xfId="54838"/>
    <cellStyle name="输出 9 4 5 2 2" xfId="54839"/>
    <cellStyle name="输出 9 4 5 2 2 2" xfId="54840"/>
    <cellStyle name="输出 9 4 5 2 3" xfId="54841"/>
    <cellStyle name="输出 9 4 5 2 4" xfId="54842"/>
    <cellStyle name="输出 9 4 5 2 4 2" xfId="54843"/>
    <cellStyle name="输出 9 4 5 2 5" xfId="54844"/>
    <cellStyle name="输出 9 4 5 2 5 2" xfId="54845"/>
    <cellStyle name="输出 9 4 5 2 6" xfId="54846"/>
    <cellStyle name="输出 9 4 5 3" xfId="54847"/>
    <cellStyle name="输出 9 4 5 3 2" xfId="54848"/>
    <cellStyle name="输出 9 4 5 4" xfId="54849"/>
    <cellStyle name="输出 9 4 5 4 2" xfId="54850"/>
    <cellStyle name="输出 9 4 5 5" xfId="54851"/>
    <cellStyle name="输出 9 4 6" xfId="54852"/>
    <cellStyle name="输出 9 4 6 2" xfId="54853"/>
    <cellStyle name="输出 9 4 6 2 2" xfId="54854"/>
    <cellStyle name="输出 9 4 6 3" xfId="54855"/>
    <cellStyle name="输出 9 4 6 3 2" xfId="54856"/>
    <cellStyle name="输出 9 4 6 4" xfId="54857"/>
    <cellStyle name="输出 9 4 6 4 2" xfId="54858"/>
    <cellStyle name="输出 9 4 6 5" xfId="54859"/>
    <cellStyle name="输出 9 4 6 5 2" xfId="54860"/>
    <cellStyle name="输出 9 4 6 6" xfId="54861"/>
    <cellStyle name="输出 9 4 7 2" xfId="54862"/>
    <cellStyle name="输出 9 4 8" xfId="54863"/>
    <cellStyle name="输出 9 4 8 2" xfId="54864"/>
    <cellStyle name="输出 9 5 2" xfId="54865"/>
    <cellStyle name="输出 9 5 2 2" xfId="54866"/>
    <cellStyle name="输出 9 5 2 2 2" xfId="54867"/>
    <cellStyle name="输出 9 5 2 2 2 2" xfId="54868"/>
    <cellStyle name="输出 9 5 2 2 2 2 2" xfId="54869"/>
    <cellStyle name="输出 9 5 2 2 2 3" xfId="54870"/>
    <cellStyle name="输出 9 5 2 2 2 3 2" xfId="54871"/>
    <cellStyle name="输出 9 5 2 2 2 4" xfId="54872"/>
    <cellStyle name="输出 9 5 2 2 2 4 2" xfId="54873"/>
    <cellStyle name="输出 9 5 2 2 2 5" xfId="54874"/>
    <cellStyle name="输出 9 5 2 2 2 5 2" xfId="54875"/>
    <cellStyle name="输出 9 5 2 2 2 6" xfId="54876"/>
    <cellStyle name="输出 9 5 2 2 3" xfId="54877"/>
    <cellStyle name="输出 9 5 2 2 3 2" xfId="54878"/>
    <cellStyle name="输出 9 5 2 2 4" xfId="54879"/>
    <cellStyle name="输出 9 5 2 2 4 2" xfId="54880"/>
    <cellStyle name="输出 9 5 2 2 5" xfId="54881"/>
    <cellStyle name="输出 9 5 2 3" xfId="54882"/>
    <cellStyle name="输出 9 5 2 3 2" xfId="54883"/>
    <cellStyle name="输出 9 5 2 3 2 2" xfId="54884"/>
    <cellStyle name="输出 9 5 2 3 3" xfId="54885"/>
    <cellStyle name="输出 9 5 2 3 3 2" xfId="54886"/>
    <cellStyle name="输出 9 5 2 3 4" xfId="54887"/>
    <cellStyle name="输出 9 5 2 3 4 2" xfId="54888"/>
    <cellStyle name="输出 9 5 2 3 5" xfId="54889"/>
    <cellStyle name="输出 9 5 2 3 5 2" xfId="54890"/>
    <cellStyle name="输出 9 5 2 3 6" xfId="54891"/>
    <cellStyle name="输出 9 5 2 4" xfId="54892"/>
    <cellStyle name="输出 9 5 2 4 2" xfId="54893"/>
    <cellStyle name="输出 9 5 2 5" xfId="54894"/>
    <cellStyle name="输出 9 5 2 5 2" xfId="54895"/>
    <cellStyle name="输出 9 5 3" xfId="54896"/>
    <cellStyle name="输出 9 5 3 2" xfId="54897"/>
    <cellStyle name="输出 9 5 3 2 2" xfId="54898"/>
    <cellStyle name="输出 9 5 3 2 2 2" xfId="54899"/>
    <cellStyle name="输出 9 5 3 2 2 2 2" xfId="54900"/>
    <cellStyle name="输出 9 5 3 2 2 3" xfId="54901"/>
    <cellStyle name="输出 9 5 3 2 2 3 2" xfId="54902"/>
    <cellStyle name="输出 9 5 3 2 2 4 2" xfId="54903"/>
    <cellStyle name="输出 9 5 3 2 2 5" xfId="54904"/>
    <cellStyle name="输出 9 5 3 2 2 5 2" xfId="54905"/>
    <cellStyle name="输出 9 5 3 2 2 6" xfId="54906"/>
    <cellStyle name="输出 9 5 3 2 3" xfId="54907"/>
    <cellStyle name="输出 9 5 3 2 3 2" xfId="54908"/>
    <cellStyle name="输出 9 5 3 2 4" xfId="54909"/>
    <cellStyle name="输出 9 5 3 2 4 2" xfId="54910"/>
    <cellStyle name="输出 9 5 3 2 5" xfId="54911"/>
    <cellStyle name="输出 9 5 3 3 2" xfId="54912"/>
    <cellStyle name="输出 9 5 3 3 2 2" xfId="54913"/>
    <cellStyle name="输出 9 5 3 3 3" xfId="54914"/>
    <cellStyle name="输出 9 5 3 3 3 2" xfId="54915"/>
    <cellStyle name="输出 9 5 3 3 4" xfId="54916"/>
    <cellStyle name="输出 9 5 3 3 5" xfId="54917"/>
    <cellStyle name="输出 9 5 3 3 5 2" xfId="54918"/>
    <cellStyle name="输出 9 5 3 3 6" xfId="54919"/>
    <cellStyle name="输出 9 5 3 4 2" xfId="54920"/>
    <cellStyle name="输出 9 5 3 5" xfId="54921"/>
    <cellStyle name="输出 9 5 4 2" xfId="54922"/>
    <cellStyle name="输出 9 5 4 2 2" xfId="54923"/>
    <cellStyle name="输出 9 5 4 2 2 2" xfId="54924"/>
    <cellStyle name="输出 9 5 4 2 2 2 2" xfId="54925"/>
    <cellStyle name="输出 9 5 4 2 2 3" xfId="54926"/>
    <cellStyle name="输出 9 5 4 2 2 3 2" xfId="54927"/>
    <cellStyle name="输出 9 5 4 2 2 4" xfId="54928"/>
    <cellStyle name="输出 9 5 4 2 2 4 2" xfId="54929"/>
    <cellStyle name="输出 9 5 4 2 2 5" xfId="54930"/>
    <cellStyle name="输出 9 5 4 2 2 5 2" xfId="54931"/>
    <cellStyle name="输出 9 5 4 2 2 6" xfId="54932"/>
    <cellStyle name="输出 9 5 4 2 3" xfId="54933"/>
    <cellStyle name="输出 9 5 4 2 3 2" xfId="54934"/>
    <cellStyle name="输出 9 5 4 2 4" xfId="54935"/>
    <cellStyle name="输出 9 5 4 2 4 2" xfId="54936"/>
    <cellStyle name="输出 9 5 4 2 5" xfId="54937"/>
    <cellStyle name="输出 9 5 4 3" xfId="54938"/>
    <cellStyle name="输出 9 5 4 3 2" xfId="54939"/>
    <cellStyle name="输出 9 5 4 3 2 2" xfId="54940"/>
    <cellStyle name="输出 9 5 4 3 3" xfId="54941"/>
    <cellStyle name="输出 9 5 4 3 3 2" xfId="54942"/>
    <cellStyle name="输出 9 5 4 3 4" xfId="54943"/>
    <cellStyle name="输出 9 5 4 3 4 2" xfId="54944"/>
    <cellStyle name="输出 9 5 4 3 5" xfId="54945"/>
    <cellStyle name="输出 9 5 4 3 5 2" xfId="54946"/>
    <cellStyle name="输出 9 5 4 3 6" xfId="54947"/>
    <cellStyle name="输出 9 5 4 4" xfId="54948"/>
    <cellStyle name="输出 9 5 4 4 2" xfId="54949"/>
    <cellStyle name="输出 9 5 4 5" xfId="54950"/>
    <cellStyle name="输出 9 5 4 5 2" xfId="54951"/>
    <cellStyle name="输出 9 5 5" xfId="54952"/>
    <cellStyle name="输出 9 5 5 2" xfId="54953"/>
    <cellStyle name="输出 9 5 5 2 2" xfId="54954"/>
    <cellStyle name="输出 9 5 5 2 2 2" xfId="54955"/>
    <cellStyle name="输出 9 5 5 2 3" xfId="54956"/>
    <cellStyle name="输出 9 5 5 2 3 2" xfId="54957"/>
    <cellStyle name="输出 9 5 5 2 4" xfId="54958"/>
    <cellStyle name="输出 9 5 5 2 5" xfId="54959"/>
    <cellStyle name="输出 9 5 5 2 6" xfId="54960"/>
    <cellStyle name="输出 9 5 5 3" xfId="54961"/>
    <cellStyle name="输出 9 5 5 3 2" xfId="54962"/>
    <cellStyle name="输出 9 5 5 4" xfId="54963"/>
    <cellStyle name="输出 9 5 5 4 2" xfId="54964"/>
    <cellStyle name="输出 9 5 5 5" xfId="54965"/>
    <cellStyle name="输出 9 5 6" xfId="54966"/>
    <cellStyle name="输出 9 5 6 2" xfId="54967"/>
    <cellStyle name="输出 9 5 6 2 2" xfId="54968"/>
    <cellStyle name="输出 9 5 6 3" xfId="54969"/>
    <cellStyle name="小数 2 4 2 2 2 3" xfId="54970"/>
    <cellStyle name="输出 9 5 6 3 2" xfId="54971"/>
    <cellStyle name="输出 9 5 6 4" xfId="54972"/>
    <cellStyle name="输出 9 5 6 4 2" xfId="54973"/>
    <cellStyle name="输出 9 5 6 5" xfId="54974"/>
    <cellStyle name="输出 9 5 6 5 2" xfId="54975"/>
    <cellStyle name="输出 9 5 6 6" xfId="54976"/>
    <cellStyle name="输出 9 5 7" xfId="54977"/>
    <cellStyle name="输出 9 5 7 2" xfId="54978"/>
    <cellStyle name="输出 9 5 8" xfId="54979"/>
    <cellStyle name="输出 9 5 8 2" xfId="54980"/>
    <cellStyle name="输出 9 6" xfId="54981"/>
    <cellStyle name="输出 9 6 2" xfId="54982"/>
    <cellStyle name="输出 9 6 2 2" xfId="54983"/>
    <cellStyle name="输出 9 6 2 2 2" xfId="54984"/>
    <cellStyle name="输出 9 6 2 2 2 2" xfId="54985"/>
    <cellStyle name="输出 9 6 2 2 3" xfId="54986"/>
    <cellStyle name="输出 9 6 2 2 3 2" xfId="54987"/>
    <cellStyle name="输出 9 6 2 2 4" xfId="54988"/>
    <cellStyle name="输出 9 6 2 2 4 2" xfId="54989"/>
    <cellStyle name="输出 9 6 2 2 5" xfId="54990"/>
    <cellStyle name="输出 9 6 2 2 6" xfId="54991"/>
    <cellStyle name="输出 9 6 2 3" xfId="54992"/>
    <cellStyle name="输出 9 6 2 3 2" xfId="54993"/>
    <cellStyle name="输出 9 6 2 4" xfId="54994"/>
    <cellStyle name="输出 9 6 2 4 2" xfId="54995"/>
    <cellStyle name="输入 4 3 3 2 2 3 2" xfId="54996"/>
    <cellStyle name="输出 9 6 2 5" xfId="54997"/>
    <cellStyle name="输出 9 6 3" xfId="54998"/>
    <cellStyle name="输出 9 6 3 2" xfId="54999"/>
    <cellStyle name="输出 9 6 3 2 2" xfId="55000"/>
    <cellStyle name="输出 9 6 3 3" xfId="55001"/>
    <cellStyle name="输出 9 6 3 3 2" xfId="55002"/>
    <cellStyle name="输出 9 6 3 4" xfId="55003"/>
    <cellStyle name="输出 9 6 3 4 2" xfId="55004"/>
    <cellStyle name="输入 4 3 3 2 2 4 2" xfId="55005"/>
    <cellStyle name="输出 9 6 3 5" xfId="55006"/>
    <cellStyle name="输出 9 6 3 5 2" xfId="55007"/>
    <cellStyle name="输出 9 6 3 6" xfId="55008"/>
    <cellStyle name="输出 9 6 4" xfId="55009"/>
    <cellStyle name="输出 9 6 4 2" xfId="55010"/>
    <cellStyle name="输出 9 6 5" xfId="55011"/>
    <cellStyle name="输出 9 6 5 2" xfId="55012"/>
    <cellStyle name="输出 9 7" xfId="55013"/>
    <cellStyle name="输出 9 7 2" xfId="55014"/>
    <cellStyle name="输出 9 7 2 2" xfId="55015"/>
    <cellStyle name="输出 9 7 2 2 2" xfId="55016"/>
    <cellStyle name="输出 9 7 2 3" xfId="55017"/>
    <cellStyle name="输出 9 7 2 3 2" xfId="55018"/>
    <cellStyle name="输出 9 7 2 4" xfId="55019"/>
    <cellStyle name="输出 9 7 2 4 2" xfId="55020"/>
    <cellStyle name="输出 9 7 2 5" xfId="55021"/>
    <cellStyle name="输出 9 7 2 5 2" xfId="55022"/>
    <cellStyle name="输出 9 7 2 6" xfId="55023"/>
    <cellStyle name="输出 9 7 3" xfId="55024"/>
    <cellStyle name="输出 9 7 3 2" xfId="55025"/>
    <cellStyle name="输出 9 7 4" xfId="55026"/>
    <cellStyle name="输出 9 7 4 2" xfId="55027"/>
    <cellStyle name="输出 9 7 5" xfId="55028"/>
    <cellStyle name="输出 9 8 6" xfId="55029"/>
    <cellStyle name="输出 9 8 7" xfId="55030"/>
    <cellStyle name="输出 9 8 8" xfId="55031"/>
    <cellStyle name="输入 10 10" xfId="55032"/>
    <cellStyle name="输入 10 10 2" xfId="55033"/>
    <cellStyle name="输入 10 11" xfId="55034"/>
    <cellStyle name="输入 10 11 2" xfId="55035"/>
    <cellStyle name="输入 10 2 2" xfId="55036"/>
    <cellStyle name="输入 10 2 2 2" xfId="55037"/>
    <cellStyle name="输入 10 2 2 2 2" xfId="55038"/>
    <cellStyle name="输入 10 2 2 2 2 2" xfId="55039"/>
    <cellStyle name="输入 10 2 2 2 2 2 2" xfId="55040"/>
    <cellStyle name="输入 3 3 4 2 2 2" xfId="55041"/>
    <cellStyle name="输入 10 2 2 2 2 3" xfId="55042"/>
    <cellStyle name="输入 3 3 4 2 2 2 2" xfId="55043"/>
    <cellStyle name="输入 10 2 2 2 2 3 2" xfId="55044"/>
    <cellStyle name="输入 3 3 4 2 2 3" xfId="55045"/>
    <cellStyle name="输入 10 2 2 2 2 4" xfId="55046"/>
    <cellStyle name="输入 3 3 4 2 2 3 2" xfId="55047"/>
    <cellStyle name="输入 10 2 2 2 2 4 2" xfId="55048"/>
    <cellStyle name="输入 3 3 4 2 2 4" xfId="55049"/>
    <cellStyle name="输入 10 2 2 2 2 5" xfId="55050"/>
    <cellStyle name="输入 3 3 4 2 2 4 2" xfId="55051"/>
    <cellStyle name="输入 10 2 2 2 2 5 2" xfId="55052"/>
    <cellStyle name="输入 3 3 4 2 2 5" xfId="55053"/>
    <cellStyle name="输入 10 2 2 2 2 6" xfId="55054"/>
    <cellStyle name="输入 10 2 2 2 3" xfId="55055"/>
    <cellStyle name="输入 10 2 2 2 3 2" xfId="55056"/>
    <cellStyle name="输入 10 2 2 2 4" xfId="55057"/>
    <cellStyle name="输入 10 2 2 2 4 2" xfId="55058"/>
    <cellStyle name="输入 10 2 2 2 5" xfId="55059"/>
    <cellStyle name="输入 10 2 2 3" xfId="55060"/>
    <cellStyle name="注释 2 5 2 2 5" xfId="55061"/>
    <cellStyle name="输入 10 2 2 3 2" xfId="55062"/>
    <cellStyle name="输入 10 2 2 3 2 2" xfId="55063"/>
    <cellStyle name="输入 10 2 2 3 3" xfId="55064"/>
    <cellStyle name="输入 10 2 2 3 3 2" xfId="55065"/>
    <cellStyle name="输入 10 2 2 3 4" xfId="55066"/>
    <cellStyle name="输入 10 2 2 3 4 2" xfId="55067"/>
    <cellStyle name="输入 10 2 2 3 5" xfId="55068"/>
    <cellStyle name="输入 10 2 2 3 5 2" xfId="55069"/>
    <cellStyle name="输入 10 2 2 3 6" xfId="55070"/>
    <cellStyle name="输入 10 2 2 4" xfId="55071"/>
    <cellStyle name="注释 2 5 2 3 5" xfId="55072"/>
    <cellStyle name="输入 10 2 2 4 2" xfId="55073"/>
    <cellStyle name="输入 10 2 2 5" xfId="55074"/>
    <cellStyle name="输入 10 2 2 5 2" xfId="55075"/>
    <cellStyle name="输入 10 2 3" xfId="55076"/>
    <cellStyle name="输入 10 2 3 2" xfId="55077"/>
    <cellStyle name="输入 10 2 3 2 2" xfId="55078"/>
    <cellStyle name="输入 10 2 3 2 2 2" xfId="55079"/>
    <cellStyle name="输入 10 2 3 2 2 2 2" xfId="55080"/>
    <cellStyle name="输入 3 3 5 2 2 2" xfId="55081"/>
    <cellStyle name="输入 10 2 3 2 2 3" xfId="55082"/>
    <cellStyle name="输入 10 2 3 2 2 3 2" xfId="55083"/>
    <cellStyle name="输入 10 2 3 2 2 4" xfId="55084"/>
    <cellStyle name="输入 10 2 3 2 2 4 2" xfId="55085"/>
    <cellStyle name="输入 10 2 3 2 2 5" xfId="55086"/>
    <cellStyle name="输入 10 2 3 2 2 5 2" xfId="55087"/>
    <cellStyle name="输入 10 2 3 2 2 6" xfId="55088"/>
    <cellStyle name="输入 10 2 3 2 3" xfId="55089"/>
    <cellStyle name="输入 10 2 3 2 3 2" xfId="55090"/>
    <cellStyle name="输入 10 2 3 2 4" xfId="55091"/>
    <cellStyle name="输入 10 2 3 2 4 2" xfId="55092"/>
    <cellStyle name="输入 10 2 3 2 5" xfId="55093"/>
    <cellStyle name="输入 10 2 3 3" xfId="55094"/>
    <cellStyle name="注释 2 5 3 2 5" xfId="55095"/>
    <cellStyle name="输入 10 2 3 3 2" xfId="55096"/>
    <cellStyle name="输入 10 2 3 3 3" xfId="55097"/>
    <cellStyle name="输入 10 2 3 3 3 2" xfId="55098"/>
    <cellStyle name="输入 10 2 3 3 4" xfId="55099"/>
    <cellStyle name="输入 10 2 3 3 4 2" xfId="55100"/>
    <cellStyle name="输入 10 2 3 3 5" xfId="55101"/>
    <cellStyle name="输入 10 2 3 3 5 2" xfId="55102"/>
    <cellStyle name="输入 10 2 3 3 6" xfId="55103"/>
    <cellStyle name="输入 10 2 3 4" xfId="55104"/>
    <cellStyle name="注释 2 5 3 3 5" xfId="55105"/>
    <cellStyle name="输入 10 2 3 4 2" xfId="55106"/>
    <cellStyle name="输入 10 2 3 5" xfId="55107"/>
    <cellStyle name="输入 10 2 3 5 2" xfId="55108"/>
    <cellStyle name="输入 10 2 4" xfId="55109"/>
    <cellStyle name="输入 10 2 4 2" xfId="55110"/>
    <cellStyle name="输入 10 2 4 2 2" xfId="55111"/>
    <cellStyle name="输入 10 2 4 2 2 2" xfId="55112"/>
    <cellStyle name="输入 10 2 4 2 2 2 2" xfId="55113"/>
    <cellStyle name="输入 10 2 4 2 2 3" xfId="55114"/>
    <cellStyle name="输入 10 2 4 2 2 3 2" xfId="55115"/>
    <cellStyle name="输入 10 2 4 2 2 4" xfId="55116"/>
    <cellStyle name="输入 10 2 4 2 2 4 2" xfId="55117"/>
    <cellStyle name="输入 10 2 4 2 2 5" xfId="55118"/>
    <cellStyle name="输入 10 2 4 2 2 5 2" xfId="55119"/>
    <cellStyle name="输入 10 2 4 2 2 6" xfId="55120"/>
    <cellStyle name="输入 10 2 4 2 3" xfId="55121"/>
    <cellStyle name="输入 10 2 4 2 3 2" xfId="55122"/>
    <cellStyle name="输入 10 2 4 2 4" xfId="55123"/>
    <cellStyle name="输入 10 2 4 2 4 2" xfId="55124"/>
    <cellStyle name="输入 10 2 4 2 5" xfId="55125"/>
    <cellStyle name="输入 10 2 4 3" xfId="55126"/>
    <cellStyle name="注释 2 5 4 2 5" xfId="55127"/>
    <cellStyle name="输入 10 2 4 3 2" xfId="55128"/>
    <cellStyle name="输入 10 2 4 3 2 2" xfId="55129"/>
    <cellStyle name="输入 10 2 4 3 3" xfId="55130"/>
    <cellStyle name="输入 10 2 4 3 3 2" xfId="55131"/>
    <cellStyle name="输入 10 2 4 3 4" xfId="55132"/>
    <cellStyle name="输入 10 2 4 3 4 2" xfId="55133"/>
    <cellStyle name="输入 10 2 4 3 5" xfId="55134"/>
    <cellStyle name="输入 10 2 4 3 5 2" xfId="55135"/>
    <cellStyle name="输入 10 2 4 4" xfId="55136"/>
    <cellStyle name="注释 2 5 4 3 5" xfId="55137"/>
    <cellStyle name="输入 10 2 4 4 2" xfId="55138"/>
    <cellStyle name="输入 10 2 4 5" xfId="55139"/>
    <cellStyle name="输入 10 2 4 5 2" xfId="55140"/>
    <cellStyle name="输入 10 2 5 5" xfId="55141"/>
    <cellStyle name="输入 10 3" xfId="55142"/>
    <cellStyle name="输入 10 3 2" xfId="55143"/>
    <cellStyle name="输入 10 3 2 2" xfId="55144"/>
    <cellStyle name="输入 10 3 2 2 2" xfId="55145"/>
    <cellStyle name="输入 10 3 2 2 2 2" xfId="55146"/>
    <cellStyle name="输入 10 3 2 2 2 2 2" xfId="55147"/>
    <cellStyle name="输入 10 3 2 2 2 3" xfId="55148"/>
    <cellStyle name="输入 10 3 2 2 2 3 2" xfId="55149"/>
    <cellStyle name="输入 10 3 2 2 2 4" xfId="55150"/>
    <cellStyle name="输入 10 3 2 2 2 4 2" xfId="55151"/>
    <cellStyle name="输入 10 3 2 2 2 5" xfId="55152"/>
    <cellStyle name="输入 10 3 2 2 2 5 2" xfId="55153"/>
    <cellStyle name="输入 10 3 2 2 2 6" xfId="55154"/>
    <cellStyle name="输入 10 3 2 2 3" xfId="55155"/>
    <cellStyle name="输入 10 3 2 2 3 2" xfId="55156"/>
    <cellStyle name="输入 10 3 2 2 4" xfId="55157"/>
    <cellStyle name="输入 10 3 2 2 4 2" xfId="55158"/>
    <cellStyle name="输入 10 3 2 2 5" xfId="55159"/>
    <cellStyle name="输入 10 3 2 3" xfId="55160"/>
    <cellStyle name="注释 2 6 2 2 5" xfId="55161"/>
    <cellStyle name="输入 10 3 2 3 2" xfId="55162"/>
    <cellStyle name="输入 10 3 2 3 3" xfId="55163"/>
    <cellStyle name="输入 10 3 2 3 4" xfId="55164"/>
    <cellStyle name="输入 10 3 2 3 5" xfId="55165"/>
    <cellStyle name="输入 10 3 2 3 5 2" xfId="55166"/>
    <cellStyle name="输入 10 3 2 3 6" xfId="55167"/>
    <cellStyle name="输入 10 3 2 4" xfId="55168"/>
    <cellStyle name="注释 2 6 2 3 5" xfId="55169"/>
    <cellStyle name="输入 10 3 2 4 2" xfId="55170"/>
    <cellStyle name="输入 10 3 2 5 2" xfId="55171"/>
    <cellStyle name="输入 10 3 3" xfId="55172"/>
    <cellStyle name="输入 10 3 3 2" xfId="55173"/>
    <cellStyle name="输入 10 3 3 2 2" xfId="55174"/>
    <cellStyle name="输入 10 3 3 2 2 2" xfId="55175"/>
    <cellStyle name="输入 10 3 3 2 2 3" xfId="55176"/>
    <cellStyle name="输入 10 3 3 2 2 3 2" xfId="55177"/>
    <cellStyle name="输入 10 3 3 2 2 4" xfId="55178"/>
    <cellStyle name="输入 10 3 3 2 2 4 2" xfId="55179"/>
    <cellStyle name="输入 10 3 3 2 2 5" xfId="55180"/>
    <cellStyle name="输入 10 3 3 2 2 5 2" xfId="55181"/>
    <cellStyle name="输入 10 3 3 2 2 6" xfId="55182"/>
    <cellStyle name="输入 10 3 3 2 3" xfId="55183"/>
    <cellStyle name="输入 10 3 3 2 3 2" xfId="55184"/>
    <cellStyle name="输入 10 3 3 2 4" xfId="55185"/>
    <cellStyle name="输入 10 3 3 2 4 2" xfId="55186"/>
    <cellStyle name="输入 10 3 3 2 5" xfId="55187"/>
    <cellStyle name="输入 10 3 3 3" xfId="55188"/>
    <cellStyle name="注释 2 6 3 2 5" xfId="55189"/>
    <cellStyle name="输入 10 3 3 3 2" xfId="55190"/>
    <cellStyle name="输入 10 3 3 3 3" xfId="55191"/>
    <cellStyle name="输入 10 3 3 3 4" xfId="55192"/>
    <cellStyle name="输入 10 3 3 3 5" xfId="55193"/>
    <cellStyle name="输入 10 3 3 3 5 2" xfId="55194"/>
    <cellStyle name="输入 10 3 3 3 6" xfId="55195"/>
    <cellStyle name="输入 10 3 3 4" xfId="55196"/>
    <cellStyle name="注释 2 6 3 3 5" xfId="55197"/>
    <cellStyle name="输入 10 3 3 4 2" xfId="55198"/>
    <cellStyle name="输入 10 3 3 5 2" xfId="55199"/>
    <cellStyle name="输入 10 3 4" xfId="55200"/>
    <cellStyle name="输入 10 3 4 2" xfId="55201"/>
    <cellStyle name="输入 10 3 4 2 2" xfId="55202"/>
    <cellStyle name="输入 10 3 4 2 2 2" xfId="55203"/>
    <cellStyle name="输入 10 3 4 2 2 2 2" xfId="55204"/>
    <cellStyle name="输入 10 3 4 2 2 3" xfId="55205"/>
    <cellStyle name="输入 10 3 4 2 2 4" xfId="55206"/>
    <cellStyle name="输入 10 3 4 2 2 4 2" xfId="55207"/>
    <cellStyle name="输入 10 3 4 2 2 5" xfId="55208"/>
    <cellStyle name="输入 10 3 4 2 2 5 2" xfId="55209"/>
    <cellStyle name="输入 10 3 4 2 2 6" xfId="55210"/>
    <cellStyle name="输入 10 3 4 2 3" xfId="55211"/>
    <cellStyle name="输入 10 3 4 2 3 2" xfId="55212"/>
    <cellStyle name="输入 10 3 4 2 4" xfId="55213"/>
    <cellStyle name="输入 10 3 4 2 4 2" xfId="55214"/>
    <cellStyle name="输入 10 3 4 2 5" xfId="55215"/>
    <cellStyle name="输入 10 3 4 3" xfId="55216"/>
    <cellStyle name="注释 2 6 4 2 5" xfId="55217"/>
    <cellStyle name="输入 10 3 4 3 2" xfId="55218"/>
    <cellStyle name="输入 10 3 4 3 3" xfId="55219"/>
    <cellStyle name="输入 10 3 4 3 4" xfId="55220"/>
    <cellStyle name="输入 10 3 4 3 5" xfId="55221"/>
    <cellStyle name="输入 10 3 4 3 5 2" xfId="55222"/>
    <cellStyle name="输入 10 3 4 3 6" xfId="55223"/>
    <cellStyle name="输入 10 3 4 4" xfId="55224"/>
    <cellStyle name="注释 2 6 4 3 5" xfId="55225"/>
    <cellStyle name="输入 10 3 4 4 2" xfId="55226"/>
    <cellStyle name="输入 10 3 4 5 2" xfId="55227"/>
    <cellStyle name="输入 10 3 5 5" xfId="55228"/>
    <cellStyle name="输入 10 4" xfId="55229"/>
    <cellStyle name="输入 10 4 2" xfId="55230"/>
    <cellStyle name="输入 10 4 2 2" xfId="55231"/>
    <cellStyle name="输入 10 4 2 2 2" xfId="55232"/>
    <cellStyle name="输入 10 4 2 2 3" xfId="55233"/>
    <cellStyle name="输入 10 4 2 2 3 2" xfId="55234"/>
    <cellStyle name="输入 10 4 2 2 4 2" xfId="55235"/>
    <cellStyle name="输入 10 4 2 2 5" xfId="55236"/>
    <cellStyle name="输入 10 4 2 2 5 2" xfId="55237"/>
    <cellStyle name="输入 10 4 2 2 6" xfId="55238"/>
    <cellStyle name="输入 10 4 2 3" xfId="55239"/>
    <cellStyle name="注释 2 7 2 2 5" xfId="55240"/>
    <cellStyle name="输入 10 4 2 3 2" xfId="55241"/>
    <cellStyle name="输入 10 4 2 4" xfId="55242"/>
    <cellStyle name="输入 10 4 2 4 2" xfId="55243"/>
    <cellStyle name="输入 10 4 3" xfId="55244"/>
    <cellStyle name="输入 10 4 3 2" xfId="55245"/>
    <cellStyle name="输入 10 4 3 2 2" xfId="55246"/>
    <cellStyle name="输入 10 4 3 3" xfId="55247"/>
    <cellStyle name="输入 10 4 3 3 2" xfId="55248"/>
    <cellStyle name="输入 10 4 3 4" xfId="55249"/>
    <cellStyle name="输入 10 4 3 4 2" xfId="55250"/>
    <cellStyle name="输入 10 4 3 5" xfId="55251"/>
    <cellStyle name="输入 10 4 3 5 2" xfId="55252"/>
    <cellStyle name="输入 10 4 3 6" xfId="55253"/>
    <cellStyle name="输入 10 4 4" xfId="55254"/>
    <cellStyle name="输入 10 4 4 2" xfId="55255"/>
    <cellStyle name="输入 10 5" xfId="55256"/>
    <cellStyle name="输入 10 5 2" xfId="55257"/>
    <cellStyle name="输入 10 5 2 2" xfId="55258"/>
    <cellStyle name="输入 10 5 2 2 2" xfId="55259"/>
    <cellStyle name="输入 10 5 2 2 2 2" xfId="55260"/>
    <cellStyle name="输入 10 5 2 2 3" xfId="55261"/>
    <cellStyle name="输入 10 5 2 2 3 2" xfId="55262"/>
    <cellStyle name="输入 10 5 2 2 4" xfId="55263"/>
    <cellStyle name="输入 10 5 2 2 4 2" xfId="55264"/>
    <cellStyle name="输入 10 5 2 2 5" xfId="55265"/>
    <cellStyle name="输入 10 5 2 2 5 2" xfId="55266"/>
    <cellStyle name="输入 10 5 2 2 6" xfId="55267"/>
    <cellStyle name="输入 10 5 2 3" xfId="55268"/>
    <cellStyle name="输入 10 5 2 3 2" xfId="55269"/>
    <cellStyle name="输入 10 5 2 4" xfId="55270"/>
    <cellStyle name="输入 10 5 2 5" xfId="55271"/>
    <cellStyle name="输入 10 5 3" xfId="55272"/>
    <cellStyle name="输入 10 5 3 2" xfId="55273"/>
    <cellStyle name="输入 10 5 3 2 2" xfId="55274"/>
    <cellStyle name="输入 10 5 3 3" xfId="55275"/>
    <cellStyle name="输入 10 5 3 3 2" xfId="55276"/>
    <cellStyle name="输入 10 5 3 4" xfId="55277"/>
    <cellStyle name="输入 10 5 3 5" xfId="55278"/>
    <cellStyle name="输入 10 5 3 5 2" xfId="55279"/>
    <cellStyle name="输入 10 5 3 6" xfId="55280"/>
    <cellStyle name="输入 10 6" xfId="55281"/>
    <cellStyle name="输入 10 6 2" xfId="55282"/>
    <cellStyle name="输入 10 6 2 2 2 2" xfId="55283"/>
    <cellStyle name="输入 10 6 2 2 3" xfId="55284"/>
    <cellStyle name="输入 10 6 2 2 3 2" xfId="55285"/>
    <cellStyle name="输入 10 6 2 2 4" xfId="55286"/>
    <cellStyle name="输入 10 6 2 2 4 2" xfId="55287"/>
    <cellStyle name="输入 10 6 2 2 5" xfId="55288"/>
    <cellStyle name="输入 10 6 2 2 5 2" xfId="55289"/>
    <cellStyle name="输入 10 6 2 2 6" xfId="55290"/>
    <cellStyle name="输入 10 6 2 4" xfId="55291"/>
    <cellStyle name="输入 10 6 2 4 2" xfId="55292"/>
    <cellStyle name="输入 10 6 2 5" xfId="55293"/>
    <cellStyle name="输入 10 6 3 4" xfId="55294"/>
    <cellStyle name="输入 10 6 3 4 2" xfId="55295"/>
    <cellStyle name="输入 10 6 3 5" xfId="55296"/>
    <cellStyle name="输入 10 6 3 5 2" xfId="55297"/>
    <cellStyle name="输入 10 6 3 6" xfId="55298"/>
    <cellStyle name="输入 10 7" xfId="55299"/>
    <cellStyle name="输入 10 7 2" xfId="55300"/>
    <cellStyle name="输入 10 7 2 2 2 2" xfId="55301"/>
    <cellStyle name="输入 10 7 2 2 3" xfId="55302"/>
    <cellStyle name="输入 10 7 2 2 5" xfId="55303"/>
    <cellStyle name="输入 10 7 2 2 6" xfId="55304"/>
    <cellStyle name="输入 10 7 2 4" xfId="55305"/>
    <cellStyle name="输入 10 7 2 4 2" xfId="55306"/>
    <cellStyle name="输入 10 7 2 5" xfId="55307"/>
    <cellStyle name="输入 10 7 3 4" xfId="55308"/>
    <cellStyle name="输入 10 7 3 4 2" xfId="55309"/>
    <cellStyle name="输入 10 7 3 5" xfId="55310"/>
    <cellStyle name="输入 10 7 3 5 2" xfId="55311"/>
    <cellStyle name="输入 10 7 3 6" xfId="55312"/>
    <cellStyle name="输入 10 8" xfId="55313"/>
    <cellStyle name="输入 10 8 2" xfId="55314"/>
    <cellStyle name="输入 10 8 2 3 2" xfId="55315"/>
    <cellStyle name="输入 10 8 2 4" xfId="55316"/>
    <cellStyle name="输入 10 8 2 4 2" xfId="55317"/>
    <cellStyle name="输入 10 8 2 5 2" xfId="55318"/>
    <cellStyle name="输入 10 8 2 6" xfId="55319"/>
    <cellStyle name="输入 10 8 4" xfId="55320"/>
    <cellStyle name="输入 10 8 4 2" xfId="55321"/>
    <cellStyle name="输入 10 9" xfId="55322"/>
    <cellStyle name="输入 10 9 2" xfId="55323"/>
    <cellStyle name="数字 2 6 2 2 2" xfId="55324"/>
    <cellStyle name="输入 10 9 3" xfId="55325"/>
    <cellStyle name="输入 10 9 4" xfId="55326"/>
    <cellStyle name="输入 10 9 4 2" xfId="55327"/>
    <cellStyle name="输入 10 9 5" xfId="55328"/>
    <cellStyle name="输入 10 9 5 2" xfId="55329"/>
    <cellStyle name="输入 10 9 6" xfId="55330"/>
    <cellStyle name="输入 10 9 7" xfId="55331"/>
    <cellStyle name="输入 10 9 8" xfId="55332"/>
    <cellStyle name="输入 13" xfId="55333"/>
    <cellStyle name="输入 14" xfId="55334"/>
    <cellStyle name="输入 2" xfId="55335"/>
    <cellStyle name="输入 2 10" xfId="55336"/>
    <cellStyle name="输入 2 10 2" xfId="55337"/>
    <cellStyle name="输入 2 10 2 2" xfId="55338"/>
    <cellStyle name="输入 2 10 3" xfId="55339"/>
    <cellStyle name="输入 2 10 3 2" xfId="55340"/>
    <cellStyle name="输入 2 10 4" xfId="55341"/>
    <cellStyle name="输入 2 10 4 2" xfId="55342"/>
    <cellStyle name="输入 2 10 5" xfId="55343"/>
    <cellStyle name="输入 2 10 5 2" xfId="55344"/>
    <cellStyle name="输入 2 10 6" xfId="55345"/>
    <cellStyle name="输入 2 10 7" xfId="55346"/>
    <cellStyle name="输入 2 11" xfId="55347"/>
    <cellStyle name="输入 2 11 2" xfId="55348"/>
    <cellStyle name="输入 2 12" xfId="55349"/>
    <cellStyle name="输入 3 7 2 2 5" xfId="55350"/>
    <cellStyle name="输入 2 12 2" xfId="55351"/>
    <cellStyle name="输入 2 13" xfId="55352"/>
    <cellStyle name="输入 2 14" xfId="55353"/>
    <cellStyle name="输入 2 15" xfId="55354"/>
    <cellStyle name="输入 2 16" xfId="55355"/>
    <cellStyle name="输入 2 17" xfId="55356"/>
    <cellStyle name="输入 2 18" xfId="55357"/>
    <cellStyle name="输入 2 19" xfId="55358"/>
    <cellStyle name="输入 2 2" xfId="55359"/>
    <cellStyle name="输入 2 2 10" xfId="55360"/>
    <cellStyle name="输入 2 2 10 2" xfId="55361"/>
    <cellStyle name="输入 2 2 11" xfId="55362"/>
    <cellStyle name="输入 2 2 11 2" xfId="55363"/>
    <cellStyle name="输入 2 2 12" xfId="55364"/>
    <cellStyle name="输入 2 2 13" xfId="55365"/>
    <cellStyle name="输入 2 2 14" xfId="55366"/>
    <cellStyle name="输入 2 2 15" xfId="55367"/>
    <cellStyle name="输入 2 2 16" xfId="55368"/>
    <cellStyle name="输入 2 2 17" xfId="55369"/>
    <cellStyle name="输入 2 2 18" xfId="55370"/>
    <cellStyle name="输入 2 2 2" xfId="55371"/>
    <cellStyle name="输入 2 2 2 2 2 2" xfId="55372"/>
    <cellStyle name="输入 2 2 2 2 2 2 2" xfId="55373"/>
    <cellStyle name="注释 2 3 2 2 2 7" xfId="55374"/>
    <cellStyle name="输入 2 2 2 2 2 2 2 2" xfId="55375"/>
    <cellStyle name="输入 2 2 2 2 2 2 3" xfId="55376"/>
    <cellStyle name="输入 2 2 2 2 2 2 3 2" xfId="55377"/>
    <cellStyle name="输入 2 2 2 2 2 2 4" xfId="55378"/>
    <cellStyle name="输入 2 2 2 2 2 2 4 2" xfId="55379"/>
    <cellStyle name="输入 2 2 2 2 2 2 5" xfId="55380"/>
    <cellStyle name="输入 2 2 2 2 2 2 5 2" xfId="55381"/>
    <cellStyle name="输入 2 2 2 2 2 2 6" xfId="55382"/>
    <cellStyle name="输入 2 2 2 2 2 3" xfId="55383"/>
    <cellStyle name="输入 2 2 2 2 2 3 2" xfId="55384"/>
    <cellStyle name="输入 2 2 2 2 2 4" xfId="55385"/>
    <cellStyle name="输入 2 2 2 2 2 4 2" xfId="55386"/>
    <cellStyle name="输入 2 2 2 2 2 5" xfId="55387"/>
    <cellStyle name="输入 2 2 2 2 3 2" xfId="55388"/>
    <cellStyle name="输入 2 2 2 2 3 2 2" xfId="55389"/>
    <cellStyle name="输入 2 2 2 2 3 3" xfId="55390"/>
    <cellStyle name="输入 2 2 2 2 3 4" xfId="55391"/>
    <cellStyle name="输入 2 2 2 2 3 4 2" xfId="55392"/>
    <cellStyle name="输入 2 2 2 2 3 5" xfId="55393"/>
    <cellStyle name="输入 2 2 2 2 3 5 2" xfId="55394"/>
    <cellStyle name="输入 2 2 2 2 3 6" xfId="55395"/>
    <cellStyle name="输入 2 2 2 2 4 2" xfId="55396"/>
    <cellStyle name="输入 2 2 2 2 5" xfId="55397"/>
    <cellStyle name="输入 2 2 2 2 5 2" xfId="55398"/>
    <cellStyle name="输入 2 2 2 3 2" xfId="55399"/>
    <cellStyle name="输入 2 2 2 3 2 2" xfId="55400"/>
    <cellStyle name="输入 2 2 2 3 2 2 2" xfId="55401"/>
    <cellStyle name="输入 2 2 2 3 2 2 2 2" xfId="55402"/>
    <cellStyle name="输入 2 2 2 3 2 2 3" xfId="55403"/>
    <cellStyle name="输入 2 2 2 3 2 2 3 2" xfId="55404"/>
    <cellStyle name="输入 2 2 2 3 2 2 4" xfId="55405"/>
    <cellStyle name="输入 2 2 2 3 2 2 4 2" xfId="55406"/>
    <cellStyle name="输入 2 2 2 3 2 2 5" xfId="55407"/>
    <cellStyle name="输入 2 2 2 3 2 2 5 2" xfId="55408"/>
    <cellStyle name="输入 2 2 2 3 2 2 6" xfId="55409"/>
    <cellStyle name="输入 2 2 2 3 2 3" xfId="55410"/>
    <cellStyle name="输入 2 2 2 3 2 3 2" xfId="55411"/>
    <cellStyle name="输入 2 2 2 3 2 4 2" xfId="55412"/>
    <cellStyle name="输入 2 2 2 3 2 5" xfId="55413"/>
    <cellStyle name="输入 2 2 2 3 3" xfId="55414"/>
    <cellStyle name="输入 2 2 2 3 3 2" xfId="55415"/>
    <cellStyle name="输入 2 2 2 3 3 2 2" xfId="55416"/>
    <cellStyle name="输入 2 2 2 3 3 3" xfId="55417"/>
    <cellStyle name="输入 2 2 2 3 3 3 2" xfId="55418"/>
    <cellStyle name="输入 2 2 2 3 3 4" xfId="55419"/>
    <cellStyle name="输入 2 2 2 3 3 4 2" xfId="55420"/>
    <cellStyle name="输入 2 2 2 3 3 5" xfId="55421"/>
    <cellStyle name="输入 2 2 2 3 3 5 2" xfId="55422"/>
    <cellStyle name="输入 2 2 2 3 3 6" xfId="55423"/>
    <cellStyle name="输入 2 2 2 3 4" xfId="55424"/>
    <cellStyle name="输入 2 2 2 3 4 2" xfId="55425"/>
    <cellStyle name="输入 2 2 2 3 5" xfId="55426"/>
    <cellStyle name="输入 2 2 2 3 5 2" xfId="55427"/>
    <cellStyle name="输入 2 2 2 4" xfId="55428"/>
    <cellStyle name="输入 2 2 2 4 2" xfId="55429"/>
    <cellStyle name="输入 2 2 2 4 2 2" xfId="55430"/>
    <cellStyle name="输入 2 2 2 4 2 2 2" xfId="55431"/>
    <cellStyle name="输入 2 2 2 4 2 2 2 2" xfId="55432"/>
    <cellStyle name="输入 2 2 2 4 2 2 3" xfId="55433"/>
    <cellStyle name="输入 2 2 2 4 2 2 4" xfId="55434"/>
    <cellStyle name="输入 2 2 2 4 2 2 4 2" xfId="55435"/>
    <cellStyle name="输入 2 2 2 4 2 2 5" xfId="55436"/>
    <cellStyle name="输入 2 2 2 4 2 2 5 2" xfId="55437"/>
    <cellStyle name="输入 2 2 2 4 2 2 6" xfId="55438"/>
    <cellStyle name="输入 2 2 2 4 2 3" xfId="55439"/>
    <cellStyle name="输入 2 2 2 4 2 3 2" xfId="55440"/>
    <cellStyle name="输入 2 2 2 4 2 4" xfId="55441"/>
    <cellStyle name="输入 2 2 2 4 2 4 2" xfId="55442"/>
    <cellStyle name="输入 2 2 2 4 3" xfId="55443"/>
    <cellStyle name="输入 2 2 2 4 3 2" xfId="55444"/>
    <cellStyle name="输入 2 2 2 4 3 2 2" xfId="55445"/>
    <cellStyle name="输入 2 2 2 4 3 3" xfId="55446"/>
    <cellStyle name="输入 2 2 2 4 3 3 2" xfId="55447"/>
    <cellStyle name="输入 2 2 2 4 3 4" xfId="55448"/>
    <cellStyle name="输入 2 2 2 4 3 4 2" xfId="55449"/>
    <cellStyle name="输入 2 2 2 4 3 6" xfId="55450"/>
    <cellStyle name="输入 2 2 2 4 4" xfId="55451"/>
    <cellStyle name="输入 2 2 2 4 4 2" xfId="55452"/>
    <cellStyle name="输入 2 2 2 4 5" xfId="55453"/>
    <cellStyle name="输入 2 2 2 4 5 2" xfId="55454"/>
    <cellStyle name="输入 2 2 2 5" xfId="55455"/>
    <cellStyle name="输入 2 2 2 5 2" xfId="55456"/>
    <cellStyle name="输入 2 2 2 5 2 2" xfId="55457"/>
    <cellStyle name="输入 2 2 2 5 2 3" xfId="55458"/>
    <cellStyle name="输入 2 2 2 5 2 4" xfId="55459"/>
    <cellStyle name="输入 2 2 2 5 2 5" xfId="55460"/>
    <cellStyle name="输入 2 2 2 5 2 6" xfId="55461"/>
    <cellStyle name="输入 2 2 2 5 3" xfId="55462"/>
    <cellStyle name="输入 2 2 2 5 3 2" xfId="55463"/>
    <cellStyle name="输入 2 2 2 5 4" xfId="55464"/>
    <cellStyle name="输入 2 2 2 5 4 2" xfId="55465"/>
    <cellStyle name="输入 2 2 2 5 5" xfId="55466"/>
    <cellStyle name="输入 2 2 2 6 2 2" xfId="55467"/>
    <cellStyle name="输入 2 2 2 6 3 2" xfId="55468"/>
    <cellStyle name="输入 2 2 2 6 4 2" xfId="55469"/>
    <cellStyle name="输入 2 2 3" xfId="55470"/>
    <cellStyle name="输入 2 2 3 2" xfId="55471"/>
    <cellStyle name="输入 2 2 3 2 2 2" xfId="55472"/>
    <cellStyle name="输入 2 2 3 2 2 2 2" xfId="55473"/>
    <cellStyle name="输入 2 2 3 2 2 2 2 2" xfId="55474"/>
    <cellStyle name="输入 2 2 3 2 2 2 3" xfId="55475"/>
    <cellStyle name="输入 2 2 3 2 2 2 3 2" xfId="55476"/>
    <cellStyle name="输入 2 2 3 2 2 2 4" xfId="55477"/>
    <cellStyle name="输入 2 2 3 2 2 2 4 2" xfId="55478"/>
    <cellStyle name="输入 2 2 3 2 2 2 5" xfId="55479"/>
    <cellStyle name="输入 2 2 3 2 2 2 5 2" xfId="55480"/>
    <cellStyle name="输入 2 2 3 2 2 2 6" xfId="55481"/>
    <cellStyle name="输入 2 2 3 2 2 3" xfId="55482"/>
    <cellStyle name="输入 2 2 3 2 2 3 2" xfId="55483"/>
    <cellStyle name="输入 2 2 3 2 2 4" xfId="55484"/>
    <cellStyle name="输入 2 2 3 2 2 4 2" xfId="55485"/>
    <cellStyle name="輸入 5 2" xfId="55486"/>
    <cellStyle name="输入 2 2 3 2 2 5" xfId="55487"/>
    <cellStyle name="输入 2 2 3 2 3 2" xfId="55488"/>
    <cellStyle name="输入 2 2 3 2 3 2 2" xfId="55489"/>
    <cellStyle name="输入 2 2 3 2 3 3" xfId="55490"/>
    <cellStyle name="输入 2 2 3 2 3 3 2" xfId="55491"/>
    <cellStyle name="输入 2 2 3 2 3 4" xfId="55492"/>
    <cellStyle name="输入 2 2 3 2 3 4 2" xfId="55493"/>
    <cellStyle name="输入 2 2 3 2 3 5" xfId="55494"/>
    <cellStyle name="输入 2 2 3 2 3 5 2" xfId="55495"/>
    <cellStyle name="输入 2 2 3 2 3 6" xfId="55496"/>
    <cellStyle name="输入 2 2 3 2 5" xfId="55497"/>
    <cellStyle name="输入 2 2 3 2 5 2" xfId="55498"/>
    <cellStyle name="输入 8 7 2 2 5 2" xfId="55499"/>
    <cellStyle name="输入 2 2 3 3" xfId="55500"/>
    <cellStyle name="输入 2 2 3 3 2" xfId="55501"/>
    <cellStyle name="输入 2 2 3 3 2 2" xfId="55502"/>
    <cellStyle name="输入 2 2 3 3 2 2 2" xfId="55503"/>
    <cellStyle name="输入 2 2 3 3 2 2 2 2" xfId="55504"/>
    <cellStyle name="输入 2 2 3 3 2 2 3" xfId="55505"/>
    <cellStyle name="输入 2 2 3 3 2 2 3 2" xfId="55506"/>
    <cellStyle name="输入 2 2 3 3 2 2 4" xfId="55507"/>
    <cellStyle name="输入 2 2 3 3 2 2 4 2" xfId="55508"/>
    <cellStyle name="输入 2 2 3 3 2 2 5" xfId="55509"/>
    <cellStyle name="输入 2 2 3 3 2 2 5 2" xfId="55510"/>
    <cellStyle name="输入 2 2 3 3 2 2 6" xfId="55511"/>
    <cellStyle name="输入 2 2 3 3 2 3" xfId="55512"/>
    <cellStyle name="输入 2 2 3 3 2 3 2" xfId="55513"/>
    <cellStyle name="输入 2 2 3 3 2 4" xfId="55514"/>
    <cellStyle name="输入 2 2 3 3 2 4 2" xfId="55515"/>
    <cellStyle name="输入 2 2 3 3 2 5" xfId="55516"/>
    <cellStyle name="输入 2 2 3 3 3" xfId="55517"/>
    <cellStyle name="输入 2 2 3 3 3 2" xfId="55518"/>
    <cellStyle name="输入 2 2 3 3 3 2 2" xfId="55519"/>
    <cellStyle name="输入 2 2 3 3 3 3" xfId="55520"/>
    <cellStyle name="输入 2 2 3 3 3 3 2" xfId="55521"/>
    <cellStyle name="输入 2 2 3 3 3 4" xfId="55522"/>
    <cellStyle name="输入 2 2 3 3 3 4 2" xfId="55523"/>
    <cellStyle name="输入 2 2 3 3 3 5" xfId="55524"/>
    <cellStyle name="输入 2 2 3 3 3 5 2" xfId="55525"/>
    <cellStyle name="输入 2 2 3 3 3 6" xfId="55526"/>
    <cellStyle name="输入 2 2 3 3 4" xfId="55527"/>
    <cellStyle name="输入 2 2 3 3 4 2" xfId="55528"/>
    <cellStyle name="输入 2 2 3 3 5" xfId="55529"/>
    <cellStyle name="输入 2 2 3 3 5 2" xfId="55530"/>
    <cellStyle name="输入 2 2 3 4" xfId="55531"/>
    <cellStyle name="输入 2 2 3 4 2 2" xfId="55532"/>
    <cellStyle name="输入 2 2 3 4 2 2 2 2" xfId="55533"/>
    <cellStyle name="输入 2 2 3 4 2 2 3 2" xfId="55534"/>
    <cellStyle name="输入 2 2 3 4 2 2 4 2" xfId="55535"/>
    <cellStyle name="输入 2 2 3 4 2 2 5" xfId="55536"/>
    <cellStyle name="输入 2 2 3 4 2 2 5 2" xfId="55537"/>
    <cellStyle name="输入 2 2 3 4 2 2 6" xfId="55538"/>
    <cellStyle name="输入 2 2 3 4 2 3" xfId="55539"/>
    <cellStyle name="输入 2 2 3 4 2 3 2" xfId="55540"/>
    <cellStyle name="输入 2 2 3 4 2 4" xfId="55541"/>
    <cellStyle name="输入 2 2 3 4 2 4 2" xfId="55542"/>
    <cellStyle name="输入 2 2 3 4 3 2" xfId="55543"/>
    <cellStyle name="输入 2 2 3 4 3 2 2" xfId="55544"/>
    <cellStyle name="输入 2 2 3 4 3 3" xfId="55545"/>
    <cellStyle name="输入 2 2 3 4 3 3 2" xfId="55546"/>
    <cellStyle name="输入 2 2 3 4 3 4" xfId="55547"/>
    <cellStyle name="输入 2 2 3 4 3 4 2" xfId="55548"/>
    <cellStyle name="输入 2 2 3 4 3 5" xfId="55549"/>
    <cellStyle name="输入 2 2 3 4 3 6" xfId="55550"/>
    <cellStyle name="输入 2 2 3 4 4 2" xfId="55551"/>
    <cellStyle name="输入 2 2 3 4 5 2" xfId="55552"/>
    <cellStyle name="输入 2 2 3 5" xfId="55553"/>
    <cellStyle name="输入 2 2 3 5 2" xfId="55554"/>
    <cellStyle name="输入 2 2 3 5 2 2" xfId="55555"/>
    <cellStyle name="输入 2 2 3 5 2 2 2" xfId="55556"/>
    <cellStyle name="输入 2 2 3 5 2 3" xfId="55557"/>
    <cellStyle name="输入 2 2 3 5 2 3 2" xfId="55558"/>
    <cellStyle name="输入 2 2 3 5 2 4" xfId="55559"/>
    <cellStyle name="输入 2 2 3 5 2 4 2" xfId="55560"/>
    <cellStyle name="输入 2 2 3 5 2 5" xfId="55561"/>
    <cellStyle name="输入 2 2 3 5 2 5 2" xfId="55562"/>
    <cellStyle name="输入 2 2 3 5 2 6" xfId="55563"/>
    <cellStyle name="输入 2 2 3 5 3" xfId="55564"/>
    <cellStyle name="输入 2 2 3 5 3 2" xfId="55565"/>
    <cellStyle name="输入 2 2 3 5 4" xfId="55566"/>
    <cellStyle name="输入 2 2 3 5 4 2" xfId="55567"/>
    <cellStyle name="输入 2 2 3 6 3 2" xfId="55568"/>
    <cellStyle name="输入 2 2 3 6 4 2" xfId="55569"/>
    <cellStyle name="输入 2 2 4" xfId="55570"/>
    <cellStyle name="输入 2 2 4 2" xfId="55571"/>
    <cellStyle name="输入 2 2 4 2 2 2" xfId="55572"/>
    <cellStyle name="输入 2 2 4 2 2 2 2" xfId="55573"/>
    <cellStyle name="输入 2 2 4 2 2 3" xfId="55574"/>
    <cellStyle name="输入 2 2 4 2 2 3 2" xfId="55575"/>
    <cellStyle name="输入 2 2 4 2 2 4" xfId="55576"/>
    <cellStyle name="输入 2 2 4 2 2 4 2" xfId="55577"/>
    <cellStyle name="输入 2 2 4 2 2 5" xfId="55578"/>
    <cellStyle name="输入 2 2 4 2 2 5 2" xfId="55579"/>
    <cellStyle name="输入 2 2 4 2 2 6" xfId="55580"/>
    <cellStyle name="输入 2 2 4 2 3 2" xfId="55581"/>
    <cellStyle name="输入 2 2 4 2 4 2" xfId="55582"/>
    <cellStyle name="输入 2 2 4 2 5" xfId="55583"/>
    <cellStyle name="输入 2 2 4 3" xfId="55584"/>
    <cellStyle name="输入 2 2 4 3 2" xfId="55585"/>
    <cellStyle name="输入 2 2 4 3 2 2" xfId="55586"/>
    <cellStyle name="输入 2 2 4 3 3" xfId="55587"/>
    <cellStyle name="输入 2 2 4 3 3 2" xfId="55588"/>
    <cellStyle name="输入 2 2 4 3 4" xfId="55589"/>
    <cellStyle name="输入 2 2 4 3 4 2" xfId="55590"/>
    <cellStyle name="输入 2 2 4 3 5" xfId="55591"/>
    <cellStyle name="输入 2 2 4 3 5 2" xfId="55592"/>
    <cellStyle name="输入 2 2 4 3 6" xfId="55593"/>
    <cellStyle name="输入 2 2 4 4" xfId="55594"/>
    <cellStyle name="输入 2 2 4 4 2" xfId="55595"/>
    <cellStyle name="输入 2 2 4 5" xfId="55596"/>
    <cellStyle name="输入 2 2 4 5 2" xfId="55597"/>
    <cellStyle name="输入 2 2 5" xfId="55598"/>
    <cellStyle name="输入 2 2 5 2 2 2 2" xfId="55599"/>
    <cellStyle name="输入 2 2 5 2 2 3 2" xfId="55600"/>
    <cellStyle name="输入 2 2 5 2 2 4" xfId="55601"/>
    <cellStyle name="输入 2 2 5 2 2 4 2" xfId="55602"/>
    <cellStyle name="输入 2 2 5 2 2 5" xfId="55603"/>
    <cellStyle name="输入 2 2 5 2 2 5 2" xfId="55604"/>
    <cellStyle name="输入 2 2 5 2 2 6" xfId="55605"/>
    <cellStyle name="输入 2 2 5 3" xfId="55606"/>
    <cellStyle name="输入 2 2 5 3 2" xfId="55607"/>
    <cellStyle name="输入 2 2 5 3 2 2" xfId="55608"/>
    <cellStyle name="输入 2 2 5 3 3" xfId="55609"/>
    <cellStyle name="输入 2 2 5 3 3 2" xfId="55610"/>
    <cellStyle name="输入 2 2 5 3 4" xfId="55611"/>
    <cellStyle name="输入 2 2 5 3 4 2" xfId="55612"/>
    <cellStyle name="输入 2 2 5 3 5" xfId="55613"/>
    <cellStyle name="输入 2 2 5 3 5 2" xfId="55614"/>
    <cellStyle name="输入 2 2 5 3 6" xfId="55615"/>
    <cellStyle name="输入 2 2 5 4" xfId="55616"/>
    <cellStyle name="输入 2 2 5 4 2" xfId="55617"/>
    <cellStyle name="输入 2 2 5 5" xfId="55618"/>
    <cellStyle name="输入 2 2 5 5 2" xfId="55619"/>
    <cellStyle name="输入 2 2 6" xfId="55620"/>
    <cellStyle name="输入 2 2 6 2" xfId="55621"/>
    <cellStyle name="输入 2 2 6 2 2 2" xfId="55622"/>
    <cellStyle name="输入 2 2 6 2 2 2 2" xfId="55623"/>
    <cellStyle name="输入 2 2 6 2 2 3" xfId="55624"/>
    <cellStyle name="输入 2 2 6 2 2 3 2" xfId="55625"/>
    <cellStyle name="输入 2 2 6 2 2 4" xfId="55626"/>
    <cellStyle name="输入 2 2 6 2 2 4 2" xfId="55627"/>
    <cellStyle name="输入 2 2 6 2 2 5" xfId="55628"/>
    <cellStyle name="输入 2 2 6 2 2 5 2" xfId="55629"/>
    <cellStyle name="输入 2 2 6 2 2 6" xfId="55630"/>
    <cellStyle name="输入 2 2 6 2 4 2" xfId="55631"/>
    <cellStyle name="输入 2 2 6 2 5" xfId="55632"/>
    <cellStyle name="输入 2 2 6 3" xfId="55633"/>
    <cellStyle name="输入 2 2 6 3 2" xfId="55634"/>
    <cellStyle name="输入 2 2 6 3 2 2" xfId="55635"/>
    <cellStyle name="输入 2 2 6 3 3" xfId="55636"/>
    <cellStyle name="输入 2 2 6 3 4" xfId="55637"/>
    <cellStyle name="输入 2 2 6 3 4 2" xfId="55638"/>
    <cellStyle name="输入 2 2 6 3 5" xfId="55639"/>
    <cellStyle name="输入 2 2 6 3 5 2" xfId="55640"/>
    <cellStyle name="输入 2 2 6 3 6" xfId="55641"/>
    <cellStyle name="输入 2 2 6 4" xfId="55642"/>
    <cellStyle name="输入 2 2 6 4 2" xfId="55643"/>
    <cellStyle name="输入 2 2 6 5" xfId="55644"/>
    <cellStyle name="输入 2 2 6 5 2" xfId="55645"/>
    <cellStyle name="输入 2 2 7" xfId="55646"/>
    <cellStyle name="输入 2 2 7 2" xfId="55647"/>
    <cellStyle name="输入 2 2 7 2 2" xfId="55648"/>
    <cellStyle name="输入 2 2 7 2 2 2" xfId="55649"/>
    <cellStyle name="输入 2 2 7 2 2 3" xfId="55650"/>
    <cellStyle name="输入 2 2 7 2 2 4" xfId="55651"/>
    <cellStyle name="输入 2 2 7 2 2 5" xfId="55652"/>
    <cellStyle name="输入 2 2 7 2 2 6" xfId="55653"/>
    <cellStyle name="输入 2 2 7 2 3" xfId="55654"/>
    <cellStyle name="输入 2 2 7 2 4" xfId="55655"/>
    <cellStyle name="输入 2 2 7 2 4 2" xfId="55656"/>
    <cellStyle name="输入 2 2 7 2 5" xfId="55657"/>
    <cellStyle name="输入 2 2 7 3" xfId="55658"/>
    <cellStyle name="输入 2 2 7 3 2" xfId="55659"/>
    <cellStyle name="输入 2 2 7 3 2 2" xfId="55660"/>
    <cellStyle name="输入 2 2 7 3 3" xfId="55661"/>
    <cellStyle name="输入 2 2 7 3 3 2" xfId="55662"/>
    <cellStyle name="输入 2 2 7 3 4" xfId="55663"/>
    <cellStyle name="输入 2 2 7 3 4 2" xfId="55664"/>
    <cellStyle name="输入 2 2 7 3 5" xfId="55665"/>
    <cellStyle name="输入 2 2 7 3 5 2" xfId="55666"/>
    <cellStyle name="输入 2 2 7 3 6" xfId="55667"/>
    <cellStyle name="输入 2 2 7 4" xfId="55668"/>
    <cellStyle name="输入 2 2 7 4 2" xfId="55669"/>
    <cellStyle name="输入 2 2 7 5" xfId="55670"/>
    <cellStyle name="输入 2 2 7 5 2" xfId="55671"/>
    <cellStyle name="输入 2 2 8" xfId="55672"/>
    <cellStyle name="输入 2 2 8 2" xfId="55673"/>
    <cellStyle name="输入 2 2 8 2 2" xfId="55674"/>
    <cellStyle name="输入 2 2 8 2 2 2" xfId="55675"/>
    <cellStyle name="输入 2 2 8 2 3" xfId="55676"/>
    <cellStyle name="输入 2 2 8 2 4" xfId="55677"/>
    <cellStyle name="输入 2 2 8 2 4 2" xfId="55678"/>
    <cellStyle name="输入 2 2 8 2 5" xfId="55679"/>
    <cellStyle name="输入 2 2 8 2 5 2" xfId="55680"/>
    <cellStyle name="输入 2 2 8 2 6" xfId="55681"/>
    <cellStyle name="输入 2 2 8 3" xfId="55682"/>
    <cellStyle name="输入 2 2 8 3 2" xfId="55683"/>
    <cellStyle name="输入 2 2 8 4" xfId="55684"/>
    <cellStyle name="输入 2 2 8 4 2" xfId="55685"/>
    <cellStyle name="输入 2 2 8 5" xfId="55686"/>
    <cellStyle name="输入 2 2 9" xfId="55687"/>
    <cellStyle name="输入 2 2 9 2" xfId="55688"/>
    <cellStyle name="输入 2 2 9 2 2" xfId="55689"/>
    <cellStyle name="输入 2 2 9 3" xfId="55690"/>
    <cellStyle name="输入 2 2 9 3 2" xfId="55691"/>
    <cellStyle name="输入 2 2 9 4" xfId="55692"/>
    <cellStyle name="输入 2 2 9 4 2" xfId="55693"/>
    <cellStyle name="输入 2 2 9 5" xfId="55694"/>
    <cellStyle name="输入 2 2 9 5 2" xfId="55695"/>
    <cellStyle name="输入 2 2 9 6" xfId="55696"/>
    <cellStyle name="输入 2 2 9 7" xfId="55697"/>
    <cellStyle name="输入 2 3" xfId="55698"/>
    <cellStyle name="输入 2 3 2" xfId="55699"/>
    <cellStyle name="输入 2 3 2 2" xfId="55700"/>
    <cellStyle name="输入 2 3 2 2 2 2 2" xfId="55701"/>
    <cellStyle name="输入 2 3 2 2 2 3" xfId="55702"/>
    <cellStyle name="输入 2 3 2 2 2 3 2" xfId="55703"/>
    <cellStyle name="输入 2 3 2 2 2 4" xfId="55704"/>
    <cellStyle name="输入 2 3 2 2 2 4 2" xfId="55705"/>
    <cellStyle name="输入 2 3 2 2 2 5" xfId="55706"/>
    <cellStyle name="输入 2 3 2 2 2 5 2" xfId="55707"/>
    <cellStyle name="输入 2 3 2 2 2 6" xfId="55708"/>
    <cellStyle name="输入 2 3 2 2 3 2" xfId="55709"/>
    <cellStyle name="输入 2 3 2 2 4" xfId="55710"/>
    <cellStyle name="输入 2 3 2 2 5" xfId="55711"/>
    <cellStyle name="输入 2 3 2 3" xfId="55712"/>
    <cellStyle name="输入 2 3 2 3 2 2" xfId="55713"/>
    <cellStyle name="输入 2 3 2 3 3" xfId="55714"/>
    <cellStyle name="输入 2 3 2 3 3 2" xfId="55715"/>
    <cellStyle name="输入 2 3 2 3 4" xfId="55716"/>
    <cellStyle name="输入 2 3 2 3 4 2" xfId="55717"/>
    <cellStyle name="输入 2 3 2 3 5" xfId="55718"/>
    <cellStyle name="输入 2 3 2 3 5 2" xfId="55719"/>
    <cellStyle name="输入 2 3 2 3 6" xfId="55720"/>
    <cellStyle name="输入 2 3 2 4" xfId="55721"/>
    <cellStyle name="输入 2 3 2 5" xfId="55722"/>
    <cellStyle name="输入 2 3 2 5 2" xfId="55723"/>
    <cellStyle name="输入 2 3 3" xfId="55724"/>
    <cellStyle name="输入 2 3 3 2" xfId="55725"/>
    <cellStyle name="输入 2 3 3 2 2 2 2" xfId="55726"/>
    <cellStyle name="输入 2 3 3 2 2 3" xfId="55727"/>
    <cellStyle name="输入 2 3 3 2 2 3 2" xfId="55728"/>
    <cellStyle name="输入 2 3 3 2 2 4" xfId="55729"/>
    <cellStyle name="输入 2 3 3 2 2 4 2" xfId="55730"/>
    <cellStyle name="输入 2 3 3 2 2 5" xfId="55731"/>
    <cellStyle name="输入 2 3 3 2 2 5 2" xfId="55732"/>
    <cellStyle name="输入 2 3 3 2 2 6" xfId="55733"/>
    <cellStyle name="输入 2 3 3 2 3 2" xfId="55734"/>
    <cellStyle name="输入 2 3 3 2 4 2" xfId="55735"/>
    <cellStyle name="输入 2 3 3 2 5" xfId="55736"/>
    <cellStyle name="输入 2 3 3 3" xfId="55737"/>
    <cellStyle name="输入 2 3 3 3 2 2" xfId="55738"/>
    <cellStyle name="输入 2 3 3 3 3" xfId="55739"/>
    <cellStyle name="输入 2 3 3 3 3 2" xfId="55740"/>
    <cellStyle name="输入 2 3 3 3 4 2" xfId="55741"/>
    <cellStyle name="输入 2 3 3 3 5" xfId="55742"/>
    <cellStyle name="输入 2 3 3 3 5 2" xfId="55743"/>
    <cellStyle name="输入 2 3 3 3 6" xfId="55744"/>
    <cellStyle name="输入 2 3 3 4" xfId="55745"/>
    <cellStyle name="输入 2 3 3 5" xfId="55746"/>
    <cellStyle name="输入 2 3 3 5 2" xfId="55747"/>
    <cellStyle name="输入 2 3 4" xfId="55748"/>
    <cellStyle name="输入 2 3 4 2" xfId="55749"/>
    <cellStyle name="输入 2 3 4 2 3 2" xfId="55750"/>
    <cellStyle name="输入 2 3 4 2 4" xfId="55751"/>
    <cellStyle name="输入 2 3 4 2 4 2" xfId="55752"/>
    <cellStyle name="输入 2 3 4 2 5" xfId="55753"/>
    <cellStyle name="输入 2 3 4 3 2" xfId="55754"/>
    <cellStyle name="输入 2 3 4 3 2 2" xfId="55755"/>
    <cellStyle name="输入 2 3 4 3 3" xfId="55756"/>
    <cellStyle name="输入 2 3 4 3 3 2" xfId="55757"/>
    <cellStyle name="输入 2 3 4 3 4" xfId="55758"/>
    <cellStyle name="输入 2 3 4 3 4 2" xfId="55759"/>
    <cellStyle name="输入 2 3 4 3 5" xfId="55760"/>
    <cellStyle name="输入 2 3 4 3 5 2" xfId="55761"/>
    <cellStyle name="输入 2 3 4 3 6" xfId="55762"/>
    <cellStyle name="输入 2 3 4 4 2" xfId="55763"/>
    <cellStyle name="输入 2 3 4 5 2" xfId="55764"/>
    <cellStyle name="输入 2 3 5" xfId="55765"/>
    <cellStyle name="输入 2 3 5 2" xfId="55766"/>
    <cellStyle name="输入 2 3 5 2 2 2" xfId="55767"/>
    <cellStyle name="输入 2 3 5 2 3 2" xfId="55768"/>
    <cellStyle name="输入 2 3 5 2 4" xfId="55769"/>
    <cellStyle name="输入 2 3 5 2 4 2" xfId="55770"/>
    <cellStyle name="输入 2 3 5 2 5" xfId="55771"/>
    <cellStyle name="输入 2 3 5 2 5 2" xfId="55772"/>
    <cellStyle name="输入 2 3 5 2 6" xfId="55773"/>
    <cellStyle name="输入 2 3 5 3" xfId="55774"/>
    <cellStyle name="输入 2 3 5 3 2" xfId="55775"/>
    <cellStyle name="输入 2 3 5 4" xfId="55776"/>
    <cellStyle name="输入 2 3 5 4 2" xfId="55777"/>
    <cellStyle name="输入 2 3 5 5" xfId="55778"/>
    <cellStyle name="输入 2 3 6" xfId="55779"/>
    <cellStyle name="输入 2 3 6 6" xfId="55780"/>
    <cellStyle name="输入 2 3 7" xfId="55781"/>
    <cellStyle name="输入 2 3 7 2" xfId="55782"/>
    <cellStyle name="输入 2 3 8" xfId="55783"/>
    <cellStyle name="输入 2 3 8 2" xfId="55784"/>
    <cellStyle name="输入 2 4" xfId="55785"/>
    <cellStyle name="输入 2 4 2" xfId="55786"/>
    <cellStyle name="输入 2 4 2 2" xfId="55787"/>
    <cellStyle name="输入 2 4 2 2 2 2" xfId="55788"/>
    <cellStyle name="输入 2 4 2 2 2 2 2" xfId="55789"/>
    <cellStyle name="输入 2 4 2 2 2 3" xfId="55790"/>
    <cellStyle name="输入 2 4 2 2 2 3 2" xfId="55791"/>
    <cellStyle name="输入 2 4 2 2 2 4" xfId="55792"/>
    <cellStyle name="输入 2 4 2 2 2 4 2" xfId="55793"/>
    <cellStyle name="输入 2 4 2 2 2 5" xfId="55794"/>
    <cellStyle name="输入 2 4 2 2 2 5 2" xfId="55795"/>
    <cellStyle name="输入 2 4 2 2 2 6" xfId="55796"/>
    <cellStyle name="输入 2 4 2 2 3 2" xfId="55797"/>
    <cellStyle name="输入 2 4 2 2 4" xfId="55798"/>
    <cellStyle name="输入 2 4 2 2 5" xfId="55799"/>
    <cellStyle name="输入 2 4 2 3" xfId="55800"/>
    <cellStyle name="输入 2 4 2 3 2" xfId="55801"/>
    <cellStyle name="输入 2 4 2 3 2 2" xfId="55802"/>
    <cellStyle name="输入 2 4 2 3 3" xfId="55803"/>
    <cellStyle name="输入 2 4 2 3 4" xfId="55804"/>
    <cellStyle name="输入 2 4 2 3 4 2" xfId="55805"/>
    <cellStyle name="输入 2 4 2 3 5" xfId="55806"/>
    <cellStyle name="输入 2 4 2 3 5 2" xfId="55807"/>
    <cellStyle name="输入 2 4 2 3 6" xfId="55808"/>
    <cellStyle name="输入 2 4 2 4" xfId="55809"/>
    <cellStyle name="输入 2 4 2 4 2" xfId="55810"/>
    <cellStyle name="输入 2 4 2 5" xfId="55811"/>
    <cellStyle name="输入 2 4 2 5 2" xfId="55812"/>
    <cellStyle name="输入 2 4 3" xfId="55813"/>
    <cellStyle name="输入 2 4 3 2" xfId="55814"/>
    <cellStyle name="输入 2 4 3 2 2 2" xfId="55815"/>
    <cellStyle name="输入 2 4 3 2 2 2 2" xfId="55816"/>
    <cellStyle name="输入 2 4 3 2 2 3" xfId="55817"/>
    <cellStyle name="输入 2 4 3 2 2 3 2" xfId="55818"/>
    <cellStyle name="输入 2 4 3 2 2 4" xfId="55819"/>
    <cellStyle name="输入 2 4 3 2 2 5" xfId="55820"/>
    <cellStyle name="输入 2 4 3 2 2 6" xfId="55821"/>
    <cellStyle name="输入 2 4 3 2 3 2" xfId="55822"/>
    <cellStyle name="输入 2 4 3 2 4" xfId="55823"/>
    <cellStyle name="输入 2 4 3 2 4 2" xfId="55824"/>
    <cellStyle name="输入 2 4 3 2 5" xfId="55825"/>
    <cellStyle name="输入 2 4 3 3" xfId="55826"/>
    <cellStyle name="输入 2 4 3 3 2" xfId="55827"/>
    <cellStyle name="输入 2 4 3 3 2 2" xfId="55828"/>
    <cellStyle name="输入 2 4 3 3 3" xfId="55829"/>
    <cellStyle name="输入 2 4 3 3 3 2" xfId="55830"/>
    <cellStyle name="输入 2 4 3 3 4 2" xfId="55831"/>
    <cellStyle name="输入 2 4 3 3 5" xfId="55832"/>
    <cellStyle name="输入 2 4 3 3 5 2" xfId="55833"/>
    <cellStyle name="输入 2 4 3 3 6" xfId="55834"/>
    <cellStyle name="输入 2 4 3 4" xfId="55835"/>
    <cellStyle name="输入 2 4 3 4 2" xfId="55836"/>
    <cellStyle name="输入 2 4 3 5" xfId="55837"/>
    <cellStyle name="输入 2 4 3 5 2" xfId="55838"/>
    <cellStyle name="输入 2 4 4" xfId="55839"/>
    <cellStyle name="输入 2 4 4 2" xfId="55840"/>
    <cellStyle name="输入 2 4 4 2 2 2" xfId="55841"/>
    <cellStyle name="输入 2 4 4 2 2 2 2" xfId="55842"/>
    <cellStyle name="输入 2 4 4 2 2 3" xfId="55843"/>
    <cellStyle name="输入 2 4 4 2 2 3 2" xfId="55844"/>
    <cellStyle name="输入 2 4 4 2 2 4" xfId="55845"/>
    <cellStyle name="输入 2 4 4 2 2 4 2" xfId="55846"/>
    <cellStyle name="输入 2 4 4 2 2 5" xfId="55847"/>
    <cellStyle name="输入 2 4 4 2 2 5 2" xfId="55848"/>
    <cellStyle name="输入 2 4 4 2 2 6" xfId="55849"/>
    <cellStyle name="输入 2 4 4 2 3 2" xfId="55850"/>
    <cellStyle name="输入 2 4 4 2 4" xfId="55851"/>
    <cellStyle name="输入 2 4 4 2 4 2" xfId="55852"/>
    <cellStyle name="输入 2 4 4 2 5" xfId="55853"/>
    <cellStyle name="输入 2 4 4 3" xfId="55854"/>
    <cellStyle name="输入 2 4 4 3 2" xfId="55855"/>
    <cellStyle name="输入 2 4 4 3 2 2" xfId="55856"/>
    <cellStyle name="输入 2 4 4 3 3" xfId="55857"/>
    <cellStyle name="输入 2 4 4 3 3 2" xfId="55858"/>
    <cellStyle name="输入 2 4 4 3 4" xfId="55859"/>
    <cellStyle name="输入 2 4 4 3 4 2" xfId="55860"/>
    <cellStyle name="输入 2 4 4 3 5" xfId="55861"/>
    <cellStyle name="输入 2 4 4 3 6" xfId="55862"/>
    <cellStyle name="输入 2 4 4 4" xfId="55863"/>
    <cellStyle name="输入 2 4 4 4 2" xfId="55864"/>
    <cellStyle name="输入 2 4 4 5" xfId="55865"/>
    <cellStyle name="输入 2 4 4 5 2" xfId="55866"/>
    <cellStyle name="输入 2 4 5" xfId="55867"/>
    <cellStyle name="输入 2 4 5 2" xfId="55868"/>
    <cellStyle name="输入 2 4 5 2 4 2" xfId="55869"/>
    <cellStyle name="输入 2 4 5 2 5" xfId="55870"/>
    <cellStyle name="输入 2 4 5 2 5 2" xfId="55871"/>
    <cellStyle name="输入 2 4 5 2 6" xfId="55872"/>
    <cellStyle name="输入 2 4 5 3" xfId="55873"/>
    <cellStyle name="输入 2 4 5 3 2" xfId="55874"/>
    <cellStyle name="输入 2 4 5 4" xfId="55875"/>
    <cellStyle name="输入 2 4 5 4 2" xfId="55876"/>
    <cellStyle name="输入 2 4 5 5" xfId="55877"/>
    <cellStyle name="输入 2 4 6" xfId="55878"/>
    <cellStyle name="输入 2 4 6 2" xfId="55879"/>
    <cellStyle name="输入 2 4 6 3" xfId="55880"/>
    <cellStyle name="输入 2 4 6 3 2" xfId="55881"/>
    <cellStyle name="输入 2 4 6 4" xfId="55882"/>
    <cellStyle name="输入 2 4 6 4 2" xfId="55883"/>
    <cellStyle name="输入 2 4 6 5" xfId="55884"/>
    <cellStyle name="输入 2 4 6 5 2" xfId="55885"/>
    <cellStyle name="输入 2 4 6 6" xfId="55886"/>
    <cellStyle name="输入 2 4 7" xfId="55887"/>
    <cellStyle name="输入 2 4 7 2" xfId="55888"/>
    <cellStyle name="输入 2 4 8" xfId="55889"/>
    <cellStyle name="输入 2 4 8 2" xfId="55890"/>
    <cellStyle name="输入 2 5" xfId="55891"/>
    <cellStyle name="输入 2 5 2 2 2 2" xfId="55892"/>
    <cellStyle name="输入 2 5 2 2 3 2" xfId="55893"/>
    <cellStyle name="输入 2 5 2 2 4 2" xfId="55894"/>
    <cellStyle name="输入 2 5 2 2 5" xfId="55895"/>
    <cellStyle name="输入 2 5 2 2 6" xfId="55896"/>
    <cellStyle name="输入 2 5 2 3 2" xfId="55897"/>
    <cellStyle name="输入 2 5 2 4 2" xfId="55898"/>
    <cellStyle name="输入 2 5 3" xfId="55899"/>
    <cellStyle name="输入 2 5 3 2" xfId="55900"/>
    <cellStyle name="输入 2 5 3 3" xfId="55901"/>
    <cellStyle name="输入 2 5 3 3 2" xfId="55902"/>
    <cellStyle name="输入 2 5 3 4" xfId="55903"/>
    <cellStyle name="输入 2 5 3 4 2" xfId="55904"/>
    <cellStyle name="输入 2 5 3 5" xfId="55905"/>
    <cellStyle name="输入 2 5 3 5 2" xfId="55906"/>
    <cellStyle name="输入 2 5 3 6" xfId="55907"/>
    <cellStyle name="输入 2 5 4" xfId="55908"/>
    <cellStyle name="输入 2 5 4 2" xfId="55909"/>
    <cellStyle name="输入 2 5 5" xfId="55910"/>
    <cellStyle name="输入 2 5 5 2" xfId="55911"/>
    <cellStyle name="输入 2 6" xfId="55912"/>
    <cellStyle name="输入 2 6 2" xfId="55913"/>
    <cellStyle name="输入 2 6 2 2" xfId="55914"/>
    <cellStyle name="输入 2 6 2 2 3 2" xfId="55915"/>
    <cellStyle name="输入 2 6 2 2 4 2" xfId="55916"/>
    <cellStyle name="输入 2 6 2 2 5" xfId="55917"/>
    <cellStyle name="输入 2 6 2 2 6" xfId="55918"/>
    <cellStyle name="输入 2 6 2 3" xfId="55919"/>
    <cellStyle name="输入 2 6 2 3 2" xfId="55920"/>
    <cellStyle name="输入 2 6 2 4 2" xfId="55921"/>
    <cellStyle name="输入 2 6 2 5" xfId="55922"/>
    <cellStyle name="输入 2 6 3" xfId="55923"/>
    <cellStyle name="输入 2 6 3 2" xfId="55924"/>
    <cellStyle name="输入 2 6 3 3" xfId="55925"/>
    <cellStyle name="输入 2 6 3 3 2" xfId="55926"/>
    <cellStyle name="输入 2 6 3 4" xfId="55927"/>
    <cellStyle name="输入 2 6 3 4 2" xfId="55928"/>
    <cellStyle name="输入 2 6 3 5" xfId="55929"/>
    <cellStyle name="输入 2 6 3 5 2" xfId="55930"/>
    <cellStyle name="输入 2 6 3 6" xfId="55931"/>
    <cellStyle name="输入 2 6 4" xfId="55932"/>
    <cellStyle name="输入 2 6 4 2" xfId="55933"/>
    <cellStyle name="输入 2 6 5" xfId="55934"/>
    <cellStyle name="输入 2 6 5 2" xfId="55935"/>
    <cellStyle name="输入 2 7" xfId="55936"/>
    <cellStyle name="输入 2 7 2" xfId="55937"/>
    <cellStyle name="输入 2 7 2 2" xfId="55938"/>
    <cellStyle name="输入 2 7 2 2 4 2" xfId="55939"/>
    <cellStyle name="输入 2 7 2 3" xfId="55940"/>
    <cellStyle name="输入 2 7 2 3 2" xfId="55941"/>
    <cellStyle name="输入 2 7 2 4" xfId="55942"/>
    <cellStyle name="输入 2 7 2 4 2" xfId="55943"/>
    <cellStyle name="输入 2 7 2 5" xfId="55944"/>
    <cellStyle name="输入 2 7 3" xfId="55945"/>
    <cellStyle name="输入 2 7 3 2" xfId="55946"/>
    <cellStyle name="输入 2 7 3 3" xfId="55947"/>
    <cellStyle name="输入 2 7 3 4" xfId="55948"/>
    <cellStyle name="输入 2 7 3 4 2" xfId="55949"/>
    <cellStyle name="输入 2 7 3 5" xfId="55950"/>
    <cellStyle name="输入 2 7 3 5 2" xfId="55951"/>
    <cellStyle name="输入 2 7 3 6" xfId="55952"/>
    <cellStyle name="输入 2 7 4" xfId="55953"/>
    <cellStyle name="输入 2 7 4 2" xfId="55954"/>
    <cellStyle name="输入 2 7 5" xfId="55955"/>
    <cellStyle name="输入 2 7 5 2" xfId="55956"/>
    <cellStyle name="输入 2 8" xfId="55957"/>
    <cellStyle name="输入 2 8 2" xfId="55958"/>
    <cellStyle name="输入 2 8 2 2" xfId="55959"/>
    <cellStyle name="输入 2 8 2 2 2" xfId="55960"/>
    <cellStyle name="输入 2 8 2 2 2 2" xfId="55961"/>
    <cellStyle name="输入 2 8 2 2 3" xfId="55962"/>
    <cellStyle name="输入 2 8 2 2 3 2" xfId="55963"/>
    <cellStyle name="输入 2 8 2 2 4" xfId="55964"/>
    <cellStyle name="输入 2 8 2 2 4 2" xfId="55965"/>
    <cellStyle name="输入 2 8 2 2 5" xfId="55966"/>
    <cellStyle name="输入 2 8 2 2 5 2" xfId="55967"/>
    <cellStyle name="输入 2 8 2 2 6" xfId="55968"/>
    <cellStyle name="输入 2 8 2 3" xfId="55969"/>
    <cellStyle name="输入 2 8 2 3 2" xfId="55970"/>
    <cellStyle name="输入 2 8 2 4" xfId="55971"/>
    <cellStyle name="输入 2 8 2 4 2" xfId="55972"/>
    <cellStyle name="输入 2 8 2 5" xfId="55973"/>
    <cellStyle name="输入 2 8 3" xfId="55974"/>
    <cellStyle name="输入 2 8 3 2" xfId="55975"/>
    <cellStyle name="输入 2 8 3 2 2" xfId="55976"/>
    <cellStyle name="输入 2 8 3 3" xfId="55977"/>
    <cellStyle name="输入 2 8 3 3 2" xfId="55978"/>
    <cellStyle name="输入 2 8 3 4" xfId="55979"/>
    <cellStyle name="输入 2 8 3 5" xfId="55980"/>
    <cellStyle name="输入 2 8 3 5 2" xfId="55981"/>
    <cellStyle name="输入 2 8 4" xfId="55982"/>
    <cellStyle name="输入 2 8 4 2" xfId="55983"/>
    <cellStyle name="输入 2 8 5" xfId="55984"/>
    <cellStyle name="输入 2 8 5 2" xfId="55985"/>
    <cellStyle name="输入 2 9" xfId="55986"/>
    <cellStyle name="输入 2 9 2" xfId="55987"/>
    <cellStyle name="输入 2 9 2 2" xfId="55988"/>
    <cellStyle name="输入 2 9 2 2 2" xfId="55989"/>
    <cellStyle name="输入 2 9 2 3" xfId="55990"/>
    <cellStyle name="输入 2 9 2 3 2" xfId="55991"/>
    <cellStyle name="输入 2 9 2 4" xfId="55992"/>
    <cellStyle name="输入 2 9 2 4 2" xfId="55993"/>
    <cellStyle name="输入 2 9 2 5" xfId="55994"/>
    <cellStyle name="输入 2 9 2 5 2" xfId="55995"/>
    <cellStyle name="输入 2 9 2 6" xfId="55996"/>
    <cellStyle name="输入 2 9 3" xfId="55997"/>
    <cellStyle name="输入 2 9 3 2" xfId="55998"/>
    <cellStyle name="输入 2 9 4" xfId="55999"/>
    <cellStyle name="输入 2 9 4 2" xfId="56000"/>
    <cellStyle name="输入 2 9 5" xfId="56001"/>
    <cellStyle name="输入 2_Book1" xfId="56002"/>
    <cellStyle name="输入 3" xfId="56003"/>
    <cellStyle name="输入 3 11" xfId="56004"/>
    <cellStyle name="输入 3 12" xfId="56005"/>
    <cellStyle name="输入 3 13" xfId="56006"/>
    <cellStyle name="输入 3 14" xfId="56007"/>
    <cellStyle name="输入 3 20" xfId="56008"/>
    <cellStyle name="输入 3 15" xfId="56009"/>
    <cellStyle name="输入 3 21" xfId="56010"/>
    <cellStyle name="输入 3 16" xfId="56011"/>
    <cellStyle name="小数 2 2 2 2 2 2" xfId="56012"/>
    <cellStyle name="输入 3 22" xfId="56013"/>
    <cellStyle name="输入 3 17" xfId="56014"/>
    <cellStyle name="小数 2 2 2 2 2 4" xfId="56015"/>
    <cellStyle name="输入 3 19" xfId="56016"/>
    <cellStyle name="输入 3 2" xfId="56017"/>
    <cellStyle name="输入 3 2 10" xfId="56018"/>
    <cellStyle name="输入 3 2 11" xfId="56019"/>
    <cellStyle name="输入 3 2 12" xfId="56020"/>
    <cellStyle name="输入 3 2 13" xfId="56021"/>
    <cellStyle name="输入 3 2 14" xfId="56022"/>
    <cellStyle name="输入 3 2 15" xfId="56023"/>
    <cellStyle name="输入 3 2 16" xfId="56024"/>
    <cellStyle name="输入 3 2 17" xfId="56025"/>
    <cellStyle name="输入 3 2 18" xfId="56026"/>
    <cellStyle name="输入 3 2 2" xfId="56027"/>
    <cellStyle name="输入 3 2 2 2 2 2 2" xfId="56028"/>
    <cellStyle name="输入 3 2 2 2 2 3" xfId="56029"/>
    <cellStyle name="输入 3 2 2 2 2 3 2" xfId="56030"/>
    <cellStyle name="输入 3 2 2 2 2 4" xfId="56031"/>
    <cellStyle name="输入 3 2 2 2 2 6" xfId="56032"/>
    <cellStyle name="输入 3 2 2 2 3" xfId="56033"/>
    <cellStyle name="输入 3 2 2 2 3 2" xfId="56034"/>
    <cellStyle name="输入 3 2 2 2 4" xfId="56035"/>
    <cellStyle name="输入 3 2 2 2 4 2" xfId="56036"/>
    <cellStyle name="输入 3 2 2 2 5" xfId="56037"/>
    <cellStyle name="输入 3 2 2 3 2" xfId="56038"/>
    <cellStyle name="输入 3 2 2 3 2 2" xfId="56039"/>
    <cellStyle name="输入 3 2 2 3 3" xfId="56040"/>
    <cellStyle name="输入 3 2 2 3 3 2" xfId="56041"/>
    <cellStyle name="输入 3 2 2 3 4" xfId="56042"/>
    <cellStyle name="输入 3 2 2 3 5" xfId="56043"/>
    <cellStyle name="输入 3 2 2 3 5 2" xfId="56044"/>
    <cellStyle name="输入 3 2 2 3 6" xfId="56045"/>
    <cellStyle name="输入 3 2 2 4" xfId="56046"/>
    <cellStyle name="输入 3 2 2 4 2" xfId="56047"/>
    <cellStyle name="输入 3 2 2 5" xfId="56048"/>
    <cellStyle name="输入 3 2 2 5 2" xfId="56049"/>
    <cellStyle name="输入 3 2 3" xfId="56050"/>
    <cellStyle name="输入 3 2 3 2" xfId="56051"/>
    <cellStyle name="输入 3 2 3 2 2" xfId="56052"/>
    <cellStyle name="输入 3 2 3 2 2 2 2" xfId="56053"/>
    <cellStyle name="输入 3 2 3 2 2 3 2" xfId="56054"/>
    <cellStyle name="输入 3 2 3 2 2 4 2" xfId="56055"/>
    <cellStyle name="输入 3 2 3 2 3" xfId="56056"/>
    <cellStyle name="输入 3 2 3 2 3 2" xfId="56057"/>
    <cellStyle name="输入 3 2 3 2 4" xfId="56058"/>
    <cellStyle name="输入 3 2 3 2 4 2" xfId="56059"/>
    <cellStyle name="输入 3 2 3 2 5" xfId="56060"/>
    <cellStyle name="输入 3 2 3 3" xfId="56061"/>
    <cellStyle name="输入 3 2 3 3 2" xfId="56062"/>
    <cellStyle name="输入 3 2 3 3 2 2" xfId="56063"/>
    <cellStyle name="输入 3 2 3 3 3" xfId="56064"/>
    <cellStyle name="输入 3 2 3 3 3 2" xfId="56065"/>
    <cellStyle name="输入 3 2 3 3 4" xfId="56066"/>
    <cellStyle name="输入 3 2 3 3 4 2" xfId="56067"/>
    <cellStyle name="输入 3 2 3 3 5" xfId="56068"/>
    <cellStyle name="输入 3 2 3 3 5 2" xfId="56069"/>
    <cellStyle name="输入 3 2 3 3 6" xfId="56070"/>
    <cellStyle name="输入 3 2 3 4" xfId="56071"/>
    <cellStyle name="输入 3 2 3 4 2" xfId="56072"/>
    <cellStyle name="输入 3 2 3 5" xfId="56073"/>
    <cellStyle name="输入 3 2 3 5 2" xfId="56074"/>
    <cellStyle name="输入 3 2 4" xfId="56075"/>
    <cellStyle name="输入 3 2 4 2" xfId="56076"/>
    <cellStyle name="输入 3 2 4 2 2" xfId="56077"/>
    <cellStyle name="输入 3 2 4 2 2 2" xfId="56078"/>
    <cellStyle name="输入 3 2 4 2 2 2 2" xfId="56079"/>
    <cellStyle name="输入 3 2 4 2 2 3" xfId="56080"/>
    <cellStyle name="输入 3 2 4 2 2 3 2" xfId="56081"/>
    <cellStyle name="输入 3 2 4 2 2 4" xfId="56082"/>
    <cellStyle name="输入 3 2 4 2 2 4 2" xfId="56083"/>
    <cellStyle name="输入 3 2 4 2 2 5 2" xfId="56084"/>
    <cellStyle name="输入 3 2 4 2 2 6" xfId="56085"/>
    <cellStyle name="输入 3 2 4 2 3" xfId="56086"/>
    <cellStyle name="输入 3 2 4 2 3 2" xfId="56087"/>
    <cellStyle name="输入 3 2 4 2 4" xfId="56088"/>
    <cellStyle name="输入 3 2 4 2 4 2" xfId="56089"/>
    <cellStyle name="输入 3 2 4 2 5" xfId="56090"/>
    <cellStyle name="输入 3 2 4 3" xfId="56091"/>
    <cellStyle name="输入 3 2 4 3 2" xfId="56092"/>
    <cellStyle name="输入 3 2 4 3 2 2" xfId="56093"/>
    <cellStyle name="输入 3 2 4 3 3" xfId="56094"/>
    <cellStyle name="输入 3 2 4 3 3 2" xfId="56095"/>
    <cellStyle name="输入 3 2 4 3 4" xfId="56096"/>
    <cellStyle name="输入 3 2 4 3 4 2" xfId="56097"/>
    <cellStyle name="输入 3 2 4 3 5" xfId="56098"/>
    <cellStyle name="输入 3 2 4 3 5 2" xfId="56099"/>
    <cellStyle name="输入 3 2 4 3 6" xfId="56100"/>
    <cellStyle name="输入 3 2 4 4" xfId="56101"/>
    <cellStyle name="输入 3 2 4 4 2" xfId="56102"/>
    <cellStyle name="输入 3 2 4 5" xfId="56103"/>
    <cellStyle name="输入 3 2 4 5 2" xfId="56104"/>
    <cellStyle name="输入 3 2 5" xfId="56105"/>
    <cellStyle name="输入 3 2 5 2" xfId="56106"/>
    <cellStyle name="输入 3 2 5 2 2" xfId="56107"/>
    <cellStyle name="输入 3 2 5 2 2 2" xfId="56108"/>
    <cellStyle name="输入 3 2 5 2 4" xfId="56109"/>
    <cellStyle name="输入 3 2 5 2 4 2" xfId="56110"/>
    <cellStyle name="输入 3 2 5 2 5" xfId="56111"/>
    <cellStyle name="输入 3 2 5 2 5 2" xfId="56112"/>
    <cellStyle name="输入 3 2 5 2 6" xfId="56113"/>
    <cellStyle name="输入 3 2 5 3" xfId="56114"/>
    <cellStyle name="输入 3 2 5 3 2" xfId="56115"/>
    <cellStyle name="输入 3 2 5 4" xfId="56116"/>
    <cellStyle name="输入 3 2 5 4 2" xfId="56117"/>
    <cellStyle name="输入 3 2 5 5" xfId="56118"/>
    <cellStyle name="输入 3 2 6" xfId="56119"/>
    <cellStyle name="输入 3 2 6 2" xfId="56120"/>
    <cellStyle name="输入 3 2 6 2 2" xfId="56121"/>
    <cellStyle name="输入 3 2 6 3" xfId="56122"/>
    <cellStyle name="输入 3 2 6 3 2" xfId="56123"/>
    <cellStyle name="输入 3 2 6 4" xfId="56124"/>
    <cellStyle name="输入 3 2 6 4 2" xfId="56125"/>
    <cellStyle name="输入 3 2 6 5" xfId="56126"/>
    <cellStyle name="输入 3 2 6 5 2" xfId="56127"/>
    <cellStyle name="输入 3 2 6 6" xfId="56128"/>
    <cellStyle name="输入 3 2 7" xfId="56129"/>
    <cellStyle name="输入 3 2 7 2" xfId="56130"/>
    <cellStyle name="输入 3 2 8" xfId="56131"/>
    <cellStyle name="输入 3 2 8 2" xfId="56132"/>
    <cellStyle name="输入 3 2 9" xfId="56133"/>
    <cellStyle name="输入 3 3" xfId="56134"/>
    <cellStyle name="输入 3 3 2" xfId="56135"/>
    <cellStyle name="输入 3 3 2 2" xfId="56136"/>
    <cellStyle name="输入 3 3 2 2 2" xfId="56137"/>
    <cellStyle name="输入 3 3 2 2 2 2" xfId="56138"/>
    <cellStyle name="输入 3 3 2 2 2 2 2" xfId="56139"/>
    <cellStyle name="输入 3 3 2 2 2 3" xfId="56140"/>
    <cellStyle name="输入 3 3 2 2 2 3 2" xfId="56141"/>
    <cellStyle name="输入 3 3 2 2 2 4" xfId="56142"/>
    <cellStyle name="输入 3 3 2 2 2 4 2" xfId="56143"/>
    <cellStyle name="输入 3 3 2 2 2 5" xfId="56144"/>
    <cellStyle name="输入 3 3 2 2 2 6" xfId="56145"/>
    <cellStyle name="输入 3 3 2 2 3" xfId="56146"/>
    <cellStyle name="输入 3 3 2 2 3 2" xfId="56147"/>
    <cellStyle name="输入 3 3 2 2 4" xfId="56148"/>
    <cellStyle name="输入 3 3 2 2 4 2" xfId="56149"/>
    <cellStyle name="输入 3 3 2 2 5" xfId="56150"/>
    <cellStyle name="输入 3 3 2 3" xfId="56151"/>
    <cellStyle name="输入 3 3 2 3 2" xfId="56152"/>
    <cellStyle name="输入 3 3 2 3 2 2" xfId="56153"/>
    <cellStyle name="输入 3 3 2 3 3" xfId="56154"/>
    <cellStyle name="输入 3 3 2 3 3 2" xfId="56155"/>
    <cellStyle name="输入 3 3 2 3 4" xfId="56156"/>
    <cellStyle name="输入 3 3 2 3 5" xfId="56157"/>
    <cellStyle name="输入 3 3 2 3 5 2" xfId="56158"/>
    <cellStyle name="输入 3 3 2 3 6" xfId="56159"/>
    <cellStyle name="输入 3 3 2 4" xfId="56160"/>
    <cellStyle name="输入 3 3 2 4 2" xfId="56161"/>
    <cellStyle name="输入 3 3 2 5" xfId="56162"/>
    <cellStyle name="输入 3 3 2 5 2" xfId="56163"/>
    <cellStyle name="输入 3 3 3" xfId="56164"/>
    <cellStyle name="输入 3 3 3 2" xfId="56165"/>
    <cellStyle name="输入 3 3 3 2 2" xfId="56166"/>
    <cellStyle name="输入 3 3 3 2 2 2" xfId="56167"/>
    <cellStyle name="输入 3 3 3 2 2 2 2" xfId="56168"/>
    <cellStyle name="输入 3 3 3 2 2 3" xfId="56169"/>
    <cellStyle name="输入 3 3 3 2 2 4" xfId="56170"/>
    <cellStyle name="输入 3 3 3 2 2 4 2" xfId="56171"/>
    <cellStyle name="输入 3 3 3 2 2 5" xfId="56172"/>
    <cellStyle name="输入 3 3 3 2 2 5 2" xfId="56173"/>
    <cellStyle name="输入 3 3 3 2 2 6" xfId="56174"/>
    <cellStyle name="输入 3 3 3 2 3" xfId="56175"/>
    <cellStyle name="输入 3 3 3 2 3 2" xfId="56176"/>
    <cellStyle name="输入 3 3 3 2 4 2" xfId="56177"/>
    <cellStyle name="输入 3 3 3 2 5" xfId="56178"/>
    <cellStyle name="输入 3 3 3 3" xfId="56179"/>
    <cellStyle name="输入 3 3 3 3 2" xfId="56180"/>
    <cellStyle name="输入 3 3 3 3 3" xfId="56181"/>
    <cellStyle name="输入 3 3 3 3 3 2" xfId="56182"/>
    <cellStyle name="输入 3 3 3 3 5" xfId="56183"/>
    <cellStyle name="输入 3 3 3 3 5 2" xfId="56184"/>
    <cellStyle name="输入 3 3 3 3 6" xfId="56185"/>
    <cellStyle name="输入 3 3 3 4" xfId="56186"/>
    <cellStyle name="输入 3 3 3 4 2" xfId="56187"/>
    <cellStyle name="输入 3 3 3 5" xfId="56188"/>
    <cellStyle name="输入 3 3 3 5 2" xfId="56189"/>
    <cellStyle name="输入 3 3 4 2" xfId="56190"/>
    <cellStyle name="输入 3 3 4 2 2 5 2" xfId="56191"/>
    <cellStyle name="输入 3 3 4 2 2 6" xfId="56192"/>
    <cellStyle name="输入 3 3 4 2 3 2" xfId="56193"/>
    <cellStyle name="输入 3 3 4 2 4 2" xfId="56194"/>
    <cellStyle name="输入 3 3 4 3" xfId="56195"/>
    <cellStyle name="输入 3 3 4 3 2" xfId="56196"/>
    <cellStyle name="输入 3 3 4 3 2 2" xfId="56197"/>
    <cellStyle name="输入 3 3 4 3 3" xfId="56198"/>
    <cellStyle name="输入 3 3 4 3 3 2" xfId="56199"/>
    <cellStyle name="输入 3 3 4 3 4" xfId="56200"/>
    <cellStyle name="输入 3 3 4 3 4 2" xfId="56201"/>
    <cellStyle name="输入 3 3 4 3 5" xfId="56202"/>
    <cellStyle name="输入 3 3 4 3 5 2" xfId="56203"/>
    <cellStyle name="输入 3 3 4 3 6" xfId="56204"/>
    <cellStyle name="输入 3 3 4 4" xfId="56205"/>
    <cellStyle name="输入 3 3 4 4 2" xfId="56206"/>
    <cellStyle name="输入 3 3 4 5" xfId="56207"/>
    <cellStyle name="输入 3 3 4 5 2" xfId="56208"/>
    <cellStyle name="输入 3 3 5" xfId="56209"/>
    <cellStyle name="输入 3 3 5 2" xfId="56210"/>
    <cellStyle name="输入 3 3 5 2 3 2" xfId="56211"/>
    <cellStyle name="输入 3 3 5 2 4 2" xfId="56212"/>
    <cellStyle name="输入 3 3 5 2 5 2" xfId="56213"/>
    <cellStyle name="输入 3 3 5 3" xfId="56214"/>
    <cellStyle name="输入 3 3 5 3 2" xfId="56215"/>
    <cellStyle name="输入 3 3 5 4" xfId="56216"/>
    <cellStyle name="输入 3 3 5 4 2" xfId="56217"/>
    <cellStyle name="输入 3 3 5 5" xfId="56218"/>
    <cellStyle name="小数 2 5 2 2 2" xfId="56219"/>
    <cellStyle name="输入 3 3 6" xfId="56220"/>
    <cellStyle name="小数 2 5 2 2 2 2" xfId="56221"/>
    <cellStyle name="输入 3 3 6 2" xfId="56222"/>
    <cellStyle name="小数 2 5 2 2 2 3" xfId="56223"/>
    <cellStyle name="输入 3 3 6 3" xfId="56224"/>
    <cellStyle name="小数 2 5 2 2 2 3 2" xfId="56225"/>
    <cellStyle name="输入 3 3 6 3 2" xfId="56226"/>
    <cellStyle name="小数 2 5 2 2 2 4" xfId="56227"/>
    <cellStyle name="输入 3 3 6 4" xfId="56228"/>
    <cellStyle name="小数 2 5 2 2 2 4 2" xfId="56229"/>
    <cellStyle name="输入 3 3 6 4 2" xfId="56230"/>
    <cellStyle name="小数 2 5 2 2 2 5" xfId="56231"/>
    <cellStyle name="输入 3 3 6 5" xfId="56232"/>
    <cellStyle name="小数 2 5 2 2 2 5 2" xfId="56233"/>
    <cellStyle name="输入 3 3 6 5 2" xfId="56234"/>
    <cellStyle name="小数 2 5 2 2 2 6" xfId="56235"/>
    <cellStyle name="输入 3 3 6 6" xfId="56236"/>
    <cellStyle name="小数 2 5 2 2 3" xfId="56237"/>
    <cellStyle name="输入 3 3 7" xfId="56238"/>
    <cellStyle name="小数 2 5 2 2 3 2" xfId="56239"/>
    <cellStyle name="输入 3 3 7 2" xfId="56240"/>
    <cellStyle name="小数 2 5 2 2 4" xfId="56241"/>
    <cellStyle name="输入 3 3 8" xfId="56242"/>
    <cellStyle name="小数 2 5 2 2 4 2" xfId="56243"/>
    <cellStyle name="输入 3 3 8 2" xfId="56244"/>
    <cellStyle name="输入 3 4" xfId="56245"/>
    <cellStyle name="输入 3 4 2" xfId="56246"/>
    <cellStyle name="输入 3 4 2 2" xfId="56247"/>
    <cellStyle name="输入 3 4 2 2 2" xfId="56248"/>
    <cellStyle name="输入 3 4 2 2 2 2" xfId="56249"/>
    <cellStyle name="输入 3 4 2 2 3" xfId="56250"/>
    <cellStyle name="输入 3 4 2 2 3 2" xfId="56251"/>
    <cellStyle name="输入 3 4 2 2 4" xfId="56252"/>
    <cellStyle name="输入 3 4 2 2 5" xfId="56253"/>
    <cellStyle name="输入 3 4 2 2 5 2" xfId="56254"/>
    <cellStyle name="输入 3 4 2 2 6" xfId="56255"/>
    <cellStyle name="输入 3 4 2 3" xfId="56256"/>
    <cellStyle name="输入 3 4 2 3 2" xfId="56257"/>
    <cellStyle name="输入 3 4 2 4" xfId="56258"/>
    <cellStyle name="输入 3 4 2 4 2" xfId="56259"/>
    <cellStyle name="输入 3 4 2 5" xfId="56260"/>
    <cellStyle name="输入 3 4 3" xfId="56261"/>
    <cellStyle name="输入 3 4 3 2" xfId="56262"/>
    <cellStyle name="输入 3 4 3 2 2" xfId="56263"/>
    <cellStyle name="输入 3 4 3 3" xfId="56264"/>
    <cellStyle name="输入 3 4 3 4" xfId="56265"/>
    <cellStyle name="输入 3 4 3 4 2" xfId="56266"/>
    <cellStyle name="着色 1" xfId="56267"/>
    <cellStyle name="输入 3 4 3 5" xfId="56268"/>
    <cellStyle name="着色 1 2" xfId="56269"/>
    <cellStyle name="输入 3 4 3 5 2" xfId="56270"/>
    <cellStyle name="着色 2" xfId="56271"/>
    <cellStyle name="输入 3 4 3 6" xfId="56272"/>
    <cellStyle name="输入 3 4 4" xfId="56273"/>
    <cellStyle name="输入 3 4 4 2" xfId="56274"/>
    <cellStyle name="输入 3 4 5" xfId="56275"/>
    <cellStyle name="输入 3 4 5 2" xfId="56276"/>
    <cellStyle name="输入 3 5" xfId="56277"/>
    <cellStyle name="输入 3 5 2" xfId="56278"/>
    <cellStyle name="输入 3 5 2 2" xfId="56279"/>
    <cellStyle name="输入 3 5 2 2 2" xfId="56280"/>
    <cellStyle name="输入 3 5 2 2 2 2" xfId="56281"/>
    <cellStyle name="输入 3 5 2 2 3" xfId="56282"/>
    <cellStyle name="输入 3 5 2 2 3 2" xfId="56283"/>
    <cellStyle name="输入 3 5 2 2 4" xfId="56284"/>
    <cellStyle name="输入 3 5 2 2 4 2" xfId="56285"/>
    <cellStyle name="输入 3 5 2 2 5" xfId="56286"/>
    <cellStyle name="输入 3 5 2 2 5 2" xfId="56287"/>
    <cellStyle name="输入 3 5 2 2 6" xfId="56288"/>
    <cellStyle name="输入 3 5 2 3" xfId="56289"/>
    <cellStyle name="输入 3 5 2 3 2" xfId="56290"/>
    <cellStyle name="输入 3 5 2 4" xfId="56291"/>
    <cellStyle name="输入 3 5 2 4 2" xfId="56292"/>
    <cellStyle name="输入 3 5 2 5" xfId="56293"/>
    <cellStyle name="输入 3 5 3" xfId="56294"/>
    <cellStyle name="输入 3 5 3 3" xfId="56295"/>
    <cellStyle name="输入 3 5 3 3 2" xfId="56296"/>
    <cellStyle name="输入 9 3 3 2 2 2 2" xfId="56297"/>
    <cellStyle name="输入 3 5 3 4" xfId="56298"/>
    <cellStyle name="输入 3 5 3 4 2" xfId="56299"/>
    <cellStyle name="输入 3 5 3 5" xfId="56300"/>
    <cellStyle name="输入 3 5 3 5 2" xfId="56301"/>
    <cellStyle name="输入 3 5 3 6" xfId="56302"/>
    <cellStyle name="输入 3 5 4" xfId="56303"/>
    <cellStyle name="输入 3 5 4 2" xfId="56304"/>
    <cellStyle name="输入 3 6" xfId="56305"/>
    <cellStyle name="输入 3 6 2" xfId="56306"/>
    <cellStyle name="输入 3 6 2 2" xfId="56307"/>
    <cellStyle name="输入 3 6 2 2 2" xfId="56308"/>
    <cellStyle name="输入 3 6 2 2 2 2" xfId="56309"/>
    <cellStyle name="输入 3 6 2 2 3" xfId="56310"/>
    <cellStyle name="输入 3 6 2 2 3 2" xfId="56311"/>
    <cellStyle name="输入 3 6 2 2 4" xfId="56312"/>
    <cellStyle name="输入 3 6 2 2 4 2" xfId="56313"/>
    <cellStyle name="输入 3 6 2 2 5" xfId="56314"/>
    <cellStyle name="输入 3 6 2 2 5 2" xfId="56315"/>
    <cellStyle name="输入 3 6 2 2 6" xfId="56316"/>
    <cellStyle name="输入 3 6 2 3" xfId="56317"/>
    <cellStyle name="输入 3 6 2 3 2" xfId="56318"/>
    <cellStyle name="输入 3 6 2 4" xfId="56319"/>
    <cellStyle name="输入 3 6 2 5" xfId="56320"/>
    <cellStyle name="输入 3 6 3" xfId="56321"/>
    <cellStyle name="输入 3 6 3 2" xfId="56322"/>
    <cellStyle name="输入 3 6 3 2 2" xfId="56323"/>
    <cellStyle name="输入 3 6 3 3" xfId="56324"/>
    <cellStyle name="输入 3 6 3 3 2" xfId="56325"/>
    <cellStyle name="输入 3 6 3 4" xfId="56326"/>
    <cellStyle name="输入 3 6 3 4 2" xfId="56327"/>
    <cellStyle name="输入 3 6 3 5" xfId="56328"/>
    <cellStyle name="输入 3 6 3 5 2" xfId="56329"/>
    <cellStyle name="输入 3 6 3 6" xfId="56330"/>
    <cellStyle name="输入 3 6 4" xfId="56331"/>
    <cellStyle name="输入 3 6 4 2" xfId="56332"/>
    <cellStyle name="输入 3 6 5" xfId="56333"/>
    <cellStyle name="输入 3 6 5 2" xfId="56334"/>
    <cellStyle name="输入 3 7" xfId="56335"/>
    <cellStyle name="输入 3 7 2" xfId="56336"/>
    <cellStyle name="输入 3 7 2 2" xfId="56337"/>
    <cellStyle name="输入 3 7 2 2 2 2" xfId="56338"/>
    <cellStyle name="输入 3 7 2 2 3 2" xfId="56339"/>
    <cellStyle name="输入 3 7 2 2 4" xfId="56340"/>
    <cellStyle name="输入 3 7 2 2 4 2" xfId="56341"/>
    <cellStyle name="输入 3 7 2 2 5 2" xfId="56342"/>
    <cellStyle name="输入 3 7 2 2 6" xfId="56343"/>
    <cellStyle name="输入 3 7 2 3" xfId="56344"/>
    <cellStyle name="输入 3 7 2 4" xfId="56345"/>
    <cellStyle name="输入 3 7 2 5" xfId="56346"/>
    <cellStyle name="输入 3 7 3" xfId="56347"/>
    <cellStyle name="输入 3 7 3 2" xfId="56348"/>
    <cellStyle name="输入 3 7 3 2 2" xfId="56349"/>
    <cellStyle name="输入 3 7 3 3" xfId="56350"/>
    <cellStyle name="输入 3 7 3 3 2" xfId="56351"/>
    <cellStyle name="输入 3 7 3 4" xfId="56352"/>
    <cellStyle name="输入 3 7 3 4 2" xfId="56353"/>
    <cellStyle name="输入 3 7 3 5" xfId="56354"/>
    <cellStyle name="输入 3 7 3 5 2" xfId="56355"/>
    <cellStyle name="输入 3 7 4" xfId="56356"/>
    <cellStyle name="输入 3 7 4 2" xfId="56357"/>
    <cellStyle name="输入 3 7 5" xfId="56358"/>
    <cellStyle name="输入 3 7 5 2" xfId="56359"/>
    <cellStyle name="输入 3 8" xfId="56360"/>
    <cellStyle name="输入 3 9" xfId="56361"/>
    <cellStyle name="输入 4" xfId="56362"/>
    <cellStyle name="输入 4 10" xfId="56363"/>
    <cellStyle name="输入 4 10 2" xfId="56364"/>
    <cellStyle name="输入 4 11" xfId="56365"/>
    <cellStyle name="输入 4 11 2" xfId="56366"/>
    <cellStyle name="输入 4 2" xfId="56367"/>
    <cellStyle name="注释 9 3 7 2" xfId="56368"/>
    <cellStyle name="输入 4 2 10" xfId="56369"/>
    <cellStyle name="输入 4 2 11" xfId="56370"/>
    <cellStyle name="输入 4 2 12" xfId="56371"/>
    <cellStyle name="输入 4 2 13" xfId="56372"/>
    <cellStyle name="输入 4 2 14" xfId="56373"/>
    <cellStyle name="输入 4 2 20" xfId="56374"/>
    <cellStyle name="输入 4 2 15" xfId="56375"/>
    <cellStyle name="输入 4 2 21" xfId="56376"/>
    <cellStyle name="输入 4 2 16" xfId="56377"/>
    <cellStyle name="输入 4 2 17" xfId="56378"/>
    <cellStyle name="输入 4 2 18" xfId="56379"/>
    <cellStyle name="输入 4 2 19" xfId="56380"/>
    <cellStyle name="输入 4 2 2" xfId="56381"/>
    <cellStyle name="输入 4 2 2 13" xfId="56382"/>
    <cellStyle name="输入 4 2 2 14" xfId="56383"/>
    <cellStyle name="输入 4 2 2 15" xfId="56384"/>
    <cellStyle name="输入 4 2 2 16" xfId="56385"/>
    <cellStyle name="注释 7 5 2" xfId="56386"/>
    <cellStyle name="输入 7 6 5 2" xfId="56387"/>
    <cellStyle name="输入 4 2 2 17" xfId="56388"/>
    <cellStyle name="注释 7 5 3" xfId="56389"/>
    <cellStyle name="输入 4 2 2 18" xfId="56390"/>
    <cellStyle name="输入 4 2 2 2 2 2 2" xfId="56391"/>
    <cellStyle name="输入 4 2 2 2 2 3" xfId="56392"/>
    <cellStyle name="输入 4 2 2 2 2 3 2" xfId="56393"/>
    <cellStyle name="输入 4 2 2 2 2 4" xfId="56394"/>
    <cellStyle name="输入 4 2 2 2 2 4 2" xfId="56395"/>
    <cellStyle name="输入 4 2 2 2 2 5 2" xfId="56396"/>
    <cellStyle name="输入 4 2 2 2 2 6" xfId="56397"/>
    <cellStyle name="输入 4 2 2 2 3" xfId="56398"/>
    <cellStyle name="输入 4 2 2 2 3 2" xfId="56399"/>
    <cellStyle name="输入 4 2 2 2 4" xfId="56400"/>
    <cellStyle name="输入 4 2 2 2 4 2" xfId="56401"/>
    <cellStyle name="输入 4 2 2 2 5" xfId="56402"/>
    <cellStyle name="输入 4 2 2 3 2" xfId="56403"/>
    <cellStyle name="输入 4 2 2 3 2 2" xfId="56404"/>
    <cellStyle name="输入 4 2 2 3 3" xfId="56405"/>
    <cellStyle name="输入 4 2 2 3 3 2" xfId="56406"/>
    <cellStyle name="输入 4 2 2 3 4" xfId="56407"/>
    <cellStyle name="输入 4 2 2 3 4 2" xfId="56408"/>
    <cellStyle name="输入 4 2 2 3 5" xfId="56409"/>
    <cellStyle name="输入 4 2 2 3 5 2" xfId="56410"/>
    <cellStyle name="输入 4 2 2 3 6" xfId="56411"/>
    <cellStyle name="输入 4 2 2 3 7" xfId="56412"/>
    <cellStyle name="输入 4 2 2 4" xfId="56413"/>
    <cellStyle name="输入 4 2 2 4 2" xfId="56414"/>
    <cellStyle name="输入 4 2 2 5 2" xfId="56415"/>
    <cellStyle name="输入 4 2 3" xfId="56416"/>
    <cellStyle name="输入 4 2 3 2" xfId="56417"/>
    <cellStyle name="输入 4 2 3 2 2" xfId="56418"/>
    <cellStyle name="输入 4 2 3 2 2 2" xfId="56419"/>
    <cellStyle name="输入 4 2 3 2 2 2 2" xfId="56420"/>
    <cellStyle name="输入 4 2 3 2 2 3" xfId="56421"/>
    <cellStyle name="输入 4 2 3 2 2 3 2" xfId="56422"/>
    <cellStyle name="输入 4 2 3 2 2 4" xfId="56423"/>
    <cellStyle name="输入 4 2 3 2 2 4 2" xfId="56424"/>
    <cellStyle name="输入 4 2 3 2 2 5 2" xfId="56425"/>
    <cellStyle name="输入 4 2 3 2 2 6" xfId="56426"/>
    <cellStyle name="输入 4 2 3 2 3" xfId="56427"/>
    <cellStyle name="输入 4 2 3 2 3 2" xfId="56428"/>
    <cellStyle name="输入 4 2 3 2 4" xfId="56429"/>
    <cellStyle name="输入 4 2 3 2 4 2" xfId="56430"/>
    <cellStyle name="输入 4 2 3 2 5" xfId="56431"/>
    <cellStyle name="输入 4 2 3 3 6" xfId="56432"/>
    <cellStyle name="输入 4 2 4" xfId="56433"/>
    <cellStyle name="输入 4 2 4 2" xfId="56434"/>
    <cellStyle name="输入 4 2 4 2 2" xfId="56435"/>
    <cellStyle name="输入 4 2 4 2 2 2" xfId="56436"/>
    <cellStyle name="输入 4 2 4 2 3" xfId="56437"/>
    <cellStyle name="输入 4 2 4 2 3 2" xfId="56438"/>
    <cellStyle name="输入 4 2 4 2 4" xfId="56439"/>
    <cellStyle name="输入 4 2 4 2 4 2" xfId="56440"/>
    <cellStyle name="输入 4 2 4 2 5" xfId="56441"/>
    <cellStyle name="输入 4 2 4 3 6" xfId="56442"/>
    <cellStyle name="输入 4 2 5" xfId="56443"/>
    <cellStyle name="输入 4 2 5 2" xfId="56444"/>
    <cellStyle name="输入 4 2 5 2 3" xfId="56445"/>
    <cellStyle name="输入 4 2 5 2 3 2" xfId="56446"/>
    <cellStyle name="输入 4 2 5 2 4" xfId="56447"/>
    <cellStyle name="输入 4 2 5 2 4 2" xfId="56448"/>
    <cellStyle name="输入 4 2 5 2 5" xfId="56449"/>
    <cellStyle name="输入 4 2 5 2 5 2" xfId="56450"/>
    <cellStyle name="输入 4 2 5 2 6" xfId="56451"/>
    <cellStyle name="输入 4 2 6" xfId="56452"/>
    <cellStyle name="输入 4 2 6 2" xfId="56453"/>
    <cellStyle name="输入 4 2 6 2 2" xfId="56454"/>
    <cellStyle name="输入 4 2 7" xfId="56455"/>
    <cellStyle name="输入 4 2 7 2" xfId="56456"/>
    <cellStyle name="输入 4 2 8" xfId="56457"/>
    <cellStyle name="输入 4 2 8 2" xfId="56458"/>
    <cellStyle name="输入 4 2 9" xfId="56459"/>
    <cellStyle name="输入 4 3" xfId="56460"/>
    <cellStyle name="输入 4 3 10" xfId="56461"/>
    <cellStyle name="输入 4 3 11" xfId="56462"/>
    <cellStyle name="输入 4 3 13" xfId="56463"/>
    <cellStyle name="输入 4 3 15" xfId="56464"/>
    <cellStyle name="输入 4 3 16" xfId="56465"/>
    <cellStyle name="输入 4 3 17" xfId="56466"/>
    <cellStyle name="输入 4 3 2" xfId="56467"/>
    <cellStyle name="输入 4 3 2 2" xfId="56468"/>
    <cellStyle name="输入 4 3 2 2 2" xfId="56469"/>
    <cellStyle name="输入 4 3 2 2 2 2" xfId="56470"/>
    <cellStyle name="输入 4 3 2 2 2 2 2" xfId="56471"/>
    <cellStyle name="输入 4 3 2 2 2 3" xfId="56472"/>
    <cellStyle name="输入 4 3 2 2 2 3 2" xfId="56473"/>
    <cellStyle name="输入 4 3 2 2 2 4" xfId="56474"/>
    <cellStyle name="输入 4 3 2 2 2 4 2" xfId="56475"/>
    <cellStyle name="输入 4 3 2 2 2 5 2" xfId="56476"/>
    <cellStyle name="输入 4 3 2 2 2 6" xfId="56477"/>
    <cellStyle name="输入 4 3 2 2 3 2" xfId="56478"/>
    <cellStyle name="输入 4 3 2 2 4 2" xfId="56479"/>
    <cellStyle name="输入 4 3 2 2 5" xfId="56480"/>
    <cellStyle name="输入 4 3 2 3" xfId="56481"/>
    <cellStyle name="输入 4 3 2 3 2" xfId="56482"/>
    <cellStyle name="输入 4 3 2 3 2 2" xfId="56483"/>
    <cellStyle name="输入 4 3 2 3 3 2" xfId="56484"/>
    <cellStyle name="输入 4 3 2 3 4 2" xfId="56485"/>
    <cellStyle name="输入 4 3 2 3 5" xfId="56486"/>
    <cellStyle name="输入 4 3 2 3 5 2" xfId="56487"/>
    <cellStyle name="输入 4 3 2 3 6" xfId="56488"/>
    <cellStyle name="输入 4 3 2 4" xfId="56489"/>
    <cellStyle name="输入 4 3 2 4 2" xfId="56490"/>
    <cellStyle name="输入 4 3 2 5" xfId="56491"/>
    <cellStyle name="输入 4 3 3" xfId="56492"/>
    <cellStyle name="输入 4 3 3 2" xfId="56493"/>
    <cellStyle name="输入 4 3 3 2 2" xfId="56494"/>
    <cellStyle name="输入 4 3 3 2 2 2" xfId="56495"/>
    <cellStyle name="输入 4 3 3 2 2 2 2" xfId="56496"/>
    <cellStyle name="输入 4 3 3 2 2 3" xfId="56497"/>
    <cellStyle name="输入 4 3 3 2 2 4" xfId="56498"/>
    <cellStyle name="输入 4 3 3 2 2 5 2" xfId="56499"/>
    <cellStyle name="输入 4 3 3 2 2 6" xfId="56500"/>
    <cellStyle name="输入 4 3 3 2 4 2" xfId="56501"/>
    <cellStyle name="输入 4 3 3 2 5" xfId="56502"/>
    <cellStyle name="输入 4 3 3 3 6" xfId="56503"/>
    <cellStyle name="输入 4 3 4" xfId="56504"/>
    <cellStyle name="输入 4 3 4 2" xfId="56505"/>
    <cellStyle name="输入 4 3 4 2 2" xfId="56506"/>
    <cellStyle name="输入 4 3 4 2 2 2" xfId="56507"/>
    <cellStyle name="输入 4 3 4 2 2 3" xfId="56508"/>
    <cellStyle name="输入 4 3 4 2 2 3 2" xfId="56509"/>
    <cellStyle name="输入 4 3 4 2 2 4" xfId="56510"/>
    <cellStyle name="输入 4 3 4 2 2 4 2" xfId="56511"/>
    <cellStyle name="输入 4 3 4 2 2 5 2" xfId="56512"/>
    <cellStyle name="输入 4 3 4 2 2 6" xfId="56513"/>
    <cellStyle name="输入 4 3 4 3 6" xfId="56514"/>
    <cellStyle name="输入 4 3 5 2" xfId="56515"/>
    <cellStyle name="输入 4 3 5 2 2" xfId="56516"/>
    <cellStyle name="输入 4 3 5 2 2 2" xfId="56517"/>
    <cellStyle name="输入 4 3 5 2 3 2" xfId="56518"/>
    <cellStyle name="输入 4 3 5 2 4 2" xfId="56519"/>
    <cellStyle name="输入 4 3 5 2 5" xfId="56520"/>
    <cellStyle name="输入 4 3 5 2 6" xfId="56521"/>
    <cellStyle name="小数 2 5 3 2 2" xfId="56522"/>
    <cellStyle name="输入 4 3 6" xfId="56523"/>
    <cellStyle name="小数 2 5 3 2 2 2" xfId="56524"/>
    <cellStyle name="输入 4 3 6 2" xfId="56525"/>
    <cellStyle name="小数 2 5 3 2 3" xfId="56526"/>
    <cellStyle name="输入 4 3 7" xfId="56527"/>
    <cellStyle name="小数 2 5 3 2 3 2" xfId="56528"/>
    <cellStyle name="输入 4 3 7 2" xfId="56529"/>
    <cellStyle name="小数 2 5 3 2 4" xfId="56530"/>
    <cellStyle name="输入 4 3 8" xfId="56531"/>
    <cellStyle name="小数 2 5 3 2 4 2" xfId="56532"/>
    <cellStyle name="输入 4 3 8 2" xfId="56533"/>
    <cellStyle name="输入 4 3 9" xfId="56534"/>
    <cellStyle name="输入 4 4" xfId="56535"/>
    <cellStyle name="输入 4 4 2" xfId="56536"/>
    <cellStyle name="输入 4 4 2 2" xfId="56537"/>
    <cellStyle name="输入 4 4 2 2 2" xfId="56538"/>
    <cellStyle name="输入 4 4 2 2 3" xfId="56539"/>
    <cellStyle name="输入 4 4 2 2 3 2" xfId="56540"/>
    <cellStyle name="输入 4 4 2 2 4" xfId="56541"/>
    <cellStyle name="输入 4 4 2 2 4 2" xfId="56542"/>
    <cellStyle name="输入 4 4 2 2 5" xfId="56543"/>
    <cellStyle name="输入 4 4 2 2 5 2" xfId="56544"/>
    <cellStyle name="输入 4 4 2 2 6" xfId="56545"/>
    <cellStyle name="输入 4 4 2 3" xfId="56546"/>
    <cellStyle name="输入 4 4 2 3 2" xfId="56547"/>
    <cellStyle name="输入 4 4 2 4" xfId="56548"/>
    <cellStyle name="输入 4 4 2 4 2" xfId="56549"/>
    <cellStyle name="输入 4 4 2 5" xfId="56550"/>
    <cellStyle name="输入 4 4 3" xfId="56551"/>
    <cellStyle name="输入 4 4 3 2" xfId="56552"/>
    <cellStyle name="输入 4 4 3 2 2" xfId="56553"/>
    <cellStyle name="输入 4 4 4" xfId="56554"/>
    <cellStyle name="输入 4 4 4 2" xfId="56555"/>
    <cellStyle name="输入 4 4 5" xfId="56556"/>
    <cellStyle name="输入 4 4 5 2" xfId="56557"/>
    <cellStyle name="输入 4 5" xfId="56558"/>
    <cellStyle name="输入 4 5 2" xfId="56559"/>
    <cellStyle name="输入 4 5 2 2" xfId="56560"/>
    <cellStyle name="输入 4 5 2 2 2" xfId="56561"/>
    <cellStyle name="输入 4 5 2 2 2 2" xfId="56562"/>
    <cellStyle name="输入 4 5 2 2 3" xfId="56563"/>
    <cellStyle name="输入 4 5 2 2 3 2" xfId="56564"/>
    <cellStyle name="输入 4 5 2 2 4" xfId="56565"/>
    <cellStyle name="输入 4 5 2 2 4 2" xfId="56566"/>
    <cellStyle name="输入 4 5 2 2 5 2" xfId="56567"/>
    <cellStyle name="输入 4 5 2 2 6" xfId="56568"/>
    <cellStyle name="输入 4 5 2 3" xfId="56569"/>
    <cellStyle name="输入 4 5 2 3 2" xfId="56570"/>
    <cellStyle name="输入 4 5 2 4" xfId="56571"/>
    <cellStyle name="输入 4 5 2 4 2" xfId="56572"/>
    <cellStyle name="输入 4 5 2 5" xfId="56573"/>
    <cellStyle name="输入 4 5 3" xfId="56574"/>
    <cellStyle name="输入 4 5 3 2" xfId="56575"/>
    <cellStyle name="输入 4 5 3 2 2" xfId="56576"/>
    <cellStyle name="输入 4 5 4" xfId="56577"/>
    <cellStyle name="输入 4 5 4 2" xfId="56578"/>
    <cellStyle name="输入 4 5 5" xfId="56579"/>
    <cellStyle name="输入 4 5 5 2" xfId="56580"/>
    <cellStyle name="输入 4 6" xfId="56581"/>
    <cellStyle name="输入 4 6 2" xfId="56582"/>
    <cellStyle name="输入 4 6 2 2" xfId="56583"/>
    <cellStyle name="输入 4 6 2 2 2" xfId="56584"/>
    <cellStyle name="输入 4 6 2 2 2 2" xfId="56585"/>
    <cellStyle name="输入 4 6 2 2 3" xfId="56586"/>
    <cellStyle name="输入 4 6 2 2 3 2" xfId="56587"/>
    <cellStyle name="输入 4 6 2 2 4" xfId="56588"/>
    <cellStyle name="输入 4 6 2 2 4 2" xfId="56589"/>
    <cellStyle name="输入 4 6 2 2 5" xfId="56590"/>
    <cellStyle name="输入 4 6 2 2 5 2" xfId="56591"/>
    <cellStyle name="输入 4 6 2 2 6" xfId="56592"/>
    <cellStyle name="输入 4 6 2 4" xfId="56593"/>
    <cellStyle name="输入 4 6 2 5" xfId="56594"/>
    <cellStyle name="输入 4 6 3" xfId="56595"/>
    <cellStyle name="输入 4 6 3 2" xfId="56596"/>
    <cellStyle name="输入 4 6 3 2 2" xfId="56597"/>
    <cellStyle name="输入 4 6 3 3 2" xfId="56598"/>
    <cellStyle name="输入 4 6 3 4" xfId="56599"/>
    <cellStyle name="输入 4 6 3 4 2" xfId="56600"/>
    <cellStyle name="输入 4 6 3 5" xfId="56601"/>
    <cellStyle name="输入 4 6 3 5 2" xfId="56602"/>
    <cellStyle name="输入 4 6 3 6" xfId="56603"/>
    <cellStyle name="输入 4 6 4" xfId="56604"/>
    <cellStyle name="输入 4 6 4 2" xfId="56605"/>
    <cellStyle name="输入 4 6 5" xfId="56606"/>
    <cellStyle name="输入 4 6 5 2" xfId="56607"/>
    <cellStyle name="输入 4 7" xfId="56608"/>
    <cellStyle name="输入 4 7 2" xfId="56609"/>
    <cellStyle name="输入 4 7 2 2" xfId="56610"/>
    <cellStyle name="输入 4 7 2 2 2" xfId="56611"/>
    <cellStyle name="输入 4 7 2 2 2 2" xfId="56612"/>
    <cellStyle name="输入 4 7 2 2 3 2" xfId="56613"/>
    <cellStyle name="输入 4 7 2 2 4" xfId="56614"/>
    <cellStyle name="输入 4 7 2 2 4 2" xfId="56615"/>
    <cellStyle name="输入 4 7 2 2 5" xfId="56616"/>
    <cellStyle name="输入 4 7 2 2 5 2" xfId="56617"/>
    <cellStyle name="输入 4 7 2 2 6" xfId="56618"/>
    <cellStyle name="输入 4 7 2 3" xfId="56619"/>
    <cellStyle name="输入 4 7 2 3 2" xfId="56620"/>
    <cellStyle name="输入 4 7 2 4" xfId="56621"/>
    <cellStyle name="输入 4 7 2 4 2" xfId="56622"/>
    <cellStyle name="输入 4 7 2 5" xfId="56623"/>
    <cellStyle name="输入 4 7 3" xfId="56624"/>
    <cellStyle name="输入 4 7 3 2" xfId="56625"/>
    <cellStyle name="输入 4 7 3 2 2" xfId="56626"/>
    <cellStyle name="输入 4 7 3 3" xfId="56627"/>
    <cellStyle name="输入 4 7 3 3 2" xfId="56628"/>
    <cellStyle name="输入 4 7 3 4" xfId="56629"/>
    <cellStyle name="输入 4 7 3 4 2" xfId="56630"/>
    <cellStyle name="输入 4 7 3 5" xfId="56631"/>
    <cellStyle name="输入 4 7 3 5 2" xfId="56632"/>
    <cellStyle name="输入 4 7 3 6" xfId="56633"/>
    <cellStyle name="输入 4 7 4" xfId="56634"/>
    <cellStyle name="输入 4 7 4 2" xfId="56635"/>
    <cellStyle name="输入 4 7 5" xfId="56636"/>
    <cellStyle name="输入 4 7 5 2" xfId="56637"/>
    <cellStyle name="输入 4 8" xfId="56638"/>
    <cellStyle name="输入 4 8 2" xfId="56639"/>
    <cellStyle name="输入 4 8 2 2" xfId="56640"/>
    <cellStyle name="输入 4 8 2 2 2" xfId="56641"/>
    <cellStyle name="输入 4 8 2 3" xfId="56642"/>
    <cellStyle name="输入 4 8 2 3 2" xfId="56643"/>
    <cellStyle name="输入 4 8 2 4 2" xfId="56644"/>
    <cellStyle name="输入 4 8 2 5 2" xfId="56645"/>
    <cellStyle name="输入 4 8 2 6" xfId="56646"/>
    <cellStyle name="输入 4 8 3" xfId="56647"/>
    <cellStyle name="输入 4 8 3 2" xfId="56648"/>
    <cellStyle name="输入 4 8 4" xfId="56649"/>
    <cellStyle name="输入 4 8 4 2" xfId="56650"/>
    <cellStyle name="输入 4 8 5" xfId="56651"/>
    <cellStyle name="输入 4 9" xfId="56652"/>
    <cellStyle name="注释 5 3 2 2 2 3" xfId="56653"/>
    <cellStyle name="输入 4 9 2" xfId="56654"/>
    <cellStyle name="注释 5 3 2 2 2 3 2" xfId="56655"/>
    <cellStyle name="输入 4 9 2 2" xfId="56656"/>
    <cellStyle name="注释 5 3 2 2 2 4" xfId="56657"/>
    <cellStyle name="输入 4 9 3" xfId="56658"/>
    <cellStyle name="注释 5 3 2 2 2 4 2" xfId="56659"/>
    <cellStyle name="输入 4 9 3 2" xfId="56660"/>
    <cellStyle name="注释 5 3 2 2 2 5" xfId="56661"/>
    <cellStyle name="输入 4 9 4" xfId="56662"/>
    <cellStyle name="注释 5 3 2 2 2 5 2" xfId="56663"/>
    <cellStyle name="输入 4 9 4 2" xfId="56664"/>
    <cellStyle name="注释 5 3 2 2 2 6" xfId="56665"/>
    <cellStyle name="输入 4 9 5" xfId="56666"/>
    <cellStyle name="输入 4 9 5 2" xfId="56667"/>
    <cellStyle name="输入 4 9 6" xfId="56668"/>
    <cellStyle name="输入 4 9 7" xfId="56669"/>
    <cellStyle name="输入 5" xfId="56670"/>
    <cellStyle name="输入 5 10" xfId="56671"/>
    <cellStyle name="输入 5 10 2" xfId="56672"/>
    <cellStyle name="输入 5 11 2" xfId="56673"/>
    <cellStyle name="输入 5 2 2" xfId="56674"/>
    <cellStyle name="输入 5 2 2 2" xfId="56675"/>
    <cellStyle name="输入 5 2 2 2 2 2" xfId="56676"/>
    <cellStyle name="输入 5 2 2 2 2 3" xfId="56677"/>
    <cellStyle name="输入 5 2 2 2 2 4" xfId="56678"/>
    <cellStyle name="输入 5 2 2 2 2 4 2" xfId="56679"/>
    <cellStyle name="输入 5 2 2 2 2 5" xfId="56680"/>
    <cellStyle name="输入 5 2 2 2 2 5 2" xfId="56681"/>
    <cellStyle name="输入 5 2 2 2 2 6" xfId="56682"/>
    <cellStyle name="输入 5 2 2 2 3 2" xfId="56683"/>
    <cellStyle name="输入 5 2 2 2 4 2" xfId="56684"/>
    <cellStyle name="输入 5 2 2 3" xfId="56685"/>
    <cellStyle name="输入 5 2 2 3 2" xfId="56686"/>
    <cellStyle name="输入 5 2 2 3 2 2" xfId="56687"/>
    <cellStyle name="输入 5 2 2 3 3" xfId="56688"/>
    <cellStyle name="输入 5 2 2 3 3 2" xfId="56689"/>
    <cellStyle name="输入 5 2 2 3 4" xfId="56690"/>
    <cellStyle name="输入 5 2 2 3 4 2" xfId="56691"/>
    <cellStyle name="输入 5 2 2 3 5" xfId="56692"/>
    <cellStyle name="输入 5 2 2 3 5 2" xfId="56693"/>
    <cellStyle name="输入 5 2 2 3 6" xfId="56694"/>
    <cellStyle name="注释 9 4 2 3 3 2" xfId="56695"/>
    <cellStyle name="输入 5 2 2 4" xfId="56696"/>
    <cellStyle name="输入 5 2 2 4 2" xfId="56697"/>
    <cellStyle name="输入 5 2 2 5 2" xfId="56698"/>
    <cellStyle name="输入 5 2 3" xfId="56699"/>
    <cellStyle name="输入 5 2 3 2" xfId="56700"/>
    <cellStyle name="输入 5 2 3 2 2" xfId="56701"/>
    <cellStyle name="输入 5 2 3 2 2 2" xfId="56702"/>
    <cellStyle name="输入 5 2 3 2 2 2 2" xfId="56703"/>
    <cellStyle name="输入 5 2 3 2 2 3" xfId="56704"/>
    <cellStyle name="输入 5 2 3 2 2 3 2" xfId="56705"/>
    <cellStyle name="输入 5 2 3 2 2 4" xfId="56706"/>
    <cellStyle name="输入 5 2 3 2 2 4 2" xfId="56707"/>
    <cellStyle name="输入 5 2 3 2 2 5" xfId="56708"/>
    <cellStyle name="输入 5 2 3 2 2 5 2" xfId="56709"/>
    <cellStyle name="输入 5 2 3 2 2 6" xfId="56710"/>
    <cellStyle name="输入 5 2 3 2 3" xfId="56711"/>
    <cellStyle name="输入 5 2 3 2 3 2" xfId="56712"/>
    <cellStyle name="输入 5 2 3 2 4" xfId="56713"/>
    <cellStyle name="输入 5 2 3 2 4 2" xfId="56714"/>
    <cellStyle name="输入 5 2 3 2 5" xfId="56715"/>
    <cellStyle name="输入 5 2 3 3" xfId="56716"/>
    <cellStyle name="输入 5 2 3 3 2" xfId="56717"/>
    <cellStyle name="输入 5 2 3 3 2 2" xfId="56718"/>
    <cellStyle name="输入 5 2 3 3 3" xfId="56719"/>
    <cellStyle name="输入 5 2 3 3 3 2" xfId="56720"/>
    <cellStyle name="输入 5 2 3 3 4" xfId="56721"/>
    <cellStyle name="输入 5 2 3 3 4 2" xfId="56722"/>
    <cellStyle name="输入 5 2 3 3 5" xfId="56723"/>
    <cellStyle name="输入 5 2 3 3 5 2" xfId="56724"/>
    <cellStyle name="输入 5 2 3 3 6" xfId="56725"/>
    <cellStyle name="注释 9 4 2 3 4 2" xfId="56726"/>
    <cellStyle name="输入 5 2 3 4" xfId="56727"/>
    <cellStyle name="输入 5 2 3 4 2" xfId="56728"/>
    <cellStyle name="输入 5 2 3 5 2" xfId="56729"/>
    <cellStyle name="输入 5 2 4" xfId="56730"/>
    <cellStyle name="输入 5 2 4 2" xfId="56731"/>
    <cellStyle name="输入 5 2 4 2 2" xfId="56732"/>
    <cellStyle name="输入 5 2 4 2 2 2" xfId="56733"/>
    <cellStyle name="输入 5 2 4 2 2 2 2" xfId="56734"/>
    <cellStyle name="输入 5 2 4 2 2 3" xfId="56735"/>
    <cellStyle name="输入 5 2 4 2 2 3 2" xfId="56736"/>
    <cellStyle name="输入 5 2 4 2 2 4" xfId="56737"/>
    <cellStyle name="输入 5 2 4 2 2 4 2" xfId="56738"/>
    <cellStyle name="输入 5 2 4 2 2 5" xfId="56739"/>
    <cellStyle name="输入 5 2 4 2 2 5 2" xfId="56740"/>
    <cellStyle name="输入 5 2 4 2 2 6" xfId="56741"/>
    <cellStyle name="输入 5 2 4 2 3" xfId="56742"/>
    <cellStyle name="输入 5 2 4 2 3 2" xfId="56743"/>
    <cellStyle name="输入 5 2 4 2 4" xfId="56744"/>
    <cellStyle name="输入 5 2 4 2 4 2" xfId="56745"/>
    <cellStyle name="输入 5 2 4 3" xfId="56746"/>
    <cellStyle name="输入 5 2 4 3 2" xfId="56747"/>
    <cellStyle name="输入 5 2 4 3 2 2" xfId="56748"/>
    <cellStyle name="输入 5 2 4 3 3" xfId="56749"/>
    <cellStyle name="输入 5 2 4 3 3 2" xfId="56750"/>
    <cellStyle name="输入 5 2 4 3 4" xfId="56751"/>
    <cellStyle name="输入 5 2 4 3 4 2" xfId="56752"/>
    <cellStyle name="输入 5 2 4 3 5" xfId="56753"/>
    <cellStyle name="输入 5 2 4 3 5 2" xfId="56754"/>
    <cellStyle name="输入 5 2 4 3 6" xfId="56755"/>
    <cellStyle name="注释 9 4 2 3 5 2" xfId="56756"/>
    <cellStyle name="输入 5 2 4 4" xfId="56757"/>
    <cellStyle name="输入 5 2 4 5" xfId="56758"/>
    <cellStyle name="输入 5 2 4 5 2" xfId="56759"/>
    <cellStyle name="输入 5 2 5" xfId="56760"/>
    <cellStyle name="输入 5 2 5 2" xfId="56761"/>
    <cellStyle name="输入 5 2 5 2 2" xfId="56762"/>
    <cellStyle name="输入 5 2 5 2 2 2" xfId="56763"/>
    <cellStyle name="输入 5 2 5 2 3" xfId="56764"/>
    <cellStyle name="输入 5 2 5 2 3 2" xfId="56765"/>
    <cellStyle name="输入 5 2 5 2 4" xfId="56766"/>
    <cellStyle name="输入 5 2 5 2 4 2" xfId="56767"/>
    <cellStyle name="输入 5 2 5 2 5" xfId="56768"/>
    <cellStyle name="输入 5 2 5 2 5 2" xfId="56769"/>
    <cellStyle name="输入 5 2 5 2 6" xfId="56770"/>
    <cellStyle name="输入 5 2 5 3" xfId="56771"/>
    <cellStyle name="输入 5 2 5 3 2" xfId="56772"/>
    <cellStyle name="输入 5 2 5 4" xfId="56773"/>
    <cellStyle name="输入 5 2 5 4 2" xfId="56774"/>
    <cellStyle name="输入 5 2 5 5" xfId="56775"/>
    <cellStyle name="输入 5 2 6" xfId="56776"/>
    <cellStyle name="输入 5 2 6 2" xfId="56777"/>
    <cellStyle name="输入 5 2 6 2 2" xfId="56778"/>
    <cellStyle name="输入 5 2 6 3" xfId="56779"/>
    <cellStyle name="输入 5 2 6 3 2" xfId="56780"/>
    <cellStyle name="输入 5 2 6 4" xfId="56781"/>
    <cellStyle name="输入 5 2 6 4 2" xfId="56782"/>
    <cellStyle name="输入 5 2 6 5" xfId="56783"/>
    <cellStyle name="输入 5 2 6 5 2" xfId="56784"/>
    <cellStyle name="输入 5 2 6 6" xfId="56785"/>
    <cellStyle name="输入 5 2 7" xfId="56786"/>
    <cellStyle name="输入 5 2 7 2" xfId="56787"/>
    <cellStyle name="输入 5 2 8" xfId="56788"/>
    <cellStyle name="输入 5 2 8 2" xfId="56789"/>
    <cellStyle name="输入 5 3 2" xfId="56790"/>
    <cellStyle name="输入 5 3 2 2" xfId="56791"/>
    <cellStyle name="输入 5 3 2 2 2" xfId="56792"/>
    <cellStyle name="输入 5 3 2 2 2 2" xfId="56793"/>
    <cellStyle name="输入 5 3 2 2 2 2 2" xfId="56794"/>
    <cellStyle name="输入 5 3 2 2 2 3" xfId="56795"/>
    <cellStyle name="输入 5 3 2 2 2 4" xfId="56796"/>
    <cellStyle name="输入 5 3 2 2 2 4 2" xfId="56797"/>
    <cellStyle name="输入 5 3 2 2 2 5" xfId="56798"/>
    <cellStyle name="输入 5 3 2 2 2 5 2" xfId="56799"/>
    <cellStyle name="输入 5 3 2 2 2 6" xfId="56800"/>
    <cellStyle name="输入 5 3 2 2 3" xfId="56801"/>
    <cellStyle name="输入 5 3 2 2 3 2" xfId="56802"/>
    <cellStyle name="输入 5 3 2 2 4" xfId="56803"/>
    <cellStyle name="输入 5 3 2 2 4 2" xfId="56804"/>
    <cellStyle name="输入 5 3 2 2 5" xfId="56805"/>
    <cellStyle name="输入 5 3 2 3" xfId="56806"/>
    <cellStyle name="输入 5 3 2 3 2 2" xfId="56807"/>
    <cellStyle name="输入 5 3 2 3 3 2" xfId="56808"/>
    <cellStyle name="输入 5 3 2 3 4 2" xfId="56809"/>
    <cellStyle name="输入 5 3 2 3 5 2" xfId="56810"/>
    <cellStyle name="输入 5 3 2 3 6" xfId="56811"/>
    <cellStyle name="输入 5 3 2 4" xfId="56812"/>
    <cellStyle name="输入 5 3 2 5" xfId="56813"/>
    <cellStyle name="输入 5 3 2 5 2" xfId="56814"/>
    <cellStyle name="输入 5 3 3" xfId="56815"/>
    <cellStyle name="输入 5 3 3 2" xfId="56816"/>
    <cellStyle name="输入 5 3 3 2 2" xfId="56817"/>
    <cellStyle name="输入 5 3 3 2 2 2" xfId="56818"/>
    <cellStyle name="输入 5 3 3 2 2 2 2" xfId="56819"/>
    <cellStyle name="输入 5 3 3 2 2 3" xfId="56820"/>
    <cellStyle name="输入 5 3 3 2 2 3 2" xfId="56821"/>
    <cellStyle name="输入 5 3 3 2 2 4 2" xfId="56822"/>
    <cellStyle name="输入 5 3 3 2 2 5" xfId="56823"/>
    <cellStyle name="输入 5 3 3 2 2 5 2" xfId="56824"/>
    <cellStyle name="输入 5 3 3 2 2 6" xfId="56825"/>
    <cellStyle name="输入 5 3 3 2 3" xfId="56826"/>
    <cellStyle name="输入 5 3 3 2 3 2" xfId="56827"/>
    <cellStyle name="输入 5 3 3 2 4" xfId="56828"/>
    <cellStyle name="输入 5 3 3 2 5" xfId="56829"/>
    <cellStyle name="输入 5 3 3 3" xfId="56830"/>
    <cellStyle name="输入 5 3 3 3 2 2" xfId="56831"/>
    <cellStyle name="输入 5 3 3 3 3 2" xfId="56832"/>
    <cellStyle name="输入 5 3 3 3 4 2" xfId="56833"/>
    <cellStyle name="输入 5 3 3 3 5 2" xfId="56834"/>
    <cellStyle name="输入 5 3 3 3 6" xfId="56835"/>
    <cellStyle name="输入 5 3 3 4" xfId="56836"/>
    <cellStyle name="输入 5 3 3 5" xfId="56837"/>
    <cellStyle name="输入 5 3 3 5 2" xfId="56838"/>
    <cellStyle name="输入 5 3 4" xfId="56839"/>
    <cellStyle name="输入 5 3 4 2" xfId="56840"/>
    <cellStyle name="输入 5 3 4 2 2" xfId="56841"/>
    <cellStyle name="输入 5 3 4 2 2 2" xfId="56842"/>
    <cellStyle name="输入 5 3 4 2 2 2 2" xfId="56843"/>
    <cellStyle name="输入 5 3 4 2 2 3" xfId="56844"/>
    <cellStyle name="输入 5 3 4 2 2 3 2" xfId="56845"/>
    <cellStyle name="输入 5 3 4 2 2 4" xfId="56846"/>
    <cellStyle name="输入 5 3 4 2 2 4 2" xfId="56847"/>
    <cellStyle name="输入 5 3 4 2 2 5" xfId="56848"/>
    <cellStyle name="输入 5 3 4 2 2 5 2" xfId="56849"/>
    <cellStyle name="输入 5 3 4 2 2 6" xfId="56850"/>
    <cellStyle name="输入 5 3 4 2 3" xfId="56851"/>
    <cellStyle name="输入 5 3 4 2 3 2" xfId="56852"/>
    <cellStyle name="输入 5 3 4 2 4" xfId="56853"/>
    <cellStyle name="输入 5 3 4 2 4 2" xfId="56854"/>
    <cellStyle name="输入 5 3 4 2 5" xfId="56855"/>
    <cellStyle name="输入 5 3 4 3" xfId="56856"/>
    <cellStyle name="输入 5 3 4 3 2" xfId="56857"/>
    <cellStyle name="输入 5 3 4 3 2 2" xfId="56858"/>
    <cellStyle name="输入 5 3 4 3 3" xfId="56859"/>
    <cellStyle name="输入 5 3 4 3 3 2" xfId="56860"/>
    <cellStyle name="输入 5 3 4 3 4" xfId="56861"/>
    <cellStyle name="输入 5 3 4 3 4 2" xfId="56862"/>
    <cellStyle name="输入 5 3 4 3 5" xfId="56863"/>
    <cellStyle name="输入 5 3 4 3 5 2" xfId="56864"/>
    <cellStyle name="输入 5 3 4 3 6" xfId="56865"/>
    <cellStyle name="输入 5 3 4 4" xfId="56866"/>
    <cellStyle name="输入 5 3 4 4 2" xfId="56867"/>
    <cellStyle name="输入 5 3 4 5" xfId="56868"/>
    <cellStyle name="输入 5 3 4 5 2" xfId="56869"/>
    <cellStyle name="输入 5 3 5" xfId="56870"/>
    <cellStyle name="输入 5 3 5 2" xfId="56871"/>
    <cellStyle name="输入 5 3 5 2 2" xfId="56872"/>
    <cellStyle name="输入 5 3 5 2 3" xfId="56873"/>
    <cellStyle name="输入 5 3 5 2 3 2" xfId="56874"/>
    <cellStyle name="输入 5 3 5 2 4" xfId="56875"/>
    <cellStyle name="输入 5 3 5 2 4 2" xfId="56876"/>
    <cellStyle name="输入 5 3 5 2 5" xfId="56877"/>
    <cellStyle name="输入 5 3 5 2 5 2" xfId="56878"/>
    <cellStyle name="输入 5 3 5 2 6" xfId="56879"/>
    <cellStyle name="输入 5 3 5 3" xfId="56880"/>
    <cellStyle name="输入 5 3 5 3 2" xfId="56881"/>
    <cellStyle name="输入 5 3 5 4" xfId="56882"/>
    <cellStyle name="输入 5 3 5 4 2" xfId="56883"/>
    <cellStyle name="输入 5 3 5 5" xfId="56884"/>
    <cellStyle name="小数 2 5 4 2 2" xfId="56885"/>
    <cellStyle name="输入 5 3 6" xfId="56886"/>
    <cellStyle name="小数 2 5 4 2 2 2" xfId="56887"/>
    <cellStyle name="输入 5 3 6 2" xfId="56888"/>
    <cellStyle name="小数 2 5 4 2 2 2 2" xfId="56889"/>
    <cellStyle name="输入 5 3 6 2 2" xfId="56890"/>
    <cellStyle name="小数 2 5 4 2 2 3" xfId="56891"/>
    <cellStyle name="输入 5 3 6 3" xfId="56892"/>
    <cellStyle name="小数 2 5 4 2 2 3 2" xfId="56893"/>
    <cellStyle name="输入 5 3 6 3 2" xfId="56894"/>
    <cellStyle name="小数 2 5 4 2 2 4" xfId="56895"/>
    <cellStyle name="输入 5 3 6 4" xfId="56896"/>
    <cellStyle name="小数 2 5 4 2 2 4 2" xfId="56897"/>
    <cellStyle name="输入 5 3 6 4 2" xfId="56898"/>
    <cellStyle name="小数 2 5 4 2 2 5" xfId="56899"/>
    <cellStyle name="输入 5 3 6 5" xfId="56900"/>
    <cellStyle name="小数 2 5 4 2 2 5 2" xfId="56901"/>
    <cellStyle name="输入 5 3 6 5 2" xfId="56902"/>
    <cellStyle name="小数 2 5 4 2 2 6" xfId="56903"/>
    <cellStyle name="输入 5 3 6 6" xfId="56904"/>
    <cellStyle name="小数 2 5 4 2 3" xfId="56905"/>
    <cellStyle name="输入 5 3 7" xfId="56906"/>
    <cellStyle name="小数 2 5 4 2 3 2" xfId="56907"/>
    <cellStyle name="输入 5 3 7 2" xfId="56908"/>
    <cellStyle name="小数 2 5 4 2 4" xfId="56909"/>
    <cellStyle name="输入 5 3 8" xfId="56910"/>
    <cellStyle name="小数 2 5 4 2 4 2" xfId="56911"/>
    <cellStyle name="输入 5 3 8 2" xfId="56912"/>
    <cellStyle name="输入 5 4" xfId="56913"/>
    <cellStyle name="输入 5 4 2" xfId="56914"/>
    <cellStyle name="输入 5 4 2 2" xfId="56915"/>
    <cellStyle name="输入 5 4 2 2 2" xfId="56916"/>
    <cellStyle name="输入 5 4 2 2 2 2" xfId="56917"/>
    <cellStyle name="输入 5 4 2 2 3" xfId="56918"/>
    <cellStyle name="输入 5 4 2 2 3 2" xfId="56919"/>
    <cellStyle name="输入 5 4 2 2 4" xfId="56920"/>
    <cellStyle name="输入 5 4 2 2 4 2" xfId="56921"/>
    <cellStyle name="输入 5 4 2 2 5" xfId="56922"/>
    <cellStyle name="输入 5 4 2 2 5 2" xfId="56923"/>
    <cellStyle name="输入 5 4 2 2 6" xfId="56924"/>
    <cellStyle name="输入 5 4 2 3" xfId="56925"/>
    <cellStyle name="输入 5 4 2 4" xfId="56926"/>
    <cellStyle name="输入 5 4 2 5" xfId="56927"/>
    <cellStyle name="输入 5 4 3" xfId="56928"/>
    <cellStyle name="输入 5 4 3 2" xfId="56929"/>
    <cellStyle name="输入 5 4 3 2 2" xfId="56930"/>
    <cellStyle name="输入 5 4 3 3" xfId="56931"/>
    <cellStyle name="输入 5 4 3 3 2" xfId="56932"/>
    <cellStyle name="输入 5 4 3 4" xfId="56933"/>
    <cellStyle name="输入 5 4 3 5" xfId="56934"/>
    <cellStyle name="输入 5 4 3 5 2" xfId="56935"/>
    <cellStyle name="输入 5 4 3 6" xfId="56936"/>
    <cellStyle name="输入 5 4 4" xfId="56937"/>
    <cellStyle name="输入 5 4 4 2" xfId="56938"/>
    <cellStyle name="输入 5 4 5" xfId="56939"/>
    <cellStyle name="输入 5 4 5 2" xfId="56940"/>
    <cellStyle name="输入 5 5" xfId="56941"/>
    <cellStyle name="输入 5 5 2" xfId="56942"/>
    <cellStyle name="输入 5 5 2 2" xfId="56943"/>
    <cellStyle name="输入 5 5 2 2 2" xfId="56944"/>
    <cellStyle name="输入 5 5 2 2 3 2" xfId="56945"/>
    <cellStyle name="输入 5 5 2 2 4" xfId="56946"/>
    <cellStyle name="输入 5 5 2 2 4 2" xfId="56947"/>
    <cellStyle name="输入 5 5 2 2 5" xfId="56948"/>
    <cellStyle name="输入 5 5 2 2 5 2" xfId="56949"/>
    <cellStyle name="输入 5 5 2 2 6" xfId="56950"/>
    <cellStyle name="输入 5 5 2 3" xfId="56951"/>
    <cellStyle name="输入 5 5 2 3 2" xfId="56952"/>
    <cellStyle name="输入 5 5 2 4" xfId="56953"/>
    <cellStyle name="输入 5 5 2 4 2" xfId="56954"/>
    <cellStyle name="输入 5 5 2 5" xfId="56955"/>
    <cellStyle name="输入 5 5 3" xfId="56956"/>
    <cellStyle name="输入 5 5 3 2" xfId="56957"/>
    <cellStyle name="输入 5 5 3 2 2" xfId="56958"/>
    <cellStyle name="输入 5 5 3 3" xfId="56959"/>
    <cellStyle name="输入 5 5 3 3 2" xfId="56960"/>
    <cellStyle name="输入 5 5 3 4" xfId="56961"/>
    <cellStyle name="输入 5 5 3 4 2" xfId="56962"/>
    <cellStyle name="输入 5 5 3 5" xfId="56963"/>
    <cellStyle name="输入 5 5 3 5 2" xfId="56964"/>
    <cellStyle name="输入 5 5 3 6" xfId="56965"/>
    <cellStyle name="输入 5 5 4" xfId="56966"/>
    <cellStyle name="输入 5 5 4 2" xfId="56967"/>
    <cellStyle name="输入 5 5 5" xfId="56968"/>
    <cellStyle name="输入 5 5 5 2" xfId="56969"/>
    <cellStyle name="输入 5 6 2 2" xfId="56970"/>
    <cellStyle name="输入 5 6 2 2 2" xfId="56971"/>
    <cellStyle name="输入 5 6 2 2 2 2" xfId="56972"/>
    <cellStyle name="输入 5 6 2 2 3" xfId="56973"/>
    <cellStyle name="输入 5 6 2 2 3 2" xfId="56974"/>
    <cellStyle name="输入 5 6 2 2 4" xfId="56975"/>
    <cellStyle name="输入 5 6 2 2 4 2" xfId="56976"/>
    <cellStyle name="输入 5 6 2 2 5" xfId="56977"/>
    <cellStyle name="输入 5 6 2 2 5 2" xfId="56978"/>
    <cellStyle name="输入 5 6 2 2 6" xfId="56979"/>
    <cellStyle name="输入 5 6 2 3" xfId="56980"/>
    <cellStyle name="输入 5 6 2 3 2" xfId="56981"/>
    <cellStyle name="输入 5 6 2 4" xfId="56982"/>
    <cellStyle name="输入 5 6 2 4 2" xfId="56983"/>
    <cellStyle name="输入 5 6 2 5" xfId="56984"/>
    <cellStyle name="输入 5 6 3" xfId="56985"/>
    <cellStyle name="输入 5 6 3 2" xfId="56986"/>
    <cellStyle name="输入 5 6 3 2 2" xfId="56987"/>
    <cellStyle name="输入 5 6 3 3" xfId="56988"/>
    <cellStyle name="输入 5 6 3 3 2" xfId="56989"/>
    <cellStyle name="输入 5 6 3 4" xfId="56990"/>
    <cellStyle name="输入 5 6 3 4 2" xfId="56991"/>
    <cellStyle name="输入 5 6 3 5" xfId="56992"/>
    <cellStyle name="输入 5 6 3 5 2" xfId="56993"/>
    <cellStyle name="输入 5 6 3 6" xfId="56994"/>
    <cellStyle name="输入 5 6 4" xfId="56995"/>
    <cellStyle name="输入 5 6 4 2" xfId="56996"/>
    <cellStyle name="输入 5 6 5" xfId="56997"/>
    <cellStyle name="输入 5 6 5 2" xfId="56998"/>
    <cellStyle name="输入 5 7 2 2" xfId="56999"/>
    <cellStyle name="输入 5 7 2 2 2" xfId="57000"/>
    <cellStyle name="输入 5 7 2 2 2 2" xfId="57001"/>
    <cellStyle name="输入 6 3 6 6" xfId="57002"/>
    <cellStyle name="输入 5 7 2 2 3 2" xfId="57003"/>
    <cellStyle name="输入 5 7 2 2 4" xfId="57004"/>
    <cellStyle name="输入 5 7 2 2 4 2" xfId="57005"/>
    <cellStyle name="输入 5 7 2 2 5" xfId="57006"/>
    <cellStyle name="输入 5 7 2 2 5 2" xfId="57007"/>
    <cellStyle name="输入 5 7 2 2 6" xfId="57008"/>
    <cellStyle name="输入 5 7 2 3" xfId="57009"/>
    <cellStyle name="输入 5 7 2 3 2" xfId="57010"/>
    <cellStyle name="输入 5 7 2 4" xfId="57011"/>
    <cellStyle name="输入 5 7 2 5" xfId="57012"/>
    <cellStyle name="输入 5 7 3" xfId="57013"/>
    <cellStyle name="输入 5 7 3 2 2" xfId="57014"/>
    <cellStyle name="输入 5 7 3 3" xfId="57015"/>
    <cellStyle name="输入 5 7 3 3 2" xfId="57016"/>
    <cellStyle name="输入 5 7 3 4" xfId="57017"/>
    <cellStyle name="输入 5 7 3 4 2" xfId="57018"/>
    <cellStyle name="输入 5 7 3 6" xfId="57019"/>
    <cellStyle name="输入 5 7 4" xfId="57020"/>
    <cellStyle name="注释 2 4 11" xfId="57021"/>
    <cellStyle name="输入 5 7 4 2" xfId="57022"/>
    <cellStyle name="输入 5 7 5" xfId="57023"/>
    <cellStyle name="输入 5 7 5 2" xfId="57024"/>
    <cellStyle name="输入 5 8 2 2" xfId="57025"/>
    <cellStyle name="输入 5 8 2 2 2" xfId="57026"/>
    <cellStyle name="输入 5 8 2 3" xfId="57027"/>
    <cellStyle name="输入 5 8 2 3 2" xfId="57028"/>
    <cellStyle name="输入 5 8 2 4" xfId="57029"/>
    <cellStyle name="输入 5 8 2 4 2" xfId="57030"/>
    <cellStyle name="输入 5 8 2 5" xfId="57031"/>
    <cellStyle name="输入 5 8 2 5 2" xfId="57032"/>
    <cellStyle name="输入 5 8 2 6" xfId="57033"/>
    <cellStyle name="输入 5 8 3" xfId="57034"/>
    <cellStyle name="输入 5 8 3 2" xfId="57035"/>
    <cellStyle name="输入 5 8 4" xfId="57036"/>
    <cellStyle name="输入 5 8 4 2" xfId="57037"/>
    <cellStyle name="输入 5 8 5" xfId="57038"/>
    <cellStyle name="输入 5 9 2 2" xfId="57039"/>
    <cellStyle name="输入 5 9 3" xfId="57040"/>
    <cellStyle name="输入 5 9 3 2" xfId="57041"/>
    <cellStyle name="输入 5 9 4" xfId="57042"/>
    <cellStyle name="输入 5 9 4 2" xfId="57043"/>
    <cellStyle name="输入 5 9 5" xfId="57044"/>
    <cellStyle name="输入 5 9 5 2" xfId="57045"/>
    <cellStyle name="输入 5 9 6" xfId="57046"/>
    <cellStyle name="输入 5 9 7" xfId="57047"/>
    <cellStyle name="输入 5 9 8" xfId="57048"/>
    <cellStyle name="输入 6" xfId="57049"/>
    <cellStyle name="输入 6 10" xfId="57050"/>
    <cellStyle name="输入 6 10 2" xfId="57051"/>
    <cellStyle name="输入 6 11" xfId="57052"/>
    <cellStyle name="输入 6 11 2" xfId="57053"/>
    <cellStyle name="输入 6 2 2" xfId="57054"/>
    <cellStyle name="输入 6 2 2 2" xfId="57055"/>
    <cellStyle name="输入 6 2 2 2 2" xfId="57056"/>
    <cellStyle name="输入 6 2 2 2 2 2" xfId="57057"/>
    <cellStyle name="输入 6 2 2 2 2 2 2" xfId="57058"/>
    <cellStyle name="输入 6 2 2 2 2 3" xfId="57059"/>
    <cellStyle name="输入 6 2 2 2 2 3 2" xfId="57060"/>
    <cellStyle name="输入 6 2 2 2 2 4" xfId="57061"/>
    <cellStyle name="输入 6 2 2 2 2 4 2" xfId="57062"/>
    <cellStyle name="输入 6 2 2 2 3" xfId="57063"/>
    <cellStyle name="输入 6 2 2 2 3 2" xfId="57064"/>
    <cellStyle name="输入 6 2 2 2 4" xfId="57065"/>
    <cellStyle name="输入 6 2 2 2 4 2" xfId="57066"/>
    <cellStyle name="输入 6 2 2 2 5" xfId="57067"/>
    <cellStyle name="输入 6 2 2 3 2 2" xfId="57068"/>
    <cellStyle name="输入 6 2 2 3 3" xfId="57069"/>
    <cellStyle name="输入 6 2 2 3 3 2" xfId="57070"/>
    <cellStyle name="输入 6 2 2 3 5" xfId="57071"/>
    <cellStyle name="输入 6 2 2 3 5 2" xfId="57072"/>
    <cellStyle name="输入 6 2 2 3 6" xfId="57073"/>
    <cellStyle name="输入 6 2 2 4 2" xfId="57074"/>
    <cellStyle name="输入 6 2 2 5 2" xfId="57075"/>
    <cellStyle name="输入 6 2 3" xfId="57076"/>
    <cellStyle name="输入 6 2 3 2" xfId="57077"/>
    <cellStyle name="输入 6 2 3 2 2" xfId="57078"/>
    <cellStyle name="输入 6 2 3 2 2 2" xfId="57079"/>
    <cellStyle name="输入 6 2 3 2 2 3" xfId="57080"/>
    <cellStyle name="输入 6 2 3 2 2 3 2" xfId="57081"/>
    <cellStyle name="输入 6 2 3 2 2 4" xfId="57082"/>
    <cellStyle name="输入 6 2 3 2 2 4 2" xfId="57083"/>
    <cellStyle name="输入 6 2 3 2 3" xfId="57084"/>
    <cellStyle name="输入 6 2 3 2 3 2" xfId="57085"/>
    <cellStyle name="输入 6 2 3 2 4" xfId="57086"/>
    <cellStyle name="输入 6 2 3 2 4 2" xfId="57087"/>
    <cellStyle name="输入 6 2 3 2 5" xfId="57088"/>
    <cellStyle name="输入 6 2 3 3 2" xfId="57089"/>
    <cellStyle name="输入 6 2 3 3 2 2" xfId="57090"/>
    <cellStyle name="输入 6 2 3 3 3" xfId="57091"/>
    <cellStyle name="输入 6 2 3 3 3 2" xfId="57092"/>
    <cellStyle name="输入 6 2 3 3 4" xfId="57093"/>
    <cellStyle name="输入 6 2 3 3 4 2" xfId="57094"/>
    <cellStyle name="输入 6 2 3 3 5" xfId="57095"/>
    <cellStyle name="输入 6 2 3 3 5 2" xfId="57096"/>
    <cellStyle name="输入 6 2 3 4 2" xfId="57097"/>
    <cellStyle name="输入 6 2 3 5 2" xfId="57098"/>
    <cellStyle name="输入 6 2 4" xfId="57099"/>
    <cellStyle name="输入 6 2 4 2" xfId="57100"/>
    <cellStyle name="输入 6 2 4 2 2" xfId="57101"/>
    <cellStyle name="输入 6 2 4 2 2 2" xfId="57102"/>
    <cellStyle name="输入 6 2 4 2 2 2 2" xfId="57103"/>
    <cellStyle name="输入 6 2 4 2 2 3" xfId="57104"/>
    <cellStyle name="输入 6 2 4 2 2 3 2" xfId="57105"/>
    <cellStyle name="输入 6 2 4 2 2 4" xfId="57106"/>
    <cellStyle name="输入 6 2 4 2 2 4 2" xfId="57107"/>
    <cellStyle name="输入 6 2 4 2 3" xfId="57108"/>
    <cellStyle name="输入 6 2 4 2 3 2" xfId="57109"/>
    <cellStyle name="输入 6 2 4 2 4" xfId="57110"/>
    <cellStyle name="输入 6 2 4 2 4 2" xfId="57111"/>
    <cellStyle name="输入 6 2 4 2 5" xfId="57112"/>
    <cellStyle name="输入 6 2 4 3 2" xfId="57113"/>
    <cellStyle name="输入 6 2 4 3 2 2" xfId="57114"/>
    <cellStyle name="输入 6 2 4 3 3" xfId="57115"/>
    <cellStyle name="输入 6 2 4 3 3 2" xfId="57116"/>
    <cellStyle name="输入 6 2 4 3 4" xfId="57117"/>
    <cellStyle name="输入 6 2 4 3 4 2" xfId="57118"/>
    <cellStyle name="输入 6 2 4 3 5" xfId="57119"/>
    <cellStyle name="输入 6 2 4 3 5 2" xfId="57120"/>
    <cellStyle name="输入 6 2 4 4 2" xfId="57121"/>
    <cellStyle name="输入 6 2 4 5" xfId="57122"/>
    <cellStyle name="输入 6 2 4 5 2" xfId="57123"/>
    <cellStyle name="输入 6 2 5" xfId="57124"/>
    <cellStyle name="输入 6 2 5 2" xfId="57125"/>
    <cellStyle name="输入 6 2 5 2 2" xfId="57126"/>
    <cellStyle name="输入 6 2 5 2 2 2" xfId="57127"/>
    <cellStyle name="输入 6 2 5 2 3" xfId="57128"/>
    <cellStyle name="输入 6 2 5 2 3 2" xfId="57129"/>
    <cellStyle name="输入 6 2 5 2 4" xfId="57130"/>
    <cellStyle name="输入 6 2 5 2 4 2" xfId="57131"/>
    <cellStyle name="输入 6 2 5 2 5" xfId="57132"/>
    <cellStyle name="输入 6 2 5 2 5 2" xfId="57133"/>
    <cellStyle name="输入 6 2 5 2 6" xfId="57134"/>
    <cellStyle name="输入 6 2 5 3 2" xfId="57135"/>
    <cellStyle name="输入 6 2 5 4 2" xfId="57136"/>
    <cellStyle name="输入 6 2 5 5" xfId="57137"/>
    <cellStyle name="输入 6 2 6" xfId="57138"/>
    <cellStyle name="输入 6 2 6 2" xfId="57139"/>
    <cellStyle name="输入 6 2 6 2 2" xfId="57140"/>
    <cellStyle name="输入 6 2 6 3 2" xfId="57141"/>
    <cellStyle name="输入 6 2 6 4 2" xfId="57142"/>
    <cellStyle name="输入 6 2 6 5" xfId="57143"/>
    <cellStyle name="输入 6 2 6 5 2" xfId="57144"/>
    <cellStyle name="输入 6 2 6 6" xfId="57145"/>
    <cellStyle name="输入 6 2 7" xfId="57146"/>
    <cellStyle name="输入 6 2 7 2" xfId="57147"/>
    <cellStyle name="输入 6 2 8" xfId="57148"/>
    <cellStyle name="输入 6 2 8 2" xfId="57149"/>
    <cellStyle name="输入 6 3 2" xfId="57150"/>
    <cellStyle name="输入 6 3 2 2" xfId="57151"/>
    <cellStyle name="输入 6 3 2 2 2" xfId="57152"/>
    <cellStyle name="输入 6 3 2 2 2 2" xfId="57153"/>
    <cellStyle name="输入 6 3 2 2 2 2 2" xfId="57154"/>
    <cellStyle name="输入 6 3 2 2 2 3" xfId="57155"/>
    <cellStyle name="输入 6 3 2 2 2 3 2" xfId="57156"/>
    <cellStyle name="输入 6 3 2 2 2 4" xfId="57157"/>
    <cellStyle name="输入 6 3 2 2 2 4 2" xfId="57158"/>
    <cellStyle name="输入 6 3 2 2 2 5" xfId="57159"/>
    <cellStyle name="输入 6 3 2 2 2 6" xfId="57160"/>
    <cellStyle name="输入 6 3 2 2 3" xfId="57161"/>
    <cellStyle name="输入 6 3 2 2 3 2" xfId="57162"/>
    <cellStyle name="输入 6 3 2 2 4" xfId="57163"/>
    <cellStyle name="输入 6 3 2 2 4 2" xfId="57164"/>
    <cellStyle name="输入 6 3 2 2 5" xfId="57165"/>
    <cellStyle name="输入 6 3 2 3 2 2" xfId="57166"/>
    <cellStyle name="输入 6 3 2 3 3 2" xfId="57167"/>
    <cellStyle name="输入 6 3 2 3 4 2" xfId="57168"/>
    <cellStyle name="输入 6 3 2 3 5 2" xfId="57169"/>
    <cellStyle name="输入 6 3 2 3 6" xfId="57170"/>
    <cellStyle name="输入 6 3 2 4" xfId="57171"/>
    <cellStyle name="输入 6 3 2 4 2" xfId="57172"/>
    <cellStyle name="输入 6 3 2 5" xfId="57173"/>
    <cellStyle name="输入 6 3 2 5 2" xfId="57174"/>
    <cellStyle name="输入 6 3 3" xfId="57175"/>
    <cellStyle name="输入 6 3 3 2" xfId="57176"/>
    <cellStyle name="输入 6 3 3 2 2" xfId="57177"/>
    <cellStyle name="输入 6 3 3 2 2 2" xfId="57178"/>
    <cellStyle name="输入 6 3 3 2 2 2 2" xfId="57179"/>
    <cellStyle name="输入 6 3 3 2 2 3" xfId="57180"/>
    <cellStyle name="输入 6 3 3 2 2 3 2" xfId="57181"/>
    <cellStyle name="输入 6 3 3 2 2 4" xfId="57182"/>
    <cellStyle name="输入 6 3 3 2 2 4 2" xfId="57183"/>
    <cellStyle name="输入 6 3 3 2 2 5" xfId="57184"/>
    <cellStyle name="输入 6 3 3 2 2 5 2" xfId="57185"/>
    <cellStyle name="输入 6 3 3 2 2 6" xfId="57186"/>
    <cellStyle name="输入 6 3 3 2 3" xfId="57187"/>
    <cellStyle name="输入 6 3 3 2 3 2" xfId="57188"/>
    <cellStyle name="输入 6 3 3 2 4" xfId="57189"/>
    <cellStyle name="输入 6 3 3 2 4 2" xfId="57190"/>
    <cellStyle name="输入 6 3 3 2 5" xfId="57191"/>
    <cellStyle name="输入 6 3 3 3 2 2" xfId="57192"/>
    <cellStyle name="输入 6 3 3 3 3 2" xfId="57193"/>
    <cellStyle name="输入 6 3 3 3 4 2" xfId="57194"/>
    <cellStyle name="输入 6 3 3 4" xfId="57195"/>
    <cellStyle name="输入 6 3 3 5" xfId="57196"/>
    <cellStyle name="输入 6 3 3 5 2" xfId="57197"/>
    <cellStyle name="输入 6 3 4" xfId="57198"/>
    <cellStyle name="输入 6 3 4 2" xfId="57199"/>
    <cellStyle name="输入 6 3 4 2 2" xfId="57200"/>
    <cellStyle name="输入 6 3 4 2 2 2" xfId="57201"/>
    <cellStyle name="输入 6 3 4 2 2 2 2" xfId="57202"/>
    <cellStyle name="输入 6 3 4 2 2 3" xfId="57203"/>
    <cellStyle name="输入 6 3 4 2 2 3 2" xfId="57204"/>
    <cellStyle name="输入 6 3 4 2 2 4" xfId="57205"/>
    <cellStyle name="输入 6 3 4 2 2 4 2" xfId="57206"/>
    <cellStyle name="输入 6 3 4 2 2 5" xfId="57207"/>
    <cellStyle name="输入 6 3 4 2 2 5 2" xfId="57208"/>
    <cellStyle name="输入 6 3 4 2 2 6" xfId="57209"/>
    <cellStyle name="输入 6 3 4 2 3" xfId="57210"/>
    <cellStyle name="输入 6 3 4 2 3 2" xfId="57211"/>
    <cellStyle name="输入 6 3 4 2 4" xfId="57212"/>
    <cellStyle name="输入 6 3 4 2 4 2" xfId="57213"/>
    <cellStyle name="输入 6 3 4 2 5" xfId="57214"/>
    <cellStyle name="输入 6 3 4 3 2" xfId="57215"/>
    <cellStyle name="数字 3 6" xfId="57216"/>
    <cellStyle name="输入 6 3 4 3 2 2" xfId="57217"/>
    <cellStyle name="输入 6 3 4 3 3" xfId="57218"/>
    <cellStyle name="输入 6 3 4 3 3 2" xfId="57219"/>
    <cellStyle name="输入 6 3 4 3 4" xfId="57220"/>
    <cellStyle name="数字 5 6" xfId="57221"/>
    <cellStyle name="输入 6 3 4 3 4 2" xfId="57222"/>
    <cellStyle name="输入 6 3 4 3 5" xfId="57223"/>
    <cellStyle name="数字 6 6" xfId="57224"/>
    <cellStyle name="输入 6 3 4 3 5 2" xfId="57225"/>
    <cellStyle name="输入 6 3 4 3 6" xfId="57226"/>
    <cellStyle name="输入 6 3 4 4" xfId="57227"/>
    <cellStyle name="输入 6 3 4 4 2" xfId="57228"/>
    <cellStyle name="输入 6 3 4 5" xfId="57229"/>
    <cellStyle name="输入 6 3 4 5 2" xfId="57230"/>
    <cellStyle name="输入 6 3 5" xfId="57231"/>
    <cellStyle name="输入 6 3 5 2" xfId="57232"/>
    <cellStyle name="输入 6 3 5 2 2" xfId="57233"/>
    <cellStyle name="输入 6 3 5 2 3" xfId="57234"/>
    <cellStyle name="输入 6 3 5 2 3 2" xfId="57235"/>
    <cellStyle name="输入 6 3 5 2 4" xfId="57236"/>
    <cellStyle name="输入 6 3 5 2 4 2" xfId="57237"/>
    <cellStyle name="输入 6 3 5 2 5" xfId="57238"/>
    <cellStyle name="输入 6 3 5 2 5 2" xfId="57239"/>
    <cellStyle name="输入 6 3 5 2 6" xfId="57240"/>
    <cellStyle name="输入 6 3 5 3 2" xfId="57241"/>
    <cellStyle name="输入 6 3 5 4" xfId="57242"/>
    <cellStyle name="输入 6 3 5 4 2" xfId="57243"/>
    <cellStyle name="输入 6 3 5 5" xfId="57244"/>
    <cellStyle name="小数 2 5 5 2 2" xfId="57245"/>
    <cellStyle name="输入 6 3 6" xfId="57246"/>
    <cellStyle name="小数 2 5 5 2 2 2" xfId="57247"/>
    <cellStyle name="输入 6 3 6 2" xfId="57248"/>
    <cellStyle name="输入 6 3 6 2 2" xfId="57249"/>
    <cellStyle name="输入 6 3 6 4" xfId="57250"/>
    <cellStyle name="输入 6 3 6 4 2" xfId="57251"/>
    <cellStyle name="输入 6 3 6 5" xfId="57252"/>
    <cellStyle name="输入 6 3 6 5 2" xfId="57253"/>
    <cellStyle name="小数 2 5 5 2 3" xfId="57254"/>
    <cellStyle name="输入 6 3 7" xfId="57255"/>
    <cellStyle name="小数 2 5 5 2 3 2" xfId="57256"/>
    <cellStyle name="输入 6 3 7 2" xfId="57257"/>
    <cellStyle name="小数 2 5 5 2 4" xfId="57258"/>
    <cellStyle name="输入 6 3 8" xfId="57259"/>
    <cellStyle name="小数 2 5 5 2 4 2" xfId="57260"/>
    <cellStyle name="输入 6 3 8 2" xfId="57261"/>
    <cellStyle name="输入 6 4 2" xfId="57262"/>
    <cellStyle name="输入 6 4 2 2" xfId="57263"/>
    <cellStyle name="输入 6 4 2 2 2" xfId="57264"/>
    <cellStyle name="输入 6 4 2 2 2 2" xfId="57265"/>
    <cellStyle name="输入 6 4 2 2 3" xfId="57266"/>
    <cellStyle name="输入 6 4 2 2 3 2" xfId="57267"/>
    <cellStyle name="输入 6 4 2 2 4" xfId="57268"/>
    <cellStyle name="输入 6 4 2 2 4 2" xfId="57269"/>
    <cellStyle name="输入 6 4 2 2 5" xfId="57270"/>
    <cellStyle name="输入 6 4 2 2 5 2" xfId="57271"/>
    <cellStyle name="输入 6 4 2 2 6" xfId="57272"/>
    <cellStyle name="输入 6 4 2 3" xfId="57273"/>
    <cellStyle name="输入 6 4 2 4" xfId="57274"/>
    <cellStyle name="输入 6 4 2 4 2" xfId="57275"/>
    <cellStyle name="输入 6 4 2 5" xfId="57276"/>
    <cellStyle name="输入 6 4 3" xfId="57277"/>
    <cellStyle name="输入 6 4 3 2" xfId="57278"/>
    <cellStyle name="输入 6 4 3 2 2" xfId="57279"/>
    <cellStyle name="输入 6 4 3 3" xfId="57280"/>
    <cellStyle name="输入 6 4 3 3 2" xfId="57281"/>
    <cellStyle name="输入 6 4 3 4" xfId="57282"/>
    <cellStyle name="输入 6 4 3 4 2" xfId="57283"/>
    <cellStyle name="输入 6 4 3 5" xfId="57284"/>
    <cellStyle name="输入 6 4 3 5 2" xfId="57285"/>
    <cellStyle name="输入 6 4 3 6" xfId="57286"/>
    <cellStyle name="输入 6 4 4" xfId="57287"/>
    <cellStyle name="输入 6 4 4 2" xfId="57288"/>
    <cellStyle name="输入 6 4 5" xfId="57289"/>
    <cellStyle name="输入 6 4 5 2" xfId="57290"/>
    <cellStyle name="注释 9 4 2 2 2 2 2" xfId="57291"/>
    <cellStyle name="输入 6 5 2" xfId="57292"/>
    <cellStyle name="输入 6 5 2 2" xfId="57293"/>
    <cellStyle name="输入 6 5 2 2 2" xfId="57294"/>
    <cellStyle name="输入 6 5 2 2 3" xfId="57295"/>
    <cellStyle name="输入 6 5 2 2 4" xfId="57296"/>
    <cellStyle name="输入 6 5 2 2 5" xfId="57297"/>
    <cellStyle name="输入 6 5 2 2 6" xfId="57298"/>
    <cellStyle name="输入 6 5 2 3" xfId="57299"/>
    <cellStyle name="输入 6 5 2 3 2" xfId="57300"/>
    <cellStyle name="输入 6 5 2 4" xfId="57301"/>
    <cellStyle name="输入 6 5 2 4 2" xfId="57302"/>
    <cellStyle name="输入 6 5 2 5" xfId="57303"/>
    <cellStyle name="输入 6 5 3" xfId="57304"/>
    <cellStyle name="输入 6 5 3 2" xfId="57305"/>
    <cellStyle name="输入 6 5 3 2 2" xfId="57306"/>
    <cellStyle name="输入 6 5 3 3" xfId="57307"/>
    <cellStyle name="输入 6 5 3 3 2" xfId="57308"/>
    <cellStyle name="输入 6 5 3 4" xfId="57309"/>
    <cellStyle name="输入 6 5 3 4 2" xfId="57310"/>
    <cellStyle name="输入 6 5 3 5" xfId="57311"/>
    <cellStyle name="输入 6 5 3 5 2" xfId="57312"/>
    <cellStyle name="输入 6 5 3 6" xfId="57313"/>
    <cellStyle name="输入 6 5 4" xfId="57314"/>
    <cellStyle name="输入 6 5 4 2" xfId="57315"/>
    <cellStyle name="输入 6 5 5" xfId="57316"/>
    <cellStyle name="输入 6 5 5 2" xfId="57317"/>
    <cellStyle name="注释 9 4 2 2 2 3 2" xfId="57318"/>
    <cellStyle name="输入 6 6 2" xfId="57319"/>
    <cellStyle name="输入 6 6 2 2" xfId="57320"/>
    <cellStyle name="输入 6 6 2 2 2" xfId="57321"/>
    <cellStyle name="输入 6 6 2 2 3" xfId="57322"/>
    <cellStyle name="输入 6 6 2 2 3 2" xfId="57323"/>
    <cellStyle name="输入 6 6 2 2 4" xfId="57324"/>
    <cellStyle name="输入 6 6 2 2 4 2" xfId="57325"/>
    <cellStyle name="输入 6 6 2 2 5" xfId="57326"/>
    <cellStyle name="输入 6 6 2 2 5 2" xfId="57327"/>
    <cellStyle name="输入 6 6 2 2 6" xfId="57328"/>
    <cellStyle name="输入 6 6 2 3" xfId="57329"/>
    <cellStyle name="输入 6 6 2 3 2" xfId="57330"/>
    <cellStyle name="输入 6 6 2 4" xfId="57331"/>
    <cellStyle name="输入 6 6 2 4 2" xfId="57332"/>
    <cellStyle name="输入 6 6 2 5" xfId="57333"/>
    <cellStyle name="输入 6 6 3" xfId="57334"/>
    <cellStyle name="输入 6 6 3 2" xfId="57335"/>
    <cellStyle name="输入 6 6 3 2 2" xfId="57336"/>
    <cellStyle name="输入 6 6 3 3" xfId="57337"/>
    <cellStyle name="输入 6 6 3 3 2" xfId="57338"/>
    <cellStyle name="输入 6 6 3 4" xfId="57339"/>
    <cellStyle name="输入 6 6 3 5" xfId="57340"/>
    <cellStyle name="输入 6 6 3 5 2" xfId="57341"/>
    <cellStyle name="输入 6 6 3 6" xfId="57342"/>
    <cellStyle name="输入 6 6 4" xfId="57343"/>
    <cellStyle name="输入 6 6 4 2" xfId="57344"/>
    <cellStyle name="输入 6 6 5" xfId="57345"/>
    <cellStyle name="输入 6 6 5 2" xfId="57346"/>
    <cellStyle name="注释 9 4 2 2 2 4 2" xfId="57347"/>
    <cellStyle name="输入 6 7 2" xfId="57348"/>
    <cellStyle name="输入 6 7 2 3 2" xfId="57349"/>
    <cellStyle name="输入 6 7 2 4 2" xfId="57350"/>
    <cellStyle name="输入 6 7 3" xfId="57351"/>
    <cellStyle name="输入 6 7 3 2" xfId="57352"/>
    <cellStyle name="输入 6 7 3 2 2" xfId="57353"/>
    <cellStyle name="输入 6 7 3 3 2" xfId="57354"/>
    <cellStyle name="输入 6 7 3 4 2" xfId="57355"/>
    <cellStyle name="输入 6 7 3 5" xfId="57356"/>
    <cellStyle name="输入 6 7 3 5 2" xfId="57357"/>
    <cellStyle name="输入 6 7 3 6" xfId="57358"/>
    <cellStyle name="输入 6 7 4" xfId="57359"/>
    <cellStyle name="输入 6 7 4 2" xfId="57360"/>
    <cellStyle name="输入 6 7 5" xfId="57361"/>
    <cellStyle name="输入 6 7 5 2" xfId="57362"/>
    <cellStyle name="注释 9 4 2 2 2 5 2" xfId="57363"/>
    <cellStyle name="输入 6 8 2" xfId="57364"/>
    <cellStyle name="输入 6 8 2 2" xfId="57365"/>
    <cellStyle name="输入 6 8 2 2 2" xfId="57366"/>
    <cellStyle name="输入 6 8 2 3" xfId="57367"/>
    <cellStyle name="输入 6 8 2 3 2" xfId="57368"/>
    <cellStyle name="输入 6 8 2 4" xfId="57369"/>
    <cellStyle name="输入 6 8 2 4 2" xfId="57370"/>
    <cellStyle name="输入 6 8 2 5" xfId="57371"/>
    <cellStyle name="输入 6 8 2 5 2" xfId="57372"/>
    <cellStyle name="输入 6 8 2 6" xfId="57373"/>
    <cellStyle name="输入 6 8 3" xfId="57374"/>
    <cellStyle name="输入 6 8 3 2" xfId="57375"/>
    <cellStyle name="输入 6 8 4" xfId="57376"/>
    <cellStyle name="输入 6 8 4 2" xfId="57377"/>
    <cellStyle name="输入 6 8 5" xfId="57378"/>
    <cellStyle name="注释 9 4 2 2 2 6" xfId="57379"/>
    <cellStyle name="输入 6 9" xfId="57380"/>
    <cellStyle name="输入 6 9 2" xfId="57381"/>
    <cellStyle name="输入 6 9 2 2" xfId="57382"/>
    <cellStyle name="输入 6 9 3" xfId="57383"/>
    <cellStyle name="输入 6 9 3 2" xfId="57384"/>
    <cellStyle name="输入 6 9 4" xfId="57385"/>
    <cellStyle name="输入 6 9 4 2" xfId="57386"/>
    <cellStyle name="输入 6 9 5" xfId="57387"/>
    <cellStyle name="输入 6 9 5 2" xfId="57388"/>
    <cellStyle name="输入 6 9 6" xfId="57389"/>
    <cellStyle name="输入 6 9 7" xfId="57390"/>
    <cellStyle name="输入 6 9 8" xfId="57391"/>
    <cellStyle name="输入 7" xfId="57392"/>
    <cellStyle name="注释 20" xfId="57393"/>
    <cellStyle name="注释 15" xfId="57394"/>
    <cellStyle name="数字 5 3 4 2 2 3 2" xfId="57395"/>
    <cellStyle name="输入 7 10" xfId="57396"/>
    <cellStyle name="输入 7 10 2" xfId="57397"/>
    <cellStyle name="注释 21" xfId="57398"/>
    <cellStyle name="注释 16" xfId="57399"/>
    <cellStyle name="输入 7 11" xfId="57400"/>
    <cellStyle name="输入 7 11 2" xfId="57401"/>
    <cellStyle name="注释 3" xfId="57402"/>
    <cellStyle name="输入 7 2" xfId="57403"/>
    <cellStyle name="注释 3 2" xfId="57404"/>
    <cellStyle name="输入 7 2 2" xfId="57405"/>
    <cellStyle name="注释 3 2 2" xfId="57406"/>
    <cellStyle name="输入 7 2 2 2" xfId="57407"/>
    <cellStyle name="注释 3 2 2 2" xfId="57408"/>
    <cellStyle name="输入 7 2 2 2 2" xfId="57409"/>
    <cellStyle name="注释 2 9 8" xfId="57410"/>
    <cellStyle name="输入 7 2 2 2 2 2" xfId="57411"/>
    <cellStyle name="输入 7 2 2 2 2 2 2" xfId="57412"/>
    <cellStyle name="输入 7 2 2 2 2 3" xfId="57413"/>
    <cellStyle name="输入 7 2 2 2 2 3 2" xfId="57414"/>
    <cellStyle name="输入 7 2 2 2 2 4" xfId="57415"/>
    <cellStyle name="输入 7 2 2 2 2 4 2" xfId="57416"/>
    <cellStyle name="输入 7 2 2 2 2 5" xfId="57417"/>
    <cellStyle name="输入 7 2 2 2 2 5 2" xfId="57418"/>
    <cellStyle name="输入 7 2 2 2 2 6" xfId="57419"/>
    <cellStyle name="注释 3 2 2 3" xfId="57420"/>
    <cellStyle name="输入 7 2 2 2 3" xfId="57421"/>
    <cellStyle name="输入 7 2 2 2 3 2" xfId="57422"/>
    <cellStyle name="注释 3 2 2 4" xfId="57423"/>
    <cellStyle name="输入 7 2 2 2 4" xfId="57424"/>
    <cellStyle name="输入 7 2 2 2 4 2" xfId="57425"/>
    <cellStyle name="注释 3 2 2 5" xfId="57426"/>
    <cellStyle name="输入 7 2 2 2 5" xfId="57427"/>
    <cellStyle name="输入 7 2 2 3 2" xfId="57428"/>
    <cellStyle name="输入 7 2 2 3 2 2" xfId="57429"/>
    <cellStyle name="输入 7 2 2 3 3" xfId="57430"/>
    <cellStyle name="输入 7 2 2 3 3 2" xfId="57431"/>
    <cellStyle name="输入 7 2 2 3 4" xfId="57432"/>
    <cellStyle name="输入 7 2 2 3 4 2" xfId="57433"/>
    <cellStyle name="输入 7 2 2 3 5" xfId="57434"/>
    <cellStyle name="输入 7 2 2 3 5 2" xfId="57435"/>
    <cellStyle name="输入 7 2 2 3 6" xfId="57436"/>
    <cellStyle name="注释 9 4 4 3 3 2" xfId="57437"/>
    <cellStyle name="注释 3 2 4" xfId="57438"/>
    <cellStyle name="输入 7 2 2 4" xfId="57439"/>
    <cellStyle name="输入 7 2 2 4 2" xfId="57440"/>
    <cellStyle name="输入 7 2 2 5 2" xfId="57441"/>
    <cellStyle name="注释 3 3" xfId="57442"/>
    <cellStyle name="输入 7 2 3" xfId="57443"/>
    <cellStyle name="注释 3 3 2 2" xfId="57444"/>
    <cellStyle name="输入 7 2 3 2 2" xfId="57445"/>
    <cellStyle name="注释 3 3 2 2 2" xfId="57446"/>
    <cellStyle name="输入 7 2 3 2 2 2" xfId="57447"/>
    <cellStyle name="注释 3 3 2 2 2 2" xfId="57448"/>
    <cellStyle name="输入 7 2 3 2 2 2 2" xfId="57449"/>
    <cellStyle name="注释 3 3 2 2 3" xfId="57450"/>
    <cellStyle name="输入 7 2 3 2 2 3" xfId="57451"/>
    <cellStyle name="注释 3 3 2 2 3 2" xfId="57452"/>
    <cellStyle name="输入 7 2 3 2 2 3 2" xfId="57453"/>
    <cellStyle name="注释 3 3 2 2 4" xfId="57454"/>
    <cellStyle name="输入 7 2 3 2 2 4" xfId="57455"/>
    <cellStyle name="注释 3 3 2 2 4 2" xfId="57456"/>
    <cellStyle name="输入 7 2 3 2 2 4 2" xfId="57457"/>
    <cellStyle name="注释 3 3 2 2 5" xfId="57458"/>
    <cellStyle name="输入 7 2 3 2 2 5" xfId="57459"/>
    <cellStyle name="输入 7 2 3 2 2 5 2" xfId="57460"/>
    <cellStyle name="输入 7 2 3 2 2 6" xfId="57461"/>
    <cellStyle name="注释 3 3 2 3" xfId="57462"/>
    <cellStyle name="输入 7 2 3 2 3" xfId="57463"/>
    <cellStyle name="注释 3 3 2 3 2" xfId="57464"/>
    <cellStyle name="输入 7 2 3 2 3 2" xfId="57465"/>
    <cellStyle name="注释 3 3 2 4 2" xfId="57466"/>
    <cellStyle name="输入 7 2 3 2 4 2" xfId="57467"/>
    <cellStyle name="注释 3 3 3 2" xfId="57468"/>
    <cellStyle name="输入 7 2 3 3 2" xfId="57469"/>
    <cellStyle name="注释 3 3 3 2 2" xfId="57470"/>
    <cellStyle name="输入 7 2 3 3 2 2" xfId="57471"/>
    <cellStyle name="注释 3 3 3 3" xfId="57472"/>
    <cellStyle name="输入 7 2 3 3 3" xfId="57473"/>
    <cellStyle name="注释 3 3 3 3 2" xfId="57474"/>
    <cellStyle name="输入 7 2 3 3 3 2" xfId="57475"/>
    <cellStyle name="注释 3 3 3 4" xfId="57476"/>
    <cellStyle name="输入 7 2 3 3 4" xfId="57477"/>
    <cellStyle name="注释 3 3 3 5" xfId="57478"/>
    <cellStyle name="输入 7 2 3 3 5" xfId="57479"/>
    <cellStyle name="注释 3 3 3 5 2" xfId="57480"/>
    <cellStyle name="输入 7 2 3 3 5 2" xfId="57481"/>
    <cellStyle name="输入 7 2 3 3 6" xfId="57482"/>
    <cellStyle name="注释 9 4 4 3 4 2" xfId="57483"/>
    <cellStyle name="注释 3 3 4" xfId="57484"/>
    <cellStyle name="输入 7 2 3 4" xfId="57485"/>
    <cellStyle name="注释 3 3 4 2" xfId="57486"/>
    <cellStyle name="输入 7 2 3 4 2" xfId="57487"/>
    <cellStyle name="注释 3 3 5 2" xfId="57488"/>
    <cellStyle name="输入 7 2 3 5 2" xfId="57489"/>
    <cellStyle name="注释 3 4" xfId="57490"/>
    <cellStyle name="输入 7 2 4" xfId="57491"/>
    <cellStyle name="注释 3 4 2" xfId="57492"/>
    <cellStyle name="输入 7 2 4 2" xfId="57493"/>
    <cellStyle name="注释 3 4 2 2" xfId="57494"/>
    <cellStyle name="输入 7 2 4 2 2" xfId="57495"/>
    <cellStyle name="注释 3 4 2 2 2" xfId="57496"/>
    <cellStyle name="输入 7 2 4 2 2 2" xfId="57497"/>
    <cellStyle name="注释 3 4 2 2 2 2" xfId="57498"/>
    <cellStyle name="输入 7 2 4 2 2 2 2" xfId="57499"/>
    <cellStyle name="注释 3 4 2 2 3" xfId="57500"/>
    <cellStyle name="输入 7 2 4 2 2 3" xfId="57501"/>
    <cellStyle name="注释 3 4 2 2 3 2" xfId="57502"/>
    <cellStyle name="输入 7 2 4 2 2 3 2" xfId="57503"/>
    <cellStyle name="注释 3 4 2 2 4" xfId="57504"/>
    <cellStyle name="输入 7 2 4 2 2 4" xfId="57505"/>
    <cellStyle name="注释 3 4 2 2 4 2" xfId="57506"/>
    <cellStyle name="输入 7 2 4 2 2 4 2" xfId="57507"/>
    <cellStyle name="注释 3 4 2 2 5" xfId="57508"/>
    <cellStyle name="输入 7 2 4 2 2 5" xfId="57509"/>
    <cellStyle name="输入 7 2 4 2 2 5 2" xfId="57510"/>
    <cellStyle name="输入 7 2 4 2 2 6" xfId="57511"/>
    <cellStyle name="注释 3 4 2 3" xfId="57512"/>
    <cellStyle name="输入 7 2 4 2 3" xfId="57513"/>
    <cellStyle name="注释 3 4 2 3 2" xfId="57514"/>
    <cellStyle name="输入 7 2 4 2 3 2" xfId="57515"/>
    <cellStyle name="注释 3 4 2 4" xfId="57516"/>
    <cellStyle name="输入 7 2 4 2 4" xfId="57517"/>
    <cellStyle name="注释 3 4 2 4 2" xfId="57518"/>
    <cellStyle name="输入 7 2 4 2 4 2" xfId="57519"/>
    <cellStyle name="注释 3 4 2 5" xfId="57520"/>
    <cellStyle name="输入 7 2 4 2 5" xfId="57521"/>
    <cellStyle name="注释 3 4 3" xfId="57522"/>
    <cellStyle name="输入 7 2 4 3" xfId="57523"/>
    <cellStyle name="注释 3 4 3 2" xfId="57524"/>
    <cellStyle name="输入 7 2 4 3 2" xfId="57525"/>
    <cellStyle name="注释 3 4 3 2 2" xfId="57526"/>
    <cellStyle name="输入 7 2 4 3 2 2" xfId="57527"/>
    <cellStyle name="注释 3 4 3 3" xfId="57528"/>
    <cellStyle name="输入 7 2 4 3 3" xfId="57529"/>
    <cellStyle name="注释 3 4 3 4" xfId="57530"/>
    <cellStyle name="输入 7 2 4 3 4" xfId="57531"/>
    <cellStyle name="注释 3 4 3 4 2" xfId="57532"/>
    <cellStyle name="输入 7 2 4 3 4 2" xfId="57533"/>
    <cellStyle name="注释 3 4 3 5" xfId="57534"/>
    <cellStyle name="输入 7 2 4 3 5" xfId="57535"/>
    <cellStyle name="注释 3 4 3 5 2" xfId="57536"/>
    <cellStyle name="输入 7 2 4 3 5 2" xfId="57537"/>
    <cellStyle name="输入 7 2 4 3 6" xfId="57538"/>
    <cellStyle name="注释 9 4 4 3 5 2" xfId="57539"/>
    <cellStyle name="注释 3 4 4" xfId="57540"/>
    <cellStyle name="输入 7 2 4 4" xfId="57541"/>
    <cellStyle name="注释 3 4 4 2" xfId="57542"/>
    <cellStyle name="输入 7 2 4 4 2" xfId="57543"/>
    <cellStyle name="注释 3 4 5" xfId="57544"/>
    <cellStyle name="输入 7 2 4 5" xfId="57545"/>
    <cellStyle name="注释 3 4 5 2" xfId="57546"/>
    <cellStyle name="输入 7 2 4 5 2" xfId="57547"/>
    <cellStyle name="注释 3 5" xfId="57548"/>
    <cellStyle name="输入 7 2 5" xfId="57549"/>
    <cellStyle name="注释 3 5 2" xfId="57550"/>
    <cellStyle name="输入 7 2 5 2" xfId="57551"/>
    <cellStyle name="注释 3 5 2 2" xfId="57552"/>
    <cellStyle name="输入 7 2 5 2 2" xfId="57553"/>
    <cellStyle name="注释 3 5 2 2 2" xfId="57554"/>
    <cellStyle name="输入 7 2 5 2 2 2" xfId="57555"/>
    <cellStyle name="注释 3 5 2 3" xfId="57556"/>
    <cellStyle name="输入 7 2 5 2 3" xfId="57557"/>
    <cellStyle name="注释 3 5 2 4" xfId="57558"/>
    <cellStyle name="输入 7 2 5 2 4" xfId="57559"/>
    <cellStyle name="注释 3 5 2 4 2" xfId="57560"/>
    <cellStyle name="输入 7 2 5 2 4 2" xfId="57561"/>
    <cellStyle name="注释 3 5 2 5" xfId="57562"/>
    <cellStyle name="输入 7 2 5 2 5" xfId="57563"/>
    <cellStyle name="注释 3 5 2 5 2" xfId="57564"/>
    <cellStyle name="输入 7 2 5 2 5 2" xfId="57565"/>
    <cellStyle name="输入 7 2 5 2 6" xfId="57566"/>
    <cellStyle name="注释 3 5 3" xfId="57567"/>
    <cellStyle name="输入 7 2 5 3" xfId="57568"/>
    <cellStyle name="注释 3 5 3 2" xfId="57569"/>
    <cellStyle name="输入 7 2 5 3 2" xfId="57570"/>
    <cellStyle name="注释 3 5 4" xfId="57571"/>
    <cellStyle name="输入 7 2 5 4" xfId="57572"/>
    <cellStyle name="注释 3 5 4 2" xfId="57573"/>
    <cellStyle name="输入 7 2 5 4 2" xfId="57574"/>
    <cellStyle name="注释 3 5 5" xfId="57575"/>
    <cellStyle name="输入 7 2 5 5" xfId="57576"/>
    <cellStyle name="注释 3 6" xfId="57577"/>
    <cellStyle name="输入 7 2 6" xfId="57578"/>
    <cellStyle name="注释 3 6 2" xfId="57579"/>
    <cellStyle name="输入 7 2 6 2" xfId="57580"/>
    <cellStyle name="注释 3 6 2 2" xfId="57581"/>
    <cellStyle name="输入 7 2 6 2 2" xfId="57582"/>
    <cellStyle name="注释 3 6 3" xfId="57583"/>
    <cellStyle name="输入 7 2 6 3" xfId="57584"/>
    <cellStyle name="注释 3 6 3 2" xfId="57585"/>
    <cellStyle name="输入 7 2 6 3 2" xfId="57586"/>
    <cellStyle name="注释 3 6 4" xfId="57587"/>
    <cellStyle name="输入 7 2 6 4" xfId="57588"/>
    <cellStyle name="注释 3 6 4 2" xfId="57589"/>
    <cellStyle name="输入 7 2 6 4 2" xfId="57590"/>
    <cellStyle name="注释 3 6 5" xfId="57591"/>
    <cellStyle name="输入 7 2 6 5" xfId="57592"/>
    <cellStyle name="注释 3 6 5 2" xfId="57593"/>
    <cellStyle name="输入 7 2 6 5 2" xfId="57594"/>
    <cellStyle name="注释 3 6 6" xfId="57595"/>
    <cellStyle name="输入 7 2 6 6" xfId="57596"/>
    <cellStyle name="注释 3 6 7" xfId="57597"/>
    <cellStyle name="输入 7 2 6 7" xfId="57598"/>
    <cellStyle name="注释 3 6 8" xfId="57599"/>
    <cellStyle name="输入 7 2 6 8" xfId="57600"/>
    <cellStyle name="注释 3 7" xfId="57601"/>
    <cellStyle name="输入 7 2 7" xfId="57602"/>
    <cellStyle name="注释 3 7 2" xfId="57603"/>
    <cellStyle name="输入 7 2 7 2" xfId="57604"/>
    <cellStyle name="注释 3 8" xfId="57605"/>
    <cellStyle name="输入 7 2 8" xfId="57606"/>
    <cellStyle name="输入 7 2 8 2" xfId="57607"/>
    <cellStyle name="注释 4" xfId="57608"/>
    <cellStyle name="输入 7 3" xfId="57609"/>
    <cellStyle name="注释 4 2" xfId="57610"/>
    <cellStyle name="输入 7 3 2" xfId="57611"/>
    <cellStyle name="注释 4 2 2 2" xfId="57612"/>
    <cellStyle name="输入 7 3 2 2 2" xfId="57613"/>
    <cellStyle name="注释 4 2 2 2 2" xfId="57614"/>
    <cellStyle name="输入 7 3 2 2 2 2" xfId="57615"/>
    <cellStyle name="注释 4 2 2 2 2 2" xfId="57616"/>
    <cellStyle name="输入 7 3 2 2 2 2 2" xfId="57617"/>
    <cellStyle name="注释 4 2 2 2 3" xfId="57618"/>
    <cellStyle name="输入 7 3 2 2 2 3" xfId="57619"/>
    <cellStyle name="注释 4 2 2 2 3 2" xfId="57620"/>
    <cellStyle name="输入 7 3 2 2 2 3 2" xfId="57621"/>
    <cellStyle name="注释 4 2 2 2 4" xfId="57622"/>
    <cellStyle name="输入 7 3 2 2 2 4" xfId="57623"/>
    <cellStyle name="注释 4 2 2 2 4 2" xfId="57624"/>
    <cellStyle name="输入 7 3 2 2 2 4 2" xfId="57625"/>
    <cellStyle name="注释 4 2 2 2 5" xfId="57626"/>
    <cellStyle name="输入 7 3 2 2 2 5" xfId="57627"/>
    <cellStyle name="输入 7 3 2 2 2 5 2" xfId="57628"/>
    <cellStyle name="输入 7 3 2 2 2 6" xfId="57629"/>
    <cellStyle name="注释 4 2 2 3" xfId="57630"/>
    <cellStyle name="输入 7 3 2 2 3" xfId="57631"/>
    <cellStyle name="注释 4 2 2 3 2" xfId="57632"/>
    <cellStyle name="输入 7 3 2 2 3 2" xfId="57633"/>
    <cellStyle name="注释 4 2 2 4" xfId="57634"/>
    <cellStyle name="输入 7 3 2 2 4" xfId="57635"/>
    <cellStyle name="注释 4 2 2 4 2" xfId="57636"/>
    <cellStyle name="输入 7 3 2 2 4 2" xfId="57637"/>
    <cellStyle name="注释 4 2 2 5" xfId="57638"/>
    <cellStyle name="输入 7 3 2 2 5" xfId="57639"/>
    <cellStyle name="注释 4 2 3 2 2" xfId="57640"/>
    <cellStyle name="输入 7 3 2 3 2 2" xfId="57641"/>
    <cellStyle name="注释 4 2 3 3 2" xfId="57642"/>
    <cellStyle name="输入 7 3 2 3 3 2" xfId="57643"/>
    <cellStyle name="注释 4 2 3 4 2" xfId="57644"/>
    <cellStyle name="输入 7 3 2 3 4 2" xfId="57645"/>
    <cellStyle name="注释 4 2 3 5 2" xfId="57646"/>
    <cellStyle name="输入 7 3 2 3 5 2" xfId="57647"/>
    <cellStyle name="输入 7 3 2 3 6" xfId="57648"/>
    <cellStyle name="注释 4 2 4" xfId="57649"/>
    <cellStyle name="输入 7 3 2 4" xfId="57650"/>
    <cellStyle name="注释 4 2 4 2" xfId="57651"/>
    <cellStyle name="输入 7 3 2 4 2" xfId="57652"/>
    <cellStyle name="注释 4 2 5" xfId="57653"/>
    <cellStyle name="输入 7 3 2 5" xfId="57654"/>
    <cellStyle name="注释 4 2 5 2" xfId="57655"/>
    <cellStyle name="输入 7 3 2 5 2" xfId="57656"/>
    <cellStyle name="注释 4 3" xfId="57657"/>
    <cellStyle name="输入 7 3 3" xfId="57658"/>
    <cellStyle name="注释 4 3 2" xfId="57659"/>
    <cellStyle name="输入 7 3 3 2" xfId="57660"/>
    <cellStyle name="注释 4 3 2 2" xfId="57661"/>
    <cellStyle name="输入 7 3 3 2 2" xfId="57662"/>
    <cellStyle name="注释 4 3 2 2 2" xfId="57663"/>
    <cellStyle name="输入 7 3 3 2 2 2" xfId="57664"/>
    <cellStyle name="注释 4 3 2 2 2 2" xfId="57665"/>
    <cellStyle name="输入 7 3 3 2 2 2 2" xfId="57666"/>
    <cellStyle name="注释 4 3 2 2 3" xfId="57667"/>
    <cellStyle name="输入 7 3 3 2 2 3" xfId="57668"/>
    <cellStyle name="注释 4 3 2 2 3 2" xfId="57669"/>
    <cellStyle name="输入 7 3 3 2 2 3 2" xfId="57670"/>
    <cellStyle name="注释 4 3 2 2 4" xfId="57671"/>
    <cellStyle name="输入 7 3 3 2 2 4" xfId="57672"/>
    <cellStyle name="注释 4 3 2 2 4 2" xfId="57673"/>
    <cellStyle name="输入 7 3 3 2 2 4 2" xfId="57674"/>
    <cellStyle name="注释 4 3 2 2 5" xfId="57675"/>
    <cellStyle name="输入 7 3 3 2 2 5" xfId="57676"/>
    <cellStyle name="输入 7 3 3 2 2 5 2" xfId="57677"/>
    <cellStyle name="输入 7 3 3 2 2 6" xfId="57678"/>
    <cellStyle name="注释 4 3 2 3" xfId="57679"/>
    <cellStyle name="输入 7 3 3 2 3" xfId="57680"/>
    <cellStyle name="注释 4 3 2 3 2" xfId="57681"/>
    <cellStyle name="输入 7 3 3 2 3 2" xfId="57682"/>
    <cellStyle name="注释 4 3 2 4" xfId="57683"/>
    <cellStyle name="输入 7 3 3 2 4" xfId="57684"/>
    <cellStyle name="注释 4 3 2 5" xfId="57685"/>
    <cellStyle name="输入 7 3 3 2 5" xfId="57686"/>
    <cellStyle name="注释 4 3 3 2 2" xfId="57687"/>
    <cellStyle name="输入 7 3 3 3 2 2" xfId="57688"/>
    <cellStyle name="注释 4 3 3 3 2" xfId="57689"/>
    <cellStyle name="输入 7 3 3 3 3 2" xfId="57690"/>
    <cellStyle name="注释 4 3 3 4 2" xfId="57691"/>
    <cellStyle name="输入 7 3 3 3 4 2" xfId="57692"/>
    <cellStyle name="注释 4 3 3 5 2" xfId="57693"/>
    <cellStyle name="输入 7 3 3 3 5 2" xfId="57694"/>
    <cellStyle name="输入 7 3 3 3 6" xfId="57695"/>
    <cellStyle name="注释 4 3 4" xfId="57696"/>
    <cellStyle name="输入 7 3 3 4" xfId="57697"/>
    <cellStyle name="注释 4 3 5" xfId="57698"/>
    <cellStyle name="输入 7 3 3 5" xfId="57699"/>
    <cellStyle name="注释 4 3 5 2" xfId="57700"/>
    <cellStyle name="输入 7 3 3 5 2" xfId="57701"/>
    <cellStyle name="注释 4 4" xfId="57702"/>
    <cellStyle name="输入 7 3 4" xfId="57703"/>
    <cellStyle name="注释 4 4 2" xfId="57704"/>
    <cellStyle name="输入 7 3 4 2" xfId="57705"/>
    <cellStyle name="注释 4 4 2 2" xfId="57706"/>
    <cellStyle name="输入 7 3 4 2 2" xfId="57707"/>
    <cellStyle name="注释 4 4 2 2 2" xfId="57708"/>
    <cellStyle name="输入 7 3 4 2 2 2" xfId="57709"/>
    <cellStyle name="注释 4 4 2 2 2 2" xfId="57710"/>
    <cellStyle name="输入 7 3 4 2 2 2 2" xfId="57711"/>
    <cellStyle name="注释 4 4 2 2 3" xfId="57712"/>
    <cellStyle name="输入 7 3 4 2 2 3" xfId="57713"/>
    <cellStyle name="注释 4 4 2 2 3 2" xfId="57714"/>
    <cellStyle name="输入 7 3 4 2 2 3 2" xfId="57715"/>
    <cellStyle name="注释 4 4 2 2 4" xfId="57716"/>
    <cellStyle name="输入 7 3 4 2 2 4" xfId="57717"/>
    <cellStyle name="注释 4 4 2 2 4 2" xfId="57718"/>
    <cellStyle name="输入 7 3 4 2 2 4 2" xfId="57719"/>
    <cellStyle name="注释 4 4 2 2 5" xfId="57720"/>
    <cellStyle name="输入 7 3 4 2 2 5" xfId="57721"/>
    <cellStyle name="输入 7 3 4 2 2 5 2" xfId="57722"/>
    <cellStyle name="输入 7 3 4 2 2 6" xfId="57723"/>
    <cellStyle name="注释 4 4 2 3" xfId="57724"/>
    <cellStyle name="输入 7 3 4 2 3" xfId="57725"/>
    <cellStyle name="注释 4 4 2 3 2" xfId="57726"/>
    <cellStyle name="数字 2 3 5 2 6" xfId="57727"/>
    <cellStyle name="输入 7 3 4 2 3 2" xfId="57728"/>
    <cellStyle name="注释 4 4 2 4" xfId="57729"/>
    <cellStyle name="输入 7 3 4 2 4" xfId="57730"/>
    <cellStyle name="注释 4 4 2 4 2" xfId="57731"/>
    <cellStyle name="输入 7 3 4 2 4 2" xfId="57732"/>
    <cellStyle name="注释 4 4 2 5" xfId="57733"/>
    <cellStyle name="输入 7 3 4 2 5" xfId="57734"/>
    <cellStyle name="注释 4 4 3 2 2" xfId="57735"/>
    <cellStyle name="输入 7 3 4 3 2 2" xfId="57736"/>
    <cellStyle name="注释 4 4 3 3" xfId="57737"/>
    <cellStyle name="输入 7 3 4 3 3" xfId="57738"/>
    <cellStyle name="注释 4 4 3 3 2" xfId="57739"/>
    <cellStyle name="输入 7 3 4 3 3 2" xfId="57740"/>
    <cellStyle name="注释 4 4 3 4 2" xfId="57741"/>
    <cellStyle name="输入 7 3 4 3 4 2" xfId="57742"/>
    <cellStyle name="注释 4 4 3 5 2" xfId="57743"/>
    <cellStyle name="输入 7 3 4 3 5 2" xfId="57744"/>
    <cellStyle name="注释 4 4 4 2" xfId="57745"/>
    <cellStyle name="输入 7 3 4 4 2" xfId="57746"/>
    <cellStyle name="注释 4 4 5 2" xfId="57747"/>
    <cellStyle name="输入 7 3 4 5 2" xfId="57748"/>
    <cellStyle name="注释 4 5" xfId="57749"/>
    <cellStyle name="输入 7 3 5" xfId="57750"/>
    <cellStyle name="注释 4 5 2" xfId="57751"/>
    <cellStyle name="输入 7 3 5 2" xfId="57752"/>
    <cellStyle name="注释 4 5 2 2 2" xfId="57753"/>
    <cellStyle name="输入 7 3 5 2 2 2" xfId="57754"/>
    <cellStyle name="注释 4 5 2 3" xfId="57755"/>
    <cellStyle name="输入 7 3 5 2 3" xfId="57756"/>
    <cellStyle name="注释 4 5 2 3 2" xfId="57757"/>
    <cellStyle name="数字 2 4 5 2 6" xfId="57758"/>
    <cellStyle name="输入 7 3 5 2 3 2" xfId="57759"/>
    <cellStyle name="注释 4 5 2 4" xfId="57760"/>
    <cellStyle name="输入 7 3 5 2 4" xfId="57761"/>
    <cellStyle name="注释 4 5 2 4 2" xfId="57762"/>
    <cellStyle name="输入 7 3 5 2 4 2" xfId="57763"/>
    <cellStyle name="注释 4 5 2 5" xfId="57764"/>
    <cellStyle name="输入 7 3 5 2 5" xfId="57765"/>
    <cellStyle name="注释 4 5 2 5 2" xfId="57766"/>
    <cellStyle name="输入 7 3 5 2 5 2" xfId="57767"/>
    <cellStyle name="输入 7 3 5 2 6" xfId="57768"/>
    <cellStyle name="注释 4 5 3" xfId="57769"/>
    <cellStyle name="输入 7 3 5 3" xfId="57770"/>
    <cellStyle name="注释 4 5 3 2" xfId="57771"/>
    <cellStyle name="输入 7 3 5 3 2" xfId="57772"/>
    <cellStyle name="注释 4 5 4" xfId="57773"/>
    <cellStyle name="输入 7 3 5 4" xfId="57774"/>
    <cellStyle name="注释 4 5 4 2" xfId="57775"/>
    <cellStyle name="输入 7 3 5 4 2" xfId="57776"/>
    <cellStyle name="注释 4 5 5" xfId="57777"/>
    <cellStyle name="输入 7 3 5 5" xfId="57778"/>
    <cellStyle name="注释 4 6" xfId="57779"/>
    <cellStyle name="输入 7 3 6" xfId="57780"/>
    <cellStyle name="注释 4 6 2" xfId="57781"/>
    <cellStyle name="输入 7 3 6 2" xfId="57782"/>
    <cellStyle name="注释 4 6 2 2" xfId="57783"/>
    <cellStyle name="输入 7 3 6 2 2" xfId="57784"/>
    <cellStyle name="注释 4 6 3" xfId="57785"/>
    <cellStyle name="输入 7 3 6 3" xfId="57786"/>
    <cellStyle name="注释 4 6 3 2" xfId="57787"/>
    <cellStyle name="输入 7 3 6 3 2" xfId="57788"/>
    <cellStyle name="注释 4 6 4" xfId="57789"/>
    <cellStyle name="输入 7 3 6 4" xfId="57790"/>
    <cellStyle name="注释 4 6 4 2" xfId="57791"/>
    <cellStyle name="输入 7 3 6 4 2" xfId="57792"/>
    <cellStyle name="注释 4 6 5" xfId="57793"/>
    <cellStyle name="输入 7 3 6 5" xfId="57794"/>
    <cellStyle name="注释 4 6 5 2" xfId="57795"/>
    <cellStyle name="输入 7 3 6 5 2" xfId="57796"/>
    <cellStyle name="输入 7 3 6 6" xfId="57797"/>
    <cellStyle name="输入 7 3 6 7" xfId="57798"/>
    <cellStyle name="输入 7 3 6 8" xfId="57799"/>
    <cellStyle name="注释 4 7" xfId="57800"/>
    <cellStyle name="输入 7 3 7" xfId="57801"/>
    <cellStyle name="注释 4 7 2" xfId="57802"/>
    <cellStyle name="输入 7 3 7 2" xfId="57803"/>
    <cellStyle name="注释 4 8" xfId="57804"/>
    <cellStyle name="输入 7 3 8" xfId="57805"/>
    <cellStyle name="注释 4 8 2" xfId="57806"/>
    <cellStyle name="输入 7 3 8 2" xfId="57807"/>
    <cellStyle name="注释 5" xfId="57808"/>
    <cellStyle name="输入 7 4" xfId="57809"/>
    <cellStyle name="注释 5 2" xfId="57810"/>
    <cellStyle name="输入 7 4 2" xfId="57811"/>
    <cellStyle name="注释 5 2 2" xfId="57812"/>
    <cellStyle name="输入 7 4 2 2" xfId="57813"/>
    <cellStyle name="注释 5 2 2 2 2" xfId="57814"/>
    <cellStyle name="输入 7 4 2 2 2 2" xfId="57815"/>
    <cellStyle name="注释 5 2 2 3 2" xfId="57816"/>
    <cellStyle name="输入 7 4 2 2 3 2" xfId="57817"/>
    <cellStyle name="注释 5 2 2 4 2" xfId="57818"/>
    <cellStyle name="输入 7 4 2 2 4 2" xfId="57819"/>
    <cellStyle name="注释 5 2 2 5" xfId="57820"/>
    <cellStyle name="输入 7 4 2 2 5" xfId="57821"/>
    <cellStyle name="注释 5 2 2 5 2" xfId="57822"/>
    <cellStyle name="输入 7 4 2 2 5 2" xfId="57823"/>
    <cellStyle name="数字 9 2 5 2" xfId="57824"/>
    <cellStyle name="输入 7 4 2 2 6" xfId="57825"/>
    <cellStyle name="注释 5 2 3" xfId="57826"/>
    <cellStyle name="输入 7 4 2 3" xfId="57827"/>
    <cellStyle name="注释 5 2 4" xfId="57828"/>
    <cellStyle name="输入 7 4 2 4" xfId="57829"/>
    <cellStyle name="注释 5 2 4 2" xfId="57830"/>
    <cellStyle name="输入 7 4 2 4 2" xfId="57831"/>
    <cellStyle name="注释 5 2 5" xfId="57832"/>
    <cellStyle name="输入 7 4 2 5" xfId="57833"/>
    <cellStyle name="注释 5 3" xfId="57834"/>
    <cellStyle name="输入 7 4 3" xfId="57835"/>
    <cellStyle name="注释 5 3 2" xfId="57836"/>
    <cellStyle name="输入 7 4 3 2" xfId="57837"/>
    <cellStyle name="注释 5 3 2 2" xfId="57838"/>
    <cellStyle name="输入 7 4 3 2 2" xfId="57839"/>
    <cellStyle name="注释 5 3 3" xfId="57840"/>
    <cellStyle name="输入 7 4 3 3" xfId="57841"/>
    <cellStyle name="注释 5 3 3 2" xfId="57842"/>
    <cellStyle name="输入 7 4 3 3 2" xfId="57843"/>
    <cellStyle name="注释 5 3 4" xfId="57844"/>
    <cellStyle name="输入 7 4 3 4" xfId="57845"/>
    <cellStyle name="注释 5 3 5" xfId="57846"/>
    <cellStyle name="输入 7 4 3 5" xfId="57847"/>
    <cellStyle name="注释 5 3 5 2" xfId="57848"/>
    <cellStyle name="输入 7 4 3 5 2" xfId="57849"/>
    <cellStyle name="注释 5 3 6" xfId="57850"/>
    <cellStyle name="输入 7 4 3 6" xfId="57851"/>
    <cellStyle name="注释 5 4" xfId="57852"/>
    <cellStyle name="输入 7 4 4" xfId="57853"/>
    <cellStyle name="注释 5 5" xfId="57854"/>
    <cellStyle name="输入 7 4 5" xfId="57855"/>
    <cellStyle name="注释 5 5 2" xfId="57856"/>
    <cellStyle name="输入 7 4 5 2" xfId="57857"/>
    <cellStyle name="注释 9 4 2 2 3 2" xfId="57858"/>
    <cellStyle name="注释 6" xfId="57859"/>
    <cellStyle name="输入 7 5" xfId="57860"/>
    <cellStyle name="注释 6 2" xfId="57861"/>
    <cellStyle name="输入 7 5 2" xfId="57862"/>
    <cellStyle name="注释 6 2 2 2" xfId="57863"/>
    <cellStyle name="输入 7 5 2 2 2" xfId="57864"/>
    <cellStyle name="注释 6 2 2 2 2" xfId="57865"/>
    <cellStyle name="输入 7 5 2 2 2 2" xfId="57866"/>
    <cellStyle name="注释 6 2 2 3" xfId="57867"/>
    <cellStyle name="输入 7 5 2 2 3" xfId="57868"/>
    <cellStyle name="注释 6 2 2 3 2" xfId="57869"/>
    <cellStyle name="输入 7 5 2 2 3 2" xfId="57870"/>
    <cellStyle name="注释 6 2 2 4" xfId="57871"/>
    <cellStyle name="输入 7 5 2 2 4" xfId="57872"/>
    <cellStyle name="注释 6 2 2 4 2" xfId="57873"/>
    <cellStyle name="输入 7 5 2 2 4 2" xfId="57874"/>
    <cellStyle name="注释 6 2 2 5" xfId="57875"/>
    <cellStyle name="输入 7 5 2 2 5" xfId="57876"/>
    <cellStyle name="注释 6 2 2 5 2" xfId="57877"/>
    <cellStyle name="输入 7 5 2 2 5 2" xfId="57878"/>
    <cellStyle name="注释 6 2 3 2" xfId="57879"/>
    <cellStyle name="输入 7 5 2 3 2" xfId="57880"/>
    <cellStyle name="注释 6 2 4 2" xfId="57881"/>
    <cellStyle name="输入 7 5 2 4 2" xfId="57882"/>
    <cellStyle name="注释 6 3" xfId="57883"/>
    <cellStyle name="输入 7 5 3" xfId="57884"/>
    <cellStyle name="注释 6 3 2" xfId="57885"/>
    <cellStyle name="输入 7 5 3 2" xfId="57886"/>
    <cellStyle name="注释 6 3 2 2" xfId="57887"/>
    <cellStyle name="输入 7 5 3 2 2" xfId="57888"/>
    <cellStyle name="注释 6 3 3 2" xfId="57889"/>
    <cellStyle name="输入 7 5 3 3 2" xfId="57890"/>
    <cellStyle name="注释 6 3 4" xfId="57891"/>
    <cellStyle name="输入 7 5 3 4" xfId="57892"/>
    <cellStyle name="注释 6 3 4 2" xfId="57893"/>
    <cellStyle name="输入 7 5 3 4 2" xfId="57894"/>
    <cellStyle name="注释 6 3 5" xfId="57895"/>
    <cellStyle name="输入 7 5 3 5" xfId="57896"/>
    <cellStyle name="注释 6 3 5 2" xfId="57897"/>
    <cellStyle name="输入 7 5 3 5 2" xfId="57898"/>
    <cellStyle name="注释 6 3 6" xfId="57899"/>
    <cellStyle name="输入 7 5 3 6" xfId="57900"/>
    <cellStyle name="注释 6 4" xfId="57901"/>
    <cellStyle name="输入 7 5 4" xfId="57902"/>
    <cellStyle name="注释 6 4 2" xfId="57903"/>
    <cellStyle name="输入 7 5 4 2" xfId="57904"/>
    <cellStyle name="注释 6 5" xfId="57905"/>
    <cellStyle name="输入 7 5 5" xfId="57906"/>
    <cellStyle name="注释 6 5 2" xfId="57907"/>
    <cellStyle name="输入 7 5 5 2" xfId="57908"/>
    <cellStyle name="注释 7 2" xfId="57909"/>
    <cellStyle name="输入 7 6 2" xfId="57910"/>
    <cellStyle name="注释 7 2 2 2 2" xfId="57911"/>
    <cellStyle name="输入 7 6 2 2 2 2" xfId="57912"/>
    <cellStyle name="注释 7 2 2 3" xfId="57913"/>
    <cellStyle name="输入 7 6 2 2 3" xfId="57914"/>
    <cellStyle name="注释 7 2 2 3 2" xfId="57915"/>
    <cellStyle name="输入 7 6 2 2 3 2" xfId="57916"/>
    <cellStyle name="注释 7 2 2 4" xfId="57917"/>
    <cellStyle name="输入 7 6 2 2 4" xfId="57918"/>
    <cellStyle name="注释 7 2 2 4 2" xfId="57919"/>
    <cellStyle name="输入 7 6 2 2 4 2" xfId="57920"/>
    <cellStyle name="注释 7 2 2 5" xfId="57921"/>
    <cellStyle name="输入 7 6 2 2 5" xfId="57922"/>
    <cellStyle name="注释 7 2 2 5 2" xfId="57923"/>
    <cellStyle name="输入 7 6 2 2 5 2" xfId="57924"/>
    <cellStyle name="输入 7 6 2 2 6" xfId="57925"/>
    <cellStyle name="注释 7 2 4 2" xfId="57926"/>
    <cellStyle name="输入 7 6 2 4 2" xfId="57927"/>
    <cellStyle name="注释 7 3" xfId="57928"/>
    <cellStyle name="输入 7 6 3" xfId="57929"/>
    <cellStyle name="注释 7 3 2" xfId="57930"/>
    <cellStyle name="输入 7 6 3 2" xfId="57931"/>
    <cellStyle name="注释 7 3 2 2" xfId="57932"/>
    <cellStyle name="输入 7 6 3 2 2" xfId="57933"/>
    <cellStyle name="注释 7 3 3" xfId="57934"/>
    <cellStyle name="输入 7 6 3 3" xfId="57935"/>
    <cellStyle name="注释 7 3 3 2" xfId="57936"/>
    <cellStyle name="输入 7 6 3 3 2" xfId="57937"/>
    <cellStyle name="注释 7 3 4" xfId="57938"/>
    <cellStyle name="输入 7 6 3 4" xfId="57939"/>
    <cellStyle name="注释 7 3 4 2" xfId="57940"/>
    <cellStyle name="输入 7 6 3 4 2" xfId="57941"/>
    <cellStyle name="注释 7 3 5" xfId="57942"/>
    <cellStyle name="输入 7 6 3 5" xfId="57943"/>
    <cellStyle name="注释 7 3 5 2" xfId="57944"/>
    <cellStyle name="输入 7 6 3 5 2" xfId="57945"/>
    <cellStyle name="注释 7 3 6" xfId="57946"/>
    <cellStyle name="输入 7 6 3 6" xfId="57947"/>
    <cellStyle name="注释 7 4" xfId="57948"/>
    <cellStyle name="输入 7 6 4" xfId="57949"/>
    <cellStyle name="注释 7 4 2" xfId="57950"/>
    <cellStyle name="输入 7 6 4 2" xfId="57951"/>
    <cellStyle name="注释 7 5" xfId="57952"/>
    <cellStyle name="输入 7 6 5" xfId="57953"/>
    <cellStyle name="注释 8" xfId="57954"/>
    <cellStyle name="输入 7 7" xfId="57955"/>
    <cellStyle name="注释 8 2" xfId="57956"/>
    <cellStyle name="输入 7 7 2" xfId="57957"/>
    <cellStyle name="注释 8 2 2 2 2" xfId="57958"/>
    <cellStyle name="输入 7 7 2 2 2 2" xfId="57959"/>
    <cellStyle name="注释 8 2 2 3" xfId="57960"/>
    <cellStyle name="输入 7 7 2 2 3" xfId="57961"/>
    <cellStyle name="注释 8 2 2 4" xfId="57962"/>
    <cellStyle name="输入 7 7 2 2 4" xfId="57963"/>
    <cellStyle name="注释 8 2 2 4 2" xfId="57964"/>
    <cellStyle name="输入 7 7 2 2 4 2" xfId="57965"/>
    <cellStyle name="注释 8 2 2 5" xfId="57966"/>
    <cellStyle name="输入 7 7 2 2 5" xfId="57967"/>
    <cellStyle name="注释 8 2 2 5 2" xfId="57968"/>
    <cellStyle name="输入 7 7 2 2 5 2" xfId="57969"/>
    <cellStyle name="输入 7 7 2 2 6" xfId="57970"/>
    <cellStyle name="注释 8 3" xfId="57971"/>
    <cellStyle name="输入 7 7 3" xfId="57972"/>
    <cellStyle name="注释 8 3 2" xfId="57973"/>
    <cellStyle name="输入 7 7 3 2" xfId="57974"/>
    <cellStyle name="注释 8 3 2 2" xfId="57975"/>
    <cellStyle name="输入 7 7 3 2 2" xfId="57976"/>
    <cellStyle name="注释 8 3 3 2" xfId="57977"/>
    <cellStyle name="输入 7 7 3 3 2" xfId="57978"/>
    <cellStyle name="注释 8 3 4" xfId="57979"/>
    <cellStyle name="输入 7 7 3 4" xfId="57980"/>
    <cellStyle name="注释 8 3 4 2" xfId="57981"/>
    <cellStyle name="输入 7 7 3 4 2" xfId="57982"/>
    <cellStyle name="注释 8 3 5" xfId="57983"/>
    <cellStyle name="输入 7 7 3 5" xfId="57984"/>
    <cellStyle name="注释 8 3 5 2" xfId="57985"/>
    <cellStyle name="输入 7 7 3 5 2" xfId="57986"/>
    <cellStyle name="注释 8 3 6" xfId="57987"/>
    <cellStyle name="输入 7 7 3 6" xfId="57988"/>
    <cellStyle name="注释 8 4" xfId="57989"/>
    <cellStyle name="输入 7 7 4" xfId="57990"/>
    <cellStyle name="注释 8 4 2" xfId="57991"/>
    <cellStyle name="输入 7 7 4 2" xfId="57992"/>
    <cellStyle name="注释 8 5" xfId="57993"/>
    <cellStyle name="输入 7 7 5" xfId="57994"/>
    <cellStyle name="注释 8 5 2" xfId="57995"/>
    <cellStyle name="输入 7 7 5 2" xfId="57996"/>
    <cellStyle name="注释 9" xfId="57997"/>
    <cellStyle name="输入 7 8" xfId="57998"/>
    <cellStyle name="注释 9 2 5 2" xfId="57999"/>
    <cellStyle name="输入 7 8 2 5 2" xfId="58000"/>
    <cellStyle name="输入 7 9" xfId="58001"/>
    <cellStyle name="输入 7 9 2" xfId="58002"/>
    <cellStyle name="输入 7 9 2 2" xfId="58003"/>
    <cellStyle name="输入 7 9 3" xfId="58004"/>
    <cellStyle name="输入 7 9 3 2" xfId="58005"/>
    <cellStyle name="输入 7 9 4" xfId="58006"/>
    <cellStyle name="输入 7 9 4 2" xfId="58007"/>
    <cellStyle name="输入 7 9 6" xfId="58008"/>
    <cellStyle name="输入 7 9 7" xfId="58009"/>
    <cellStyle name="输入 7 9 8" xfId="58010"/>
    <cellStyle name="输入 7_四队计价2011-6" xfId="58011"/>
    <cellStyle name="输入 8" xfId="58012"/>
    <cellStyle name="输入 8 10" xfId="58013"/>
    <cellStyle name="输入 8 10 2" xfId="58014"/>
    <cellStyle name="输入 8 11 2" xfId="58015"/>
    <cellStyle name="输入 8 2" xfId="58016"/>
    <cellStyle name="输入 8 2 2" xfId="58017"/>
    <cellStyle name="输入 8 2 2 2" xfId="58018"/>
    <cellStyle name="输入 8 2 2 2 2" xfId="58019"/>
    <cellStyle name="输入 8 2 2 2 2 2" xfId="58020"/>
    <cellStyle name="输入 8 2 2 2 2 2 2" xfId="58021"/>
    <cellStyle name="输入 8 2 2 2 2 3" xfId="58022"/>
    <cellStyle name="输入 8 2 2 2 2 3 2" xfId="58023"/>
    <cellStyle name="输入 8 2 2 2 2 4" xfId="58024"/>
    <cellStyle name="输入 8 2 2 2 2 5" xfId="58025"/>
    <cellStyle name="输入 8 2 2 2 2 6" xfId="58026"/>
    <cellStyle name="输入 8 2 2 2 3" xfId="58027"/>
    <cellStyle name="输入 8 2 2 2 3 2" xfId="58028"/>
    <cellStyle name="输入 8 2 2 2 4" xfId="58029"/>
    <cellStyle name="输入 8 2 2 2 4 2" xfId="58030"/>
    <cellStyle name="输入 8 2 2 2 5" xfId="58031"/>
    <cellStyle name="输入 8 2 2 3" xfId="58032"/>
    <cellStyle name="输入 8 2 2 3 2" xfId="58033"/>
    <cellStyle name="输入 8 2 2 3 2 2" xfId="58034"/>
    <cellStyle name="输入 8 2 2 3 3" xfId="58035"/>
    <cellStyle name="输入 8 2 2 3 3 2" xfId="58036"/>
    <cellStyle name="输入 8 2 2 3 4" xfId="58037"/>
    <cellStyle name="输入 8 2 2 3 4 2" xfId="58038"/>
    <cellStyle name="输入 8 2 2 3 5" xfId="58039"/>
    <cellStyle name="输入 8 2 2 3 5 2" xfId="58040"/>
    <cellStyle name="输入 8 2 2 3 6" xfId="58041"/>
    <cellStyle name="输入 8 2 2 4" xfId="58042"/>
    <cellStyle name="输入 8 2 2 4 2" xfId="58043"/>
    <cellStyle name="输入 8 2 2 5" xfId="58044"/>
    <cellStyle name="输入 8 2 2 5 2" xfId="58045"/>
    <cellStyle name="输入 8 2 3" xfId="58046"/>
    <cellStyle name="输入 8 2 3 2" xfId="58047"/>
    <cellStyle name="输入 8 2 3 2 2" xfId="58048"/>
    <cellStyle name="输入 8 2 3 2 2 2" xfId="58049"/>
    <cellStyle name="输入 8 2 3 2 2 2 2" xfId="58050"/>
    <cellStyle name="输入 8 2 3 2 2 3" xfId="58051"/>
    <cellStyle name="输入 8 2 3 2 2 3 2" xfId="58052"/>
    <cellStyle name="输入 8 2 3 2 2 4" xfId="58053"/>
    <cellStyle name="输入 8 2 3 2 2 5" xfId="58054"/>
    <cellStyle name="输入 8 2 3 2 2 5 2" xfId="58055"/>
    <cellStyle name="输入 8 2 3 2 3" xfId="58056"/>
    <cellStyle name="输入 8 2 3 2 3 2" xfId="58057"/>
    <cellStyle name="输入 8 2 3 2 4" xfId="58058"/>
    <cellStyle name="输入 8 2 3 2 4 2" xfId="58059"/>
    <cellStyle name="输入 8 2 3 2 5" xfId="58060"/>
    <cellStyle name="输入 8 2 3 3" xfId="58061"/>
    <cellStyle name="输入 8 2 3 3 2" xfId="58062"/>
    <cellStyle name="输入 8 2 3 3 2 2" xfId="58063"/>
    <cellStyle name="输入 8 2 3 3 3" xfId="58064"/>
    <cellStyle name="输入 8 2 3 3 3 2" xfId="58065"/>
    <cellStyle name="输入 8 2 3 3 4" xfId="58066"/>
    <cellStyle name="输入 8 2 3 3 4 2" xfId="58067"/>
    <cellStyle name="输入 8 2 3 3 5" xfId="58068"/>
    <cellStyle name="输入 8 2 3 3 6" xfId="58069"/>
    <cellStyle name="输入 8 2 3 4" xfId="58070"/>
    <cellStyle name="输入 8 2 3 4 2" xfId="58071"/>
    <cellStyle name="输入 8 2 3 5" xfId="58072"/>
    <cellStyle name="注释 4 2 13" xfId="58073"/>
    <cellStyle name="输入 8 2 3 5 2" xfId="58074"/>
    <cellStyle name="输入 8 2 4" xfId="58075"/>
    <cellStyle name="输入 8 2 4 2" xfId="58076"/>
    <cellStyle name="输入 8 2 4 2 2" xfId="58077"/>
    <cellStyle name="输入 8 2 4 2 2 2" xfId="58078"/>
    <cellStyle name="输入 8 2 4 2 2 2 2" xfId="58079"/>
    <cellStyle name="输入 8 2 4 2 2 3" xfId="58080"/>
    <cellStyle name="输入 8 2 4 2 2 3 2" xfId="58081"/>
    <cellStyle name="输入 8 2 4 2 2 4" xfId="58082"/>
    <cellStyle name="输入 8 2 4 2 2 4 2" xfId="58083"/>
    <cellStyle name="输入 8 2 4 2 2 5" xfId="58084"/>
    <cellStyle name="输入 8 2 4 2 2 5 2" xfId="58085"/>
    <cellStyle name="输入 8 2 4 2 2 6" xfId="58086"/>
    <cellStyle name="输入 8 2 4 2 3" xfId="58087"/>
    <cellStyle name="输入 8 2 4 2 3 2" xfId="58088"/>
    <cellStyle name="输入 8 2 4 2 4" xfId="58089"/>
    <cellStyle name="输入 8 2 4 2 4 2" xfId="58090"/>
    <cellStyle name="输入 8 2 4 2 5" xfId="58091"/>
    <cellStyle name="输入 8 2 4 3" xfId="58092"/>
    <cellStyle name="输入 8 2 4 3 2" xfId="58093"/>
    <cellStyle name="输入 8 2 4 3 2 2" xfId="58094"/>
    <cellStyle name="输入 8 2 4 3 3" xfId="58095"/>
    <cellStyle name="输入 8 2 4 3 3 2" xfId="58096"/>
    <cellStyle name="输入 8 2 4 3 4" xfId="58097"/>
    <cellStyle name="输入 8 2 4 3 4 2" xfId="58098"/>
    <cellStyle name="输入 8 2 4 3 5" xfId="58099"/>
    <cellStyle name="输入 8 2 4 3 5 2" xfId="58100"/>
    <cellStyle name="输入 8 2 4 3 6" xfId="58101"/>
    <cellStyle name="输入 8 2 4 4" xfId="58102"/>
    <cellStyle name="输入 8 2 4 4 2" xfId="58103"/>
    <cellStyle name="输入 8 2 4 5" xfId="58104"/>
    <cellStyle name="输入 8 2 4 5 2" xfId="58105"/>
    <cellStyle name="输入 8 2 5" xfId="58106"/>
    <cellStyle name="输入 8 2 5 2" xfId="58107"/>
    <cellStyle name="输入 8 2 5 2 2" xfId="58108"/>
    <cellStyle name="输入 8 2 5 2 2 2" xfId="58109"/>
    <cellStyle name="输入 8 2 5 2 4" xfId="58110"/>
    <cellStyle name="输入 8 2 5 2 4 2" xfId="58111"/>
    <cellStyle name="输入 8 2 5 2 5" xfId="58112"/>
    <cellStyle name="输入 8 2 5 2 5 2" xfId="58113"/>
    <cellStyle name="输入 8 2 5 2 6" xfId="58114"/>
    <cellStyle name="输入 8 2 5 3" xfId="58115"/>
    <cellStyle name="输入 8 2 5 3 2" xfId="58116"/>
    <cellStyle name="输入 8 2 5 4" xfId="58117"/>
    <cellStyle name="输入 8 2 5 4 2" xfId="58118"/>
    <cellStyle name="输入 8 2 5 5" xfId="58119"/>
    <cellStyle name="输入 8 2 6" xfId="58120"/>
    <cellStyle name="输入 8 2 6 2" xfId="58121"/>
    <cellStyle name="输入 8 2 6 2 2" xfId="58122"/>
    <cellStyle name="输入 8 2 6 3" xfId="58123"/>
    <cellStyle name="输入 8 2 6 3 2" xfId="58124"/>
    <cellStyle name="输入 8 2 6 4" xfId="58125"/>
    <cellStyle name="输入 8 2 6 4 2" xfId="58126"/>
    <cellStyle name="输入 8 2 6 5" xfId="58127"/>
    <cellStyle name="输入 8 2 6 5 2" xfId="58128"/>
    <cellStyle name="输入 8 2 6 6" xfId="58129"/>
    <cellStyle name="输入 8 2 7" xfId="58130"/>
    <cellStyle name="输入 8 2 7 2" xfId="58131"/>
    <cellStyle name="输入 8 2 8" xfId="58132"/>
    <cellStyle name="输入 8 2 8 2" xfId="58133"/>
    <cellStyle name="输入 8 3" xfId="58134"/>
    <cellStyle name="输入 8 3 2" xfId="58135"/>
    <cellStyle name="输入 8 3 2 2" xfId="58136"/>
    <cellStyle name="输入 8 3 2 2 2" xfId="58137"/>
    <cellStyle name="输入 8 3 2 2 2 2" xfId="58138"/>
    <cellStyle name="输入 8 3 2 2 2 3" xfId="58139"/>
    <cellStyle name="输入 8 3 2 2 2 4" xfId="58140"/>
    <cellStyle name="输入 8 3 2 2 2 4 2" xfId="58141"/>
    <cellStyle name="输入 8 3 2 2 2 5" xfId="58142"/>
    <cellStyle name="输入 8 3 2 2 2 5 2" xfId="58143"/>
    <cellStyle name="输入 8 3 2 2 2 6" xfId="58144"/>
    <cellStyle name="输入 8 3 2 2 3" xfId="58145"/>
    <cellStyle name="输入 8 3 2 2 3 2" xfId="58146"/>
    <cellStyle name="输入 8 3 2 2 4" xfId="58147"/>
    <cellStyle name="输入 8 3 2 2 4 2" xfId="58148"/>
    <cellStyle name="输入 8 3 2 2 5" xfId="58149"/>
    <cellStyle name="输入 8 3 2 3" xfId="58150"/>
    <cellStyle name="输入 8 3 2 3 4 2" xfId="58151"/>
    <cellStyle name="输入 8 3 2 3 5 2" xfId="58152"/>
    <cellStyle name="输入 8 3 2 3 6" xfId="58153"/>
    <cellStyle name="输入 8 3 3" xfId="58154"/>
    <cellStyle name="输入 8 3 3 2" xfId="58155"/>
    <cellStyle name="输入 8 3 3 2 2" xfId="58156"/>
    <cellStyle name="输入 8 3 3 2 2 2" xfId="58157"/>
    <cellStyle name="输入 8 3 3 2 2 3" xfId="58158"/>
    <cellStyle name="输入 8 3 3 2 2 4" xfId="58159"/>
    <cellStyle name="输入 8 3 3 2 2 4 2" xfId="58160"/>
    <cellStyle name="输入 8 3 3 2 2 5" xfId="58161"/>
    <cellStyle name="输入 8 3 3 2 2 5 2" xfId="58162"/>
    <cellStyle name="输入 8 3 3 2 2 6" xfId="58163"/>
    <cellStyle name="输入 8 3 3 2 3" xfId="58164"/>
    <cellStyle name="输入 8 3 3 2 4" xfId="58165"/>
    <cellStyle name="输入 8 3 3 2 4 2" xfId="58166"/>
    <cellStyle name="输入 8 3 3 2 5" xfId="58167"/>
    <cellStyle name="输入 8 3 3 3" xfId="58168"/>
    <cellStyle name="输入 8 3 3 3 4 2" xfId="58169"/>
    <cellStyle name="输入 8 3 3 3 5 2" xfId="58170"/>
    <cellStyle name="输入 8 3 3 3 6" xfId="58171"/>
    <cellStyle name="输入 8 3 3 4" xfId="58172"/>
    <cellStyle name="输入 8 3 3 5" xfId="58173"/>
    <cellStyle name="输入 8 3 4" xfId="58174"/>
    <cellStyle name="输入 8 3 4 2" xfId="58175"/>
    <cellStyle name="输入 8 3 4 2 2 2" xfId="58176"/>
    <cellStyle name="输入 8 3 4 2 2 2 2" xfId="58177"/>
    <cellStyle name="输入 8 3 4 2 2 3" xfId="58178"/>
    <cellStyle name="输入 8 3 4 2 2 3 2" xfId="58179"/>
    <cellStyle name="输入 8 3 4 2 2 4" xfId="58180"/>
    <cellStyle name="输入 8 3 4 2 2 4 2" xfId="58181"/>
    <cellStyle name="输入 8 3 4 2 2 5" xfId="58182"/>
    <cellStyle name="输入 8 3 4 2 2 5 2" xfId="58183"/>
    <cellStyle name="输入 8 3 4 2 2 6" xfId="58184"/>
    <cellStyle name="输入 8 3 4 2 4 2" xfId="58185"/>
    <cellStyle name="输入 8 3 4 3" xfId="58186"/>
    <cellStyle name="输入 8 3 4 3 4 2" xfId="58187"/>
    <cellStyle name="输入 8 3 4 3 5 2" xfId="58188"/>
    <cellStyle name="输入 8 3 4 4" xfId="58189"/>
    <cellStyle name="输入 8 3 4 5" xfId="58190"/>
    <cellStyle name="输入 8 3 5" xfId="58191"/>
    <cellStyle name="输入 8 3 5 2" xfId="58192"/>
    <cellStyle name="输入 8 3 5 2 2" xfId="58193"/>
    <cellStyle name="输入 8 3 5 2 3" xfId="58194"/>
    <cellStyle name="输入 8 3 5 2 3 2" xfId="58195"/>
    <cellStyle name="输入 8 3 5 2 4" xfId="58196"/>
    <cellStyle name="输入 8 3 5 2 4 2" xfId="58197"/>
    <cellStyle name="输入 8 3 5 2 5" xfId="58198"/>
    <cellStyle name="输入 8 3 5 2 5 2" xfId="58199"/>
    <cellStyle name="输入 8 3 5 2 6" xfId="58200"/>
    <cellStyle name="输入 8 3 5 3" xfId="58201"/>
    <cellStyle name="输入 8 3 5 4" xfId="58202"/>
    <cellStyle name="输入 8 3 5 5" xfId="58203"/>
    <cellStyle name="输入 8 3 6" xfId="58204"/>
    <cellStyle name="输入 8 3 6 2" xfId="58205"/>
    <cellStyle name="输入 8 3 6 2 2" xfId="58206"/>
    <cellStyle name="输入 8 3 6 3" xfId="58207"/>
    <cellStyle name="输入 8 3 6 4" xfId="58208"/>
    <cellStyle name="输入 8 3 6 5" xfId="58209"/>
    <cellStyle name="输入 8 3 6 6" xfId="58210"/>
    <cellStyle name="输入 8 3 7" xfId="58211"/>
    <cellStyle name="输入 8 3 7 2" xfId="58212"/>
    <cellStyle name="输入 8 3 8" xfId="58213"/>
    <cellStyle name="输入 8 3 8 2" xfId="58214"/>
    <cellStyle name="输入 8 4" xfId="58215"/>
    <cellStyle name="输入 8 4 2" xfId="58216"/>
    <cellStyle name="输入 8 4 2 2" xfId="58217"/>
    <cellStyle name="输入 8 4 2 2 2" xfId="58218"/>
    <cellStyle name="输入 8 4 2 2 2 2" xfId="58219"/>
    <cellStyle name="输入 8 4 2 2 3" xfId="58220"/>
    <cellStyle name="输入 8 4 2 2 3 2" xfId="58221"/>
    <cellStyle name="输入 8 4 2 2 4" xfId="58222"/>
    <cellStyle name="输入 8 4 2 2 4 2" xfId="58223"/>
    <cellStyle name="输入 8 4 2 2 5" xfId="58224"/>
    <cellStyle name="输入 8 4 2 2 5 2" xfId="58225"/>
    <cellStyle name="输入 8 4 2 2 6" xfId="58226"/>
    <cellStyle name="输入 8 4 2 3" xfId="58227"/>
    <cellStyle name="输入 8 4 2 4" xfId="58228"/>
    <cellStyle name="输入 8 4 2 4 2" xfId="58229"/>
    <cellStyle name="输入 8 4 2 5" xfId="58230"/>
    <cellStyle name="输入 8 4 3" xfId="58231"/>
    <cellStyle name="输入 8 4 3 2" xfId="58232"/>
    <cellStyle name="输入 8 4 3 2 2" xfId="58233"/>
    <cellStyle name="输入 8 4 3 3" xfId="58234"/>
    <cellStyle name="输入 8 4 3 3 2" xfId="58235"/>
    <cellStyle name="输入 8 4 3 4" xfId="58236"/>
    <cellStyle name="输入 8 4 3 4 2" xfId="58237"/>
    <cellStyle name="输入 8 4 3 5" xfId="58238"/>
    <cellStyle name="输入 8 4 3 5 2" xfId="58239"/>
    <cellStyle name="输入 8 4 3 6" xfId="58240"/>
    <cellStyle name="输入 8 4 4" xfId="58241"/>
    <cellStyle name="输入 8 4 4 2" xfId="58242"/>
    <cellStyle name="输入 8 4 5" xfId="58243"/>
    <cellStyle name="输入 8 4 5 2" xfId="58244"/>
    <cellStyle name="注释 9 4 2 2 4 2" xfId="58245"/>
    <cellStyle name="输入 8 5" xfId="58246"/>
    <cellStyle name="输入 8 5 2" xfId="58247"/>
    <cellStyle name="输入 8 5 2 2" xfId="58248"/>
    <cellStyle name="输入 8 5 2 2 2" xfId="58249"/>
    <cellStyle name="输入 8 5 2 2 2 2" xfId="58250"/>
    <cellStyle name="输入 8 5 2 2 3" xfId="58251"/>
    <cellStyle name="输入 8 5 2 2 3 2" xfId="58252"/>
    <cellStyle name="输入 8 5 2 2 4" xfId="58253"/>
    <cellStyle name="输入 8 5 2 2 5" xfId="58254"/>
    <cellStyle name="输入 8 5 2 2 5 2" xfId="58255"/>
    <cellStyle name="输入 8 5 2 2 6" xfId="58256"/>
    <cellStyle name="输入 8 5 2 3" xfId="58257"/>
    <cellStyle name="输入 8 5 2 3 2" xfId="58258"/>
    <cellStyle name="输入 8 5 2 4" xfId="58259"/>
    <cellStyle name="输入 8 5 2 4 2" xfId="58260"/>
    <cellStyle name="输入 8 5 2 5" xfId="58261"/>
    <cellStyle name="输入 8 5 3" xfId="58262"/>
    <cellStyle name="输入 8 5 3 2" xfId="58263"/>
    <cellStyle name="输入 8 5 3 2 2" xfId="58264"/>
    <cellStyle name="输入 8 5 3 3" xfId="58265"/>
    <cellStyle name="输入 8 5 3 3 2" xfId="58266"/>
    <cellStyle name="输入 8 5 3 4" xfId="58267"/>
    <cellStyle name="输入 8 5 3 4 2" xfId="58268"/>
    <cellStyle name="输入 8 5 3 5" xfId="58269"/>
    <cellStyle name="输入 8 5 3 5 2" xfId="58270"/>
    <cellStyle name="输入 8 5 3 6" xfId="58271"/>
    <cellStyle name="输入 8 5 4" xfId="58272"/>
    <cellStyle name="输入 8 5 4 2" xfId="58273"/>
    <cellStyle name="输入 8 5 5" xfId="58274"/>
    <cellStyle name="输入 8 5 5 2" xfId="58275"/>
    <cellStyle name="输入 8 6" xfId="58276"/>
    <cellStyle name="输入 8 6 2" xfId="58277"/>
    <cellStyle name="输入 8 6 2 2" xfId="58278"/>
    <cellStyle name="输入 8 6 2 2 2" xfId="58279"/>
    <cellStyle name="输入 8 6 2 2 2 2" xfId="58280"/>
    <cellStyle name="输入 8 6 2 2 3" xfId="58281"/>
    <cellStyle name="输入 8 6 2 2 3 2" xfId="58282"/>
    <cellStyle name="输入 8 6 2 2 4" xfId="58283"/>
    <cellStyle name="输入 8 6 2 2 5" xfId="58284"/>
    <cellStyle name="输入 8 6 2 2 5 2" xfId="58285"/>
    <cellStyle name="输入 8 6 2 2 6" xfId="58286"/>
    <cellStyle name="输入 8 6 2 3" xfId="58287"/>
    <cellStyle name="输入 8 6 2 3 2" xfId="58288"/>
    <cellStyle name="输入 8 6 2 4 2" xfId="58289"/>
    <cellStyle name="输入 8 6 2 5" xfId="58290"/>
    <cellStyle name="输入 8 6 3" xfId="58291"/>
    <cellStyle name="输入 8 6 3 2" xfId="58292"/>
    <cellStyle name="输入 8 6 3 2 2" xfId="58293"/>
    <cellStyle name="输入 8 6 3 3" xfId="58294"/>
    <cellStyle name="输入 8 6 3 3 2" xfId="58295"/>
    <cellStyle name="输入 8 6 3 4" xfId="58296"/>
    <cellStyle name="输入 8 6 3 5" xfId="58297"/>
    <cellStyle name="输入 8 6 3 6" xfId="58298"/>
    <cellStyle name="输入 8 6 4" xfId="58299"/>
    <cellStyle name="输入 8 6 4 2" xfId="58300"/>
    <cellStyle name="输入 8 6 5" xfId="58301"/>
    <cellStyle name="输入 8 6 5 2" xfId="58302"/>
    <cellStyle name="输入 8 7" xfId="58303"/>
    <cellStyle name="输入 8 7 2" xfId="58304"/>
    <cellStyle name="输入 8 7 2 2" xfId="58305"/>
    <cellStyle name="输入 8 7 2 2 2" xfId="58306"/>
    <cellStyle name="输入 8 7 2 2 2 2" xfId="58307"/>
    <cellStyle name="输入 8 7 2 2 3 2" xfId="58308"/>
    <cellStyle name="输入 8 7 2 2 4" xfId="58309"/>
    <cellStyle name="输入 8 7 2 2 5" xfId="58310"/>
    <cellStyle name="输入 8 7 2 2 6" xfId="58311"/>
    <cellStyle name="输入 8 7 2 3" xfId="58312"/>
    <cellStyle name="输入 8 7 2 3 2" xfId="58313"/>
    <cellStyle name="输入 8 7 2 4" xfId="58314"/>
    <cellStyle name="输入 8 7 2 4 2" xfId="58315"/>
    <cellStyle name="输入 8 7 2 5" xfId="58316"/>
    <cellStyle name="输入 8 7 3" xfId="58317"/>
    <cellStyle name="输入 8 7 3 3" xfId="58318"/>
    <cellStyle name="输入 8 7 3 3 2" xfId="58319"/>
    <cellStyle name="输入 8 7 3 4" xfId="58320"/>
    <cellStyle name="输入 8 7 3 4 2" xfId="58321"/>
    <cellStyle name="输入 8 7 3 5" xfId="58322"/>
    <cellStyle name="输入 8 7 3 5 2" xfId="58323"/>
    <cellStyle name="输入 8 7 3 6" xfId="58324"/>
    <cellStyle name="输入 8 7 4" xfId="58325"/>
    <cellStyle name="输入 8 7 4 2" xfId="58326"/>
    <cellStyle name="输入 8 7 5" xfId="58327"/>
    <cellStyle name="输入 8 7 5 2" xfId="58328"/>
    <cellStyle name="输入 8 8" xfId="58329"/>
    <cellStyle name="输入 8 8 2" xfId="58330"/>
    <cellStyle name="输入 8 8 2 2" xfId="58331"/>
    <cellStyle name="输入 8 8 2 2 2" xfId="58332"/>
    <cellStyle name="输入 8 8 2 3" xfId="58333"/>
    <cellStyle name="输入 8 8 2 3 2" xfId="58334"/>
    <cellStyle name="输入 8 8 2 4" xfId="58335"/>
    <cellStyle name="输入 8 8 2 4 2" xfId="58336"/>
    <cellStyle name="输入 8 8 2 5" xfId="58337"/>
    <cellStyle name="输入 8 8 2 5 2" xfId="58338"/>
    <cellStyle name="输入 8 8 2 6" xfId="58339"/>
    <cellStyle name="输入 8 8 3" xfId="58340"/>
    <cellStyle name="输入 8 8 3 2" xfId="58341"/>
    <cellStyle name="输入 8 8 4" xfId="58342"/>
    <cellStyle name="输入 8 8 4 2" xfId="58343"/>
    <cellStyle name="输入 8 8 5" xfId="58344"/>
    <cellStyle name="输入 8 9" xfId="58345"/>
    <cellStyle name="输入 8 9 2" xfId="58346"/>
    <cellStyle name="输入 8 9 2 2" xfId="58347"/>
    <cellStyle name="输入 8 9 3" xfId="58348"/>
    <cellStyle name="输入 8 9 3 2" xfId="58349"/>
    <cellStyle name="输入 8 9 4" xfId="58350"/>
    <cellStyle name="输入 8 9 4 2" xfId="58351"/>
    <cellStyle name="输入 8 9 5" xfId="58352"/>
    <cellStyle name="输入 8 9 5 2" xfId="58353"/>
    <cellStyle name="输入 8 9 6" xfId="58354"/>
    <cellStyle name="输入 8 9 7" xfId="58355"/>
    <cellStyle name="输入 8 9 8" xfId="58356"/>
    <cellStyle name="输入 9" xfId="58357"/>
    <cellStyle name="输入 9 2" xfId="58358"/>
    <cellStyle name="输入 9 2 2" xfId="58359"/>
    <cellStyle name="输入 9 2 2 2" xfId="58360"/>
    <cellStyle name="输入 9 2 2 2 2" xfId="58361"/>
    <cellStyle name="输入 9 2 2 2 2 2" xfId="58362"/>
    <cellStyle name="输入 9 2 2 2 2 2 2" xfId="58363"/>
    <cellStyle name="输入 9 2 2 2 2 3" xfId="58364"/>
    <cellStyle name="输入 9 2 2 2 2 3 2" xfId="58365"/>
    <cellStyle name="输入 9 2 2 2 2 4" xfId="58366"/>
    <cellStyle name="输入 9 2 2 2 2 4 2" xfId="58367"/>
    <cellStyle name="输入 9 2 2 2 2 5" xfId="58368"/>
    <cellStyle name="输入 9 2 2 2 2 5 2" xfId="58369"/>
    <cellStyle name="输入 9 2 2 2 2 6" xfId="58370"/>
    <cellStyle name="输入 9 2 2 2 3" xfId="58371"/>
    <cellStyle name="输入 9 2 2 2 3 2" xfId="58372"/>
    <cellStyle name="输入 9 2 2 2 4" xfId="58373"/>
    <cellStyle name="输入 9 2 2 2 5" xfId="58374"/>
    <cellStyle name="输入 9 2 2 3" xfId="58375"/>
    <cellStyle name="输入 9 2 2 3 2" xfId="58376"/>
    <cellStyle name="输入 9 2 2 3 2 2" xfId="58377"/>
    <cellStyle name="输入 9 2 2 3 3" xfId="58378"/>
    <cellStyle name="输入 9 2 2 3 3 2" xfId="58379"/>
    <cellStyle name="输入 9 2 2 3 5" xfId="58380"/>
    <cellStyle name="输入 9 2 2 3 5 2" xfId="58381"/>
    <cellStyle name="输入 9 2 2 3 6" xfId="58382"/>
    <cellStyle name="输入 9 2 2 4" xfId="58383"/>
    <cellStyle name="输入 9 2 2 4 2" xfId="58384"/>
    <cellStyle name="输入 9 2 2 5" xfId="58385"/>
    <cellStyle name="输入 9 2 2 5 2" xfId="58386"/>
    <cellStyle name="输入 9 2 3" xfId="58387"/>
    <cellStyle name="输入 9 2 3 2" xfId="58388"/>
    <cellStyle name="输入 9 2 3 2 2" xfId="58389"/>
    <cellStyle name="输入 9 2 3 2 2 2" xfId="58390"/>
    <cellStyle name="输入 9 2 3 2 2 2 2" xfId="58391"/>
    <cellStyle name="输入 9 2 3 2 2 3" xfId="58392"/>
    <cellStyle name="输入 9 2 3 2 2 3 2" xfId="58393"/>
    <cellStyle name="输入 9 2 3 2 2 4" xfId="58394"/>
    <cellStyle name="输入 9 2 3 2 2 4 2" xfId="58395"/>
    <cellStyle name="输入 9 2 3 2 2 5" xfId="58396"/>
    <cellStyle name="输入 9 2 3 2 2 5 2" xfId="58397"/>
    <cellStyle name="输入 9 2 3 2 2 6" xfId="58398"/>
    <cellStyle name="输入 9 2 3 2 3" xfId="58399"/>
    <cellStyle name="输入 9 2 3 2 3 2" xfId="58400"/>
    <cellStyle name="输入 9 2 3 2 4" xfId="58401"/>
    <cellStyle name="输入 9 2 3 2 4 2" xfId="58402"/>
    <cellStyle name="输入 9 2 3 2 5" xfId="58403"/>
    <cellStyle name="输入 9 2 3 3" xfId="58404"/>
    <cellStyle name="输入 9 2 3 3 2" xfId="58405"/>
    <cellStyle name="输入 9 2 3 3 2 2" xfId="58406"/>
    <cellStyle name="输入 9 2 3 3 3" xfId="58407"/>
    <cellStyle name="输入 9 2 3 3 3 2" xfId="58408"/>
    <cellStyle name="输入 9 2 3 3 4" xfId="58409"/>
    <cellStyle name="输入 9 2 3 3 4 2" xfId="58410"/>
    <cellStyle name="输入 9 2 3 3 5" xfId="58411"/>
    <cellStyle name="输入 9 2 3 3 5 2" xfId="58412"/>
    <cellStyle name="输入 9 2 3 3 6" xfId="58413"/>
    <cellStyle name="输入 9 2 3 4" xfId="58414"/>
    <cellStyle name="输入 9 2 3 4 2" xfId="58415"/>
    <cellStyle name="输入 9 2 3 5" xfId="58416"/>
    <cellStyle name="输入 9 2 3 5 2" xfId="58417"/>
    <cellStyle name="输入 9 2 4" xfId="58418"/>
    <cellStyle name="输入 9 2 4 2" xfId="58419"/>
    <cellStyle name="输入 9 2 4 2 2" xfId="58420"/>
    <cellStyle name="输入 9 2 4 2 2 2" xfId="58421"/>
    <cellStyle name="输入 9 2 4 2 2 2 2" xfId="58422"/>
    <cellStyle name="输入 9 2 4 2 2 3" xfId="58423"/>
    <cellStyle name="输入 9 2 4 2 2 4" xfId="58424"/>
    <cellStyle name="输入 9 2 4 2 2 4 2" xfId="58425"/>
    <cellStyle name="输入 9 2 4 2 2 5" xfId="58426"/>
    <cellStyle name="输入 9 2 4 2 2 5 2" xfId="58427"/>
    <cellStyle name="输入 9 2 4 2 2 6" xfId="58428"/>
    <cellStyle name="输入 9 2 4 2 3" xfId="58429"/>
    <cellStyle name="输入 9 2 4 2 3 2" xfId="58430"/>
    <cellStyle name="输入 9 2 4 2 4" xfId="58431"/>
    <cellStyle name="输入 9 2 4 2 4 2" xfId="58432"/>
    <cellStyle name="输入 9 2 4 2 5" xfId="58433"/>
    <cellStyle name="输入 9 2 4 3" xfId="58434"/>
    <cellStyle name="输入 9 2 4 3 2" xfId="58435"/>
    <cellStyle name="输入 9 2 4 3 2 2" xfId="58436"/>
    <cellStyle name="输入 9 2 4 3 3" xfId="58437"/>
    <cellStyle name="输入 9 2 4 3 3 2" xfId="58438"/>
    <cellStyle name="输入 9 2 4 3 4" xfId="58439"/>
    <cellStyle name="输入 9 2 4 3 4 2" xfId="58440"/>
    <cellStyle name="输入 9 2 4 3 5" xfId="58441"/>
    <cellStyle name="输入 9 2 4 3 5 2" xfId="58442"/>
    <cellStyle name="输入 9 2 4 3 6" xfId="58443"/>
    <cellStyle name="输入 9 2 4 4" xfId="58444"/>
    <cellStyle name="输入 9 2 4 4 2" xfId="58445"/>
    <cellStyle name="输入 9 2 4 5" xfId="58446"/>
    <cellStyle name="输入 9 2 4 5 2" xfId="58447"/>
    <cellStyle name="输入 9 2 5" xfId="58448"/>
    <cellStyle name="输入 9 2 5 2" xfId="58449"/>
    <cellStyle name="输入 9 2 5 2 2" xfId="58450"/>
    <cellStyle name="输入 9 2 5 2 2 2" xfId="58451"/>
    <cellStyle name="输入 9 2 5 2 3" xfId="58452"/>
    <cellStyle name="输入 9 2 5 2 3 2" xfId="58453"/>
    <cellStyle name="输入 9 2 5 2 4" xfId="58454"/>
    <cellStyle name="输入 9 2 5 2 5" xfId="58455"/>
    <cellStyle name="输入 9 2 5 2 5 2" xfId="58456"/>
    <cellStyle name="输入 9 2 5 2 6" xfId="58457"/>
    <cellStyle name="输入 9 2 5 3" xfId="58458"/>
    <cellStyle name="输入 9 2 5 3 2" xfId="58459"/>
    <cellStyle name="输入 9 2 5 4" xfId="58460"/>
    <cellStyle name="输入 9 2 5 4 2" xfId="58461"/>
    <cellStyle name="输入 9 2 5 5" xfId="58462"/>
    <cellStyle name="输入 9 2 6" xfId="58463"/>
    <cellStyle name="输入 9 2 6 2 2" xfId="58464"/>
    <cellStyle name="输入 9 2 6 3 2" xfId="58465"/>
    <cellStyle name="输入 9 2 6 6" xfId="58466"/>
    <cellStyle name="输入 9 2 7" xfId="58467"/>
    <cellStyle name="输入 9 2 7 2" xfId="58468"/>
    <cellStyle name="输入 9 2 8" xfId="58469"/>
    <cellStyle name="输入 9 2 8 2" xfId="58470"/>
    <cellStyle name="输入 9 3" xfId="58471"/>
    <cellStyle name="输入 9 3 2" xfId="58472"/>
    <cellStyle name="输入 9 3 2 2" xfId="58473"/>
    <cellStyle name="输入 9 3 2 2 2" xfId="58474"/>
    <cellStyle name="输入 9 3 2 2 2 2" xfId="58475"/>
    <cellStyle name="输入 9 3 2 2 2 2 2" xfId="58476"/>
    <cellStyle name="输入 9 3 2 2 2 3" xfId="58477"/>
    <cellStyle name="输入 9 3 2 2 2 4" xfId="58478"/>
    <cellStyle name="输入 9 3 2 2 2 4 2" xfId="58479"/>
    <cellStyle name="输入 9 3 2 2 2 5" xfId="58480"/>
    <cellStyle name="输入 9 3 2 2 2 5 2" xfId="58481"/>
    <cellStyle name="输入 9 3 2 2 2 6" xfId="58482"/>
    <cellStyle name="输入 9 3 2 2 3" xfId="58483"/>
    <cellStyle name="输入 9 3 2 2 3 2" xfId="58484"/>
    <cellStyle name="输入 9 3 2 2 4" xfId="58485"/>
    <cellStyle name="输入 9 3 2 2 4 2" xfId="58486"/>
    <cellStyle name="输入 9 3 2 3" xfId="58487"/>
    <cellStyle name="输入 9 3 2 3 2 2" xfId="58488"/>
    <cellStyle name="输入 9 3 2 3 3 2" xfId="58489"/>
    <cellStyle name="输入 9 3 2 3 4 2" xfId="58490"/>
    <cellStyle name="输入 9 3 2 3 5 2" xfId="58491"/>
    <cellStyle name="输入 9 3 2 3 6" xfId="58492"/>
    <cellStyle name="输入 9 3 2 4 2" xfId="58493"/>
    <cellStyle name="输入 9 3 2 5 2" xfId="58494"/>
    <cellStyle name="输入 9 3 3" xfId="58495"/>
    <cellStyle name="输入 9 3 3 2" xfId="58496"/>
    <cellStyle name="输入 9 3 3 2 2" xfId="58497"/>
    <cellStyle name="输入 9 3 3 2 2 2" xfId="58498"/>
    <cellStyle name="输入 9 3 3 2 2 3" xfId="58499"/>
    <cellStyle name="输入 9 3 3 2 2 3 2" xfId="58500"/>
    <cellStyle name="输入 9 3 3 2 2 4" xfId="58501"/>
    <cellStyle name="输入 9 3 3 2 2 4 2" xfId="58502"/>
    <cellStyle name="输入 9 3 3 2 2 5" xfId="58503"/>
    <cellStyle name="输入 9 3 3 2 2 5 2" xfId="58504"/>
    <cellStyle name="输入 9 3 3 2 2 6" xfId="58505"/>
    <cellStyle name="输入 9 3 3 2 3" xfId="58506"/>
    <cellStyle name="输入 9 3 3 2 3 2" xfId="58507"/>
    <cellStyle name="输入 9 3 3 2 4" xfId="58508"/>
    <cellStyle name="输入 9 3 3 2 4 2" xfId="58509"/>
    <cellStyle name="输入 9 3 3 2 5" xfId="58510"/>
    <cellStyle name="输入 9 3 3 3" xfId="58511"/>
    <cellStyle name="输入 9 3 3 3 2 2" xfId="58512"/>
    <cellStyle name="输入 9 3 3 3 3 2" xfId="58513"/>
    <cellStyle name="输入 9 3 3 3 4 2" xfId="58514"/>
    <cellStyle name="输入 9 3 3 3 6" xfId="58515"/>
    <cellStyle name="输入 9 3 3 4" xfId="58516"/>
    <cellStyle name="输入 9 3 3 5" xfId="58517"/>
    <cellStyle name="输入 9 3 3 5 2" xfId="58518"/>
    <cellStyle name="输入 9 3 4" xfId="58519"/>
    <cellStyle name="输入 9 3 4 2" xfId="58520"/>
    <cellStyle name="输入 9 3 4 2 2" xfId="58521"/>
    <cellStyle name="输入 9 3 4 2 2 2" xfId="58522"/>
    <cellStyle name="输入 9 3 4 2 2 2 2" xfId="58523"/>
    <cellStyle name="输入 9 3 4 2 2 3" xfId="58524"/>
    <cellStyle name="输入 9 3 4 2 2 3 2" xfId="58525"/>
    <cellStyle name="输入 9 3 4 2 2 4" xfId="58526"/>
    <cellStyle name="输入 9 3 4 2 2 5" xfId="58527"/>
    <cellStyle name="输入 9 3 4 2 2 5 2" xfId="58528"/>
    <cellStyle name="输入 9 3 4 2 2 6" xfId="58529"/>
    <cellStyle name="输入 9 3 4 2 3" xfId="58530"/>
    <cellStyle name="输入 9 3 4 2 3 2" xfId="58531"/>
    <cellStyle name="输入 9 3 4 2 4" xfId="58532"/>
    <cellStyle name="输入 9 3 4 2 4 2" xfId="58533"/>
    <cellStyle name="输入 9 3 4 2 5" xfId="58534"/>
    <cellStyle name="输入 9 3 4 3" xfId="58535"/>
    <cellStyle name="输入 9 3 4 3 2" xfId="58536"/>
    <cellStyle name="输入 9 3 4 3 3" xfId="58537"/>
    <cellStyle name="输入 9 3 4 3 3 2" xfId="58538"/>
    <cellStyle name="输入 9 3 4 3 4" xfId="58539"/>
    <cellStyle name="输入 9 3 4 3 4 2" xfId="58540"/>
    <cellStyle name="输入 9 3 4 3 5" xfId="58541"/>
    <cellStyle name="输入 9 3 4 3 5 2" xfId="58542"/>
    <cellStyle name="输入 9 3 4 3 6" xfId="58543"/>
    <cellStyle name="输入 9 3 4 4" xfId="58544"/>
    <cellStyle name="输入 9 3 4 4 2" xfId="58545"/>
    <cellStyle name="输入 9 3 4 5" xfId="58546"/>
    <cellStyle name="输入 9 3 4 5 2" xfId="58547"/>
    <cellStyle name="输入 9 3 5" xfId="58548"/>
    <cellStyle name="输入 9 3 5 2" xfId="58549"/>
    <cellStyle name="输入 9 3 5 2 2" xfId="58550"/>
    <cellStyle name="输入 9 3 5 2 2 2" xfId="58551"/>
    <cellStyle name="输入 9 3 5 2 3" xfId="58552"/>
    <cellStyle name="输入 9 3 5 2 3 2" xfId="58553"/>
    <cellStyle name="输入 9 3 5 2 4" xfId="58554"/>
    <cellStyle name="输入 9 3 5 2 4 2" xfId="58555"/>
    <cellStyle name="输入 9 3 5 2 5" xfId="58556"/>
    <cellStyle name="输入 9 3 5 2 5 2" xfId="58557"/>
    <cellStyle name="输入 9 3 5 2 6" xfId="58558"/>
    <cellStyle name="输入 9 3 5 3" xfId="58559"/>
    <cellStyle name="输入 9 3 5 4" xfId="58560"/>
    <cellStyle name="输入 9 3 5 4 2" xfId="58561"/>
    <cellStyle name="输入 9 3 5 5" xfId="58562"/>
    <cellStyle name="输入 9 3 6" xfId="58563"/>
    <cellStyle name="输入 9 3 6 2" xfId="58564"/>
    <cellStyle name="输入 9 3 6 2 2" xfId="58565"/>
    <cellStyle name="输入 9 3 6 3" xfId="58566"/>
    <cellStyle name="输入 9 3 6 3 2" xfId="58567"/>
    <cellStyle name="输入 9 3 6 4" xfId="58568"/>
    <cellStyle name="输入 9 3 6 6" xfId="58569"/>
    <cellStyle name="输入 9 3 7 2" xfId="58570"/>
    <cellStyle name="输入 9 3 8" xfId="58571"/>
    <cellStyle name="输入 9 3 8 2" xfId="58572"/>
    <cellStyle name="输入 9 4" xfId="58573"/>
    <cellStyle name="输入 9 4 2" xfId="58574"/>
    <cellStyle name="输入 9 4 2 2" xfId="58575"/>
    <cellStyle name="输入 9 4 2 2 2" xfId="58576"/>
    <cellStyle name="输入 9 4 2 2 3" xfId="58577"/>
    <cellStyle name="输入 9 4 2 2 4" xfId="58578"/>
    <cellStyle name="输入 9 4 2 2 4 2" xfId="58579"/>
    <cellStyle name="输入 9 4 2 2 5" xfId="58580"/>
    <cellStyle name="输入 9 4 2 2 5 2" xfId="58581"/>
    <cellStyle name="输入 9 4 2 2 6" xfId="58582"/>
    <cellStyle name="输入 9 4 2 3" xfId="58583"/>
    <cellStyle name="输入 9 4 2 4" xfId="58584"/>
    <cellStyle name="输入 9 4 2 5" xfId="58585"/>
    <cellStyle name="输入 9 4 3" xfId="58586"/>
    <cellStyle name="输入 9 4 3 2" xfId="58587"/>
    <cellStyle name="输入 9 4 3 2 2" xfId="58588"/>
    <cellStyle name="输入 9 4 3 3" xfId="58589"/>
    <cellStyle name="输入 9 4 3 3 2" xfId="58590"/>
    <cellStyle name="输入 9 4 3 4" xfId="58591"/>
    <cellStyle name="输入 9 4 3 4 2" xfId="58592"/>
    <cellStyle name="输入 9 4 3 5" xfId="58593"/>
    <cellStyle name="输入 9 4 3 5 2" xfId="58594"/>
    <cellStyle name="输入 9 4 3 6" xfId="58595"/>
    <cellStyle name="输入 9 4 4" xfId="58596"/>
    <cellStyle name="输入 9 4 4 2" xfId="58597"/>
    <cellStyle name="输入 9 4 5" xfId="58598"/>
    <cellStyle name="输入 9 4 5 2" xfId="58599"/>
    <cellStyle name="输入 9 5" xfId="58600"/>
    <cellStyle name="输入 9 5 2" xfId="58601"/>
    <cellStyle name="输入 9 5 2 2" xfId="58602"/>
    <cellStyle name="输入 9 5 2 2 2" xfId="58603"/>
    <cellStyle name="输入 9 5 2 2 2 2" xfId="58604"/>
    <cellStyle name="输入 9 5 2 2 3" xfId="58605"/>
    <cellStyle name="输入 9 5 2 2 4" xfId="58606"/>
    <cellStyle name="输入 9 5 2 2 4 2" xfId="58607"/>
    <cellStyle name="输入 9 5 2 2 5" xfId="58608"/>
    <cellStyle name="输入 9 5 2 2 5 2" xfId="58609"/>
    <cellStyle name="输入 9 5 2 3" xfId="58610"/>
    <cellStyle name="输入 9 5 2 3 2" xfId="58611"/>
    <cellStyle name="输入 9 5 2 4" xfId="58612"/>
    <cellStyle name="输入 9 5 2 4 2" xfId="58613"/>
    <cellStyle name="输入 9 5 2 5" xfId="58614"/>
    <cellStyle name="输入 9 5 3" xfId="58615"/>
    <cellStyle name="输入 9 5 3 2" xfId="58616"/>
    <cellStyle name="输入 9 5 3 2 2" xfId="58617"/>
    <cellStyle name="输入 9 5 3 3" xfId="58618"/>
    <cellStyle name="输入 9 5 3 3 2" xfId="58619"/>
    <cellStyle name="输入 9 5 3 4" xfId="58620"/>
    <cellStyle name="输入 9 5 3 4 2" xfId="58621"/>
    <cellStyle name="输入 9 5 3 5" xfId="58622"/>
    <cellStyle name="输入 9 5 3 5 2" xfId="58623"/>
    <cellStyle name="输入 9 5 3 6" xfId="58624"/>
    <cellStyle name="输入 9 5 4" xfId="58625"/>
    <cellStyle name="输入 9 5 4 2" xfId="58626"/>
    <cellStyle name="输入 9 5 5" xfId="58627"/>
    <cellStyle name="输入 9 5 5 2" xfId="58628"/>
    <cellStyle name="输入 9 6" xfId="58629"/>
    <cellStyle name="输入 9 6 2" xfId="58630"/>
    <cellStyle name="输入 9 6 2 2" xfId="58631"/>
    <cellStyle name="输入 9 6 2 2 2 2" xfId="58632"/>
    <cellStyle name="输入 9 6 2 2 3 2" xfId="58633"/>
    <cellStyle name="输入 9 6 2 2 4 2" xfId="58634"/>
    <cellStyle name="输入 9 6 2 2 5 2" xfId="58635"/>
    <cellStyle name="输入 9 6 2 3" xfId="58636"/>
    <cellStyle name="输入 9 6 2 4" xfId="58637"/>
    <cellStyle name="输入 9 6 2 4 2" xfId="58638"/>
    <cellStyle name="输入 9 6 2 5" xfId="58639"/>
    <cellStyle name="输入 9 6 3" xfId="58640"/>
    <cellStyle name="输入 9 6 3 2" xfId="58641"/>
    <cellStyle name="输入 9 6 3 2 2" xfId="58642"/>
    <cellStyle name="输入 9 6 3 3" xfId="58643"/>
    <cellStyle name="输入 9 6 3 3 2" xfId="58644"/>
    <cellStyle name="输入 9 6 3 4" xfId="58645"/>
    <cellStyle name="数字 2 2 18" xfId="58646"/>
    <cellStyle name="输入 9 6 3 4 2" xfId="58647"/>
    <cellStyle name="输入 9 6 3 5" xfId="58648"/>
    <cellStyle name="输入 9 6 3 5 2" xfId="58649"/>
    <cellStyle name="输入 9 6 3 6" xfId="58650"/>
    <cellStyle name="输入 9 6 4" xfId="58651"/>
    <cellStyle name="输入 9 6 4 2" xfId="58652"/>
    <cellStyle name="输入 9 6 5" xfId="58653"/>
    <cellStyle name="输入 9 6 5 2" xfId="58654"/>
    <cellStyle name="输入 9 7" xfId="58655"/>
    <cellStyle name="输入 9 7 2" xfId="58656"/>
    <cellStyle name="输入 9 7 2 2" xfId="58657"/>
    <cellStyle name="输入 9 7 2 2 2" xfId="58658"/>
    <cellStyle name="输入 9 7 2 2 2 2" xfId="58659"/>
    <cellStyle name="输入 9 7 2 2 3 2" xfId="58660"/>
    <cellStyle name="输入 9 7 2 2 4" xfId="58661"/>
    <cellStyle name="输入 9 7 2 2 4 2" xfId="58662"/>
    <cellStyle name="输入 9 7 2 2 5" xfId="58663"/>
    <cellStyle name="输入 9 7 2 2 5 2" xfId="58664"/>
    <cellStyle name="输入 9 7 2 2 6" xfId="58665"/>
    <cellStyle name="输入 9 7 2 3" xfId="58666"/>
    <cellStyle name="输入 9 7 2 3 2" xfId="58667"/>
    <cellStyle name="输入 9 7 2 4" xfId="58668"/>
    <cellStyle name="输入 9 7 2 4 2" xfId="58669"/>
    <cellStyle name="输入 9 7 2 5" xfId="58670"/>
    <cellStyle name="输入 9 7 3" xfId="58671"/>
    <cellStyle name="输入 9 7 3 2" xfId="58672"/>
    <cellStyle name="输入 9 7 3 2 2" xfId="58673"/>
    <cellStyle name="输入 9 7 3 3" xfId="58674"/>
    <cellStyle name="输入 9 7 3 3 2" xfId="58675"/>
    <cellStyle name="输入 9 7 3 4" xfId="58676"/>
    <cellStyle name="输入 9 7 3 4 2" xfId="58677"/>
    <cellStyle name="输入 9 7 3 5" xfId="58678"/>
    <cellStyle name="输入 9 7 3 5 2" xfId="58679"/>
    <cellStyle name="输入 9 7 3 6" xfId="58680"/>
    <cellStyle name="输入 9 7 4" xfId="58681"/>
    <cellStyle name="输入 9 7 5" xfId="58682"/>
    <cellStyle name="输入 9 7 5 2" xfId="58683"/>
    <cellStyle name="输入 9 8" xfId="58684"/>
    <cellStyle name="输入 9 8 2" xfId="58685"/>
    <cellStyle name="输入 9 8 2 2" xfId="58686"/>
    <cellStyle name="输入 9 8 2 2 2" xfId="58687"/>
    <cellStyle name="输入 9 8 2 3" xfId="58688"/>
    <cellStyle name="输入 9 8 2 3 2" xfId="58689"/>
    <cellStyle name="输入 9 8 2 4" xfId="58690"/>
    <cellStyle name="输入 9 8 2 4 2" xfId="58691"/>
    <cellStyle name="输入 9 8 2 5" xfId="58692"/>
    <cellStyle name="输入 9 8 2 5 2" xfId="58693"/>
    <cellStyle name="输入 9 8 2 6" xfId="58694"/>
    <cellStyle name="输入 9 8 3" xfId="58695"/>
    <cellStyle name="输入 9 8 3 2" xfId="58696"/>
    <cellStyle name="输入 9 8 4" xfId="58697"/>
    <cellStyle name="输入 9 8 4 2" xfId="58698"/>
    <cellStyle name="输入 9 8 5" xfId="58699"/>
    <cellStyle name="输入 9 9" xfId="58700"/>
    <cellStyle name="输入 9 9 2" xfId="58701"/>
    <cellStyle name="输入 9 9 2 2" xfId="58702"/>
    <cellStyle name="输入 9 9 3" xfId="58703"/>
    <cellStyle name="输入 9 9 3 2" xfId="58704"/>
    <cellStyle name="输入 9 9 4" xfId="58705"/>
    <cellStyle name="输入 9 9 4 2" xfId="58706"/>
    <cellStyle name="输入 9 9 5" xfId="58707"/>
    <cellStyle name="输入 9 9 6" xfId="58708"/>
    <cellStyle name="输入 9 9 7" xfId="58709"/>
    <cellStyle name="输入 9 9 8" xfId="58710"/>
    <cellStyle name="輸出" xfId="58711"/>
    <cellStyle name="輸出 2" xfId="58712"/>
    <cellStyle name="輸出 2 2" xfId="58713"/>
    <cellStyle name="輸出 2 2 2" xfId="58714"/>
    <cellStyle name="輸出 2 2 2 2" xfId="58715"/>
    <cellStyle name="輸出 2 2 3" xfId="58716"/>
    <cellStyle name="輸出 2 2 3 2" xfId="58717"/>
    <cellStyle name="輸出 2 2 4" xfId="58718"/>
    <cellStyle name="輸出 2 2 4 2" xfId="58719"/>
    <cellStyle name="輸出 2 2 5" xfId="58720"/>
    <cellStyle name="輸出 2 2 5 2" xfId="58721"/>
    <cellStyle name="輸出 2 2 6" xfId="58722"/>
    <cellStyle name="輸出 2 3" xfId="58723"/>
    <cellStyle name="輸出 2 3 2" xfId="58724"/>
    <cellStyle name="輸出 2 4" xfId="58725"/>
    <cellStyle name="輸出 2 4 2" xfId="58726"/>
    <cellStyle name="輸出 2 5" xfId="58727"/>
    <cellStyle name="輸出 3" xfId="58728"/>
    <cellStyle name="輸出 3 2 2" xfId="58729"/>
    <cellStyle name="輸出 3 3 2" xfId="58730"/>
    <cellStyle name="輸出 3 4" xfId="58731"/>
    <cellStyle name="輸出 3 4 2" xfId="58732"/>
    <cellStyle name="輸出 3 5" xfId="58733"/>
    <cellStyle name="輸出 3 5 2" xfId="58734"/>
    <cellStyle name="輸出 3 6" xfId="58735"/>
    <cellStyle name="輸出 4" xfId="58736"/>
    <cellStyle name="輸出 4 2" xfId="58737"/>
    <cellStyle name="輸出 5" xfId="58738"/>
    <cellStyle name="輸出 5 2" xfId="58739"/>
    <cellStyle name="輸入" xfId="58740"/>
    <cellStyle name="輸入 2" xfId="58741"/>
    <cellStyle name="輸入 2 2" xfId="58742"/>
    <cellStyle name="輸入 2 2 2" xfId="58743"/>
    <cellStyle name="輸入 2 2 2 2" xfId="58744"/>
    <cellStyle name="輸入 2 2 3" xfId="58745"/>
    <cellStyle name="輸入 2 2 3 2" xfId="58746"/>
    <cellStyle name="輸入 2 2 4 2" xfId="58747"/>
    <cellStyle name="輸入 2 2 5" xfId="58748"/>
    <cellStyle name="輸入 2 2 5 2" xfId="58749"/>
    <cellStyle name="輸入 2 2 6" xfId="58750"/>
    <cellStyle name="輸入 2 3" xfId="58751"/>
    <cellStyle name="輸入 2 3 2" xfId="58752"/>
    <cellStyle name="輸入 2 4" xfId="58753"/>
    <cellStyle name="輸入 2 4 2" xfId="58754"/>
    <cellStyle name="輸入 2 5" xfId="58755"/>
    <cellStyle name="輸入 3" xfId="58756"/>
    <cellStyle name="輸入 3 2" xfId="58757"/>
    <cellStyle name="輸入 3 3" xfId="58758"/>
    <cellStyle name="輸入 3 4" xfId="58759"/>
    <cellStyle name="輸入 3 4 2" xfId="58760"/>
    <cellStyle name="輸入 3 5" xfId="58761"/>
    <cellStyle name="輸入 3 5 2" xfId="58762"/>
    <cellStyle name="輸入 3 6" xfId="58763"/>
    <cellStyle name="輸入 4" xfId="58764"/>
    <cellStyle name="輸入 4 2" xfId="58765"/>
    <cellStyle name="輸入 5" xfId="58766"/>
    <cellStyle name="数量" xfId="58767"/>
    <cellStyle name="数量 2" xfId="58768"/>
    <cellStyle name="数字" xfId="58769"/>
    <cellStyle name="数字 12" xfId="58770"/>
    <cellStyle name="数字 13" xfId="58771"/>
    <cellStyle name="数字 14" xfId="58772"/>
    <cellStyle name="注释 5 4 2 2 2 2 2" xfId="58773"/>
    <cellStyle name="数字 20" xfId="58774"/>
    <cellStyle name="数字 15" xfId="58775"/>
    <cellStyle name="数字 21" xfId="58776"/>
    <cellStyle name="数字 16" xfId="58777"/>
    <cellStyle name="数字 22" xfId="58778"/>
    <cellStyle name="数字 17" xfId="58779"/>
    <cellStyle name="数字 23" xfId="58780"/>
    <cellStyle name="数字 18" xfId="58781"/>
    <cellStyle name="数字 2 10" xfId="58782"/>
    <cellStyle name="数字 2 12" xfId="58783"/>
    <cellStyle name="数字 2 13" xfId="58784"/>
    <cellStyle name="数字 2 14" xfId="58785"/>
    <cellStyle name="数字 2 20" xfId="58786"/>
    <cellStyle name="数字 2 15" xfId="58787"/>
    <cellStyle name="数字 2 21" xfId="58788"/>
    <cellStyle name="数字 2 16" xfId="58789"/>
    <cellStyle name="数字 2 22" xfId="58790"/>
    <cellStyle name="数字 2 17" xfId="58791"/>
    <cellStyle name="数字 2 23" xfId="58792"/>
    <cellStyle name="数字 2 18" xfId="58793"/>
    <cellStyle name="数字 2 19" xfId="58794"/>
    <cellStyle name="数字 2 2 10" xfId="58795"/>
    <cellStyle name="数字 2 2 12" xfId="58796"/>
    <cellStyle name="数字 2 2 13" xfId="58797"/>
    <cellStyle name="数字 2 2 14" xfId="58798"/>
    <cellStyle name="数字 2 2 20" xfId="58799"/>
    <cellStyle name="数字 2 2 15" xfId="58800"/>
    <cellStyle name="数字 2 2 21" xfId="58801"/>
    <cellStyle name="数字 2 2 16" xfId="58802"/>
    <cellStyle name="数字 2 2 17" xfId="58803"/>
    <cellStyle name="数字 2 2 2" xfId="58804"/>
    <cellStyle name="数字 2 2 2 10" xfId="58805"/>
    <cellStyle name="数字 2 2 2 11" xfId="58806"/>
    <cellStyle name="数字 2 2 2 12" xfId="58807"/>
    <cellStyle name="数字 2 2 2 13" xfId="58808"/>
    <cellStyle name="数字 2 2 2 14" xfId="58809"/>
    <cellStyle name="数字 2 2 2 15" xfId="58810"/>
    <cellStyle name="数字 2 2 2 16" xfId="58811"/>
    <cellStyle name="数字 2 2 2 18" xfId="58812"/>
    <cellStyle name="数字 2 2 2 2" xfId="58813"/>
    <cellStyle name="数字 2 2 2 2 2" xfId="58814"/>
    <cellStyle name="数字 2 2 2 2 2 2" xfId="58815"/>
    <cellStyle name="数字 2 2 2 2 2 2 2" xfId="58816"/>
    <cellStyle name="数字 2 2 2 2 2 3" xfId="58817"/>
    <cellStyle name="数字 2 2 2 2 2 3 2" xfId="58818"/>
    <cellStyle name="数字 2 2 2 2 3" xfId="58819"/>
    <cellStyle name="数字 2 2 2 2 3 2" xfId="58820"/>
    <cellStyle name="数字 2 2 2 2 4" xfId="58821"/>
    <cellStyle name="数字 2 2 2 2 4 2" xfId="58822"/>
    <cellStyle name="数字 2 2 2 2 5" xfId="58823"/>
    <cellStyle name="数字 2 2 2 3" xfId="58824"/>
    <cellStyle name="数字 2 2 2 3 2" xfId="58825"/>
    <cellStyle name="数字 2 2 2 4" xfId="58826"/>
    <cellStyle name="数字 2 2 2 5" xfId="58827"/>
    <cellStyle name="数字 2 2 3" xfId="58828"/>
    <cellStyle name="数字 2 2 3 2" xfId="58829"/>
    <cellStyle name="数字 2 2 3 2 2" xfId="58830"/>
    <cellStyle name="数字 2 2 3 2 2 2" xfId="58831"/>
    <cellStyle name="数字 2 2 3 2 3" xfId="58832"/>
    <cellStyle name="数字 2 2 3 2 3 2" xfId="58833"/>
    <cellStyle name="数字 2 2 3 2 4" xfId="58834"/>
    <cellStyle name="数字 2 2 3 2 4 2" xfId="58835"/>
    <cellStyle name="数字 2 2 3 2 5" xfId="58836"/>
    <cellStyle name="数字 2 2 3 2 5 2" xfId="58837"/>
    <cellStyle name="数字 2 2 3 2 6" xfId="58838"/>
    <cellStyle name="数字 2 2 3 3" xfId="58839"/>
    <cellStyle name="数字 2 2 3 3 2" xfId="58840"/>
    <cellStyle name="数字 2 2 3 4" xfId="58841"/>
    <cellStyle name="数字 2 2 3 4 2" xfId="58842"/>
    <cellStyle name="数字 2 2 3 5" xfId="58843"/>
    <cellStyle name="数字 2 2 4" xfId="58844"/>
    <cellStyle name="数字 2 2 4 2" xfId="58845"/>
    <cellStyle name="数字 2 2 5" xfId="58846"/>
    <cellStyle name="数字 2 2 6" xfId="58847"/>
    <cellStyle name="数字 2 2 7" xfId="58848"/>
    <cellStyle name="数字 2 2 8" xfId="58849"/>
    <cellStyle name="数字 2 2 9" xfId="58850"/>
    <cellStyle name="数字 2 3" xfId="58851"/>
    <cellStyle name="数字 2 3 16" xfId="58852"/>
    <cellStyle name="数字 2 3 17" xfId="58853"/>
    <cellStyle name="数字 2 3 18" xfId="58854"/>
    <cellStyle name="数字 2 3 2" xfId="58855"/>
    <cellStyle name="数字 2 3 2 2" xfId="58856"/>
    <cellStyle name="数字 2 3 2 2 2" xfId="58857"/>
    <cellStyle name="数字 2 3 2 2 2 2 2" xfId="58858"/>
    <cellStyle name="数字 2 3 2 2 2 3 2" xfId="58859"/>
    <cellStyle name="数字 2 3 2 2 2 4 2" xfId="58860"/>
    <cellStyle name="数字 2 3 2 2 2 5" xfId="58861"/>
    <cellStyle name="数字 2 3 2 2 2 5 2" xfId="58862"/>
    <cellStyle name="数字 2 3 2 2 2 6" xfId="58863"/>
    <cellStyle name="数字 2 3 2 2 3" xfId="58864"/>
    <cellStyle name="数字 2 3 2 2 3 2" xfId="58865"/>
    <cellStyle name="数字 2 3 2 2 4" xfId="58866"/>
    <cellStyle name="数字 2 3 2 2 4 2" xfId="58867"/>
    <cellStyle name="数字 2 3 2 3" xfId="58868"/>
    <cellStyle name="数字 2 3 2 3 2" xfId="58869"/>
    <cellStyle name="数字 2 3 3" xfId="58870"/>
    <cellStyle name="数字 2 3 3 2" xfId="58871"/>
    <cellStyle name="数字 2 3 3 2 2" xfId="58872"/>
    <cellStyle name="数字 2 3 3 2 2 2" xfId="58873"/>
    <cellStyle name="数字 2 3 3 2 2 2 2" xfId="58874"/>
    <cellStyle name="数字 2 3 3 2 2 3" xfId="58875"/>
    <cellStyle name="数字 2 3 3 2 2 3 2" xfId="58876"/>
    <cellStyle name="数字 2 3 3 2 2 4" xfId="58877"/>
    <cellStyle name="数字 2 3 3 2 2 4 2" xfId="58878"/>
    <cellStyle name="数字 2 3 3 2 2 5" xfId="58879"/>
    <cellStyle name="数字 2 3 3 2 2 5 2" xfId="58880"/>
    <cellStyle name="数字 2 3 3 2 2 6" xfId="58881"/>
    <cellStyle name="数字 2 3 3 2 3" xfId="58882"/>
    <cellStyle name="数字 2 3 3 2 3 2" xfId="58883"/>
    <cellStyle name="数字 2 3 3 2 4" xfId="58884"/>
    <cellStyle name="数字 2 3 3 2 4 2" xfId="58885"/>
    <cellStyle name="数字 2 3 3 3" xfId="58886"/>
    <cellStyle name="数字 2 3 3 3 2" xfId="58887"/>
    <cellStyle name="数字 2 3 4" xfId="58888"/>
    <cellStyle name="数字 2 3 4 2" xfId="58889"/>
    <cellStyle name="数字 2 3 4 2 2" xfId="58890"/>
    <cellStyle name="数字 2 3 4 2 2 2" xfId="58891"/>
    <cellStyle name="数字 2 3 4 2 2 3" xfId="58892"/>
    <cellStyle name="数字 2 3 4 2 2 3 2" xfId="58893"/>
    <cellStyle name="数字 2 3 4 2 2 4" xfId="58894"/>
    <cellStyle name="数字 2 3 4 2 2 4 2" xfId="58895"/>
    <cellStyle name="数字 2 3 4 2 2 5 2" xfId="58896"/>
    <cellStyle name="数字 2 3 4 2 2 6" xfId="58897"/>
    <cellStyle name="数字 2 3 4 2 3" xfId="58898"/>
    <cellStyle name="数字 2 3 4 2 3 2" xfId="58899"/>
    <cellStyle name="数字 2 3 4 2 4" xfId="58900"/>
    <cellStyle name="数字 2 3 4 2 4 2" xfId="58901"/>
    <cellStyle name="数字 2 3 4 3" xfId="58902"/>
    <cellStyle name="数字 2 3 4 3 2" xfId="58903"/>
    <cellStyle name="数字 2 3 5" xfId="58904"/>
    <cellStyle name="数字 2 3 5 2" xfId="58905"/>
    <cellStyle name="数字 2 3 5 2 2" xfId="58906"/>
    <cellStyle name="数字 2 3 5 2 2 2" xfId="58907"/>
    <cellStyle name="数字 2 3 5 2 3" xfId="58908"/>
    <cellStyle name="数字 2 3 5 2 3 2" xfId="58909"/>
    <cellStyle name="数字 2 3 5 2 4" xfId="58910"/>
    <cellStyle name="数字 2 3 5 2 4 2" xfId="58911"/>
    <cellStyle name="数字 2 3 5 2 5" xfId="58912"/>
    <cellStyle name="数字 2 3 5 2 5 2" xfId="58913"/>
    <cellStyle name="数字 2 3 5 3" xfId="58914"/>
    <cellStyle name="数字 2 3 5 3 2" xfId="58915"/>
    <cellStyle name="数字 2 3 5 4" xfId="58916"/>
    <cellStyle name="数字 2 3 5 4 2" xfId="58917"/>
    <cellStyle name="数字 2 3 5 5" xfId="58918"/>
    <cellStyle name="数字 2 3 6" xfId="58919"/>
    <cellStyle name="数字 2 3 6 2" xfId="58920"/>
    <cellStyle name="数字 2 3 8" xfId="58921"/>
    <cellStyle name="数字 2 3 9" xfId="58922"/>
    <cellStyle name="数字 2 4" xfId="58923"/>
    <cellStyle name="数字 2 4 2" xfId="58924"/>
    <cellStyle name="数字 2 4 2 2" xfId="58925"/>
    <cellStyle name="数字 2 4 2 2 2" xfId="58926"/>
    <cellStyle name="数字 2 4 2 2 2 2" xfId="58927"/>
    <cellStyle name="数字 2 4 2 2 2 2 2" xfId="58928"/>
    <cellStyle name="数字 2 4 2 2 2 3" xfId="58929"/>
    <cellStyle name="数字 2 4 2 2 2 3 2" xfId="58930"/>
    <cellStyle name="数字 2 4 2 2 2 4" xfId="58931"/>
    <cellStyle name="数字 2 4 2 2 2 4 2" xfId="58932"/>
    <cellStyle name="数字 2 4 2 2 2 5" xfId="58933"/>
    <cellStyle name="数字 2 4 2 2 2 5 2" xfId="58934"/>
    <cellStyle name="数字 2 4 2 2 2 6" xfId="58935"/>
    <cellStyle name="数字 2 4 2 2 3 2" xfId="58936"/>
    <cellStyle name="数字 2 4 2 2 4" xfId="58937"/>
    <cellStyle name="数字 2 4 2 2 4 2" xfId="58938"/>
    <cellStyle name="数字 2 4 2 3" xfId="58939"/>
    <cellStyle name="数字 2 4 2 3 2" xfId="58940"/>
    <cellStyle name="数字 2 4 3" xfId="58941"/>
    <cellStyle name="数字 2 4 3 2" xfId="58942"/>
    <cellStyle name="数字 2 4 3 2 2" xfId="58943"/>
    <cellStyle name="数字 2 4 3 2 2 2" xfId="58944"/>
    <cellStyle name="数字 2 4 3 2 2 2 2" xfId="58945"/>
    <cellStyle name="数字 2 4 3 2 2 3" xfId="58946"/>
    <cellStyle name="数字 2 4 3 2 2 3 2" xfId="58947"/>
    <cellStyle name="数字 2 4 3 2 2 4" xfId="58948"/>
    <cellStyle name="数字 2 4 3 2 2 4 2" xfId="58949"/>
    <cellStyle name="数字 2 4 3 2 2 5" xfId="58950"/>
    <cellStyle name="数字 2 4 3 2 2 5 2" xfId="58951"/>
    <cellStyle name="数字 2 4 3 2 2 6" xfId="58952"/>
    <cellStyle name="数字 2 4 3 2 3" xfId="58953"/>
    <cellStyle name="数字 2 4 3 2 3 2" xfId="58954"/>
    <cellStyle name="数字 2 4 3 2 4" xfId="58955"/>
    <cellStyle name="数字 2 4 3 2 4 2" xfId="58956"/>
    <cellStyle name="数字 2 4 3 3" xfId="58957"/>
    <cellStyle name="数字 2 4 3 3 2" xfId="58958"/>
    <cellStyle name="数字 2 4 4" xfId="58959"/>
    <cellStyle name="数字 2 4 4 2" xfId="58960"/>
    <cellStyle name="数字 2 4 4 2 2" xfId="58961"/>
    <cellStyle name="数字 2 4 4 2 2 2 2" xfId="58962"/>
    <cellStyle name="数字 2 4 4 2 2 3 2" xfId="58963"/>
    <cellStyle name="数字 2 4 4 2 2 4" xfId="58964"/>
    <cellStyle name="数字 2 4 4 2 2 4 2" xfId="58965"/>
    <cellStyle name="数字 2 4 4 2 2 5 2" xfId="58966"/>
    <cellStyle name="数字 2 4 4 2 2 6" xfId="58967"/>
    <cellStyle name="数字 2 4 4 2 3" xfId="58968"/>
    <cellStyle name="数字 2 4 4 2 3 2" xfId="58969"/>
    <cellStyle name="数字 2 4 4 2 4 2" xfId="58970"/>
    <cellStyle name="数字 2 4 4 3" xfId="58971"/>
    <cellStyle name="数字 2 4 4 3 2" xfId="58972"/>
    <cellStyle name="数字 2 4 5" xfId="58973"/>
    <cellStyle name="数字 2 4 5 2" xfId="58974"/>
    <cellStyle name="数字 2 4 5 2 2" xfId="58975"/>
    <cellStyle name="数字 2 4 5 2 2 2" xfId="58976"/>
    <cellStyle name="数字 2 4 5 2 3" xfId="58977"/>
    <cellStyle name="数字 2 4 5 2 3 2" xfId="58978"/>
    <cellStyle name="数字 2 4 5 2 4" xfId="58979"/>
    <cellStyle name="数字 2 4 5 2 4 2" xfId="58980"/>
    <cellStyle name="数字 2 4 5 2 5" xfId="58981"/>
    <cellStyle name="数字 2 4 5 2 5 2" xfId="58982"/>
    <cellStyle name="数字 2 4 5 3" xfId="58983"/>
    <cellStyle name="数字 2 4 5 3 2" xfId="58984"/>
    <cellStyle name="数字 2 4 5 4" xfId="58985"/>
    <cellStyle name="数字 2 4 5 4 2" xfId="58986"/>
    <cellStyle name="注释 5 5 2 2 4 2" xfId="58987"/>
    <cellStyle name="数字 2 5" xfId="58988"/>
    <cellStyle name="数字 2 5 2" xfId="58989"/>
    <cellStyle name="数字 2 5 2 2" xfId="58990"/>
    <cellStyle name="数字 2 5 2 2 2" xfId="58991"/>
    <cellStyle name="数字 2 5 2 2 2 2" xfId="58992"/>
    <cellStyle name="数字 2 5 2 2 2 2 2" xfId="58993"/>
    <cellStyle name="数字 2 5 2 2 2 3" xfId="58994"/>
    <cellStyle name="数字 2 5 2 2 2 3 2" xfId="58995"/>
    <cellStyle name="数字 2 5 2 2 2 4" xfId="58996"/>
    <cellStyle name="数字 2 5 2 2 2 4 2" xfId="58997"/>
    <cellStyle name="数字 2 5 2 2 2 5" xfId="58998"/>
    <cellStyle name="数字 2 5 2 2 2 5 2" xfId="58999"/>
    <cellStyle name="数字 2 5 2 2 2 6" xfId="59000"/>
    <cellStyle name="数字 2 5 2 2 3 2" xfId="59001"/>
    <cellStyle name="数字 2 5 2 2 4" xfId="59002"/>
    <cellStyle name="数字 2 5 2 2 4 2" xfId="59003"/>
    <cellStyle name="数字 2 5 2 3" xfId="59004"/>
    <cellStyle name="数字 2 5 2 3 2" xfId="59005"/>
    <cellStyle name="数字 2 5 3" xfId="59006"/>
    <cellStyle name="数字 2 5 3 2" xfId="59007"/>
    <cellStyle name="数字 2 5 3 2 2" xfId="59008"/>
    <cellStyle name="数字 2 5 3 2 2 2" xfId="59009"/>
    <cellStyle name="数字 2 5 3 2 2 2 2" xfId="59010"/>
    <cellStyle name="数字 2 5 3 2 2 3" xfId="59011"/>
    <cellStyle name="数字 2 5 3 2 2 3 2" xfId="59012"/>
    <cellStyle name="数字 2 5 3 2 2 4" xfId="59013"/>
    <cellStyle name="数字 2 5 3 2 2 4 2" xfId="59014"/>
    <cellStyle name="数字 2 5 3 2 2 5" xfId="59015"/>
    <cellStyle name="数字 2 5 3 2 2 5 2" xfId="59016"/>
    <cellStyle name="数字 2 5 3 2 2 6" xfId="59017"/>
    <cellStyle name="数字 2 5 3 2 3" xfId="59018"/>
    <cellStyle name="数字 2 5 3 2 3 2" xfId="59019"/>
    <cellStyle name="数字 2 5 3 2 4" xfId="59020"/>
    <cellStyle name="数字 2 5 3 2 4 2" xfId="59021"/>
    <cellStyle name="数字 2 5 3 3" xfId="59022"/>
    <cellStyle name="数字 2 5 3 3 2" xfId="59023"/>
    <cellStyle name="数字 2 5 4" xfId="59024"/>
    <cellStyle name="数字 2 5 4 2" xfId="59025"/>
    <cellStyle name="数字 2 5 4 2 2" xfId="59026"/>
    <cellStyle name="数字 2 5 4 2 2 2" xfId="59027"/>
    <cellStyle name="数字 2 5 4 2 2 2 2" xfId="59028"/>
    <cellStyle name="数字 2 5 4 2 2 3" xfId="59029"/>
    <cellStyle name="数字 2 5 4 2 2 3 2" xfId="59030"/>
    <cellStyle name="数字 2 5 4 2 2 4" xfId="59031"/>
    <cellStyle name="数字 2 5 4 2 2 4 2" xfId="59032"/>
    <cellStyle name="数字 2 5 4 2 2 5 2" xfId="59033"/>
    <cellStyle name="数字 2 5 4 2 2 6" xfId="59034"/>
    <cellStyle name="数字 2 5 4 2 3" xfId="59035"/>
    <cellStyle name="数字 2 5 4 2 3 2" xfId="59036"/>
    <cellStyle name="数字 2 5 4 2 4" xfId="59037"/>
    <cellStyle name="数字 2 5 4 2 4 2" xfId="59038"/>
    <cellStyle name="数字 2 5 4 3" xfId="59039"/>
    <cellStyle name="数字 2 5 4 3 2" xfId="59040"/>
    <cellStyle name="数字 2 5 5" xfId="59041"/>
    <cellStyle name="数字 2 5 5 2" xfId="59042"/>
    <cellStyle name="数字 2 5 5 2 2" xfId="59043"/>
    <cellStyle name="数字 2 5 5 2 2 2" xfId="59044"/>
    <cellStyle name="数字 2 5 5 2 3" xfId="59045"/>
    <cellStyle name="数字 2 5 5 2 3 2" xfId="59046"/>
    <cellStyle name="数字 2 5 5 2 4" xfId="59047"/>
    <cellStyle name="数字 2 5 5 2 4 2" xfId="59048"/>
    <cellStyle name="数字 2 5 5 2 5" xfId="59049"/>
    <cellStyle name="数字 2 5 5 2 5 2" xfId="59050"/>
    <cellStyle name="注释 4 6 2 3 2" xfId="59051"/>
    <cellStyle name="数字 2 5 5 2 6" xfId="59052"/>
    <cellStyle name="数字 2 5 5 3" xfId="59053"/>
    <cellStyle name="数字 2 5 5 3 2" xfId="59054"/>
    <cellStyle name="数字 2 5 5 4 2" xfId="59055"/>
    <cellStyle name="数字 2 6" xfId="59056"/>
    <cellStyle name="数字 2 6 2" xfId="59057"/>
    <cellStyle name="数字 2 6 2 2" xfId="59058"/>
    <cellStyle name="数字 2 6 2 3" xfId="59059"/>
    <cellStyle name="数字 2 6 2 4" xfId="59060"/>
    <cellStyle name="数字 2 6 2 4 2" xfId="59061"/>
    <cellStyle name="数字 2 6 2 5" xfId="59062"/>
    <cellStyle name="数字 2 6 2 5 2" xfId="59063"/>
    <cellStyle name="数字 2 6 2 6" xfId="59064"/>
    <cellStyle name="数字 2 6 3" xfId="59065"/>
    <cellStyle name="数字 2 6 4" xfId="59066"/>
    <cellStyle name="数字 2 6 4 2" xfId="59067"/>
    <cellStyle name="数字 2 7" xfId="59068"/>
    <cellStyle name="数字 2 7 2" xfId="59069"/>
    <cellStyle name="数字 2 8" xfId="59070"/>
    <cellStyle name="数字 3 10" xfId="59071"/>
    <cellStyle name="数字 3 11" xfId="59072"/>
    <cellStyle name="数字 3 12" xfId="59073"/>
    <cellStyle name="数字 3 13" xfId="59074"/>
    <cellStyle name="数字 3 14" xfId="59075"/>
    <cellStyle name="数字 3 20" xfId="59076"/>
    <cellStyle name="数字 3 15" xfId="59077"/>
    <cellStyle name="数字 3 21" xfId="59078"/>
    <cellStyle name="数字 3 16" xfId="59079"/>
    <cellStyle name="数字 3 17" xfId="59080"/>
    <cellStyle name="数字 3 18" xfId="59081"/>
    <cellStyle name="注释 2 5 3 2 2" xfId="59082"/>
    <cellStyle name="数字 3 19" xfId="59083"/>
    <cellStyle name="数字 3 3" xfId="59084"/>
    <cellStyle name="数字 3 3 2" xfId="59085"/>
    <cellStyle name="数字 3 4" xfId="59086"/>
    <cellStyle name="数字 3 5" xfId="59087"/>
    <cellStyle name="数字 3 7" xfId="59088"/>
    <cellStyle name="数字 3 8" xfId="59089"/>
    <cellStyle name="数字 3 9" xfId="59090"/>
    <cellStyle name="数字 4 2" xfId="59091"/>
    <cellStyle name="数字 5 2" xfId="59092"/>
    <cellStyle name="数字 5 2 2" xfId="59093"/>
    <cellStyle name="数字 5 2 2 2" xfId="59094"/>
    <cellStyle name="数字 5 2 2 2 2" xfId="59095"/>
    <cellStyle name="数字 5 2 2 2 2 2" xfId="59096"/>
    <cellStyle name="数字 5 2 2 2 2 2 2" xfId="59097"/>
    <cellStyle name="数字 5 2 2 2 2 3" xfId="59098"/>
    <cellStyle name="数字 5 2 2 2 2 3 2" xfId="59099"/>
    <cellStyle name="数字 5 2 2 2 2 4" xfId="59100"/>
    <cellStyle name="数字 5 2 2 2 2 4 2" xfId="59101"/>
    <cellStyle name="数字 5 2 2 2 2 5" xfId="59102"/>
    <cellStyle name="数字 5 2 2 2 2 5 2" xfId="59103"/>
    <cellStyle name="数字 5 2 2 2 2 6" xfId="59104"/>
    <cellStyle name="数字 5 2 2 2 3" xfId="59105"/>
    <cellStyle name="数字 5 2 2 2 3 2" xfId="59106"/>
    <cellStyle name="数字 5 2 2 2 4" xfId="59107"/>
    <cellStyle name="数字 5 2 2 2 4 2" xfId="59108"/>
    <cellStyle name="数字 5 2 2 3" xfId="59109"/>
    <cellStyle name="数字 5 2 3" xfId="59110"/>
    <cellStyle name="数字 5 2 3 2" xfId="59111"/>
    <cellStyle name="数字 5 2 3 2 2" xfId="59112"/>
    <cellStyle name="数字 5 2 3 2 2 2" xfId="59113"/>
    <cellStyle name="数字 5 2 3 2 2 2 2" xfId="59114"/>
    <cellStyle name="数字 5 2 3 2 2 3" xfId="59115"/>
    <cellStyle name="数字 5 2 3 2 2 3 2" xfId="59116"/>
    <cellStyle name="数字 5 2 3 2 2 4" xfId="59117"/>
    <cellStyle name="数字 5 2 3 2 2 4 2" xfId="59118"/>
    <cellStyle name="数字 5 2 3 2 2 5" xfId="59119"/>
    <cellStyle name="数字 5 2 3 2 2 5 2" xfId="59120"/>
    <cellStyle name="数字 5 2 3 2 2 6" xfId="59121"/>
    <cellStyle name="数字 5 2 3 2 3" xfId="59122"/>
    <cellStyle name="数字 5 2 3 2 3 2" xfId="59123"/>
    <cellStyle name="数字 5 2 3 2 4" xfId="59124"/>
    <cellStyle name="数字 5 2 3 2 4 2" xfId="59125"/>
    <cellStyle name="数字 5 2 3 3" xfId="59126"/>
    <cellStyle name="数字 5 2 3 3 2" xfId="59127"/>
    <cellStyle name="数字 5 2 4" xfId="59128"/>
    <cellStyle name="数字 5 2 4 2" xfId="59129"/>
    <cellStyle name="数字 5 2 4 2 2" xfId="59130"/>
    <cellStyle name="数字 5 2 4 2 2 2" xfId="59131"/>
    <cellStyle name="数字 5 2 4 2 2 2 2" xfId="59132"/>
    <cellStyle name="数字 5 2 4 2 2 3" xfId="59133"/>
    <cellStyle name="数字 5 2 4 2 2 3 2" xfId="59134"/>
    <cellStyle name="数字 5 2 4 2 2 4" xfId="59135"/>
    <cellStyle name="数字 5 2 4 2 2 4 2" xfId="59136"/>
    <cellStyle name="数字 5 2 4 2 2 5" xfId="59137"/>
    <cellStyle name="数字 5 2 4 2 2 5 2" xfId="59138"/>
    <cellStyle name="数字 5 2 4 2 2 6" xfId="59139"/>
    <cellStyle name="数字 5 2 4 2 3" xfId="59140"/>
    <cellStyle name="数字 5 2 4 2 4" xfId="59141"/>
    <cellStyle name="数字 5 2 4 2 4 2" xfId="59142"/>
    <cellStyle name="数字 5 2 4 3" xfId="59143"/>
    <cellStyle name="数字 5 2 4 3 2" xfId="59144"/>
    <cellStyle name="数字 5 2 5" xfId="59145"/>
    <cellStyle name="数字 5 2 5 2" xfId="59146"/>
    <cellStyle name="数字 5 2 5 2 2" xfId="59147"/>
    <cellStyle name="数字 5 2 5 2 2 2" xfId="59148"/>
    <cellStyle name="数字 5 2 5 2 3" xfId="59149"/>
    <cellStyle name="数字 5 2 5 2 3 2" xfId="59150"/>
    <cellStyle name="样式 1 2 2 2" xfId="59151"/>
    <cellStyle name="数字 5 2 5 2 4" xfId="59152"/>
    <cellStyle name="数字 5 2 5 2 4 2" xfId="59153"/>
    <cellStyle name="样式 1 2 2 3" xfId="59154"/>
    <cellStyle name="数字 5 2 5 2 5" xfId="59155"/>
    <cellStyle name="数字 5 2 5 2 5 2" xfId="59156"/>
    <cellStyle name="注释 7 3 2 3 2" xfId="59157"/>
    <cellStyle name="样式 1 2 2 4" xfId="59158"/>
    <cellStyle name="数字 5 2 5 2 6" xfId="59159"/>
    <cellStyle name="数字 5 2 5 3" xfId="59160"/>
    <cellStyle name="数字 5 2 5 3 2" xfId="59161"/>
    <cellStyle name="数字 5 2 5 4" xfId="59162"/>
    <cellStyle name="数字 5 2 5 4 2" xfId="59163"/>
    <cellStyle name="数字 5 2 6" xfId="59164"/>
    <cellStyle name="数字 5 2 6 2" xfId="59165"/>
    <cellStyle name="数字 5 3" xfId="59166"/>
    <cellStyle name="数字 5 3 2" xfId="59167"/>
    <cellStyle name="数字 5 3 2 2" xfId="59168"/>
    <cellStyle name="数字 5 3 2 2 2" xfId="59169"/>
    <cellStyle name="数字 5 3 2 2 2 2" xfId="59170"/>
    <cellStyle name="数字 5 3 2 2 2 2 2" xfId="59171"/>
    <cellStyle name="数字 5 3 2 2 2 3" xfId="59172"/>
    <cellStyle name="数字 5 3 2 2 2 3 2" xfId="59173"/>
    <cellStyle name="数字 5 3 2 2 2 4" xfId="59174"/>
    <cellStyle name="数字 5 3 2 2 2 4 2" xfId="59175"/>
    <cellStyle name="数字 5 3 2 2 2 5" xfId="59176"/>
    <cellStyle name="数字 5 3 2 2 2 5 2" xfId="59177"/>
    <cellStyle name="数字 5 3 2 2 2 6" xfId="59178"/>
    <cellStyle name="注释 5 4 4 2 2 2 2" xfId="59179"/>
    <cellStyle name="数字 5 3 2 2 4" xfId="59180"/>
    <cellStyle name="数字 5 3 2 3" xfId="59181"/>
    <cellStyle name="数字 5 3 2 3 2" xfId="59182"/>
    <cellStyle name="数字 5 3 3" xfId="59183"/>
    <cellStyle name="数字 5 3 3 2" xfId="59184"/>
    <cellStyle name="数字 5 3 3 2 2" xfId="59185"/>
    <cellStyle name="数字 5 3 3 2 2 2" xfId="59186"/>
    <cellStyle name="数字 5 3 3 2 2 2 2" xfId="59187"/>
    <cellStyle name="数字 5 3 3 2 2 3" xfId="59188"/>
    <cellStyle name="数字 5 3 3 2 2 3 2" xfId="59189"/>
    <cellStyle name="数字 5 3 3 2 2 4" xfId="59190"/>
    <cellStyle name="数字 5 3 3 2 2 4 2" xfId="59191"/>
    <cellStyle name="数字 5 3 3 2 2 5" xfId="59192"/>
    <cellStyle name="数字 5 3 3 2 2 5 2" xfId="59193"/>
    <cellStyle name="数字 5 3 3 2 2 6" xfId="59194"/>
    <cellStyle name="数字 5 3 3 2 3" xfId="59195"/>
    <cellStyle name="数字 5 3 3 2 3 2" xfId="59196"/>
    <cellStyle name="数字 5 3 3 2 4" xfId="59197"/>
    <cellStyle name="数字 5 3 3 2 4 2" xfId="59198"/>
    <cellStyle name="数字 5 3 3 3" xfId="59199"/>
    <cellStyle name="数字 5 3 4" xfId="59200"/>
    <cellStyle name="数字 5 3 4 2" xfId="59201"/>
    <cellStyle name="数字 5 3 4 2 2" xfId="59202"/>
    <cellStyle name="数字 5 3 4 2 2 2" xfId="59203"/>
    <cellStyle name="数字 5 3 4 2 2 2 2" xfId="59204"/>
    <cellStyle name="数字 5 3 4 2 2 3" xfId="59205"/>
    <cellStyle name="数字 5 3 4 2 2 4" xfId="59206"/>
    <cellStyle name="数字 5 3 4 2 2 5 2" xfId="59207"/>
    <cellStyle name="数字 5 3 4 2 2 6" xfId="59208"/>
    <cellStyle name="数字 5 3 4 2 3" xfId="59209"/>
    <cellStyle name="数字 5 3 4 2 4" xfId="59210"/>
    <cellStyle name="数字 5 3 4 2 4 2" xfId="59211"/>
    <cellStyle name="数字 5 3 4 3" xfId="59212"/>
    <cellStyle name="数字 5 3 4 3 2" xfId="59213"/>
    <cellStyle name="数字 5 3 5" xfId="59214"/>
    <cellStyle name="数字 5 3 5 2" xfId="59215"/>
    <cellStyle name="数字 5 3 5 2 2" xfId="59216"/>
    <cellStyle name="数字 5 3 5 2 2 2" xfId="59217"/>
    <cellStyle name="数字 5 3 5 2 3" xfId="59218"/>
    <cellStyle name="数字 5 3 5 2 4" xfId="59219"/>
    <cellStyle name="数字 5 3 5 2 4 2" xfId="59220"/>
    <cellStyle name="数字 5 3 5 2 5" xfId="59221"/>
    <cellStyle name="注释 7 4 2 3 2" xfId="59222"/>
    <cellStyle name="数字 5 3 5 2 6" xfId="59223"/>
    <cellStyle name="数字 5 3 5 3" xfId="59224"/>
    <cellStyle name="数字 5 3 5 3 2" xfId="59225"/>
    <cellStyle name="数字 5 3 5 4" xfId="59226"/>
    <cellStyle name="数字 5 3 5 4 2" xfId="59227"/>
    <cellStyle name="数字 5 3 6" xfId="59228"/>
    <cellStyle name="数字 5 3 6 2" xfId="59229"/>
    <cellStyle name="数字 5 4" xfId="59230"/>
    <cellStyle name="数字 5 4 2" xfId="59231"/>
    <cellStyle name="数字 5 4 2 2" xfId="59232"/>
    <cellStyle name="数字 5 4 2 2 2" xfId="59233"/>
    <cellStyle name="数字 5 4 2 2 2 2" xfId="59234"/>
    <cellStyle name="数字 5 4 2 2 2 3" xfId="59235"/>
    <cellStyle name="数字 5 4 2 2 2 3 2" xfId="59236"/>
    <cellStyle name="数字 5 4 2 2 2 4" xfId="59237"/>
    <cellStyle name="数字 5 4 2 2 2 4 2" xfId="59238"/>
    <cellStyle name="数字 5 4 2 2 2 5" xfId="59239"/>
    <cellStyle name="数字 5 4 2 2 2 5 2" xfId="59240"/>
    <cellStyle name="数字 5 4 2 2 2 6" xfId="59241"/>
    <cellStyle name="数字 5 4 2 2 3 2" xfId="59242"/>
    <cellStyle name="数字 5 4 2 2 4" xfId="59243"/>
    <cellStyle name="数字 5 4 2 2 4 2" xfId="59244"/>
    <cellStyle name="数字 5 4 2 3" xfId="59245"/>
    <cellStyle name="数字 5 4 2 3 2" xfId="59246"/>
    <cellStyle name="数字 5 4 3" xfId="59247"/>
    <cellStyle name="数字 5 4 3 2" xfId="59248"/>
    <cellStyle name="数字 5 4 3 2 2" xfId="59249"/>
    <cellStyle name="数字 5 4 3 2 2 3 2" xfId="59250"/>
    <cellStyle name="数字 5 4 3 2 2 4" xfId="59251"/>
    <cellStyle name="数字 5 4 3 2 2 4 2" xfId="59252"/>
    <cellStyle name="数字 5 4 3 2 2 5" xfId="59253"/>
    <cellStyle name="数字 5 4 3 2 2 5 2" xfId="59254"/>
    <cellStyle name="数字 5 4 3 2 2 6" xfId="59255"/>
    <cellStyle name="数字 5 4 3 2 3" xfId="59256"/>
    <cellStyle name="数字 5 4 3 2 3 2" xfId="59257"/>
    <cellStyle name="数字 5 4 3 2 4" xfId="59258"/>
    <cellStyle name="数字 5 4 3 2 4 2" xfId="59259"/>
    <cellStyle name="数字 5 4 3 3" xfId="59260"/>
    <cellStyle name="数字 5 4 4" xfId="59261"/>
    <cellStyle name="数字 5 4 4 2 2" xfId="59262"/>
    <cellStyle name="数字 5 4 4 2 2 3" xfId="59263"/>
    <cellStyle name="数字 5 4 4 2 2 3 2" xfId="59264"/>
    <cellStyle name="数字 5 4 4 2 2 4" xfId="59265"/>
    <cellStyle name="数字 5 4 4 2 2 4 2" xfId="59266"/>
    <cellStyle name="数字 5 4 4 2 2 5 2" xfId="59267"/>
    <cellStyle name="数字 5 4 4 2 2 6" xfId="59268"/>
    <cellStyle name="数字 5 4 4 2 3" xfId="59269"/>
    <cellStyle name="数字 5 4 4 2 4" xfId="59270"/>
    <cellStyle name="数字 5 4 4 2 4 2" xfId="59271"/>
    <cellStyle name="数字 5 4 4 3" xfId="59272"/>
    <cellStyle name="数字 5 4 5" xfId="59273"/>
    <cellStyle name="数字 5 4 5 2" xfId="59274"/>
    <cellStyle name="数字 5 4 5 2 2" xfId="59275"/>
    <cellStyle name="数字 5 4 5 2 3" xfId="59276"/>
    <cellStyle name="数字 5 4 5 2 3 2" xfId="59277"/>
    <cellStyle name="数字 5 4 5 2 4" xfId="59278"/>
    <cellStyle name="数字 5 4 5 2 4 2" xfId="59279"/>
    <cellStyle name="数字 5 4 5 2 5 2" xfId="59280"/>
    <cellStyle name="注释 7 5 2 3 2" xfId="59281"/>
    <cellStyle name="数字 5 4 5 2 6" xfId="59282"/>
    <cellStyle name="数字 5 4 5 3" xfId="59283"/>
    <cellStyle name="数字 5 4 5 3 2" xfId="59284"/>
    <cellStyle name="数字 5 4 5 4" xfId="59285"/>
    <cellStyle name="数字 5 4 5 4 2" xfId="59286"/>
    <cellStyle name="数字 5 4 6 2" xfId="59287"/>
    <cellStyle name="数字 5 5" xfId="59288"/>
    <cellStyle name="数字 5 5 2" xfId="59289"/>
    <cellStyle name="数字 5 5 2 2" xfId="59290"/>
    <cellStyle name="数字 5 5 2 2 2" xfId="59291"/>
    <cellStyle name="数字 5 5 2 3" xfId="59292"/>
    <cellStyle name="数字 5 5 2 3 2" xfId="59293"/>
    <cellStyle name="数字 5 5 2 4" xfId="59294"/>
    <cellStyle name="数字 5 5 2 4 2" xfId="59295"/>
    <cellStyle name="数字 5 5 2 5" xfId="59296"/>
    <cellStyle name="数字 5 5 2 5 2" xfId="59297"/>
    <cellStyle name="数字 5 5 2 6" xfId="59298"/>
    <cellStyle name="数字 5 5 3" xfId="59299"/>
    <cellStyle name="数字 5 5 3 2" xfId="59300"/>
    <cellStyle name="数字 5 5 4" xfId="59301"/>
    <cellStyle name="数字 5 5 4 2" xfId="59302"/>
    <cellStyle name="数字 5 6 2" xfId="59303"/>
    <cellStyle name="数字 6 2" xfId="59304"/>
    <cellStyle name="数字 6 2 2" xfId="59305"/>
    <cellStyle name="数字 6 2 2 2" xfId="59306"/>
    <cellStyle name="数字 6 2 2 2 2" xfId="59307"/>
    <cellStyle name="数字 6 2 2 2 2 2" xfId="59308"/>
    <cellStyle name="数字 6 2 2 2 3" xfId="59309"/>
    <cellStyle name="数字 6 2 2 2 3 2" xfId="59310"/>
    <cellStyle name="数字 6 2 2 2 4" xfId="59311"/>
    <cellStyle name="数字 6 2 2 2 4 2" xfId="59312"/>
    <cellStyle name="数字 6 2 2 2 5" xfId="59313"/>
    <cellStyle name="注释 7 2 2 2 3" xfId="59314"/>
    <cellStyle name="数字 6 2 2 2 5 2" xfId="59315"/>
    <cellStyle name="数字 6 2 2 2 6" xfId="59316"/>
    <cellStyle name="数字 6 2 2 3" xfId="59317"/>
    <cellStyle name="数字 6 2 2 3 2" xfId="59318"/>
    <cellStyle name="数字 6 2 2 4" xfId="59319"/>
    <cellStyle name="数字 6 2 2 4 2" xfId="59320"/>
    <cellStyle name="数字 6 2 3" xfId="59321"/>
    <cellStyle name="数字 6 2 3 2" xfId="59322"/>
    <cellStyle name="数字 6 3" xfId="59323"/>
    <cellStyle name="数字 6 3 2" xfId="59324"/>
    <cellStyle name="数字 6 3 2 2" xfId="59325"/>
    <cellStyle name="数字 6 3 2 2 2" xfId="59326"/>
    <cellStyle name="数字 6 3 2 2 2 2" xfId="59327"/>
    <cellStyle name="数字 6 3 2 2 3" xfId="59328"/>
    <cellStyle name="数字 6 3 2 2 3 2" xfId="59329"/>
    <cellStyle name="数字 6 3 2 2 4" xfId="59330"/>
    <cellStyle name="数字 6 3 2 2 4 2" xfId="59331"/>
    <cellStyle name="数字 6 3 2 2 5" xfId="59332"/>
    <cellStyle name="注释 8 2 2 2 3" xfId="59333"/>
    <cellStyle name="数字 6 3 2 2 5 2" xfId="59334"/>
    <cellStyle name="数字 6 3 2 2 6" xfId="59335"/>
    <cellStyle name="数字 6 3 2 3" xfId="59336"/>
    <cellStyle name="数字 6 3 2 3 2" xfId="59337"/>
    <cellStyle name="数字 6 3 2 4" xfId="59338"/>
    <cellStyle name="数字 6 3 2 4 2" xfId="59339"/>
    <cellStyle name="数字 6 3 3" xfId="59340"/>
    <cellStyle name="数字 6 3 3 2" xfId="59341"/>
    <cellStyle name="数字 6 4" xfId="59342"/>
    <cellStyle name="数字 6 4 2" xfId="59343"/>
    <cellStyle name="数字 6 4 2 2" xfId="59344"/>
    <cellStyle name="数字 6 4 2 2 2" xfId="59345"/>
    <cellStyle name="数字 6 4 2 2 2 2" xfId="59346"/>
    <cellStyle name="数字 6 4 2 2 3 2" xfId="59347"/>
    <cellStyle name="数字 6 4 2 2 4" xfId="59348"/>
    <cellStyle name="数字 6 4 2 2 4 2" xfId="59349"/>
    <cellStyle name="数字 6 4 2 2 5" xfId="59350"/>
    <cellStyle name="数字 6 4 2 2 6" xfId="59351"/>
    <cellStyle name="数字 6 4 2 3" xfId="59352"/>
    <cellStyle name="数字 6 4 2 3 2" xfId="59353"/>
    <cellStyle name="数字 6 4 2 4" xfId="59354"/>
    <cellStyle name="数字 6 4 2 4 2" xfId="59355"/>
    <cellStyle name="数字 6 4 3" xfId="59356"/>
    <cellStyle name="数字 6 5" xfId="59357"/>
    <cellStyle name="数字 6 5 2" xfId="59358"/>
    <cellStyle name="数字 6 5 2 2" xfId="59359"/>
    <cellStyle name="数字 6 5 2 2 2" xfId="59360"/>
    <cellStyle name="数字 6 5 2 3" xfId="59361"/>
    <cellStyle name="数字 6 5 2 3 2" xfId="59362"/>
    <cellStyle name="数字 6 5 2 4" xfId="59363"/>
    <cellStyle name="数字 6 5 2 4 2" xfId="59364"/>
    <cellStyle name="数字 6 5 2 5" xfId="59365"/>
    <cellStyle name="数字 6 5 2 5 2" xfId="59366"/>
    <cellStyle name="数字 6 5 2 6" xfId="59367"/>
    <cellStyle name="数字 6 5 3" xfId="59368"/>
    <cellStyle name="数字 6 5 3 2" xfId="59369"/>
    <cellStyle name="数字 6 5 4" xfId="59370"/>
    <cellStyle name="数字 6 5 4 2" xfId="59371"/>
    <cellStyle name="数字 7" xfId="59372"/>
    <cellStyle name="数字 7 2" xfId="59373"/>
    <cellStyle name="数字 7 2 2" xfId="59374"/>
    <cellStyle name="数字 7 2 2 2" xfId="59375"/>
    <cellStyle name="数字 7 2 2 2 2" xfId="59376"/>
    <cellStyle name="数字 7 2 2 2 2 2" xfId="59377"/>
    <cellStyle name="数字 7 2 2 2 3" xfId="59378"/>
    <cellStyle name="数字 7 2 2 2 3 2" xfId="59379"/>
    <cellStyle name="数字 7 2 2 2 4" xfId="59380"/>
    <cellStyle name="数字 7 2 2 2 4 2" xfId="59381"/>
    <cellStyle name="数字 7 2 2 2 5" xfId="59382"/>
    <cellStyle name="数字 7 2 2 2 5 2" xfId="59383"/>
    <cellStyle name="数字 7 2 2 3" xfId="59384"/>
    <cellStyle name="数字 7 2 2 3 2" xfId="59385"/>
    <cellStyle name="数字 7 2 2 4" xfId="59386"/>
    <cellStyle name="数字 7 2 2 4 2" xfId="59387"/>
    <cellStyle name="数字 7 2 3" xfId="59388"/>
    <cellStyle name="数字 7 2 3 2" xfId="59389"/>
    <cellStyle name="数字 7 3" xfId="59390"/>
    <cellStyle name="数字 7 3 2" xfId="59391"/>
    <cellStyle name="数字 7 3 2 2" xfId="59392"/>
    <cellStyle name="数字 7 3 2 2 2" xfId="59393"/>
    <cellStyle name="数字 7 3 2 2 2 2" xfId="59394"/>
    <cellStyle name="数字 7 3 2 2 3" xfId="59395"/>
    <cellStyle name="数字 7 3 2 2 3 2" xfId="59396"/>
    <cellStyle name="数字 7 3 2 2 4" xfId="59397"/>
    <cellStyle name="数字 7 3 2 2 4 2" xfId="59398"/>
    <cellStyle name="数字 7 3 2 2 5" xfId="59399"/>
    <cellStyle name="数字 7 3 2 2 6" xfId="59400"/>
    <cellStyle name="数字 7 3 2 3" xfId="59401"/>
    <cellStyle name="数字 7 3 2 4" xfId="59402"/>
    <cellStyle name="数字 7 3 2 4 2" xfId="59403"/>
    <cellStyle name="数字 7 3 3" xfId="59404"/>
    <cellStyle name="数字 7 3 3 2" xfId="59405"/>
    <cellStyle name="数字 7 4" xfId="59406"/>
    <cellStyle name="数字 7 4 2" xfId="59407"/>
    <cellStyle name="数字 7 4 2 2" xfId="59408"/>
    <cellStyle name="数字 7 4 2 2 2" xfId="59409"/>
    <cellStyle name="数字 7 4 2 2 2 2" xfId="59410"/>
    <cellStyle name="数字 7 4 2 2 3 2" xfId="59411"/>
    <cellStyle name="数字 7 4 2 2 4" xfId="59412"/>
    <cellStyle name="数字 7 4 2 2 4 2" xfId="59413"/>
    <cellStyle name="数字 7 4 2 2 5" xfId="59414"/>
    <cellStyle name="数字 7 4 2 2 5 2" xfId="59415"/>
    <cellStyle name="数字 7 4 2 2 6" xfId="59416"/>
    <cellStyle name="数字 7 4 2 3" xfId="59417"/>
    <cellStyle name="数字 7 4 2 4" xfId="59418"/>
    <cellStyle name="数字 7 4 2 4 2" xfId="59419"/>
    <cellStyle name="数字 7 4 3" xfId="59420"/>
    <cellStyle name="数字 7 4 3 2" xfId="59421"/>
    <cellStyle name="数字 7 5" xfId="59422"/>
    <cellStyle name="数字 7 5 2" xfId="59423"/>
    <cellStyle name="数字 7 5 2 2" xfId="59424"/>
    <cellStyle name="数字 7 5 2 2 2" xfId="59425"/>
    <cellStyle name="数字 7 5 2 3" xfId="59426"/>
    <cellStyle name="数字 7 5 2 4" xfId="59427"/>
    <cellStyle name="数字 7 5 2 5" xfId="59428"/>
    <cellStyle name="数字 7 5 2 5 2" xfId="59429"/>
    <cellStyle name="数字 7 5 3" xfId="59430"/>
    <cellStyle name="数字 7 5 3 2" xfId="59431"/>
    <cellStyle name="数字 7 5 4" xfId="59432"/>
    <cellStyle name="数字 7 5 4 2" xfId="59433"/>
    <cellStyle name="数字 7 6 2" xfId="59434"/>
    <cellStyle name="数字 8" xfId="59435"/>
    <cellStyle name="数字 8 2" xfId="59436"/>
    <cellStyle name="数字 8 2 2 2" xfId="59437"/>
    <cellStyle name="数字 8 2 2 2 2" xfId="59438"/>
    <cellStyle name="数字 8 2 2 2 2 2" xfId="59439"/>
    <cellStyle name="数字 8 2 2 2 3 2" xfId="59440"/>
    <cellStyle name="数字 8 2 2 2 4" xfId="59441"/>
    <cellStyle name="数字 8 2 2 2 5" xfId="59442"/>
    <cellStyle name="数字 8 2 2 2 5 2" xfId="59443"/>
    <cellStyle name="数字 8 2 2 2 6" xfId="59444"/>
    <cellStyle name="数字 8 2 2 3" xfId="59445"/>
    <cellStyle name="数字 8 2 2 4" xfId="59446"/>
    <cellStyle name="数字 8 2 3" xfId="59447"/>
    <cellStyle name="数字 8 2 3 2" xfId="59448"/>
    <cellStyle name="数字 8 3" xfId="59449"/>
    <cellStyle name="数字 8 3 2" xfId="59450"/>
    <cellStyle name="数字 8 3 2 2" xfId="59451"/>
    <cellStyle name="数字 8 3 2 2 2 2" xfId="59452"/>
    <cellStyle name="数字 8 3 2 2 3 2" xfId="59453"/>
    <cellStyle name="数字 8 3 2 2 4 2" xfId="59454"/>
    <cellStyle name="数字 8 3 2 2 5 2" xfId="59455"/>
    <cellStyle name="数字 8 3 2 3" xfId="59456"/>
    <cellStyle name="数字 8 3 2 4" xfId="59457"/>
    <cellStyle name="数字 8 3 3" xfId="59458"/>
    <cellStyle name="数字 8 3 3 2" xfId="59459"/>
    <cellStyle name="数字 8 4" xfId="59460"/>
    <cellStyle name="数字 8 4 2" xfId="59461"/>
    <cellStyle name="数字 8 4 2 2" xfId="59462"/>
    <cellStyle name="数字 8 4 2 2 2" xfId="59463"/>
    <cellStyle name="数字 8 4 2 2 2 2" xfId="59464"/>
    <cellStyle name="数字 8 4 2 2 3" xfId="59465"/>
    <cellStyle name="数字 8 4 2 2 3 2" xfId="59466"/>
    <cellStyle name="数字 8 4 2 2 4 2" xfId="59467"/>
    <cellStyle name="数字 8 4 2 2 5" xfId="59468"/>
    <cellStyle name="数字 8 4 2 2 5 2" xfId="59469"/>
    <cellStyle name="数字 8 4 2 2 6" xfId="59470"/>
    <cellStyle name="数字 8 4 2 3" xfId="59471"/>
    <cellStyle name="数字 8 4 2 4" xfId="59472"/>
    <cellStyle name="数字 8 4 3" xfId="59473"/>
    <cellStyle name="数字 8 4 3 2" xfId="59474"/>
    <cellStyle name="数字 8 5" xfId="59475"/>
    <cellStyle name="数字 8 5 2" xfId="59476"/>
    <cellStyle name="数字 8 5 2 2" xfId="59477"/>
    <cellStyle name="数字 8 5 2 2 2" xfId="59478"/>
    <cellStyle name="数字 8 5 2 3" xfId="59479"/>
    <cellStyle name="数字 8 5 2 4" xfId="59480"/>
    <cellStyle name="数字 8 5 2 4 2" xfId="59481"/>
    <cellStyle name="数字 8 5 2 5" xfId="59482"/>
    <cellStyle name="数字 8 5 2 5 2" xfId="59483"/>
    <cellStyle name="数字 8 5 2 6" xfId="59484"/>
    <cellStyle name="数字 8 5 3" xfId="59485"/>
    <cellStyle name="数字 8 5 3 2" xfId="59486"/>
    <cellStyle name="数字 8 5 4" xfId="59487"/>
    <cellStyle name="数字 8 5 4 2" xfId="59488"/>
    <cellStyle name="数字 8 6" xfId="59489"/>
    <cellStyle name="数字 8 6 2" xfId="59490"/>
    <cellStyle name="数字 9" xfId="59491"/>
    <cellStyle name="数字 9 2" xfId="59492"/>
    <cellStyle name="数字 9 2 2" xfId="59493"/>
    <cellStyle name="数字 9 2 2 2" xfId="59494"/>
    <cellStyle name="数字 9 2 3" xfId="59495"/>
    <cellStyle name="数字 9 2 3 2" xfId="59496"/>
    <cellStyle name="数字 9 2 4" xfId="59497"/>
    <cellStyle name="数字 9 2 4 2" xfId="59498"/>
    <cellStyle name="数字 9 2 5" xfId="59499"/>
    <cellStyle name="数字 9 3" xfId="59500"/>
    <cellStyle name="数字 9 3 2" xfId="59501"/>
    <cellStyle name="数字 9 4" xfId="59502"/>
    <cellStyle name="数字_2015年专项资金申请报告（未解决）" xfId="59503"/>
    <cellStyle name="說明文字" xfId="59504"/>
    <cellStyle name="通貨 [0.00]_１１月価格表" xfId="59505"/>
    <cellStyle name="通貨_１１月価格表" xfId="59506"/>
    <cellStyle name="㼿㼿㼿㼿?" xfId="59507"/>
    <cellStyle name="㼿㼿㼿㼿㼿㼿" xfId="59508"/>
    <cellStyle name="㼿㼿㼿㼿㼿㼿 2" xfId="59509"/>
    <cellStyle name="㼿㼿㼿㼿㼿㼿㼿㼿㼿㼿㼿?" xfId="59510"/>
    <cellStyle name="㼿㼿㼿㼿㼿㼿㼿㼿㼿㼿㼿? 2" xfId="59511"/>
    <cellStyle name="未定义 10" xfId="59512"/>
    <cellStyle name="未定义 21" xfId="59513"/>
    <cellStyle name="未定义 16" xfId="59514"/>
    <cellStyle name="未定义 22" xfId="59515"/>
    <cellStyle name="未定义 17" xfId="59516"/>
    <cellStyle name="未定义 18" xfId="59517"/>
    <cellStyle name="未定义 19" xfId="59518"/>
    <cellStyle name="未定义 2" xfId="59519"/>
    <cellStyle name="未定义 3" xfId="59520"/>
    <cellStyle name="未定义 4" xfId="59521"/>
    <cellStyle name="未定义 9" xfId="59522"/>
    <cellStyle name="小数" xfId="59523"/>
    <cellStyle name="小数 10" xfId="59524"/>
    <cellStyle name="小数 10 2" xfId="59525"/>
    <cellStyle name="小数 11" xfId="59526"/>
    <cellStyle name="小数 12" xfId="59527"/>
    <cellStyle name="小数 13" xfId="59528"/>
    <cellStyle name="小数 14" xfId="59529"/>
    <cellStyle name="小数 20" xfId="59530"/>
    <cellStyle name="小数 15" xfId="59531"/>
    <cellStyle name="小数 21" xfId="59532"/>
    <cellStyle name="小数 16" xfId="59533"/>
    <cellStyle name="小数 22" xfId="59534"/>
    <cellStyle name="小数 17" xfId="59535"/>
    <cellStyle name="小数 23" xfId="59536"/>
    <cellStyle name="小数 18" xfId="59537"/>
    <cellStyle name="小数 24" xfId="59538"/>
    <cellStyle name="小数 19" xfId="59539"/>
    <cellStyle name="小数 2" xfId="59540"/>
    <cellStyle name="小数 2 10" xfId="59541"/>
    <cellStyle name="小数 2 11" xfId="59542"/>
    <cellStyle name="小数 2 12" xfId="59543"/>
    <cellStyle name="小数 2 13" xfId="59544"/>
    <cellStyle name="小数 2 14" xfId="59545"/>
    <cellStyle name="小数 2 20" xfId="59546"/>
    <cellStyle name="小数 2 15" xfId="59547"/>
    <cellStyle name="小数 2 21" xfId="59548"/>
    <cellStyle name="小数 2 16" xfId="59549"/>
    <cellStyle name="小数 2 22" xfId="59550"/>
    <cellStyle name="小数 2 17" xfId="59551"/>
    <cellStyle name="小数 2 23" xfId="59552"/>
    <cellStyle name="小数 2 18" xfId="59553"/>
    <cellStyle name="小数 2 19" xfId="59554"/>
    <cellStyle name="小数 2 2" xfId="59555"/>
    <cellStyle name="小数 2 2 10" xfId="59556"/>
    <cellStyle name="小数 2 2 11" xfId="59557"/>
    <cellStyle name="小数 2 2 12" xfId="59558"/>
    <cellStyle name="小数 2 2 13" xfId="59559"/>
    <cellStyle name="小数 2 2 14" xfId="59560"/>
    <cellStyle name="小数 2 2 20" xfId="59561"/>
    <cellStyle name="小数 2 2 15" xfId="59562"/>
    <cellStyle name="小数 2 2 21" xfId="59563"/>
    <cellStyle name="小数 2 2 16" xfId="59564"/>
    <cellStyle name="小数 2 2 17" xfId="59565"/>
    <cellStyle name="小数 2 2 18" xfId="59566"/>
    <cellStyle name="小数 2 2 19" xfId="59567"/>
    <cellStyle name="小数 2 2 2" xfId="59568"/>
    <cellStyle name="小数 2 2 2 13" xfId="59569"/>
    <cellStyle name="小数 2 2 2 14" xfId="59570"/>
    <cellStyle name="小数 2 2 2 15" xfId="59571"/>
    <cellStyle name="小数 2 2 2 16" xfId="59572"/>
    <cellStyle name="小数 2 2 2 17" xfId="59573"/>
    <cellStyle name="小数 2 2 2 18" xfId="59574"/>
    <cellStyle name="小数 2 2 2 2" xfId="59575"/>
    <cellStyle name="小数 2 2 2 2 2" xfId="59576"/>
    <cellStyle name="小数 2 2 2 2 2 2 2" xfId="59577"/>
    <cellStyle name="小数 2 2 2 2 2 3 2" xfId="59578"/>
    <cellStyle name="小数 2 2 2 2 2 4 2" xfId="59579"/>
    <cellStyle name="小数 2 2 2 2 2 5" xfId="59580"/>
    <cellStyle name="小数 2 2 2 2 2 5 2" xfId="59581"/>
    <cellStyle name="小数 2 2 2 2 2 6" xfId="59582"/>
    <cellStyle name="小数 2 2 2 2 3" xfId="59583"/>
    <cellStyle name="小数 2 2 2 2 3 2" xfId="59584"/>
    <cellStyle name="小数 2 2 2 2 4" xfId="59585"/>
    <cellStyle name="小数 2 2 2 2 4 2" xfId="59586"/>
    <cellStyle name="小数 2 2 2 2 5" xfId="59587"/>
    <cellStyle name="小数 2 2 2 3" xfId="59588"/>
    <cellStyle name="小数 2 2 2 3 2" xfId="59589"/>
    <cellStyle name="小数 2 2 2 4" xfId="59590"/>
    <cellStyle name="小数 2 2 2 5" xfId="59591"/>
    <cellStyle name="小数 2 2 2 6" xfId="59592"/>
    <cellStyle name="小数 2 2 2 7" xfId="59593"/>
    <cellStyle name="小数 2 2 2 8" xfId="59594"/>
    <cellStyle name="小数 2 2 2 9" xfId="59595"/>
    <cellStyle name="小数 2 2 3" xfId="59596"/>
    <cellStyle name="小数 2 2 3 2" xfId="59597"/>
    <cellStyle name="小数 2 2 3 2 2" xfId="59598"/>
    <cellStyle name="小数 2 2 3 2 2 2" xfId="59599"/>
    <cellStyle name="小数 2 2 3 2 3 2" xfId="59600"/>
    <cellStyle name="小数 2 2 3 2 4" xfId="59601"/>
    <cellStyle name="小数 2 2 3 2 4 2" xfId="59602"/>
    <cellStyle name="小数 2 2 3 2 5" xfId="59603"/>
    <cellStyle name="小数 2 2 3 2 5 2" xfId="59604"/>
    <cellStyle name="小数 2 2 3 3" xfId="59605"/>
    <cellStyle name="小数 2 2 3 3 2" xfId="59606"/>
    <cellStyle name="小数 2 2 3 4" xfId="59607"/>
    <cellStyle name="小数 2 2 3 4 2" xfId="59608"/>
    <cellStyle name="小数 2 2 3 5" xfId="59609"/>
    <cellStyle name="小数 2 2 4" xfId="59610"/>
    <cellStyle name="小数 2 2 4 2" xfId="59611"/>
    <cellStyle name="小数 2 2 5" xfId="59612"/>
    <cellStyle name="小数 2 2 6" xfId="59613"/>
    <cellStyle name="小数 2 2 7" xfId="59614"/>
    <cellStyle name="小数 2 2 8" xfId="59615"/>
    <cellStyle name="小数 2 2 9" xfId="59616"/>
    <cellStyle name="小数 2 3" xfId="59617"/>
    <cellStyle name="小数 2 3 10" xfId="59618"/>
    <cellStyle name="小数 2 3 11" xfId="59619"/>
    <cellStyle name="小数 2 3 12" xfId="59620"/>
    <cellStyle name="小数 2 3 13" xfId="59621"/>
    <cellStyle name="小数 2 3 14" xfId="59622"/>
    <cellStyle name="小数 2 3 15" xfId="59623"/>
    <cellStyle name="小数 2 3 16" xfId="59624"/>
    <cellStyle name="小数 2 3 17" xfId="59625"/>
    <cellStyle name="小数 2 3 2" xfId="59626"/>
    <cellStyle name="小数 2 3 2 2" xfId="59627"/>
    <cellStyle name="小数 2 3 2 2 2" xfId="59628"/>
    <cellStyle name="小数 2 3 2 2 2 2" xfId="59629"/>
    <cellStyle name="小数 2 3 2 2 2 2 2" xfId="59630"/>
    <cellStyle name="小数 2 3 2 2 2 3 2" xfId="59631"/>
    <cellStyle name="小数 2 3 2 2 2 4" xfId="59632"/>
    <cellStyle name="小数 2 3 2 2 2 5" xfId="59633"/>
    <cellStyle name="小数 2 3 2 2 2 5 2" xfId="59634"/>
    <cellStyle name="小数 2 3 2 2 2 6" xfId="59635"/>
    <cellStyle name="小数 2 3 2 2 3" xfId="59636"/>
    <cellStyle name="小数 2 3 2 2 3 2" xfId="59637"/>
    <cellStyle name="小数 2 3 2 2 4" xfId="59638"/>
    <cellStyle name="小数 2 3 2 2 4 2" xfId="59639"/>
    <cellStyle name="小数 2 3 2 3" xfId="59640"/>
    <cellStyle name="小数 2 3 2 3 2" xfId="59641"/>
    <cellStyle name="小数 2 3 3" xfId="59642"/>
    <cellStyle name="小数 2 3 3 2" xfId="59643"/>
    <cellStyle name="小数 2 3 3 2 2" xfId="59644"/>
    <cellStyle name="小数 2 3 3 2 2 2 2" xfId="59645"/>
    <cellStyle name="小数 2 3 3 2 2 3" xfId="59646"/>
    <cellStyle name="小数 2 3 3 2 2 3 2" xfId="59647"/>
    <cellStyle name="小数 2 3 3 2 2 4" xfId="59648"/>
    <cellStyle name="小数 2 3 3 2 2 4 2" xfId="59649"/>
    <cellStyle name="小数 2 3 3 2 2 5" xfId="59650"/>
    <cellStyle name="小数 2 3 3 2 2 5 2" xfId="59651"/>
    <cellStyle name="小数 2 3 3 2 2 6" xfId="59652"/>
    <cellStyle name="小数 2 3 3 2 3" xfId="59653"/>
    <cellStyle name="小数 2 3 3 2 3 2" xfId="59654"/>
    <cellStyle name="小数 2 3 3 2 4" xfId="59655"/>
    <cellStyle name="小数 2 3 3 2 4 2" xfId="59656"/>
    <cellStyle name="小数 2 3 3 3" xfId="59657"/>
    <cellStyle name="小数 2 3 3 3 2" xfId="59658"/>
    <cellStyle name="小数 2 3 4" xfId="59659"/>
    <cellStyle name="小数 2 3 4 2" xfId="59660"/>
    <cellStyle name="小数 2 3 4 2 2" xfId="59661"/>
    <cellStyle name="小数 2 3 4 2 2 2" xfId="59662"/>
    <cellStyle name="小数 2 3 4 2 2 2 2" xfId="59663"/>
    <cellStyle name="小数 2 3 4 2 2 3" xfId="59664"/>
    <cellStyle name="小数 2 3 4 2 2 4" xfId="59665"/>
    <cellStyle name="小数 2 3 4 2 2 4 2" xfId="59666"/>
    <cellStyle name="小数 2 3 4 2 2 5" xfId="59667"/>
    <cellStyle name="小数 2 3 4 2 2 5 2" xfId="59668"/>
    <cellStyle name="小数 2 3 4 2 2 6" xfId="59669"/>
    <cellStyle name="小数 2 3 4 2 3" xfId="59670"/>
    <cellStyle name="小数 2 3 4 2 3 2" xfId="59671"/>
    <cellStyle name="小数 2 3 4 2 4" xfId="59672"/>
    <cellStyle name="小数 2 3 4 2 4 2" xfId="59673"/>
    <cellStyle name="小数 2 3 4 3" xfId="59674"/>
    <cellStyle name="小数 2 3 4 3 2" xfId="59675"/>
    <cellStyle name="小数 2 3 5" xfId="59676"/>
    <cellStyle name="小数 2 3 5 2 2" xfId="59677"/>
    <cellStyle name="小数 2 3 5 2 2 2" xfId="59678"/>
    <cellStyle name="小数 2 3 5 2 3" xfId="59679"/>
    <cellStyle name="小数 2 3 5 2 3 2" xfId="59680"/>
    <cellStyle name="小数 2 3 5 2 4" xfId="59681"/>
    <cellStyle name="小数 2 3 5 2 5" xfId="59682"/>
    <cellStyle name="小数 2 3 5 2 5 2" xfId="59683"/>
    <cellStyle name="小数 2 3 5 2 6" xfId="59684"/>
    <cellStyle name="小数 2 3 5 3" xfId="59685"/>
    <cellStyle name="小数 2 3 5 3 2" xfId="59686"/>
    <cellStyle name="小数 2 3 6" xfId="59687"/>
    <cellStyle name="小数 2 3 6 2" xfId="59688"/>
    <cellStyle name="小数 2 3 7" xfId="59689"/>
    <cellStyle name="小数 2 4" xfId="59690"/>
    <cellStyle name="小数 2 4 2" xfId="59691"/>
    <cellStyle name="小数 2 4 2 2" xfId="59692"/>
    <cellStyle name="小数 2 4 2 2 2" xfId="59693"/>
    <cellStyle name="小数 2 4 2 2 2 2" xfId="59694"/>
    <cellStyle name="小数 2 4 2 2 2 2 2" xfId="59695"/>
    <cellStyle name="小数 2 4 2 2 2 3 2" xfId="59696"/>
    <cellStyle name="小数 2 4 2 2 2 4" xfId="59697"/>
    <cellStyle name="小数 2 4 2 2 2 4 2" xfId="59698"/>
    <cellStyle name="小数 2 4 2 2 2 5" xfId="59699"/>
    <cellStyle name="小数 2 4 2 2 2 5 2" xfId="59700"/>
    <cellStyle name="小数 2 4 2 2 2 6" xfId="59701"/>
    <cellStyle name="小数 2 4 2 2 3" xfId="59702"/>
    <cellStyle name="小数 2 4 2 2 3 2" xfId="59703"/>
    <cellStyle name="小数 2 4 2 3" xfId="59704"/>
    <cellStyle name="小数 2 4 2 3 2" xfId="59705"/>
    <cellStyle name="小数 2 4 3" xfId="59706"/>
    <cellStyle name="小数 2 4 3 2" xfId="59707"/>
    <cellStyle name="小数 2 4 3 2 2 2" xfId="59708"/>
    <cellStyle name="小数 2 4 3 2 2 3" xfId="59709"/>
    <cellStyle name="小数 2 4 3 2 2 3 2" xfId="59710"/>
    <cellStyle name="小数 2 4 3 2 2 4" xfId="59711"/>
    <cellStyle name="小数 2 4 3 2 2 4 2" xfId="59712"/>
    <cellStyle name="小数 2 4 3 2 2 5" xfId="59713"/>
    <cellStyle name="小数 2 4 3 2 2 5 2" xfId="59714"/>
    <cellStyle name="小数 2 4 3 2 2 6" xfId="59715"/>
    <cellStyle name="小数 2 4 3 2 3 2" xfId="59716"/>
    <cellStyle name="小数 2 4 3 2 4 2" xfId="59717"/>
    <cellStyle name="小数 2 4 3 3" xfId="59718"/>
    <cellStyle name="小数 2 4 3 3 2" xfId="59719"/>
    <cellStyle name="小数 2 4 4" xfId="59720"/>
    <cellStyle name="小数 2 4 4 2" xfId="59721"/>
    <cellStyle name="小数 2 4 4 2 2" xfId="59722"/>
    <cellStyle name="小数 2 4 4 2 2 2 2" xfId="59723"/>
    <cellStyle name="小数 2 4 4 2 2 3" xfId="59724"/>
    <cellStyle name="小数 2 4 4 2 2 3 2" xfId="59725"/>
    <cellStyle name="小数 2 4 4 2 2 4" xfId="59726"/>
    <cellStyle name="小数 2 4 4 2 2 4 2" xfId="59727"/>
    <cellStyle name="小数 2 4 4 2 2 5" xfId="59728"/>
    <cellStyle name="小数 2 4 4 2 2 5 2" xfId="59729"/>
    <cellStyle name="小数 2 4 4 2 2 6" xfId="59730"/>
    <cellStyle name="小数 2 4 4 2 3" xfId="59731"/>
    <cellStyle name="小数 2 4 4 2 3 2" xfId="59732"/>
    <cellStyle name="小数 2 4 4 2 4" xfId="59733"/>
    <cellStyle name="小数 2 4 4 2 4 2" xfId="59734"/>
    <cellStyle name="小数 2 4 4 3" xfId="59735"/>
    <cellStyle name="小数 2 4 5" xfId="59736"/>
    <cellStyle name="小数 2 4 5 2 2" xfId="59737"/>
    <cellStyle name="小数 2 4 5 2 2 2" xfId="59738"/>
    <cellStyle name="小数 2 4 5 2 3" xfId="59739"/>
    <cellStyle name="小数 2 4 5 2 3 2" xfId="59740"/>
    <cellStyle name="小数 2 4 5 2 4" xfId="59741"/>
    <cellStyle name="小数 2 4 5 2 4 2" xfId="59742"/>
    <cellStyle name="小数 2 4 5 2 5" xfId="59743"/>
    <cellStyle name="小数 2 4 5 2 5 2" xfId="59744"/>
    <cellStyle name="小数 2 4 5 2 6" xfId="59745"/>
    <cellStyle name="小数 2 4 5 3" xfId="59746"/>
    <cellStyle name="小数 2 4 5 3 2" xfId="59747"/>
    <cellStyle name="小数 2 4 5 4" xfId="59748"/>
    <cellStyle name="小数 2 4 6" xfId="59749"/>
    <cellStyle name="小数 2 4 6 2" xfId="59750"/>
    <cellStyle name="小数 2 5" xfId="59751"/>
    <cellStyle name="小数 2 5 2" xfId="59752"/>
    <cellStyle name="小数 2 5 2 2" xfId="59753"/>
    <cellStyle name="小数 2 5 2 3" xfId="59754"/>
    <cellStyle name="小数 2 5 2 3 2" xfId="59755"/>
    <cellStyle name="小数 2 5 3" xfId="59756"/>
    <cellStyle name="小数 2 5 3 2" xfId="59757"/>
    <cellStyle name="小数 2 5 3 3" xfId="59758"/>
    <cellStyle name="小数 2 5 3 3 2" xfId="59759"/>
    <cellStyle name="小数 2 5 4" xfId="59760"/>
    <cellStyle name="小数 2 5 4 3 2" xfId="59761"/>
    <cellStyle name="小数 2 5 5" xfId="59762"/>
    <cellStyle name="小数 2 5 5 2 5" xfId="59763"/>
    <cellStyle name="小数 2 5 5 2 5 2" xfId="59764"/>
    <cellStyle name="小数 2 5 5 2 6" xfId="59765"/>
    <cellStyle name="小数 2 5 5 3" xfId="59766"/>
    <cellStyle name="小数 2 5 5 3 2" xfId="59767"/>
    <cellStyle name="小数 2 5 5 4" xfId="59768"/>
    <cellStyle name="小数 2 5 5 4 2" xfId="59769"/>
    <cellStyle name="小数 2 5 6" xfId="59770"/>
    <cellStyle name="小数 2 5 6 2" xfId="59771"/>
    <cellStyle name="小数 2 6" xfId="59772"/>
    <cellStyle name="小数 2 6 2 2" xfId="59773"/>
    <cellStyle name="小数 2 6 2 2 2" xfId="59774"/>
    <cellStyle name="小数 2 6 2 3" xfId="59775"/>
    <cellStyle name="小数 2 6 2 3 2" xfId="59776"/>
    <cellStyle name="小数 2 6 2 4" xfId="59777"/>
    <cellStyle name="小数 2 6 2 4 2" xfId="59778"/>
    <cellStyle name="小数 2 6 3 2" xfId="59779"/>
    <cellStyle name="小数 2 6 4 2" xfId="59780"/>
    <cellStyle name="小数 2 7" xfId="59781"/>
    <cellStyle name="小数 3" xfId="59782"/>
    <cellStyle name="小数 3 10" xfId="59783"/>
    <cellStyle name="小数 3 11" xfId="59784"/>
    <cellStyle name="小数 3 12" xfId="59785"/>
    <cellStyle name="小数 3 13" xfId="59786"/>
    <cellStyle name="小数 3 14" xfId="59787"/>
    <cellStyle name="小数 3 20" xfId="59788"/>
    <cellStyle name="小数 3 15" xfId="59789"/>
    <cellStyle name="小数 3 21" xfId="59790"/>
    <cellStyle name="小数 3 16" xfId="59791"/>
    <cellStyle name="小数 3 18" xfId="59792"/>
    <cellStyle name="小数 3 19" xfId="59793"/>
    <cellStyle name="小数 3 2" xfId="59794"/>
    <cellStyle name="小数 3 3" xfId="59795"/>
    <cellStyle name="小数 3 3 2" xfId="59796"/>
    <cellStyle name="小数 3 5" xfId="59797"/>
    <cellStyle name="小数 3 6" xfId="59798"/>
    <cellStyle name="注释 9 2 2 2 2 2" xfId="59799"/>
    <cellStyle name="小数 3 7" xfId="59800"/>
    <cellStyle name="注释 9 2 2 2 2 4" xfId="59801"/>
    <cellStyle name="小数 3 9" xfId="59802"/>
    <cellStyle name="小数 5 2 2 2" xfId="59803"/>
    <cellStyle name="小数 5 2 2 2 2" xfId="59804"/>
    <cellStyle name="小数 5 2 2 2 2 2" xfId="59805"/>
    <cellStyle name="小数 5 2 2 2 2 2 2" xfId="59806"/>
    <cellStyle name="小数 5 2 2 2 2 3" xfId="59807"/>
    <cellStyle name="小数 5 2 2 2 2 3 2" xfId="59808"/>
    <cellStyle name="小数 5 2 2 2 2 4" xfId="59809"/>
    <cellStyle name="小数 5 2 2 2 2 4 2" xfId="59810"/>
    <cellStyle name="小数 5 2 2 2 2 5" xfId="59811"/>
    <cellStyle name="小数 5 2 2 2 2 5 2" xfId="59812"/>
    <cellStyle name="小数 5 2 2 2 2 6" xfId="59813"/>
    <cellStyle name="小数 5 2 2 2 3" xfId="59814"/>
    <cellStyle name="小数 5 2 2 2 3 2" xfId="59815"/>
    <cellStyle name="小数 5 2 2 2 4" xfId="59816"/>
    <cellStyle name="小数 5 2 2 2 4 2" xfId="59817"/>
    <cellStyle name="小数 5 2 2 3" xfId="59818"/>
    <cellStyle name="小数 5 2 2 3 2" xfId="59819"/>
    <cellStyle name="小数 5 2 3" xfId="59820"/>
    <cellStyle name="小数 5 2 3 2" xfId="59821"/>
    <cellStyle name="小数 5 2 3 2 2 2" xfId="59822"/>
    <cellStyle name="小数 5 2 3 2 2 2 2" xfId="59823"/>
    <cellStyle name="小数 5 2 3 2 2 3" xfId="59824"/>
    <cellStyle name="小数 5 2 3 2 2 4" xfId="59825"/>
    <cellStyle name="小数 5 2 3 2 2 4 2" xfId="59826"/>
    <cellStyle name="小数 5 2 3 2 2 5" xfId="59827"/>
    <cellStyle name="小数 5 2 3 2 2 5 2" xfId="59828"/>
    <cellStyle name="小数 5 2 3 2 2 6" xfId="59829"/>
    <cellStyle name="小数 5 2 3 2 3" xfId="59830"/>
    <cellStyle name="小数 5 2 3 2 3 2" xfId="59831"/>
    <cellStyle name="小数 5 2 3 2 4" xfId="59832"/>
    <cellStyle name="小数 5 2 3 2 4 2" xfId="59833"/>
    <cellStyle name="小数 5 2 4" xfId="59834"/>
    <cellStyle name="小数 5 2 4 2" xfId="59835"/>
    <cellStyle name="小数 5 2 4 2 2" xfId="59836"/>
    <cellStyle name="小数 5 2 4 2 2 2" xfId="59837"/>
    <cellStyle name="小数 5 2 4 2 2 2 2" xfId="59838"/>
    <cellStyle name="小数 5 2 4 2 2 3 2" xfId="59839"/>
    <cellStyle name="小数 5 2 4 2 2 4" xfId="59840"/>
    <cellStyle name="小数 5 2 4 2 2 4 2" xfId="59841"/>
    <cellStyle name="小数 5 2 4 2 2 5" xfId="59842"/>
    <cellStyle name="小数 5 2 4 2 2 5 2" xfId="59843"/>
    <cellStyle name="小数 5 2 4 2 2 6" xfId="59844"/>
    <cellStyle name="小数 5 2 4 2 3" xfId="59845"/>
    <cellStyle name="小数 5 2 4 2 3 2" xfId="59846"/>
    <cellStyle name="小数 5 2 4 2 4" xfId="59847"/>
    <cellStyle name="小数 5 2 4 2 4 2" xfId="59848"/>
    <cellStyle name="小数 5 2 4 3 2" xfId="59849"/>
    <cellStyle name="小数 5 2 5" xfId="59850"/>
    <cellStyle name="小数 5 2 5 2" xfId="59851"/>
    <cellStyle name="小数 5 2 5 2 2 2" xfId="59852"/>
    <cellStyle name="小数 5 2 5 2 3 2" xfId="59853"/>
    <cellStyle name="小数 5 2 5 2 4 2" xfId="59854"/>
    <cellStyle name="小数 5 2 5 2 5 2" xfId="59855"/>
    <cellStyle name="小数 5 2 5 3 2" xfId="59856"/>
    <cellStyle name="小数 5 2 5 4" xfId="59857"/>
    <cellStyle name="小数 5 2 5 4 2" xfId="59858"/>
    <cellStyle name="小数 5 2 6" xfId="59859"/>
    <cellStyle name="小数 5 2 6 2" xfId="59860"/>
    <cellStyle name="小数 5 3 2 2 2 2 2" xfId="59861"/>
    <cellStyle name="小数 5 3 2 2 2 3 2" xfId="59862"/>
    <cellStyle name="小数 5 3 2 2 2 4 2" xfId="59863"/>
    <cellStyle name="小数 5 3 2 2 2 5" xfId="59864"/>
    <cellStyle name="小数 5 3 2 2 2 6" xfId="59865"/>
    <cellStyle name="小数 5 3 2 2 3 2" xfId="59866"/>
    <cellStyle name="小数 5 3 2 2 4 2" xfId="59867"/>
    <cellStyle name="小数 5 3 3" xfId="59868"/>
    <cellStyle name="小数 5 3 3 2" xfId="59869"/>
    <cellStyle name="小数 5 3 3 2 2" xfId="59870"/>
    <cellStyle name="小数 5 3 3 2 2 2" xfId="59871"/>
    <cellStyle name="小数 5 3 3 2 2 2 2" xfId="59872"/>
    <cellStyle name="小数 5 3 3 2 2 3" xfId="59873"/>
    <cellStyle name="小数 5 3 3 2 2 3 2" xfId="59874"/>
    <cellStyle name="小数 5 3 3 2 2 4" xfId="59875"/>
    <cellStyle name="小数 5 3 3 2 2 4 2" xfId="59876"/>
    <cellStyle name="小数 5 3 3 2 2 5" xfId="59877"/>
    <cellStyle name="小数 5 3 3 2 2 5 2" xfId="59878"/>
    <cellStyle name="小数 5 3 3 2 2 6" xfId="59879"/>
    <cellStyle name="小数 5 3 3 2 3" xfId="59880"/>
    <cellStyle name="小数 5 3 3 2 3 2" xfId="59881"/>
    <cellStyle name="小数 5 3 3 2 4 2" xfId="59882"/>
    <cellStyle name="小数 5 3 3 3" xfId="59883"/>
    <cellStyle name="小数 5 3 3 3 2" xfId="59884"/>
    <cellStyle name="小数 5 3 4" xfId="59885"/>
    <cellStyle name="小数 5 3 4 2" xfId="59886"/>
    <cellStyle name="小数 5 3 4 2 2" xfId="59887"/>
    <cellStyle name="小数 5 3 4 2 2 2" xfId="59888"/>
    <cellStyle name="小数 5 3 4 2 2 3" xfId="59889"/>
    <cellStyle name="小数 5 3 4 2 2 4" xfId="59890"/>
    <cellStyle name="小数 5 3 4 2 2 4 2" xfId="59891"/>
    <cellStyle name="小数 5 3 4 2 2 5" xfId="59892"/>
    <cellStyle name="小数 5 3 4 2 2 5 2" xfId="59893"/>
    <cellStyle name="小数 5 3 4 2 2 6" xfId="59894"/>
    <cellStyle name="小数 5 3 4 3" xfId="59895"/>
    <cellStyle name="小数 5 3 4 3 2" xfId="59896"/>
    <cellStyle name="小数 5 3 5" xfId="59897"/>
    <cellStyle name="小数 5 3 5 2" xfId="59898"/>
    <cellStyle name="小数 5 3 5 2 2" xfId="59899"/>
    <cellStyle name="小数 5 3 5 2 2 2" xfId="59900"/>
    <cellStyle name="小数 5 3 5 3" xfId="59901"/>
    <cellStyle name="小数 5 3 5 3 2" xfId="59902"/>
    <cellStyle name="小数 5 3 5 4" xfId="59903"/>
    <cellStyle name="小数 5 3 5 4 2" xfId="59904"/>
    <cellStyle name="小数 5 3 6" xfId="59905"/>
    <cellStyle name="小数 5 3 6 2" xfId="59906"/>
    <cellStyle name="小数 5 4 2 2" xfId="59907"/>
    <cellStyle name="小数 5 4 2 2 2" xfId="59908"/>
    <cellStyle name="小数 5 4 2 2 2 2 2" xfId="59909"/>
    <cellStyle name="小数 5 4 2 2 2 3 2" xfId="59910"/>
    <cellStyle name="小数 5 4 2 2 2 4 2" xfId="59911"/>
    <cellStyle name="小数 5 4 2 2 2 5" xfId="59912"/>
    <cellStyle name="小数 5 4 2 2 2 5 2" xfId="59913"/>
    <cellStyle name="小数 5 4 2 2 2 6" xfId="59914"/>
    <cellStyle name="小数 5 4 2 2 3" xfId="59915"/>
    <cellStyle name="小数 5 4 2 2 3 2" xfId="59916"/>
    <cellStyle name="小数 5 4 2 2 4" xfId="59917"/>
    <cellStyle name="小数 5 4 2 3 2" xfId="59918"/>
    <cellStyle name="小数 5 4 3" xfId="59919"/>
    <cellStyle name="小数 5 4 3 2" xfId="59920"/>
    <cellStyle name="小数 5 4 3 2 2" xfId="59921"/>
    <cellStyle name="小数 5 4 3 2 2 2" xfId="59922"/>
    <cellStyle name="小数 5 4 3 2 2 3" xfId="59923"/>
    <cellStyle name="小数 5 4 3 2 2 4" xfId="59924"/>
    <cellStyle name="小数 5 4 3 2 2 5" xfId="59925"/>
    <cellStyle name="小数 5 4 3 2 2 5 2" xfId="59926"/>
    <cellStyle name="小数 5 4 3 2 2 6" xfId="59927"/>
    <cellStyle name="小数 5 4 3 2 3" xfId="59928"/>
    <cellStyle name="小数 5 4 3 2 3 2" xfId="59929"/>
    <cellStyle name="小数 5 4 3 3" xfId="59930"/>
    <cellStyle name="小数 5 4 3 3 2" xfId="59931"/>
    <cellStyle name="小数 5 4 4" xfId="59932"/>
    <cellStyle name="小数 5 4 4 2" xfId="59933"/>
    <cellStyle name="小数 5 4 4 2 2" xfId="59934"/>
    <cellStyle name="小数 5 4 4 2 2 2 2" xfId="59935"/>
    <cellStyle name="小数 5 4 4 2 2 3" xfId="59936"/>
    <cellStyle name="小数 5 4 4 2 2 3 2" xfId="59937"/>
    <cellStyle name="小数 5 4 4 2 2 4" xfId="59938"/>
    <cellStyle name="小数 5 4 4 2 2 4 2" xfId="59939"/>
    <cellStyle name="小数 5 4 4 2 2 5" xfId="59940"/>
    <cellStyle name="小数 5 4 4 2 2 5 2" xfId="59941"/>
    <cellStyle name="小数 5 4 4 2 2 6" xfId="59942"/>
    <cellStyle name="小数 5 4 4 2 3" xfId="59943"/>
    <cellStyle name="小数 5 4 4 2 4" xfId="59944"/>
    <cellStyle name="小数 5 4 4 3" xfId="59945"/>
    <cellStyle name="小数 5 4 5" xfId="59946"/>
    <cellStyle name="小数 5 4 5 2" xfId="59947"/>
    <cellStyle name="小数 5 4 5 2 2" xfId="59948"/>
    <cellStyle name="小数 5 4 5 2 2 2" xfId="59949"/>
    <cellStyle name="小数 5 4 5 3" xfId="59950"/>
    <cellStyle name="小数 5 4 5 3 2" xfId="59951"/>
    <cellStyle name="小数 5 4 5 4" xfId="59952"/>
    <cellStyle name="小数 5 4 5 4 2" xfId="59953"/>
    <cellStyle name="小数 5 4 6" xfId="59954"/>
    <cellStyle name="小数 5 4 6 2" xfId="59955"/>
    <cellStyle name="小数 5 5 2 2" xfId="59956"/>
    <cellStyle name="小数 5 5 2 2 2" xfId="59957"/>
    <cellStyle name="小数 5 5 2 3 2" xfId="59958"/>
    <cellStyle name="小数 5 5 2 4" xfId="59959"/>
    <cellStyle name="小数 5 5 2 4 2" xfId="59960"/>
    <cellStyle name="小数 5 5 2 5" xfId="59961"/>
    <cellStyle name="小数 5 5 2 5 2" xfId="59962"/>
    <cellStyle name="小数 5 5 2 6" xfId="59963"/>
    <cellStyle name="小数 5 5 3" xfId="59964"/>
    <cellStyle name="小数 5 5 3 2" xfId="59965"/>
    <cellStyle name="小数 5 5 4" xfId="59966"/>
    <cellStyle name="小数 5 6 2" xfId="59967"/>
    <cellStyle name="小数 6 2 2 2 6" xfId="59968"/>
    <cellStyle name="小数 6 2 2 3" xfId="59969"/>
    <cellStyle name="小数 6 2 2 3 2" xfId="59970"/>
    <cellStyle name="小数 6 2 2 4" xfId="59971"/>
    <cellStyle name="小数 6 2 2 4 2" xfId="59972"/>
    <cellStyle name="小数 6 3 2 2" xfId="59973"/>
    <cellStyle name="小数 6 3 2 2 2" xfId="59974"/>
    <cellStyle name="小数 6 3 2 2 2 2" xfId="59975"/>
    <cellStyle name="小数 6 3 2 2 3" xfId="59976"/>
    <cellStyle name="小数 6 3 2 2 3 2" xfId="59977"/>
    <cellStyle name="小数 6 3 2 2 4" xfId="59978"/>
    <cellStyle name="小数 6 3 2 2 5" xfId="59979"/>
    <cellStyle name="小数 6 3 2 2 5 2" xfId="59980"/>
    <cellStyle name="小数 6 3 2 2 6" xfId="59981"/>
    <cellStyle name="小数 6 3 2 3" xfId="59982"/>
    <cellStyle name="小数 6 3 2 3 2" xfId="59983"/>
    <cellStyle name="小数 6 3 2 4" xfId="59984"/>
    <cellStyle name="小数 6 3 2 4 2" xfId="59985"/>
    <cellStyle name="小数 6 3 3 2" xfId="59986"/>
    <cellStyle name="小数 6 4 2" xfId="59987"/>
    <cellStyle name="小数 6 4 2 2" xfId="59988"/>
    <cellStyle name="小数 6 4 2 2 2" xfId="59989"/>
    <cellStyle name="小数 6 4 2 2 2 2" xfId="59990"/>
    <cellStyle name="小数 6 4 2 2 3" xfId="59991"/>
    <cellStyle name="小数 6 4 2 2 3 2" xfId="59992"/>
    <cellStyle name="小数 6 4 2 2 4" xfId="59993"/>
    <cellStyle name="小数 6 4 2 2 4 2" xfId="59994"/>
    <cellStyle name="小数 6 4 2 2 5" xfId="59995"/>
    <cellStyle name="小数 6 4 2 2 5 2" xfId="59996"/>
    <cellStyle name="小数 6 4 2 2 6" xfId="59997"/>
    <cellStyle name="小数 6 4 2 3 2" xfId="59998"/>
    <cellStyle name="小数 6 4 2 4" xfId="59999"/>
    <cellStyle name="小数 6 4 2 4 2" xfId="60000"/>
    <cellStyle name="小数 6 4 3" xfId="60001"/>
    <cellStyle name="小数 6 4 3 2" xfId="60002"/>
    <cellStyle name="小数 6 5" xfId="60003"/>
    <cellStyle name="小数 6 5 2" xfId="60004"/>
    <cellStyle name="小数 6 5 2 2" xfId="60005"/>
    <cellStyle name="小数 6 5 2 2 2" xfId="60006"/>
    <cellStyle name="小数 6 5 2 3" xfId="60007"/>
    <cellStyle name="小数 6 5 2 3 2" xfId="60008"/>
    <cellStyle name="小数 6 5 2 4 2" xfId="60009"/>
    <cellStyle name="小数 6 5 2 5 2" xfId="60010"/>
    <cellStyle name="小数 6 5 2 6" xfId="60011"/>
    <cellStyle name="小数 6 5 3" xfId="60012"/>
    <cellStyle name="小数 6 5 3 2" xfId="60013"/>
    <cellStyle name="小数 6 5 4 2" xfId="60014"/>
    <cellStyle name="小数 6 6" xfId="60015"/>
    <cellStyle name="小数 7 2 2" xfId="60016"/>
    <cellStyle name="小数 7 2 2 2" xfId="60017"/>
    <cellStyle name="小数 7 2 2 2 2" xfId="60018"/>
    <cellStyle name="小数 7 2 2 2 2 2" xfId="60019"/>
    <cellStyle name="小数 7 2 2 2 3" xfId="60020"/>
    <cellStyle name="小数 7 2 2 2 3 2" xfId="60021"/>
    <cellStyle name="小数 7 2 2 2 4" xfId="60022"/>
    <cellStyle name="小数 7 2 2 2 4 2" xfId="60023"/>
    <cellStyle name="小数 7 2 2 2 5" xfId="60024"/>
    <cellStyle name="小数 7 2 2 2 5 2" xfId="60025"/>
    <cellStyle name="小数 7 2 2 2 6" xfId="60026"/>
    <cellStyle name="小数 7 2 2 4" xfId="60027"/>
    <cellStyle name="小数 7 2 2 4 2" xfId="60028"/>
    <cellStyle name="小数 7 2 3" xfId="60029"/>
    <cellStyle name="小数 7 2 3 2" xfId="60030"/>
    <cellStyle name="小数 7 3" xfId="60031"/>
    <cellStyle name="小数 7 3 2" xfId="60032"/>
    <cellStyle name="小数 7 3 2 2" xfId="60033"/>
    <cellStyle name="小数 7 3 2 2 2" xfId="60034"/>
    <cellStyle name="小数 7 3 2 2 2 2" xfId="60035"/>
    <cellStyle name="小数 7 3 2 2 3" xfId="60036"/>
    <cellStyle name="小数 7 3 2 2 3 2" xfId="60037"/>
    <cellStyle name="小数 7 3 2 2 4 2" xfId="60038"/>
    <cellStyle name="小数 7 3 2 2 5 2" xfId="60039"/>
    <cellStyle name="小数 7 3 2 3" xfId="60040"/>
    <cellStyle name="小数 7 3 2 3 2" xfId="60041"/>
    <cellStyle name="小数 7 3 2 4" xfId="60042"/>
    <cellStyle name="小数 7 3 2 4 2" xfId="60043"/>
    <cellStyle name="小数 7 3 3" xfId="60044"/>
    <cellStyle name="小数 7 3 3 2" xfId="60045"/>
    <cellStyle name="小数 7 4" xfId="60046"/>
    <cellStyle name="小数 7 4 2" xfId="60047"/>
    <cellStyle name="小数 7 4 2 2" xfId="60048"/>
    <cellStyle name="小数 7 4 2 2 2" xfId="60049"/>
    <cellStyle name="小数 7 4 2 2 2 2" xfId="60050"/>
    <cellStyle name="小数 7 4 2 2 3" xfId="60051"/>
    <cellStyle name="小数 7 4 2 2 3 2" xfId="60052"/>
    <cellStyle name="小数 7 4 2 2 4" xfId="60053"/>
    <cellStyle name="小数 7 4 2 2 4 2" xfId="60054"/>
    <cellStyle name="小数 7 4 2 2 5" xfId="60055"/>
    <cellStyle name="小数 7 4 2 2 5 2" xfId="60056"/>
    <cellStyle name="小数 7 4 2 2 6" xfId="60057"/>
    <cellStyle name="小数 7 4 2 3" xfId="60058"/>
    <cellStyle name="小数 7 4 2 3 2" xfId="60059"/>
    <cellStyle name="小数 7 4 2 4" xfId="60060"/>
    <cellStyle name="小数 7 4 2 4 2" xfId="60061"/>
    <cellStyle name="小数 7 4 3" xfId="60062"/>
    <cellStyle name="小数 7 4 3 2" xfId="60063"/>
    <cellStyle name="小数 7 5" xfId="60064"/>
    <cellStyle name="小数 7 5 2" xfId="60065"/>
    <cellStyle name="小数 7 5 2 2" xfId="60066"/>
    <cellStyle name="小数 7 5 2 2 2" xfId="60067"/>
    <cellStyle name="小数 7 5 2 3" xfId="60068"/>
    <cellStyle name="小数 7 5 2 3 2" xfId="60069"/>
    <cellStyle name="小数 7 5 2 4 2" xfId="60070"/>
    <cellStyle name="小数 7 5 2 5 2" xfId="60071"/>
    <cellStyle name="小数 7 5 3" xfId="60072"/>
    <cellStyle name="小数 7 5 4" xfId="60073"/>
    <cellStyle name="小数 7 6" xfId="60074"/>
    <cellStyle name="小数 8" xfId="60075"/>
    <cellStyle name="小数 8 2" xfId="60076"/>
    <cellStyle name="小数 8 2 2" xfId="60077"/>
    <cellStyle name="小数 8 2 2 2" xfId="60078"/>
    <cellStyle name="小数 8 2 2 2 2" xfId="60079"/>
    <cellStyle name="小数 8 2 2 2 2 2" xfId="60080"/>
    <cellStyle name="小数 8 2 2 2 3" xfId="60081"/>
    <cellStyle name="小数 8 2 2 2 3 2" xfId="60082"/>
    <cellStyle name="小数 8 2 2 2 4" xfId="60083"/>
    <cellStyle name="小数 8 2 2 2 4 2" xfId="60084"/>
    <cellStyle name="小数 8 2 2 2 5" xfId="60085"/>
    <cellStyle name="小数 8 2 2 2 5 2" xfId="60086"/>
    <cellStyle name="小数 8 2 2 2 6" xfId="60087"/>
    <cellStyle name="小数 8 2 2 3" xfId="60088"/>
    <cellStyle name="小数 8 2 2 3 2" xfId="60089"/>
    <cellStyle name="小数 8 2 2 4" xfId="60090"/>
    <cellStyle name="小数 8 2 2 4 2" xfId="60091"/>
    <cellStyle name="小数 8 2 3" xfId="60092"/>
    <cellStyle name="小数 8 2 3 2" xfId="60093"/>
    <cellStyle name="小数 8 3" xfId="60094"/>
    <cellStyle name="小数 8 3 2" xfId="60095"/>
    <cellStyle name="小数 8 3 2 2" xfId="60096"/>
    <cellStyle name="小数 8 3 2 2 2" xfId="60097"/>
    <cellStyle name="小数 8 3 2 2 2 2" xfId="60098"/>
    <cellStyle name="小数 8 3 2 2 3" xfId="60099"/>
    <cellStyle name="小数 8 3 2 2 3 2" xfId="60100"/>
    <cellStyle name="小数 8 3 2 2 4" xfId="60101"/>
    <cellStyle name="小数 8 3 2 2 4 2" xfId="60102"/>
    <cellStyle name="小数 8 3 2 2 5" xfId="60103"/>
    <cellStyle name="小数 8 3 2 2 5 2" xfId="60104"/>
    <cellStyle name="小数 8 3 2 2 6" xfId="60105"/>
    <cellStyle name="小数 8 3 2 3 2" xfId="60106"/>
    <cellStyle name="小数 8 3 2 4 2" xfId="60107"/>
    <cellStyle name="小数 8 3 3 2" xfId="60108"/>
    <cellStyle name="小数 8 4" xfId="60109"/>
    <cellStyle name="小数 8 4 2" xfId="60110"/>
    <cellStyle name="小数 8 4 2 2" xfId="60111"/>
    <cellStyle name="小数 8 4 2 2 5 2" xfId="60112"/>
    <cellStyle name="小数 8 4 2 2 6" xfId="60113"/>
    <cellStyle name="小数 8 4 2 3" xfId="60114"/>
    <cellStyle name="小数 8 4 2 4" xfId="60115"/>
    <cellStyle name="小数 8 4 3" xfId="60116"/>
    <cellStyle name="小数 8 4 3 2" xfId="60117"/>
    <cellStyle name="小数 8 5" xfId="60118"/>
    <cellStyle name="小数 8 5 2" xfId="60119"/>
    <cellStyle name="小数 8 5 2 2" xfId="60120"/>
    <cellStyle name="小数 8 5 2 2 2" xfId="60121"/>
    <cellStyle name="小数 8 5 2 3" xfId="60122"/>
    <cellStyle name="小数 8 5 2 3 2" xfId="60123"/>
    <cellStyle name="小数 8 5 2 4" xfId="60124"/>
    <cellStyle name="小数 8 5 2 4 2" xfId="60125"/>
    <cellStyle name="小数 8 5 2 5" xfId="60126"/>
    <cellStyle name="小数 8 5 2 5 2" xfId="60127"/>
    <cellStyle name="小数 8 5 2 6" xfId="60128"/>
    <cellStyle name="小数 8 5 3" xfId="60129"/>
    <cellStyle name="小数 8 5 3 2" xfId="60130"/>
    <cellStyle name="小数 8 5 4" xfId="60131"/>
    <cellStyle name="小数 8 5 4 2" xfId="60132"/>
    <cellStyle name="小数 8 6" xfId="60133"/>
    <cellStyle name="小数 8 6 2" xfId="60134"/>
    <cellStyle name="小数 9" xfId="60135"/>
    <cellStyle name="小数 9 2" xfId="60136"/>
    <cellStyle name="小数 9 2 2" xfId="60137"/>
    <cellStyle name="小数 9 2 2 2" xfId="60138"/>
    <cellStyle name="小数 9 2 3" xfId="60139"/>
    <cellStyle name="小数 9 2 3 2" xfId="60140"/>
    <cellStyle name="小数 9 2 4" xfId="60141"/>
    <cellStyle name="小数 9 2 4 2" xfId="60142"/>
    <cellStyle name="小数 9 2 5" xfId="60143"/>
    <cellStyle name="小数 9 2 5 2" xfId="60144"/>
    <cellStyle name="小数 9 2 6" xfId="60145"/>
    <cellStyle name="小数 9 3" xfId="60146"/>
    <cellStyle name="小数 9 3 2" xfId="60147"/>
    <cellStyle name="小数 9 4" xfId="60148"/>
    <cellStyle name="小数 9 4 2" xfId="60149"/>
    <cellStyle name="小数_2015年专项资金申请报告（未解决）" xfId="60150"/>
    <cellStyle name="样式 1" xfId="60151"/>
    <cellStyle name="样式 1 10" xfId="60152"/>
    <cellStyle name="样式 1 11" xfId="60153"/>
    <cellStyle name="样式 1 12" xfId="60154"/>
    <cellStyle name="样式 1 14" xfId="60155"/>
    <cellStyle name="样式 1 20" xfId="60156"/>
    <cellStyle name="样式 1 15" xfId="60157"/>
    <cellStyle name="样式 1 21" xfId="60158"/>
    <cellStyle name="样式 1 16" xfId="60159"/>
    <cellStyle name="样式 1 17" xfId="60160"/>
    <cellStyle name="样式 1 18" xfId="60161"/>
    <cellStyle name="样式 1 19" xfId="60162"/>
    <cellStyle name="样式 1 2" xfId="60163"/>
    <cellStyle name="样式 1 2 10" xfId="60164"/>
    <cellStyle name="样式 1 2 11" xfId="60165"/>
    <cellStyle name="样式 1 2 12" xfId="60166"/>
    <cellStyle name="样式 1 2 13" xfId="60167"/>
    <cellStyle name="样式 1 2 2 10" xfId="60168"/>
    <cellStyle name="注释 7 3 2 3 3" xfId="60169"/>
    <cellStyle name="样式 1 2 2 5" xfId="60170"/>
    <cellStyle name="注释 7 3 2 3 4" xfId="60171"/>
    <cellStyle name="样式 1 2 2 6" xfId="60172"/>
    <cellStyle name="注释 7 3 2 3 5" xfId="60173"/>
    <cellStyle name="样式 1 2 2 7" xfId="60174"/>
    <cellStyle name="注释 7 3 2 3 6" xfId="60175"/>
    <cellStyle name="样式 1 2 2 8" xfId="60176"/>
    <cellStyle name="样式 1 2 2 9" xfId="60177"/>
    <cellStyle name="样式 1 2 3 10" xfId="60178"/>
    <cellStyle name="样式 1 2 3 11" xfId="60179"/>
    <cellStyle name="样式 1 2 3 18" xfId="60180"/>
    <cellStyle name="样式 1 2 3 2" xfId="60181"/>
    <cellStyle name="样式 1 2 3 3" xfId="60182"/>
    <cellStyle name="注释 7 3 2 4 2" xfId="60183"/>
    <cellStyle name="样式 1 2 3 4" xfId="60184"/>
    <cellStyle name="样式 1 2 3 5" xfId="60185"/>
    <cellStyle name="样式 1 2 3 6" xfId="60186"/>
    <cellStyle name="样式 1 2 3 7" xfId="60187"/>
    <cellStyle name="样式 1 2 3 8" xfId="60188"/>
    <cellStyle name="样式 1 2 3 9" xfId="60189"/>
    <cellStyle name="样式 1 2 4" xfId="60190"/>
    <cellStyle name="样式 1 2 5" xfId="60191"/>
    <cellStyle name="样式 1 2 6" xfId="60192"/>
    <cellStyle name="样式 1 2 7" xfId="60193"/>
    <cellStyle name="样式 1 2 8" xfId="60194"/>
    <cellStyle name="样式 1 2 9" xfId="60195"/>
    <cellStyle name="样式 1 3" xfId="60196"/>
    <cellStyle name="样式 1 3 10" xfId="60197"/>
    <cellStyle name="样式 1 3 11" xfId="60198"/>
    <cellStyle name="样式 1 3 12" xfId="60199"/>
    <cellStyle name="样式 1 3 13" xfId="60200"/>
    <cellStyle name="样式 1 3 22" xfId="60201"/>
    <cellStyle name="样式 1 3 17" xfId="60202"/>
    <cellStyle name="样式 1 3 18" xfId="60203"/>
    <cellStyle name="样式 1 3 19" xfId="60204"/>
    <cellStyle name="样式 1 3 2" xfId="60205"/>
    <cellStyle name="样式 1 3 3" xfId="60206"/>
    <cellStyle name="样式 1 3 4" xfId="60207"/>
    <cellStyle name="样式 1 3 5" xfId="60208"/>
    <cellStyle name="样式 1 3 6" xfId="60209"/>
    <cellStyle name="样式 1 3 7" xfId="60210"/>
    <cellStyle name="样式 1 3 8" xfId="60211"/>
    <cellStyle name="样式 1 3 9" xfId="60212"/>
    <cellStyle name="样式 1 4" xfId="60213"/>
    <cellStyle name="样式 1 5" xfId="60214"/>
    <cellStyle name="样式 1 6" xfId="60215"/>
    <cellStyle name="样式 1 7" xfId="60216"/>
    <cellStyle name="样式 1 8" xfId="60217"/>
    <cellStyle name="样式 1 9" xfId="60218"/>
    <cellStyle name="样式 1_2008年中间业务计划（汇总）" xfId="60219"/>
    <cellStyle name="样式 2" xfId="60220"/>
    <cellStyle name="样式 3" xfId="60221"/>
    <cellStyle name="样式 4" xfId="60222"/>
    <cellStyle name="一般_EXPENSE" xfId="60223"/>
    <cellStyle name="昗弨_FWBS1100" xfId="60224"/>
    <cellStyle name="着色 1 2 2" xfId="60225"/>
    <cellStyle name="着色 1 3" xfId="60226"/>
    <cellStyle name="着色 1 4" xfId="60227"/>
    <cellStyle name="着色 1 5" xfId="60228"/>
    <cellStyle name="着色 2 2" xfId="60229"/>
    <cellStyle name="着色 2 2 2" xfId="60230"/>
    <cellStyle name="着色 2 3" xfId="60231"/>
    <cellStyle name="着色 2 4" xfId="60232"/>
    <cellStyle name="着色 2 5" xfId="60233"/>
    <cellStyle name="着色 3" xfId="60234"/>
    <cellStyle name="着色 3 2" xfId="60235"/>
    <cellStyle name="着色 3 2 2" xfId="60236"/>
    <cellStyle name="着色 3 3" xfId="60237"/>
    <cellStyle name="着色 3 4" xfId="60238"/>
    <cellStyle name="着色 3 5" xfId="60239"/>
    <cellStyle name="着色 4" xfId="60240"/>
    <cellStyle name="着色 4 2" xfId="60241"/>
    <cellStyle name="着色 4 2 2" xfId="60242"/>
    <cellStyle name="着色 4 3" xfId="60243"/>
    <cellStyle name="着色 4 4" xfId="60244"/>
    <cellStyle name="着色 4 5" xfId="60245"/>
    <cellStyle name="着色 5" xfId="60246"/>
    <cellStyle name="着色 5 2" xfId="60247"/>
    <cellStyle name="着色 5 2 2" xfId="60248"/>
    <cellStyle name="着色 5 3" xfId="60249"/>
    <cellStyle name="着色 5 4" xfId="60250"/>
    <cellStyle name="着色 5 5" xfId="60251"/>
    <cellStyle name="着色 6" xfId="60252"/>
    <cellStyle name="着色 6 2" xfId="60253"/>
    <cellStyle name="着色 6 2 2" xfId="60254"/>
    <cellStyle name="着色 6 3" xfId="60255"/>
    <cellStyle name="着色 6 4" xfId="60256"/>
    <cellStyle name="着色 6 5" xfId="60257"/>
    <cellStyle name="寘嬫愗傝 [0.00]_Region Orders (2)" xfId="60258"/>
    <cellStyle name="寘嬫愗傝_Region Orders (2)" xfId="60259"/>
    <cellStyle name="中等 2" xfId="60260"/>
    <cellStyle name="注释 10" xfId="60261"/>
    <cellStyle name="注释 10 10" xfId="60262"/>
    <cellStyle name="注释 10 10 2" xfId="60263"/>
    <cellStyle name="注释 10 2" xfId="60264"/>
    <cellStyle name="注释 10 2 2" xfId="60265"/>
    <cellStyle name="注释 10 2 2 2" xfId="60266"/>
    <cellStyle name="注释 10 2 2 2 2" xfId="60267"/>
    <cellStyle name="注释 10 2 2 2 2 2" xfId="60268"/>
    <cellStyle name="注释 10 2 2 2 2 2 2" xfId="60269"/>
    <cellStyle name="注释 10 2 2 2 2 3" xfId="60270"/>
    <cellStyle name="注释 2 3 3 3 7" xfId="60271"/>
    <cellStyle name="注释 10 2 2 2 2 3 2" xfId="60272"/>
    <cellStyle name="注释 10 2 2 2 2 4" xfId="60273"/>
    <cellStyle name="注释 10 2 2 2 2 4 2" xfId="60274"/>
    <cellStyle name="注释 10 2 2 2 2 5" xfId="60275"/>
    <cellStyle name="注释 8 4 3 2 3" xfId="60276"/>
    <cellStyle name="注释 10 2 2 2 2 5 2" xfId="60277"/>
    <cellStyle name="注释 10 2 2 2 2 6" xfId="60278"/>
    <cellStyle name="注释 10 2 2 2 3" xfId="60279"/>
    <cellStyle name="注释 10 2 2 2 4" xfId="60280"/>
    <cellStyle name="注释 10 2 2 2 4 2" xfId="60281"/>
    <cellStyle name="注释 10 2 2 2 5" xfId="60282"/>
    <cellStyle name="注释 10 2 2 3" xfId="60283"/>
    <cellStyle name="注释 2 3 2 7" xfId="60284"/>
    <cellStyle name="注释 10 2 2 3 2" xfId="60285"/>
    <cellStyle name="注释 10 2 2 3 2 2" xfId="60286"/>
    <cellStyle name="注释 2 3 2 8" xfId="60287"/>
    <cellStyle name="注释 10 2 2 3 3" xfId="60288"/>
    <cellStyle name="注释 10 2 2 3 3 2" xfId="60289"/>
    <cellStyle name="注释 2 3 2 9" xfId="60290"/>
    <cellStyle name="注释 10 2 2 3 4" xfId="60291"/>
    <cellStyle name="注释 10 2 2 3 5" xfId="60292"/>
    <cellStyle name="注释 10 2 2 3 5 2" xfId="60293"/>
    <cellStyle name="注释 2 3 3 7" xfId="60294"/>
    <cellStyle name="注释 10 2 2 4 2" xfId="60295"/>
    <cellStyle name="注释 10 2 2 5 2" xfId="60296"/>
    <cellStyle name="注释 10 2 3" xfId="60297"/>
    <cellStyle name="注释 10 2 3 2" xfId="60298"/>
    <cellStyle name="注释 10 2 3 2 2" xfId="60299"/>
    <cellStyle name="注释 10 2 3 2 2 2" xfId="60300"/>
    <cellStyle name="注释 10 2 3 2 2 2 2" xfId="60301"/>
    <cellStyle name="注释 10 2 3 2 2 3" xfId="60302"/>
    <cellStyle name="注释 10 2 3 2 2 3 2" xfId="60303"/>
    <cellStyle name="注释 10 2 3 2 2 4" xfId="60304"/>
    <cellStyle name="注释 10 2 3 2 2 5" xfId="60305"/>
    <cellStyle name="注释 10 2 3 2 2 6" xfId="60306"/>
    <cellStyle name="注释 10 2 3 2 3" xfId="60307"/>
    <cellStyle name="注释 10 2 3 2 3 2" xfId="60308"/>
    <cellStyle name="注释 10 2 3 2 4" xfId="60309"/>
    <cellStyle name="注释 10 2 3 2 4 2" xfId="60310"/>
    <cellStyle name="注释 10 2 3 2 5" xfId="60311"/>
    <cellStyle name="注释 10 2 3 3" xfId="60312"/>
    <cellStyle name="注释 10 2 3 3 2" xfId="60313"/>
    <cellStyle name="注释 10 2 3 3 2 2" xfId="60314"/>
    <cellStyle name="注释 10 2 3 3 3" xfId="60315"/>
    <cellStyle name="注释 10 2 3 3 3 2" xfId="60316"/>
    <cellStyle name="注释 10 2 3 3 4" xfId="60317"/>
    <cellStyle name="注释 10 2 3 3 4 2" xfId="60318"/>
    <cellStyle name="注释 10 2 3 3 5" xfId="60319"/>
    <cellStyle name="注释 10 2 3 3 5 2" xfId="60320"/>
    <cellStyle name="注释 10 2 3 4" xfId="60321"/>
    <cellStyle name="注释 10 2 3 4 2" xfId="60322"/>
    <cellStyle name="注释 10 2 3 5" xfId="60323"/>
    <cellStyle name="注释 10 2 3 5 2" xfId="60324"/>
    <cellStyle name="注释 10 2 4" xfId="60325"/>
    <cellStyle name="注释 10 2 4 2" xfId="60326"/>
    <cellStyle name="注释 10 2 4 2 2" xfId="60327"/>
    <cellStyle name="注释 10 2 4 2 2 2" xfId="60328"/>
    <cellStyle name="注释 10 2 4 2 2 2 2" xfId="60329"/>
    <cellStyle name="注释 10 2 4 2 2 3" xfId="60330"/>
    <cellStyle name="注释 10 2 4 2 2 3 2" xfId="60331"/>
    <cellStyle name="注释 10 2 4 2 2 4" xfId="60332"/>
    <cellStyle name="注释 10 2 4 2 2 4 2" xfId="60333"/>
    <cellStyle name="注释 10 2 4 2 2 5" xfId="60334"/>
    <cellStyle name="注释 10 2 4 2 2 5 2" xfId="60335"/>
    <cellStyle name="注释 10 2 4 2 2 6" xfId="60336"/>
    <cellStyle name="注释 10 2 4 2 3" xfId="60337"/>
    <cellStyle name="注释 10 2 4 2 3 2" xfId="60338"/>
    <cellStyle name="注释 10 2 4 2 4" xfId="60339"/>
    <cellStyle name="注释 10 2 4 2 4 2" xfId="60340"/>
    <cellStyle name="注释 10 2 4 2 5" xfId="60341"/>
    <cellStyle name="注释 10 2 4 3" xfId="60342"/>
    <cellStyle name="注释 10 2 4 3 2" xfId="60343"/>
    <cellStyle name="注释 10 2 4 3 2 2" xfId="60344"/>
    <cellStyle name="注释 10 2 4 3 3" xfId="60345"/>
    <cellStyle name="注释 10 2 4 3 3 2" xfId="60346"/>
    <cellStyle name="注释 10 2 4 3 4" xfId="60347"/>
    <cellStyle name="注释 10 2 4 3 4 2" xfId="60348"/>
    <cellStyle name="注释 10 2 4 3 5" xfId="60349"/>
    <cellStyle name="注释 10 2 4 3 5 2" xfId="60350"/>
    <cellStyle name="注释 10 2 4 3 6" xfId="60351"/>
    <cellStyle name="注释 10 2 4 4" xfId="60352"/>
    <cellStyle name="注释 10 2 4 4 2" xfId="60353"/>
    <cellStyle name="注释 10 2 4 5" xfId="60354"/>
    <cellStyle name="注释 10 2 4 5 2" xfId="60355"/>
    <cellStyle name="注释 10 2 5" xfId="60356"/>
    <cellStyle name="注释 10 2 5 2" xfId="60357"/>
    <cellStyle name="注释 10 2 5 2 2" xfId="60358"/>
    <cellStyle name="注释 10 2 5 2 3 2" xfId="60359"/>
    <cellStyle name="注释 10 2 5 2 4" xfId="60360"/>
    <cellStyle name="注释 10 2 5 2 4 2" xfId="60361"/>
    <cellStyle name="注释 10 2 5 2 5" xfId="60362"/>
    <cellStyle name="注释 10 2 5 2 5 2" xfId="60363"/>
    <cellStyle name="注释 10 2 5 2 6" xfId="60364"/>
    <cellStyle name="注释 10 2 5 3" xfId="60365"/>
    <cellStyle name="注释 10 2 5 3 2" xfId="60366"/>
    <cellStyle name="注释 10 2 5 4" xfId="60367"/>
    <cellStyle name="注释 10 2 5 4 2" xfId="60368"/>
    <cellStyle name="注释 10 2 5 5" xfId="60369"/>
    <cellStyle name="注释 10 2 6" xfId="60370"/>
    <cellStyle name="注释 10 2 6 2" xfId="60371"/>
    <cellStyle name="注释 10 2 6 2 2" xfId="60372"/>
    <cellStyle name="注释 10 2 6 3" xfId="60373"/>
    <cellStyle name="注释 10 2 6 3 2" xfId="60374"/>
    <cellStyle name="注释 10 2 6 4" xfId="60375"/>
    <cellStyle name="注释 10 2 6 4 2" xfId="60376"/>
    <cellStyle name="注释 10 2 6 5" xfId="60377"/>
    <cellStyle name="注释 10 2 6 5 2" xfId="60378"/>
    <cellStyle name="注释 10 2 6 6" xfId="60379"/>
    <cellStyle name="注释 10 3" xfId="60380"/>
    <cellStyle name="注释 10 3 2" xfId="60381"/>
    <cellStyle name="注释 10 3 2 2 2 3" xfId="60382"/>
    <cellStyle name="注释 10 3 2 2 2 3 2" xfId="60383"/>
    <cellStyle name="注释 10 3 2 2 2 4" xfId="60384"/>
    <cellStyle name="注释 10 3 2 2 2 4 2" xfId="60385"/>
    <cellStyle name="注释 10 3 2 2 2 5" xfId="60386"/>
    <cellStyle name="注释 10 3 2 2 2 5 2" xfId="60387"/>
    <cellStyle name="注释 10 3 2 2 2 6" xfId="60388"/>
    <cellStyle name="注释 10 3 2 2 3 2" xfId="60389"/>
    <cellStyle name="注释 10 3 2 2 4 2" xfId="60390"/>
    <cellStyle name="注释 10 3 2 2 5" xfId="60391"/>
    <cellStyle name="注释 10 3 2 3" xfId="60392"/>
    <cellStyle name="注释 10 3 2 3 3 2" xfId="60393"/>
    <cellStyle name="注释 10 3 2 3 4 2" xfId="60394"/>
    <cellStyle name="注释 10 3 2 3 5 2" xfId="60395"/>
    <cellStyle name="注释 10 3 2 4" xfId="60396"/>
    <cellStyle name="注释 10 3 2 4 2" xfId="60397"/>
    <cellStyle name="注释 10 3 2 5" xfId="60398"/>
    <cellStyle name="注释 10 3 2 5 2" xfId="60399"/>
    <cellStyle name="注释 10 3 3" xfId="60400"/>
    <cellStyle name="注释 10 3 3 2" xfId="60401"/>
    <cellStyle name="注释 10 3 3 2 2" xfId="60402"/>
    <cellStyle name="注释 10 3 3 2 2 3" xfId="60403"/>
    <cellStyle name="注释 10 3 3 2 2 4" xfId="60404"/>
    <cellStyle name="注释 10 3 3 2 2 5" xfId="60405"/>
    <cellStyle name="注释 10 3 3 2 2 6" xfId="60406"/>
    <cellStyle name="注释 10 3 3 2 3 2" xfId="60407"/>
    <cellStyle name="注释 10 3 3 2 4 2" xfId="60408"/>
    <cellStyle name="注释 10 3 3 3" xfId="60409"/>
    <cellStyle name="注释 10 3 3 3 2" xfId="60410"/>
    <cellStyle name="注释 10 3 3 3 3" xfId="60411"/>
    <cellStyle name="注释 10 3 3 3 4" xfId="60412"/>
    <cellStyle name="注释 10 3 3 3 4 2" xfId="60413"/>
    <cellStyle name="注释 10 3 3 3 5" xfId="60414"/>
    <cellStyle name="注释 10 3 3 3 5 2" xfId="60415"/>
    <cellStyle name="注释 10 3 3 3 6" xfId="60416"/>
    <cellStyle name="注释 10 3 3 4" xfId="60417"/>
    <cellStyle name="注释 10 3 3 4 2" xfId="60418"/>
    <cellStyle name="注释 10 3 3 5" xfId="60419"/>
    <cellStyle name="注释 10 3 3 5 2" xfId="60420"/>
    <cellStyle name="注释 10 3 4 2" xfId="60421"/>
    <cellStyle name="注释 10 3 4 2 2" xfId="60422"/>
    <cellStyle name="注释 10 3 4 2 2 3" xfId="60423"/>
    <cellStyle name="注释 10 3 4 2 2 3 2" xfId="60424"/>
    <cellStyle name="注释 10 3 4 2 2 4" xfId="60425"/>
    <cellStyle name="注释 10 3 4 2 2 4 2" xfId="60426"/>
    <cellStyle name="注释 10 3 4 2 2 5" xfId="60427"/>
    <cellStyle name="注释 10 3 4 2 2 6" xfId="60428"/>
    <cellStyle name="注释 10 3 4 2 3" xfId="60429"/>
    <cellStyle name="注释 10 3 4 2 3 2" xfId="60430"/>
    <cellStyle name="注释 10 3 4 2 4" xfId="60431"/>
    <cellStyle name="注释 10 3 4 2 4 2" xfId="60432"/>
    <cellStyle name="注释 10 3 4 2 5" xfId="60433"/>
    <cellStyle name="注释 10 3 4 3" xfId="60434"/>
    <cellStyle name="注释 10 3 4 3 2" xfId="60435"/>
    <cellStyle name="注释 10 3 4 3 3" xfId="60436"/>
    <cellStyle name="注释 10 3 4 3 4" xfId="60437"/>
    <cellStyle name="注释 10 3 4 3 4 2" xfId="60438"/>
    <cellStyle name="注释 10 3 4 3 5" xfId="60439"/>
    <cellStyle name="注释 10 3 4 3 5 2" xfId="60440"/>
    <cellStyle name="注释 10 3 4 3 6" xfId="60441"/>
    <cellStyle name="注释 10 3 4 4" xfId="60442"/>
    <cellStyle name="注释 10 3 4 4 2" xfId="60443"/>
    <cellStyle name="注释 10 3 4 5" xfId="60444"/>
    <cellStyle name="注释 10 3 4 5 2" xfId="60445"/>
    <cellStyle name="注释 10 3 5 2" xfId="60446"/>
    <cellStyle name="注释 10 3 5 2 2" xfId="60447"/>
    <cellStyle name="注释 10 3 5 2 2 2" xfId="60448"/>
    <cellStyle name="注释 10 3 5 2 3" xfId="60449"/>
    <cellStyle name="注释 10 3 5 2 3 2" xfId="60450"/>
    <cellStyle name="注释 10 3 5 2 4" xfId="60451"/>
    <cellStyle name="注释 10 3 5 2 4 2" xfId="60452"/>
    <cellStyle name="注释 10 3 5 2 5" xfId="60453"/>
    <cellStyle name="注释 10 3 5 2 5 2" xfId="60454"/>
    <cellStyle name="注释 10 3 5 3" xfId="60455"/>
    <cellStyle name="注释 10 3 5 3 2" xfId="60456"/>
    <cellStyle name="注释 10 3 5 4 2" xfId="60457"/>
    <cellStyle name="注释 10 3 5 5" xfId="60458"/>
    <cellStyle name="注释 10 3 6 2" xfId="60459"/>
    <cellStyle name="注释 10 3 6 2 2" xfId="60460"/>
    <cellStyle name="注释 10 3 6 3" xfId="60461"/>
    <cellStyle name="注释 10 3 6 3 2" xfId="60462"/>
    <cellStyle name="注释 10 3 6 4" xfId="60463"/>
    <cellStyle name="注释 10 3 6 4 2" xfId="60464"/>
    <cellStyle name="注释 10 3 6 5" xfId="60465"/>
    <cellStyle name="注释 10 3 6 5 2" xfId="60466"/>
    <cellStyle name="注释 10 3 7 2" xfId="60467"/>
    <cellStyle name="注释 10 3 8 2" xfId="60468"/>
    <cellStyle name="注释 10 4" xfId="60469"/>
    <cellStyle name="注释 10 4 2" xfId="60470"/>
    <cellStyle name="注释 10 4 2 2" xfId="60471"/>
    <cellStyle name="注释 10 4 2 2 2" xfId="60472"/>
    <cellStyle name="注释 10 4 2 2 2 3" xfId="60473"/>
    <cellStyle name="注释 10 4 2 2 2 3 2" xfId="60474"/>
    <cellStyle name="注释 10 4 2 2 2 4" xfId="60475"/>
    <cellStyle name="注释 10 4 2 2 2 4 2" xfId="60476"/>
    <cellStyle name="注释 10 4 2 2 2 5" xfId="60477"/>
    <cellStyle name="注释 10 4 2 2 2 5 2" xfId="60478"/>
    <cellStyle name="注释 10 4 2 2 2 6" xfId="60479"/>
    <cellStyle name="注释 10 4 2 2 3" xfId="60480"/>
    <cellStyle name="注释 10 4 2 2 3 2" xfId="60481"/>
    <cellStyle name="注释 10 4 2 3 3" xfId="60482"/>
    <cellStyle name="注释 10 4 2 3 3 2" xfId="60483"/>
    <cellStyle name="注释 10 4 2 4 2" xfId="60484"/>
    <cellStyle name="注释 10 4 2 5" xfId="60485"/>
    <cellStyle name="注释 10 4 2 5 2" xfId="60486"/>
    <cellStyle name="注释 10 4 3" xfId="60487"/>
    <cellStyle name="注释 10 4 3 2" xfId="60488"/>
    <cellStyle name="注释 10 4 3 2 2" xfId="60489"/>
    <cellStyle name="注释 10 4 3 2 2 3" xfId="60490"/>
    <cellStyle name="注释 10 4 3 2 2 3 2" xfId="60491"/>
    <cellStyle name="注释 10 4 3 2 2 4" xfId="60492"/>
    <cellStyle name="注释 10 4 3 2 2 4 2" xfId="60493"/>
    <cellStyle name="注释 10 4 3 2 2 5" xfId="60494"/>
    <cellStyle name="注释 10 4 3 2 2 5 2" xfId="60495"/>
    <cellStyle name="注释 10 4 3 2 2 6" xfId="60496"/>
    <cellStyle name="注释 10 4 3 2 3" xfId="60497"/>
    <cellStyle name="注释 10 4 3 2 3 2" xfId="60498"/>
    <cellStyle name="注释 10 4 3 2 4" xfId="60499"/>
    <cellStyle name="注释 10 4 3 2 4 2" xfId="60500"/>
    <cellStyle name="注释 10 4 3 2 5" xfId="60501"/>
    <cellStyle name="注释 10 4 3 3 2" xfId="60502"/>
    <cellStyle name="注释 10 4 3 3 3" xfId="60503"/>
    <cellStyle name="注释 10 4 3 3 3 2" xfId="60504"/>
    <cellStyle name="注释 10 4 3 3 4" xfId="60505"/>
    <cellStyle name="注释 10 4 3 3 4 2" xfId="60506"/>
    <cellStyle name="注释 10 4 3 3 5" xfId="60507"/>
    <cellStyle name="注释 10 4 3 3 5 2" xfId="60508"/>
    <cellStyle name="注释 10 4 3 3 6" xfId="60509"/>
    <cellStyle name="注释 10 4 3 4" xfId="60510"/>
    <cellStyle name="注释 10 4 3 5" xfId="60511"/>
    <cellStyle name="注释 10 4 3 5 2" xfId="60512"/>
    <cellStyle name="注释 10 4 4" xfId="60513"/>
    <cellStyle name="注释 10 4 4 2" xfId="60514"/>
    <cellStyle name="注释 10 4 4 2 2" xfId="60515"/>
    <cellStyle name="注释 10 4 4 2 2 3" xfId="60516"/>
    <cellStyle name="注释 10 4 4 2 2 3 2" xfId="60517"/>
    <cellStyle name="注释 10 4 4 2 2 4" xfId="60518"/>
    <cellStyle name="注释 10 4 4 2 2 4 2" xfId="60519"/>
    <cellStyle name="注释 10 4 4 2 2 5" xfId="60520"/>
    <cellStyle name="注释 10 4 4 2 2 5 2" xfId="60521"/>
    <cellStyle name="注释 10 4 4 2 2 6" xfId="60522"/>
    <cellStyle name="注释 10 4 4 2 3" xfId="60523"/>
    <cellStyle name="注释 10 4 4 2 3 2" xfId="60524"/>
    <cellStyle name="注释 10 4 4 2 4" xfId="60525"/>
    <cellStyle name="注释 10 4 4 2 4 2" xfId="60526"/>
    <cellStyle name="注释 10 4 4 2 5" xfId="60527"/>
    <cellStyle name="注释 10 4 4 3" xfId="60528"/>
    <cellStyle name="注释 10 4 4 3 2" xfId="60529"/>
    <cellStyle name="注释 10 4 4 3 3" xfId="60530"/>
    <cellStyle name="注释 10 4 4 3 3 2" xfId="60531"/>
    <cellStyle name="注释 10 4 4 3 4" xfId="60532"/>
    <cellStyle name="注释 10 4 4 3 4 2" xfId="60533"/>
    <cellStyle name="注释 10 4 4 3 5" xfId="60534"/>
    <cellStyle name="注释 10 4 4 3 5 2" xfId="60535"/>
    <cellStyle name="注释 10 4 4 4" xfId="60536"/>
    <cellStyle name="注释 10 4 4 4 2" xfId="60537"/>
    <cellStyle name="注释 10 4 4 5" xfId="60538"/>
    <cellStyle name="注释 10 4 4 5 2" xfId="60539"/>
    <cellStyle name="注释 10 4 5" xfId="60540"/>
    <cellStyle name="注释 10 4 5 2" xfId="60541"/>
    <cellStyle name="注释 10 4 5 2 2" xfId="60542"/>
    <cellStyle name="注释 10 4 5 2 2 2" xfId="60543"/>
    <cellStyle name="注释 10 4 5 2 3" xfId="60544"/>
    <cellStyle name="注释 10 4 5 2 3 2" xfId="60545"/>
    <cellStyle name="注释 10 4 5 2 4" xfId="60546"/>
    <cellStyle name="注释 10 4 5 2 4 2" xfId="60547"/>
    <cellStyle name="注释 10 4 5 2 5" xfId="60548"/>
    <cellStyle name="注释 10 4 5 2 5 2" xfId="60549"/>
    <cellStyle name="注释 10 4 5 2 6" xfId="60550"/>
    <cellStyle name="注释 10 4 5 3" xfId="60551"/>
    <cellStyle name="注释 10 4 5 3 2" xfId="60552"/>
    <cellStyle name="注释 10 4 5 4" xfId="60553"/>
    <cellStyle name="注释 10 4 5 5" xfId="60554"/>
    <cellStyle name="注释 10 4 6" xfId="60555"/>
    <cellStyle name="注释 10 4 6 2" xfId="60556"/>
    <cellStyle name="注释 10 4 6 2 2" xfId="60557"/>
    <cellStyle name="注释 10 4 6 3" xfId="60558"/>
    <cellStyle name="注释 10 4 6 3 2" xfId="60559"/>
    <cellStyle name="注释 10 4 6 4" xfId="60560"/>
    <cellStyle name="注释 10 4 6 4 2" xfId="60561"/>
    <cellStyle name="注释 10 4 6 5" xfId="60562"/>
    <cellStyle name="注释 10 4 6 5 2" xfId="60563"/>
    <cellStyle name="注释 10 4 6 6" xfId="60564"/>
    <cellStyle name="注释 10 4 7 2" xfId="60565"/>
    <cellStyle name="注释 10 4 8 2" xfId="60566"/>
    <cellStyle name="注释 10 5" xfId="60567"/>
    <cellStyle name="注释 10 5 2 2" xfId="60568"/>
    <cellStyle name="注释 10 5 2 2 2" xfId="60569"/>
    <cellStyle name="注释 10 5 2 2 2 3" xfId="60570"/>
    <cellStyle name="注释 10 5 2 2 2 4" xfId="60571"/>
    <cellStyle name="注释 10 5 2 2 2 4 2" xfId="60572"/>
    <cellStyle name="注释 10 5 2 2 2 5" xfId="60573"/>
    <cellStyle name="注释 10 5 2 2 2 5 2" xfId="60574"/>
    <cellStyle name="注释 10 5 2 2 2 6" xfId="60575"/>
    <cellStyle name="注释 10 5 2 2 3" xfId="60576"/>
    <cellStyle name="注释 10 5 2 2 3 2" xfId="60577"/>
    <cellStyle name="注释 10 5 2 2 4" xfId="60578"/>
    <cellStyle name="注释 10 5 2 2 4 2" xfId="60579"/>
    <cellStyle name="注释 10 5 2 2 5" xfId="60580"/>
    <cellStyle name="注释 10 5 2 3" xfId="60581"/>
    <cellStyle name="注释 10 5 2 3 2" xfId="60582"/>
    <cellStyle name="注释 10 5 2 3 3" xfId="60583"/>
    <cellStyle name="注释 10 5 2 3 4" xfId="60584"/>
    <cellStyle name="注释 10 5 2 3 4 2" xfId="60585"/>
    <cellStyle name="注释 10 5 2 3 5" xfId="60586"/>
    <cellStyle name="注释 10 5 2 3 5 2" xfId="60587"/>
    <cellStyle name="注释 10 5 2 3 6" xfId="60588"/>
    <cellStyle name="注释 10 5 2 4" xfId="60589"/>
    <cellStyle name="注释 10 5 2 4 2" xfId="60590"/>
    <cellStyle name="注释 10 5 2 5" xfId="60591"/>
    <cellStyle name="注释 10 5 2 5 2" xfId="60592"/>
    <cellStyle name="注释 10 5 3" xfId="60593"/>
    <cellStyle name="注释 10 5 3 2" xfId="60594"/>
    <cellStyle name="注释 10 5 3 2 2" xfId="60595"/>
    <cellStyle name="注释 10 5 3 2 2 3" xfId="60596"/>
    <cellStyle name="注释 10 5 3 2 2 3 2" xfId="60597"/>
    <cellStyle name="注释 10 5 3 2 2 4" xfId="60598"/>
    <cellStyle name="注释 10 5 3 2 2 4 2" xfId="60599"/>
    <cellStyle name="注释 10 5 3 2 2 5" xfId="60600"/>
    <cellStyle name="注释 10 5 3 2 2 5 2" xfId="60601"/>
    <cellStyle name="注释 10 5 3 2 2 6" xfId="60602"/>
    <cellStyle name="注释 10 5 3 2 3" xfId="60603"/>
    <cellStyle name="注释 10 5 3 2 3 2" xfId="60604"/>
    <cellStyle name="注释 10 5 3 2 4" xfId="60605"/>
    <cellStyle name="注释 10 5 3 2 4 2" xfId="60606"/>
    <cellStyle name="注释 10 5 3 2 5" xfId="60607"/>
    <cellStyle name="注释 10 5 3 3" xfId="60608"/>
    <cellStyle name="注释 10 5 3 3 2" xfId="60609"/>
    <cellStyle name="注释 10 5 3 3 3" xfId="60610"/>
    <cellStyle name="注释 10 5 3 3 3 2" xfId="60611"/>
    <cellStyle name="注释 10 5 3 3 4" xfId="60612"/>
    <cellStyle name="注释 10 5 3 3 4 2" xfId="60613"/>
    <cellStyle name="注释 10 5 3 3 5" xfId="60614"/>
    <cellStyle name="注释 10 5 3 3 5 2" xfId="60615"/>
    <cellStyle name="注释 10 5 3 3 6" xfId="60616"/>
    <cellStyle name="注释 10 5 3 4" xfId="60617"/>
    <cellStyle name="注释 10 5 3 4 2" xfId="60618"/>
    <cellStyle name="注释 10 5 3 5" xfId="60619"/>
    <cellStyle name="注释 10 5 3 5 2" xfId="60620"/>
    <cellStyle name="注释 10 5 4" xfId="60621"/>
    <cellStyle name="注释 10 5 4 2" xfId="60622"/>
    <cellStyle name="注释 10 5 4 2 2" xfId="60623"/>
    <cellStyle name="注释 10 5 4 2 2 2" xfId="60624"/>
    <cellStyle name="注释 10 5 4 2 2 2 2" xfId="60625"/>
    <cellStyle name="注释 10 5 4 2 2 3" xfId="60626"/>
    <cellStyle name="注释 10 5 4 2 2 3 2" xfId="60627"/>
    <cellStyle name="注释 10 5 4 2 2 4" xfId="60628"/>
    <cellStyle name="注释 10 5 4 2 2 4 2" xfId="60629"/>
    <cellStyle name="注释 10 5 4 2 2 5" xfId="60630"/>
    <cellStyle name="注释 10 5 4 2 2 5 2" xfId="60631"/>
    <cellStyle name="注释 10 5 4 2 2 6" xfId="60632"/>
    <cellStyle name="注释 10 5 4 2 3" xfId="60633"/>
    <cellStyle name="注释 10 5 4 2 3 2" xfId="60634"/>
    <cellStyle name="注释 10 5 4 2 4" xfId="60635"/>
    <cellStyle name="注释 10 5 4 2 4 2" xfId="60636"/>
    <cellStyle name="注释 10 5 4 2 5" xfId="60637"/>
    <cellStyle name="注释 10 5 4 3" xfId="60638"/>
    <cellStyle name="注释 10 5 4 3 2" xfId="60639"/>
    <cellStyle name="注释 10 5 4 3 2 2" xfId="60640"/>
    <cellStyle name="注释 10 5 4 3 3" xfId="60641"/>
    <cellStyle name="注释 10 5 4 3 3 2" xfId="60642"/>
    <cellStyle name="注释 10 5 4 3 4" xfId="60643"/>
    <cellStyle name="注释 10 5 4 3 4 2" xfId="60644"/>
    <cellStyle name="注释 10 5 4 3 5" xfId="60645"/>
    <cellStyle name="注释 10 5 4 3 5 2" xfId="60646"/>
    <cellStyle name="注释 10 5 4 3 6" xfId="60647"/>
    <cellStyle name="注释 10 5 4 4" xfId="60648"/>
    <cellStyle name="注释 10 5 4 4 2" xfId="60649"/>
    <cellStyle name="注释 10 5 4 5" xfId="60650"/>
    <cellStyle name="注释 10 5 4 5 2" xfId="60651"/>
    <cellStyle name="注释 10 5 5" xfId="60652"/>
    <cellStyle name="注释 10 5 5 2" xfId="60653"/>
    <cellStyle name="注释 10 5 5 2 2" xfId="60654"/>
    <cellStyle name="注释 10 5 5 2 2 2" xfId="60655"/>
    <cellStyle name="注释 10 5 5 2 3" xfId="60656"/>
    <cellStyle name="注释 10 5 5 2 3 2" xfId="60657"/>
    <cellStyle name="注释 10 5 5 2 4" xfId="60658"/>
    <cellStyle name="注释 10 5 5 2 4 2" xfId="60659"/>
    <cellStyle name="注释 10 5 5 2 5" xfId="60660"/>
    <cellStyle name="注释 10 5 5 2 5 2" xfId="60661"/>
    <cellStyle name="注释 10 5 5 2 6" xfId="60662"/>
    <cellStyle name="注释 10 5 5 3" xfId="60663"/>
    <cellStyle name="注释 10 5 5 3 2" xfId="60664"/>
    <cellStyle name="注释 10 5 5 4" xfId="60665"/>
    <cellStyle name="注释 10 5 5 4 2" xfId="60666"/>
    <cellStyle name="注释 10 5 5 5" xfId="60667"/>
    <cellStyle name="注释 10 5 6" xfId="60668"/>
    <cellStyle name="注释 10 5 6 2" xfId="60669"/>
    <cellStyle name="注释 10 5 6 2 2" xfId="60670"/>
    <cellStyle name="注释 10 5 6 3" xfId="60671"/>
    <cellStyle name="注释 10 5 6 3 2" xfId="60672"/>
    <cellStyle name="注释 10 5 6 4" xfId="60673"/>
    <cellStyle name="注释 10 5 6 4 2" xfId="60674"/>
    <cellStyle name="注释 10 5 6 5" xfId="60675"/>
    <cellStyle name="注释 10 5 6 5 2" xfId="60676"/>
    <cellStyle name="注释 10 5 6 6" xfId="60677"/>
    <cellStyle name="注释 10 5 7" xfId="60678"/>
    <cellStyle name="注释 10 5 7 2" xfId="60679"/>
    <cellStyle name="注释 10 5 8 2" xfId="60680"/>
    <cellStyle name="注释 10 6" xfId="60681"/>
    <cellStyle name="注释 10 6 2" xfId="60682"/>
    <cellStyle name="注释 10 6 2 2" xfId="60683"/>
    <cellStyle name="注释 10 6 2 2 2" xfId="60684"/>
    <cellStyle name="注释 10 6 2 2 3" xfId="60685"/>
    <cellStyle name="注释 10 6 2 2 3 2" xfId="60686"/>
    <cellStyle name="注释 10 6 2 2 4" xfId="60687"/>
    <cellStyle name="注释 10 6 2 2 4 2" xfId="60688"/>
    <cellStyle name="注释 10 6 2 2 5" xfId="60689"/>
    <cellStyle name="注释 10 6 2 2 5 2" xfId="60690"/>
    <cellStyle name="注释 10 6 2 2 6" xfId="60691"/>
    <cellStyle name="注释 10 6 2 3" xfId="60692"/>
    <cellStyle name="注释 10 6 2 3 2" xfId="60693"/>
    <cellStyle name="注释 10 6 2 4" xfId="60694"/>
    <cellStyle name="注释 10 6 2 4 2" xfId="60695"/>
    <cellStyle name="注释 10 6 2 5" xfId="60696"/>
    <cellStyle name="注释 10 6 3" xfId="60697"/>
    <cellStyle name="注释 10 6 3 2" xfId="60698"/>
    <cellStyle name="注释 10 6 3 2 2" xfId="60699"/>
    <cellStyle name="注释 10 6 3 3" xfId="60700"/>
    <cellStyle name="注释 10 6 3 3 2" xfId="60701"/>
    <cellStyle name="注释 10 6 3 4" xfId="60702"/>
    <cellStyle name="注释 10 6 3 4 2" xfId="60703"/>
    <cellStyle name="注释 10 6 3 5" xfId="60704"/>
    <cellStyle name="注释 10 6 3 5 2" xfId="60705"/>
    <cellStyle name="注释 10 6 3 6" xfId="60706"/>
    <cellStyle name="注释 10 6 4" xfId="60707"/>
    <cellStyle name="注释 10 6 4 2" xfId="60708"/>
    <cellStyle name="注释 10 6 5" xfId="60709"/>
    <cellStyle name="注释 10 7 2 2" xfId="60710"/>
    <cellStyle name="注释 10 7 2 2 2" xfId="60711"/>
    <cellStyle name="注释 10 7 2 3" xfId="60712"/>
    <cellStyle name="注释 10 7 2 3 2" xfId="60713"/>
    <cellStyle name="注释 10 7 2 4" xfId="60714"/>
    <cellStyle name="注释 10 7 2 4 2" xfId="60715"/>
    <cellStyle name="注释 10 7 2 5" xfId="60716"/>
    <cellStyle name="注释 10 7 2 5 2" xfId="60717"/>
    <cellStyle name="注释 10 7 3 2" xfId="60718"/>
    <cellStyle name="注释 10 7 4 2" xfId="60719"/>
    <cellStyle name="注释 10 7 5" xfId="60720"/>
    <cellStyle name="注释 10 8 4 2" xfId="60721"/>
    <cellStyle name="注释 11" xfId="60722"/>
    <cellStyle name="注释 12" xfId="60723"/>
    <cellStyle name="注释 13" xfId="60724"/>
    <cellStyle name="注释 14" xfId="60725"/>
    <cellStyle name="注释 22" xfId="60726"/>
    <cellStyle name="注释 17" xfId="60727"/>
    <cellStyle name="注释 23" xfId="60728"/>
    <cellStyle name="注释 18" xfId="60729"/>
    <cellStyle name="注释 24" xfId="60730"/>
    <cellStyle name="注释 19" xfId="60731"/>
    <cellStyle name="注释 2" xfId="60732"/>
    <cellStyle name="注释 2 10" xfId="60733"/>
    <cellStyle name="注释 2 10 2" xfId="60734"/>
    <cellStyle name="注释 2 20" xfId="60735"/>
    <cellStyle name="注释 2 15" xfId="60736"/>
    <cellStyle name="注释 2 21" xfId="60737"/>
    <cellStyle name="注释 2 16" xfId="60738"/>
    <cellStyle name="注释 2 2" xfId="60739"/>
    <cellStyle name="注释 2 2 10" xfId="60740"/>
    <cellStyle name="注释 2 2 11" xfId="60741"/>
    <cellStyle name="注释 2 2 13" xfId="60742"/>
    <cellStyle name="注释 2 2 14" xfId="60743"/>
    <cellStyle name="注释 2 2 20" xfId="60744"/>
    <cellStyle name="注释 2 2 15" xfId="60745"/>
    <cellStyle name="注释 2 2 21" xfId="60746"/>
    <cellStyle name="注释 2 2 16" xfId="60747"/>
    <cellStyle name="注释 2 2 22" xfId="60748"/>
    <cellStyle name="注释 2 2 17" xfId="60749"/>
    <cellStyle name="注释 2 2 18" xfId="60750"/>
    <cellStyle name="注释 2 2 19" xfId="60751"/>
    <cellStyle name="注释 2 2 2" xfId="60752"/>
    <cellStyle name="注释 2 2 2 10" xfId="60753"/>
    <cellStyle name="注释 2 2 2 11" xfId="60754"/>
    <cellStyle name="注释 2 2 2 12" xfId="60755"/>
    <cellStyle name="注释 2 2 2 13" xfId="60756"/>
    <cellStyle name="注释 2 2 2 14" xfId="60757"/>
    <cellStyle name="注释 2 2 2 15" xfId="60758"/>
    <cellStyle name="注释 2 2 2 16" xfId="60759"/>
    <cellStyle name="注释 2 2 2 17" xfId="60760"/>
    <cellStyle name="注释 2 2 2 18" xfId="60761"/>
    <cellStyle name="注释 2 2 2 2" xfId="60762"/>
    <cellStyle name="注释 2 2 2 2 2 2" xfId="60763"/>
    <cellStyle name="注释 2 2 2 2 3" xfId="60764"/>
    <cellStyle name="注释 2 2 2 2 3 2" xfId="60765"/>
    <cellStyle name="注释 2 2 2 2 4" xfId="60766"/>
    <cellStyle name="注释 2 2 2 2 4 2" xfId="60767"/>
    <cellStyle name="注释 2 2 2 2 5" xfId="60768"/>
    <cellStyle name="注释 2 2 2 2 5 2" xfId="60769"/>
    <cellStyle name="注释 2 2 2 2 6" xfId="60770"/>
    <cellStyle name="注释 2 2 2 3" xfId="60771"/>
    <cellStyle name="注释 2 2 2 3 2" xfId="60772"/>
    <cellStyle name="注释 2 2 2 4" xfId="60773"/>
    <cellStyle name="注释 2 2 2 4 2" xfId="60774"/>
    <cellStyle name="注释 2 2 2 5" xfId="60775"/>
    <cellStyle name="注释 2 2 2 6" xfId="60776"/>
    <cellStyle name="注释 2 2 2 7" xfId="60777"/>
    <cellStyle name="注释 2 2 2 8" xfId="60778"/>
    <cellStyle name="注释 2 2 3" xfId="60779"/>
    <cellStyle name="注释 2 2 3 2" xfId="60780"/>
    <cellStyle name="注释 2 2 3 2 2" xfId="60781"/>
    <cellStyle name="注释 2 2 3 3" xfId="60782"/>
    <cellStyle name="注释 2 2 3 3 2" xfId="60783"/>
    <cellStyle name="注释 2 2 3 4" xfId="60784"/>
    <cellStyle name="注释 2 2 3 4 2" xfId="60785"/>
    <cellStyle name="注释 2 2 3 5" xfId="60786"/>
    <cellStyle name="注释 2 2 3 5 2" xfId="60787"/>
    <cellStyle name="注释 2 2 3 6" xfId="60788"/>
    <cellStyle name="注释 2 2 3 7" xfId="60789"/>
    <cellStyle name="注释 9 4 4 2 3 2" xfId="60790"/>
    <cellStyle name="注释 2 2 4" xfId="60791"/>
    <cellStyle name="注释 2 2 4 2" xfId="60792"/>
    <cellStyle name="注释 2 2 5 2" xfId="60793"/>
    <cellStyle name="注释 2 2 6" xfId="60794"/>
    <cellStyle name="注释 2 2 7" xfId="60795"/>
    <cellStyle name="注释 2 2 8" xfId="60796"/>
    <cellStyle name="注释 2 2 9" xfId="60797"/>
    <cellStyle name="注释 2 3" xfId="60798"/>
    <cellStyle name="注释 2 3 14" xfId="60799"/>
    <cellStyle name="注释 2 3 20" xfId="60800"/>
    <cellStyle name="注释 2 3 15" xfId="60801"/>
    <cellStyle name="注释 2 3 21" xfId="60802"/>
    <cellStyle name="注释 2 3 16" xfId="60803"/>
    <cellStyle name="注释 2 3 22" xfId="60804"/>
    <cellStyle name="注释 2 3 17" xfId="60805"/>
    <cellStyle name="注释 2 3 23" xfId="60806"/>
    <cellStyle name="注释 2 3 18" xfId="60807"/>
    <cellStyle name="注释 2 3 19" xfId="60808"/>
    <cellStyle name="注释 2 3 2" xfId="60809"/>
    <cellStyle name="注释 2 3 2 10" xfId="60810"/>
    <cellStyle name="注释 2 3 2 11" xfId="60811"/>
    <cellStyle name="注释 2 3 2 12" xfId="60812"/>
    <cellStyle name="注释 2 3 2 13" xfId="60813"/>
    <cellStyle name="注释 2 3 2 14" xfId="60814"/>
    <cellStyle name="注释 2 3 2 15" xfId="60815"/>
    <cellStyle name="注释 2 3 2 16" xfId="60816"/>
    <cellStyle name="注释 2 3 2 17" xfId="60817"/>
    <cellStyle name="注释 2 3 2 18" xfId="60818"/>
    <cellStyle name="注释 2 3 2 2" xfId="60819"/>
    <cellStyle name="注释 2 3 2 2 15" xfId="60820"/>
    <cellStyle name="注释 2 3 2 2 16" xfId="60821"/>
    <cellStyle name="注释 2 3 2 2 2" xfId="60822"/>
    <cellStyle name="注释 2 3 2 2 2 2" xfId="60823"/>
    <cellStyle name="注释 2 3 2 2 2 2 2" xfId="60824"/>
    <cellStyle name="注释 2 3 2 2 2 3" xfId="60825"/>
    <cellStyle name="注释 2 3 2 2 2 3 2" xfId="60826"/>
    <cellStyle name="注释 2 3 2 2 2 4" xfId="60827"/>
    <cellStyle name="注释 2 3 2 2 2 4 2" xfId="60828"/>
    <cellStyle name="注释 2 3 2 2 2 5" xfId="60829"/>
    <cellStyle name="注释 2 3 2 2 2 5 2" xfId="60830"/>
    <cellStyle name="注释 2 3 2 2 2 6" xfId="60831"/>
    <cellStyle name="注释 2 3 2 2 3" xfId="60832"/>
    <cellStyle name="注释 2 3 2 2 3 2" xfId="60833"/>
    <cellStyle name="注释 2 3 2 2 4" xfId="60834"/>
    <cellStyle name="注释 2 3 2 2 4 2" xfId="60835"/>
    <cellStyle name="注释 2 3 2 2 5" xfId="60836"/>
    <cellStyle name="注释 2 3 2 2 6" xfId="60837"/>
    <cellStyle name="注释 2 3 2 2 7" xfId="60838"/>
    <cellStyle name="注释 2 3 2 2 8" xfId="60839"/>
    <cellStyle name="注释 2 3 2 2 9" xfId="60840"/>
    <cellStyle name="注释 2 3 2 3" xfId="60841"/>
    <cellStyle name="注释 2 3 2 3 2" xfId="60842"/>
    <cellStyle name="注释 2 3 2 3 2 2" xfId="60843"/>
    <cellStyle name="注释 2 3 2 3 3" xfId="60844"/>
    <cellStyle name="注释 2 3 2 3 3 2" xfId="60845"/>
    <cellStyle name="注释 2 3 2 3 4" xfId="60846"/>
    <cellStyle name="注释 2 3 2 3 4 2" xfId="60847"/>
    <cellStyle name="注释 2 3 2 3 5" xfId="60848"/>
    <cellStyle name="注释 2 3 2 3 5 2" xfId="60849"/>
    <cellStyle name="注释 2 3 2 3 6" xfId="60850"/>
    <cellStyle name="注释 2 3 2 3 7" xfId="60851"/>
    <cellStyle name="注释 2 3 2 4" xfId="60852"/>
    <cellStyle name="注释 2 3 2 4 2" xfId="60853"/>
    <cellStyle name="注释 2 3 2 5" xfId="60854"/>
    <cellStyle name="注释 2 3 2 5 2" xfId="60855"/>
    <cellStyle name="注释 2 3 2 6" xfId="60856"/>
    <cellStyle name="注释 2 3 3" xfId="60857"/>
    <cellStyle name="注释 2 3 3 10" xfId="60858"/>
    <cellStyle name="注释 2 3 3 11" xfId="60859"/>
    <cellStyle name="注释 2 3 3 12" xfId="60860"/>
    <cellStyle name="注释 2 3 3 13" xfId="60861"/>
    <cellStyle name="注释 2 3 3 14" xfId="60862"/>
    <cellStyle name="注释 2 3 3 15" xfId="60863"/>
    <cellStyle name="注释 2 3 3 16" xfId="60864"/>
    <cellStyle name="注释 2 3 3 17" xfId="60865"/>
    <cellStyle name="注释 2 3 3 18" xfId="60866"/>
    <cellStyle name="注释 2 3 3 2" xfId="60867"/>
    <cellStyle name="注释 2 3 3 2 2" xfId="60868"/>
    <cellStyle name="注释 2 3 3 2 2 2" xfId="60869"/>
    <cellStyle name="注释 2 3 3 2 2 2 2" xfId="60870"/>
    <cellStyle name="注释 2 3 3 2 2 3" xfId="60871"/>
    <cellStyle name="注释 2 3 3 2 2 4" xfId="60872"/>
    <cellStyle name="注释 2 3 3 2 2 4 2" xfId="60873"/>
    <cellStyle name="注释 2 3 3 2 2 5" xfId="60874"/>
    <cellStyle name="注释 2 3 3 2 2 5 2" xfId="60875"/>
    <cellStyle name="注释 2 3 3 2 2 6" xfId="60876"/>
    <cellStyle name="注释 2 3 3 2 3" xfId="60877"/>
    <cellStyle name="注释 2 3 3 2 4" xfId="60878"/>
    <cellStyle name="注释 2 3 3 2 4 2" xfId="60879"/>
    <cellStyle name="注释 2 3 3 2 5" xfId="60880"/>
    <cellStyle name="注释 2 3 3 3" xfId="60881"/>
    <cellStyle name="注释 2 3 3 3 2" xfId="60882"/>
    <cellStyle name="注释 2 3 3 3 2 2" xfId="60883"/>
    <cellStyle name="注释 2 3 3 3 3" xfId="60884"/>
    <cellStyle name="注释 2 3 3 3 3 2" xfId="60885"/>
    <cellStyle name="注释 2 3 3 3 4 2" xfId="60886"/>
    <cellStyle name="注释 2 3 3 3 5 2" xfId="60887"/>
    <cellStyle name="注释 2 3 3 4" xfId="60888"/>
    <cellStyle name="注释 2 3 3 4 2" xfId="60889"/>
    <cellStyle name="注释 2 3 3 5" xfId="60890"/>
    <cellStyle name="注释 2 3 3 5 2" xfId="60891"/>
    <cellStyle name="注释 2 3 3 6" xfId="60892"/>
    <cellStyle name="注释 2 3 3 8" xfId="60893"/>
    <cellStyle name="注释 2 3 3 9" xfId="60894"/>
    <cellStyle name="注释 9 4 4 2 4 2" xfId="60895"/>
    <cellStyle name="注释 2 3 4" xfId="60896"/>
    <cellStyle name="注释 2 3 4 2" xfId="60897"/>
    <cellStyle name="注释 2 3 4 2 2" xfId="60898"/>
    <cellStyle name="注释 2 3 4 2 2 2" xfId="60899"/>
    <cellStyle name="注释 2 3 4 2 2 3" xfId="60900"/>
    <cellStyle name="注释 2 3 4 2 2 4" xfId="60901"/>
    <cellStyle name="注释 2 3 4 2 2 5" xfId="60902"/>
    <cellStyle name="注释 2 3 4 2 2 6" xfId="60903"/>
    <cellStyle name="注释 2 3 4 2 3" xfId="60904"/>
    <cellStyle name="注释 2 3 4 2 3 2" xfId="60905"/>
    <cellStyle name="注释 2 3 4 2 4" xfId="60906"/>
    <cellStyle name="注释 2 3 4 2 4 2" xfId="60907"/>
    <cellStyle name="注释 2 3 4 2 5" xfId="60908"/>
    <cellStyle name="注释 2 3 4 3" xfId="60909"/>
    <cellStyle name="注释 2 3 4 3 2" xfId="60910"/>
    <cellStyle name="注释 2 3 4 3 2 2" xfId="60911"/>
    <cellStyle name="注释 2 3 4 3 3" xfId="60912"/>
    <cellStyle name="注释 2 3 4 3 3 2" xfId="60913"/>
    <cellStyle name="注释 2 3 4 3 4" xfId="60914"/>
    <cellStyle name="注释 2 3 4 3 4 2" xfId="60915"/>
    <cellStyle name="注释 2 3 4 3 5" xfId="60916"/>
    <cellStyle name="注释 2 3 4 3 5 2" xfId="60917"/>
    <cellStyle name="注释 2 3 4 4" xfId="60918"/>
    <cellStyle name="注释 2 3 4 4 2" xfId="60919"/>
    <cellStyle name="注释 2 3 4 5" xfId="60920"/>
    <cellStyle name="注释 2 3 4 5 2" xfId="60921"/>
    <cellStyle name="注释 2 3 5" xfId="60922"/>
    <cellStyle name="注释 2 3 5 2" xfId="60923"/>
    <cellStyle name="注释 2 3 5 2 2" xfId="60924"/>
    <cellStyle name="注释 2 3 5 2 3" xfId="60925"/>
    <cellStyle name="注释 2 3 5 2 3 2" xfId="60926"/>
    <cellStyle name="注释 2 3 5 2 4" xfId="60927"/>
    <cellStyle name="注释 2 3 5 2 4 2" xfId="60928"/>
    <cellStyle name="注释 2 3 5 2 5" xfId="60929"/>
    <cellStyle name="注释 2 3 5 2 5 2" xfId="60930"/>
    <cellStyle name="注释 2 3 5 2 6" xfId="60931"/>
    <cellStyle name="注释 2 3 5 3" xfId="60932"/>
    <cellStyle name="注释 2 3 5 3 2" xfId="60933"/>
    <cellStyle name="注释 2 3 5 4" xfId="60934"/>
    <cellStyle name="注释 2 3 6" xfId="60935"/>
    <cellStyle name="注释 2 3 6 2" xfId="60936"/>
    <cellStyle name="注释 2 3 6 2 2" xfId="60937"/>
    <cellStyle name="注释 2 3 6 3" xfId="60938"/>
    <cellStyle name="注释 2 3 6 4" xfId="60939"/>
    <cellStyle name="注释 2 3 6 4 2" xfId="60940"/>
    <cellStyle name="注释 2 3 6 5" xfId="60941"/>
    <cellStyle name="注释 2 3 6 5 2" xfId="60942"/>
    <cellStyle name="注释 2 3 6 6" xfId="60943"/>
    <cellStyle name="注释 2 3 6 7" xfId="60944"/>
    <cellStyle name="注释 2 3 7" xfId="60945"/>
    <cellStyle name="注释 2 3 7 2" xfId="60946"/>
    <cellStyle name="注释 2 3 8" xfId="60947"/>
    <cellStyle name="注释 2 3 8 2" xfId="60948"/>
    <cellStyle name="注释 2 3 9" xfId="60949"/>
    <cellStyle name="注释 2 4" xfId="60950"/>
    <cellStyle name="注释 2 4 2" xfId="60951"/>
    <cellStyle name="注释 2 4 2 2" xfId="60952"/>
    <cellStyle name="注释 2 4 2 2 2" xfId="60953"/>
    <cellStyle name="注释 2 4 2 2 2 2" xfId="60954"/>
    <cellStyle name="注释 2 4 2 2 2 2 2" xfId="60955"/>
    <cellStyle name="注释 2 4 2 2 2 3" xfId="60956"/>
    <cellStyle name="注释 2 4 2 2 2 3 2" xfId="60957"/>
    <cellStyle name="注释 2 4 2 2 2 4" xfId="60958"/>
    <cellStyle name="注释 2 4 2 2 2 4 2" xfId="60959"/>
    <cellStyle name="注释 2 4 2 2 2 5 2" xfId="60960"/>
    <cellStyle name="注释 2 4 2 2 2 6" xfId="60961"/>
    <cellStyle name="注释 2 4 2 2 3" xfId="60962"/>
    <cellStyle name="注释 2 4 2 2 3 2" xfId="60963"/>
    <cellStyle name="注释 2 4 2 2 4" xfId="60964"/>
    <cellStyle name="注释 2 4 2 2 4 2" xfId="60965"/>
    <cellStyle name="注释 2 4 2 2 5" xfId="60966"/>
    <cellStyle name="注释 2 4 2 3" xfId="60967"/>
    <cellStyle name="注释 2 4 2 3 4 2" xfId="60968"/>
    <cellStyle name="注释 2 4 2 3 5 2" xfId="60969"/>
    <cellStyle name="注释 2 4 2 3 6" xfId="60970"/>
    <cellStyle name="注释 2 4 2 4" xfId="60971"/>
    <cellStyle name="注释 2 4 2 4 2" xfId="60972"/>
    <cellStyle name="注释 2 4 2 5" xfId="60973"/>
    <cellStyle name="注释 2 4 2 5 2" xfId="60974"/>
    <cellStyle name="注释 2 4 3" xfId="60975"/>
    <cellStyle name="注释 2 4 3 2" xfId="60976"/>
    <cellStyle name="注释 2 4 3 2 2" xfId="60977"/>
    <cellStyle name="注释 2 4 3 2 2 2" xfId="60978"/>
    <cellStyle name="注释 2 4 3 2 2 2 2" xfId="60979"/>
    <cellStyle name="注释 2 4 3 2 2 3" xfId="60980"/>
    <cellStyle name="注释 2 4 3 2 2 3 2" xfId="60981"/>
    <cellStyle name="注释 2 4 3 2 2 4" xfId="60982"/>
    <cellStyle name="注释 2 4 3 2 2 4 2" xfId="60983"/>
    <cellStyle name="注释 2 4 3 2 2 5" xfId="60984"/>
    <cellStyle name="注释 2 4 3 2 2 5 2" xfId="60985"/>
    <cellStyle name="注释 2 4 3 2 2 6" xfId="60986"/>
    <cellStyle name="注释 2 4 3 2 3" xfId="60987"/>
    <cellStyle name="注释 2 4 3 2 3 2" xfId="60988"/>
    <cellStyle name="注释 2 4 3 2 4" xfId="60989"/>
    <cellStyle name="注释 2 4 3 2 5" xfId="60990"/>
    <cellStyle name="注释 2 4 3 3" xfId="60991"/>
    <cellStyle name="注释 2 4 3 3 2" xfId="60992"/>
    <cellStyle name="注释 2 4 3 3 2 2" xfId="60993"/>
    <cellStyle name="注释 2 4 3 3 3" xfId="60994"/>
    <cellStyle name="注释 2 4 3 3 3 2" xfId="60995"/>
    <cellStyle name="注释 2 4 3 3 4" xfId="60996"/>
    <cellStyle name="注释 2 4 3 3 4 2" xfId="60997"/>
    <cellStyle name="注释 2 4 3 3 5" xfId="60998"/>
    <cellStyle name="注释 2 4 3 3 5 2" xfId="60999"/>
    <cellStyle name="注释 2 4 3 3 6" xfId="61000"/>
    <cellStyle name="注释 2 4 3 4" xfId="61001"/>
    <cellStyle name="注释 2 4 3 4 2" xfId="61002"/>
    <cellStyle name="注释 2 4 3 5" xfId="61003"/>
    <cellStyle name="注释 2 4 3 5 2" xfId="61004"/>
    <cellStyle name="注释 2 4 4" xfId="61005"/>
    <cellStyle name="注释 2 4 4 2" xfId="61006"/>
    <cellStyle name="注释 2 4 4 2 2" xfId="61007"/>
    <cellStyle name="注释 2 4 4 2 2 2" xfId="61008"/>
    <cellStyle name="注释 2 4 4 2 2 2 2" xfId="61009"/>
    <cellStyle name="注释 2 4 4 2 2 3" xfId="61010"/>
    <cellStyle name="注释 2 4 4 2 2 3 2" xfId="61011"/>
    <cellStyle name="注释 2 4 4 2 2 4" xfId="61012"/>
    <cellStyle name="注释 2 4 4 2 2 4 2" xfId="61013"/>
    <cellStyle name="注释 2 4 4 2 2 5" xfId="61014"/>
    <cellStyle name="注释 2 4 4 2 2 5 2" xfId="61015"/>
    <cellStyle name="注释 2 4 4 2 2 6" xfId="61016"/>
    <cellStyle name="注释 2 4 4 2 3" xfId="61017"/>
    <cellStyle name="注释 2 4 4 2 4" xfId="61018"/>
    <cellStyle name="注释 2 4 4 2 4 2" xfId="61019"/>
    <cellStyle name="注释 2 4 4 2 5" xfId="61020"/>
    <cellStyle name="注释 2 4 4 3" xfId="61021"/>
    <cellStyle name="注释 2 4 4 3 2" xfId="61022"/>
    <cellStyle name="注释 2 4 4 3 2 2" xfId="61023"/>
    <cellStyle name="注释 2 4 4 3 3" xfId="61024"/>
    <cellStyle name="注释 2 4 4 3 4" xfId="61025"/>
    <cellStyle name="注释 2 4 4 3 4 2" xfId="61026"/>
    <cellStyle name="注释 2 4 4 3 5" xfId="61027"/>
    <cellStyle name="注释 2 4 4 3 5 2" xfId="61028"/>
    <cellStyle name="注释 2 4 4 3 6" xfId="61029"/>
    <cellStyle name="注释 2 4 4 4" xfId="61030"/>
    <cellStyle name="注释 2 4 4 5 2" xfId="61031"/>
    <cellStyle name="注释 2 4 5" xfId="61032"/>
    <cellStyle name="注释 2 4 5 2" xfId="61033"/>
    <cellStyle name="注释 2 4 5 2 2" xfId="61034"/>
    <cellStyle name="注释 2 4 5 2 2 2" xfId="61035"/>
    <cellStyle name="注释 2 4 5 2 3" xfId="61036"/>
    <cellStyle name="注释 2 4 5 2 3 2" xfId="61037"/>
    <cellStyle name="注释 2 4 5 2 4" xfId="61038"/>
    <cellStyle name="注释 2 4 5 2 4 2" xfId="61039"/>
    <cellStyle name="注释 2 4 5 2 5" xfId="61040"/>
    <cellStyle name="注释 2 4 5 2 5 2" xfId="61041"/>
    <cellStyle name="注释 2 4 5 2 6" xfId="61042"/>
    <cellStyle name="注释 2 4 5 3" xfId="61043"/>
    <cellStyle name="注释 2 4 5 3 2" xfId="61044"/>
    <cellStyle name="注释 2 4 5 4" xfId="61045"/>
    <cellStyle name="注释 2 4 5 5" xfId="61046"/>
    <cellStyle name="注释 2 4 6" xfId="61047"/>
    <cellStyle name="注释 2 4 6 2" xfId="61048"/>
    <cellStyle name="注释 2 4 6 2 2" xfId="61049"/>
    <cellStyle name="注释 2 4 6 3" xfId="61050"/>
    <cellStyle name="注释 2 4 6 3 2" xfId="61051"/>
    <cellStyle name="注释 2 4 6 4" xfId="61052"/>
    <cellStyle name="注释 2 4 6 4 2" xfId="61053"/>
    <cellStyle name="注释 2 4 6 5" xfId="61054"/>
    <cellStyle name="注释 2 4 6 5 2" xfId="61055"/>
    <cellStyle name="注释 2 4 6 6" xfId="61056"/>
    <cellStyle name="注释 2 4 6 7" xfId="61057"/>
    <cellStyle name="注释 2 4 7" xfId="61058"/>
    <cellStyle name="注释 2 4 7 2" xfId="61059"/>
    <cellStyle name="注释 2 4 8" xfId="61060"/>
    <cellStyle name="注释 2 4 8 2" xfId="61061"/>
    <cellStyle name="注释 2 4 9" xfId="61062"/>
    <cellStyle name="注释 2 5" xfId="61063"/>
    <cellStyle name="注释 2 5 2" xfId="61064"/>
    <cellStyle name="注释 2 5 2 2" xfId="61065"/>
    <cellStyle name="注释 2 5 2 2 2" xfId="61066"/>
    <cellStyle name="注释 2 5 2 2 2 2" xfId="61067"/>
    <cellStyle name="注释 2 5 2 2 2 2 2" xfId="61068"/>
    <cellStyle name="注释 2 5 2 2 2 3" xfId="61069"/>
    <cellStyle name="注释 2 5 2 2 2 3 2" xfId="61070"/>
    <cellStyle name="注释 2 5 2 2 2 4" xfId="61071"/>
    <cellStyle name="注释 2 5 2 2 2 4 2" xfId="61072"/>
    <cellStyle name="注释 2 5 2 2 2 5" xfId="61073"/>
    <cellStyle name="注释 2 5 2 2 2 5 2" xfId="61074"/>
    <cellStyle name="注释 2 5 2 2 2 6" xfId="61075"/>
    <cellStyle name="注释 2 5 2 2 3" xfId="61076"/>
    <cellStyle name="注释 2 5 2 2 3 2" xfId="61077"/>
    <cellStyle name="注释 2 5 2 2 4" xfId="61078"/>
    <cellStyle name="注释 2 5 2 2 4 2" xfId="61079"/>
    <cellStyle name="注释 2 5 2 3" xfId="61080"/>
    <cellStyle name="注释 2 5 2 3 2" xfId="61081"/>
    <cellStyle name="注释 2 5 2 3 2 2" xfId="61082"/>
    <cellStyle name="注释 2 5 2 3 3" xfId="61083"/>
    <cellStyle name="注释 2 5 2 3 3 2" xfId="61084"/>
    <cellStyle name="注释 2 5 2 3 4" xfId="61085"/>
    <cellStyle name="注释 2 5 2 3 4 2" xfId="61086"/>
    <cellStyle name="注释 2 5 2 3 5 2" xfId="61087"/>
    <cellStyle name="注释 2 5 2 3 6" xfId="61088"/>
    <cellStyle name="注释 2 5 2 4" xfId="61089"/>
    <cellStyle name="注释 2 5 2 4 2" xfId="61090"/>
    <cellStyle name="注释 2 5 2 5" xfId="61091"/>
    <cellStyle name="注释 2 5 2 5 2" xfId="61092"/>
    <cellStyle name="注释 2 5 3" xfId="61093"/>
    <cellStyle name="注释 2 5 3 2" xfId="61094"/>
    <cellStyle name="注释 2 5 3 2 2 2" xfId="61095"/>
    <cellStyle name="注释 2 5 3 2 2 2 2" xfId="61096"/>
    <cellStyle name="注释 2 5 3 2 2 3" xfId="61097"/>
    <cellStyle name="注释 2 5 3 2 2 3 2" xfId="61098"/>
    <cellStyle name="注释 2 5 3 2 2 4" xfId="61099"/>
    <cellStyle name="注释 2 5 3 2 2 4 2" xfId="61100"/>
    <cellStyle name="注释 2 5 3 2 2 5" xfId="61101"/>
    <cellStyle name="注释 2 5 3 2 2 5 2" xfId="61102"/>
    <cellStyle name="注释 2 5 3 2 2 6" xfId="61103"/>
    <cellStyle name="注释 2 5 3 2 3" xfId="61104"/>
    <cellStyle name="注释 2 5 3 2 3 2" xfId="61105"/>
    <cellStyle name="注释 2 5 3 2 4" xfId="61106"/>
    <cellStyle name="注释 2 5 3 2 4 2" xfId="61107"/>
    <cellStyle name="注释 2 5 3 3" xfId="61108"/>
    <cellStyle name="注释 2 5 3 3 2 2" xfId="61109"/>
    <cellStyle name="注释 2 5 3 3 3" xfId="61110"/>
    <cellStyle name="注释 2 5 3 3 3 2" xfId="61111"/>
    <cellStyle name="注释 2 5 3 3 4" xfId="61112"/>
    <cellStyle name="注释 2 5 3 3 4 2" xfId="61113"/>
    <cellStyle name="注释 2 5 3 3 5 2" xfId="61114"/>
    <cellStyle name="注释 2 5 3 3 6" xfId="61115"/>
    <cellStyle name="注释 2 5 3 4" xfId="61116"/>
    <cellStyle name="注释 2 5 3 4 2" xfId="61117"/>
    <cellStyle name="注释 2 5 3 5" xfId="61118"/>
    <cellStyle name="注释 2 5 3 5 2" xfId="61119"/>
    <cellStyle name="注释 2 5 4" xfId="61120"/>
    <cellStyle name="注释 2 5 4 2" xfId="61121"/>
    <cellStyle name="注释 2 5 4 2 2" xfId="61122"/>
    <cellStyle name="注释 2 5 4 2 2 2" xfId="61123"/>
    <cellStyle name="注释 2 5 4 2 2 2 2" xfId="61124"/>
    <cellStyle name="注释 2 5 4 2 2 3" xfId="61125"/>
    <cellStyle name="注释 2 5 4 2 2 3 2" xfId="61126"/>
    <cellStyle name="注释 2 5 4 2 2 4" xfId="61127"/>
    <cellStyle name="注释 2 5 4 2 2 4 2" xfId="61128"/>
    <cellStyle name="注释 2 5 4 2 2 5" xfId="61129"/>
    <cellStyle name="注释 2 5 4 2 2 5 2" xfId="61130"/>
    <cellStyle name="注释 2 5 4 2 2 6" xfId="61131"/>
    <cellStyle name="注释 2 5 4 2 3" xfId="61132"/>
    <cellStyle name="注释 2 5 4 2 3 2" xfId="61133"/>
    <cellStyle name="注释 2 5 4 2 4" xfId="61134"/>
    <cellStyle name="注释 2 5 4 2 4 2" xfId="61135"/>
    <cellStyle name="注释 2 5 4 3" xfId="61136"/>
    <cellStyle name="注释 2 5 4 3 2" xfId="61137"/>
    <cellStyle name="注释 2 5 4 3 2 2" xfId="61138"/>
    <cellStyle name="注释 2 5 4 3 3" xfId="61139"/>
    <cellStyle name="注释 2 5 4 3 3 2" xfId="61140"/>
    <cellStyle name="注释 2 5 4 3 4" xfId="61141"/>
    <cellStyle name="注释 2 5 4 3 5 2" xfId="61142"/>
    <cellStyle name="注释 2 5 4 3 6" xfId="61143"/>
    <cellStyle name="注释 2 5 4 4" xfId="61144"/>
    <cellStyle name="注释 2 5 4 4 2" xfId="61145"/>
    <cellStyle name="注释 2 5 4 5 2" xfId="61146"/>
    <cellStyle name="注释 2 5 5" xfId="61147"/>
    <cellStyle name="注释 2 5 5 2" xfId="61148"/>
    <cellStyle name="注释 2 5 5 2 2" xfId="61149"/>
    <cellStyle name="注释 2 5 5 2 2 2" xfId="61150"/>
    <cellStyle name="注释 2 5 5 2 4 2" xfId="61151"/>
    <cellStyle name="注释 2 5 5 2 5 2" xfId="61152"/>
    <cellStyle name="注释 2 5 5 3" xfId="61153"/>
    <cellStyle name="注释 2 5 5 3 2" xfId="61154"/>
    <cellStyle name="注释 2 5 5 4" xfId="61155"/>
    <cellStyle name="注释 2 5 5 4 2" xfId="61156"/>
    <cellStyle name="注释 2 5 5 5" xfId="61157"/>
    <cellStyle name="注释 2 5 6" xfId="61158"/>
    <cellStyle name="注释 2 5 6 2" xfId="61159"/>
    <cellStyle name="注释 2 5 6 2 2" xfId="61160"/>
    <cellStyle name="注释 2 5 6 3" xfId="61161"/>
    <cellStyle name="注释 2 5 6 3 2" xfId="61162"/>
    <cellStyle name="注释 2 5 6 4" xfId="61163"/>
    <cellStyle name="注释 2 5 6 4 2" xfId="61164"/>
    <cellStyle name="注释 2 5 6 5" xfId="61165"/>
    <cellStyle name="注释 2 5 6 5 2" xfId="61166"/>
    <cellStyle name="注释 2 5 7" xfId="61167"/>
    <cellStyle name="注释 2 5 7 2" xfId="61168"/>
    <cellStyle name="注释 2 5 8" xfId="61169"/>
    <cellStyle name="注释 2 5 8 2" xfId="61170"/>
    <cellStyle name="注释 2 6" xfId="61171"/>
    <cellStyle name="注释 2 6 2" xfId="61172"/>
    <cellStyle name="注释 2 6 2 2" xfId="61173"/>
    <cellStyle name="注释 2 6 2 2 2" xfId="61174"/>
    <cellStyle name="注释 2 6 2 2 2 2" xfId="61175"/>
    <cellStyle name="注释 2 6 2 2 2 2 2" xfId="61176"/>
    <cellStyle name="注释 2 6 2 2 2 3" xfId="61177"/>
    <cellStyle name="注释 2 6 2 2 2 3 2" xfId="61178"/>
    <cellStyle name="注释 2 6 2 2 2 4" xfId="61179"/>
    <cellStyle name="注释 2 6 2 2 2 4 2" xfId="61180"/>
    <cellStyle name="注释 2 6 2 2 2 5" xfId="61181"/>
    <cellStyle name="注释 2 6 2 2 2 5 2" xfId="61182"/>
    <cellStyle name="注释 2 6 2 2 2 6" xfId="61183"/>
    <cellStyle name="注释 2 6 2 2 3" xfId="61184"/>
    <cellStyle name="注释 2 6 2 2 4" xfId="61185"/>
    <cellStyle name="注释 2 6 2 3" xfId="61186"/>
    <cellStyle name="注释 2 6 2 3 2" xfId="61187"/>
    <cellStyle name="注释 2 6 2 3 2 2" xfId="61188"/>
    <cellStyle name="注释 2 6 2 3 3" xfId="61189"/>
    <cellStyle name="注释 2 6 2 3 4" xfId="61190"/>
    <cellStyle name="注释 2 6 2 3 6" xfId="61191"/>
    <cellStyle name="注释 2 6 2 4" xfId="61192"/>
    <cellStyle name="注释 2 6 2 4 2" xfId="61193"/>
    <cellStyle name="注释 2 6 2 5" xfId="61194"/>
    <cellStyle name="注释 2 6 2 5 2" xfId="61195"/>
    <cellStyle name="注释 2 6 3" xfId="61196"/>
    <cellStyle name="注释 2 6 3 2" xfId="61197"/>
    <cellStyle name="注释 2 6 3 2 2" xfId="61198"/>
    <cellStyle name="注释 2 6 3 2 2 2" xfId="61199"/>
    <cellStyle name="注释 2 6 3 2 2 2 2" xfId="61200"/>
    <cellStyle name="注释 2 6 3 2 2 3" xfId="61201"/>
    <cellStyle name="注释 2 6 3 2 2 3 2" xfId="61202"/>
    <cellStyle name="注释 2 6 3 2 2 4" xfId="61203"/>
    <cellStyle name="注释 2 6 3 2 2 4 2" xfId="61204"/>
    <cellStyle name="注释 2 6 3 2 2 5" xfId="61205"/>
    <cellStyle name="注释 2 6 3 2 2 5 2" xfId="61206"/>
    <cellStyle name="注释 2 6 3 2 2 6" xfId="61207"/>
    <cellStyle name="注释 2 6 3 2 3" xfId="61208"/>
    <cellStyle name="注释 2 6 3 2 4" xfId="61209"/>
    <cellStyle name="注释 2 6 3 3" xfId="61210"/>
    <cellStyle name="注释 2 6 3 3 2 2" xfId="61211"/>
    <cellStyle name="注释 2 6 3 3 3" xfId="61212"/>
    <cellStyle name="注释 2 6 3 3 4" xfId="61213"/>
    <cellStyle name="注释 2 6 3 3 6" xfId="61214"/>
    <cellStyle name="注释 2 6 3 4" xfId="61215"/>
    <cellStyle name="注释 2 6 3 4 2" xfId="61216"/>
    <cellStyle name="注释 2 6 3 5" xfId="61217"/>
    <cellStyle name="注释 2 6 3 5 2" xfId="61218"/>
    <cellStyle name="注释 2 6 4" xfId="61219"/>
    <cellStyle name="注释 2 6 4 2" xfId="61220"/>
    <cellStyle name="注释 2 6 4 2 2" xfId="61221"/>
    <cellStyle name="注释 2 6 4 2 2 2" xfId="61222"/>
    <cellStyle name="注释 2 6 4 2 2 2 2" xfId="61223"/>
    <cellStyle name="注释 2 6 4 2 2 3" xfId="61224"/>
    <cellStyle name="注释 2 6 4 2 2 3 2" xfId="61225"/>
    <cellStyle name="注释 2 6 4 2 2 4" xfId="61226"/>
    <cellStyle name="注释 2 6 4 2 2 4 2" xfId="61227"/>
    <cellStyle name="注释 2 6 4 2 2 5" xfId="61228"/>
    <cellStyle name="注释 2 6 4 2 2 5 2" xfId="61229"/>
    <cellStyle name="注释 2 6 4 2 2 6" xfId="61230"/>
    <cellStyle name="注释 2 6 4 2 3" xfId="61231"/>
    <cellStyle name="注释 2 6 4 2 4" xfId="61232"/>
    <cellStyle name="注释 2 6 4 3" xfId="61233"/>
    <cellStyle name="注释 2 6 4 3 2" xfId="61234"/>
    <cellStyle name="注释 2 6 4 3 2 2" xfId="61235"/>
    <cellStyle name="注释 2 6 4 3 3" xfId="61236"/>
    <cellStyle name="注释 2 6 4 3 4" xfId="61237"/>
    <cellStyle name="注释 2 6 4 3 6" xfId="61238"/>
    <cellStyle name="注释 2 6 4 4" xfId="61239"/>
    <cellStyle name="注释 2 6 4 4 2" xfId="61240"/>
    <cellStyle name="注释 2 6 4 5 2" xfId="61241"/>
    <cellStyle name="注释 2 6 5" xfId="61242"/>
    <cellStyle name="注释 2 6 5 2" xfId="61243"/>
    <cellStyle name="注释 2 6 5 2 2" xfId="61244"/>
    <cellStyle name="注释 2 6 5 2 3" xfId="61245"/>
    <cellStyle name="注释 2 6 5 2 4" xfId="61246"/>
    <cellStyle name="注释 2 6 5 2 6" xfId="61247"/>
    <cellStyle name="注释 2 6 5 3" xfId="61248"/>
    <cellStyle name="注释 2 6 5 3 2" xfId="61249"/>
    <cellStyle name="注释 2 6 5 4" xfId="61250"/>
    <cellStyle name="注释 2 6 5 4 2" xfId="61251"/>
    <cellStyle name="注释 2 6 5 5" xfId="61252"/>
    <cellStyle name="注释 2 6 6" xfId="61253"/>
    <cellStyle name="注释 2 6 6 2" xfId="61254"/>
    <cellStyle name="注释 2 6 6 2 2" xfId="61255"/>
    <cellStyle name="注释 2 6 6 3" xfId="61256"/>
    <cellStyle name="注释 2 6 6 3 2" xfId="61257"/>
    <cellStyle name="注释 2 6 6 4" xfId="61258"/>
    <cellStyle name="注释 2 6 6 4 2" xfId="61259"/>
    <cellStyle name="注释 2 6 6 5" xfId="61260"/>
    <cellStyle name="注释 2 6 6 5 2" xfId="61261"/>
    <cellStyle name="注释 2 6 6 6" xfId="61262"/>
    <cellStyle name="注释 2 6 7" xfId="61263"/>
    <cellStyle name="注释 2 6 7 2" xfId="61264"/>
    <cellStyle name="注释 2 6 8" xfId="61265"/>
    <cellStyle name="注释 2 6 8 2" xfId="61266"/>
    <cellStyle name="注释 2 7" xfId="61267"/>
    <cellStyle name="注释 2 7 2" xfId="61268"/>
    <cellStyle name="注释 2 7 2 2 2" xfId="61269"/>
    <cellStyle name="注释 2 7 2 2 2 2" xfId="61270"/>
    <cellStyle name="注释 2 7 2 2 3" xfId="61271"/>
    <cellStyle name="注释 2 7 2 2 3 2" xfId="61272"/>
    <cellStyle name="注释 2 7 2 2 4" xfId="61273"/>
    <cellStyle name="注释 2 7 2 2 4 2" xfId="61274"/>
    <cellStyle name="注释 2 7 2 2 5 2" xfId="61275"/>
    <cellStyle name="注释 2 7 2 2 6" xfId="61276"/>
    <cellStyle name="注释 2 7 2 4 2" xfId="61277"/>
    <cellStyle name="注释 2 7 2 5" xfId="61278"/>
    <cellStyle name="注释 2 7 3" xfId="61279"/>
    <cellStyle name="注释 2 7 3 2" xfId="61280"/>
    <cellStyle name="注释 2 7 3 2 2" xfId="61281"/>
    <cellStyle name="注释 2 7 3 4" xfId="61282"/>
    <cellStyle name="注释 2 7 3 4 2" xfId="61283"/>
    <cellStyle name="注释 2 7 3 5" xfId="61284"/>
    <cellStyle name="注释 2 7 3 5 2" xfId="61285"/>
    <cellStyle name="注释 2 7 3 6" xfId="61286"/>
    <cellStyle name="注释 2 7 4" xfId="61287"/>
    <cellStyle name="注释 2 7 5" xfId="61288"/>
    <cellStyle name="注释 2 7 5 2" xfId="61289"/>
    <cellStyle name="注释 2 8 2" xfId="61290"/>
    <cellStyle name="注释 2 8 2 2 2" xfId="61291"/>
    <cellStyle name="注释 2 8 2 4 2" xfId="61292"/>
    <cellStyle name="注释 2 8 2 5 2" xfId="61293"/>
    <cellStyle name="注释 2 8 3" xfId="61294"/>
    <cellStyle name="注释 2 8 3 2" xfId="61295"/>
    <cellStyle name="注释 2 8 4" xfId="61296"/>
    <cellStyle name="注释 2 8 4 2" xfId="61297"/>
    <cellStyle name="注释 2 8 5" xfId="61298"/>
    <cellStyle name="注释 2 9" xfId="61299"/>
    <cellStyle name="注释 2 9 2" xfId="61300"/>
    <cellStyle name="注释 2 9 2 2" xfId="61301"/>
    <cellStyle name="注释 2 9 3" xfId="61302"/>
    <cellStyle name="注释 2 9 3 2" xfId="61303"/>
    <cellStyle name="注释 2 9 4" xfId="61304"/>
    <cellStyle name="注释 2 9 5" xfId="61305"/>
    <cellStyle name="注释 2 9 6" xfId="61306"/>
    <cellStyle name="注释 2 9 7" xfId="61307"/>
    <cellStyle name="注释 2_Book1" xfId="61308"/>
    <cellStyle name="注释 3 10" xfId="61309"/>
    <cellStyle name="注释 3 11" xfId="61310"/>
    <cellStyle name="注释 3 12" xfId="61311"/>
    <cellStyle name="注释 3 13" xfId="61312"/>
    <cellStyle name="注释 3 14" xfId="61313"/>
    <cellStyle name="注释 3 24" xfId="61314"/>
    <cellStyle name="注释 3 19" xfId="61315"/>
    <cellStyle name="注释 3 2 10" xfId="61316"/>
    <cellStyle name="注释 3 2 11" xfId="61317"/>
    <cellStyle name="注释 3 2 12" xfId="61318"/>
    <cellStyle name="注释 3 2 13" xfId="61319"/>
    <cellStyle name="注释 3 2 14" xfId="61320"/>
    <cellStyle name="注释 3 2 20" xfId="61321"/>
    <cellStyle name="注释 3 2 15" xfId="61322"/>
    <cellStyle name="注释 3 2 21" xfId="61323"/>
    <cellStyle name="注释 3 2 16" xfId="61324"/>
    <cellStyle name="注释 3 2 22" xfId="61325"/>
    <cellStyle name="注释 3 2 17" xfId="61326"/>
    <cellStyle name="注释 3 2 18" xfId="61327"/>
    <cellStyle name="注释 3 2 19" xfId="61328"/>
    <cellStyle name="注释 3 2 2 10" xfId="61329"/>
    <cellStyle name="注释 3 2 2 17" xfId="61330"/>
    <cellStyle name="注释 3 2 2 6" xfId="61331"/>
    <cellStyle name="注释 3 2 2 7" xfId="61332"/>
    <cellStyle name="注释 3 2 2 8" xfId="61333"/>
    <cellStyle name="注释 3 2 2 9" xfId="61334"/>
    <cellStyle name="注释 3 2 6" xfId="61335"/>
    <cellStyle name="注释 3 2 7" xfId="61336"/>
    <cellStyle name="注释 3 2 8" xfId="61337"/>
    <cellStyle name="注释 3 2 9" xfId="61338"/>
    <cellStyle name="注释 3 3 10" xfId="61339"/>
    <cellStyle name="注释 3 3 11" xfId="61340"/>
    <cellStyle name="注释 3 3 12" xfId="61341"/>
    <cellStyle name="注释 3 3 13" xfId="61342"/>
    <cellStyle name="注释 3 3 14" xfId="61343"/>
    <cellStyle name="注释 3 3 15" xfId="61344"/>
    <cellStyle name="注释 3 3 16" xfId="61345"/>
    <cellStyle name="注释 3 3 17" xfId="61346"/>
    <cellStyle name="注释 3 3 18" xfId="61347"/>
    <cellStyle name="注释 3 3 2 10" xfId="61348"/>
    <cellStyle name="注释 3 3 2 11" xfId="61349"/>
    <cellStyle name="注释 3 3 2 12" xfId="61350"/>
    <cellStyle name="注释 3 3 2 13" xfId="61351"/>
    <cellStyle name="注释 3 3 2 14" xfId="61352"/>
    <cellStyle name="注释 3 3 2 15" xfId="61353"/>
    <cellStyle name="注释 3 3 2 2 2 2 2" xfId="61354"/>
    <cellStyle name="注释 3 3 2 2 2 3" xfId="61355"/>
    <cellStyle name="注释 3 3 2 2 2 3 2" xfId="61356"/>
    <cellStyle name="注释 3 3 2 2 2 4" xfId="61357"/>
    <cellStyle name="注释 3 3 2 2 2 4 2" xfId="61358"/>
    <cellStyle name="注释 3 3 2 2 2 5" xfId="61359"/>
    <cellStyle name="注释 3 3 2 2 2 6" xfId="61360"/>
    <cellStyle name="注释 3 3 2 3 2 2" xfId="61361"/>
    <cellStyle name="注释 3 3 2 3 3" xfId="61362"/>
    <cellStyle name="注释 3 3 2 3 3 2" xfId="61363"/>
    <cellStyle name="注释 3 3 2 3 4" xfId="61364"/>
    <cellStyle name="注释 3 3 2 3 4 2" xfId="61365"/>
    <cellStyle name="注释 3 3 2 3 5" xfId="61366"/>
    <cellStyle name="注释 3 3 2 3 5 2" xfId="61367"/>
    <cellStyle name="注释 3 3 2 3 6" xfId="61368"/>
    <cellStyle name="注释 3 3 2 3 7" xfId="61369"/>
    <cellStyle name="注释 3 3 2 5 2" xfId="61370"/>
    <cellStyle name="注释 3 3 3 2 2 2" xfId="61371"/>
    <cellStyle name="注释 3 3 3 2 2 2 2" xfId="61372"/>
    <cellStyle name="注释 3 3 3 2 2 3" xfId="61373"/>
    <cellStyle name="注释 3 3 3 2 2 3 2" xfId="61374"/>
    <cellStyle name="注释 3 3 3 2 2 4" xfId="61375"/>
    <cellStyle name="注释 3 3 3 2 2 4 2" xfId="61376"/>
    <cellStyle name="注释 3 3 3 2 2 5" xfId="61377"/>
    <cellStyle name="注释 3 3 3 2 2 5 2" xfId="61378"/>
    <cellStyle name="注释 3 3 3 2 2 6" xfId="61379"/>
    <cellStyle name="注释 3 3 3 2 3" xfId="61380"/>
    <cellStyle name="注释 3 3 3 2 3 2" xfId="61381"/>
    <cellStyle name="注释 3 3 3 2 4 2" xfId="61382"/>
    <cellStyle name="注释 3 3 3 2 5" xfId="61383"/>
    <cellStyle name="注释 3 3 3 3 2 2" xfId="61384"/>
    <cellStyle name="注释 3 3 3 3 3" xfId="61385"/>
    <cellStyle name="注释 3 3 3 3 3 2" xfId="61386"/>
    <cellStyle name="注释 3 3 3 3 5" xfId="61387"/>
    <cellStyle name="注释 3 3 3 3 5 2" xfId="61388"/>
    <cellStyle name="注释 3 3 3 3 6" xfId="61389"/>
    <cellStyle name="注释 3 3 4 2 2" xfId="61390"/>
    <cellStyle name="注释 3 3 4 2 2 2 2" xfId="61391"/>
    <cellStyle name="注释 3 3 4 2 2 3" xfId="61392"/>
    <cellStyle name="注释 3 3 4 2 2 4" xfId="61393"/>
    <cellStyle name="注释 3 3 4 2 2 4 2" xfId="61394"/>
    <cellStyle name="注释 3 3 4 2 2 5" xfId="61395"/>
    <cellStyle name="注释 3 3 4 2 2 5 2" xfId="61396"/>
    <cellStyle name="注释 3 3 4 2 2 6" xfId="61397"/>
    <cellStyle name="注释 3 3 4 2 3 2" xfId="61398"/>
    <cellStyle name="注释 3 3 4 2 4 2" xfId="61399"/>
    <cellStyle name="注释 3 3 4 2 5" xfId="61400"/>
    <cellStyle name="注释 3 3 4 3" xfId="61401"/>
    <cellStyle name="注释 3 3 4 3 2" xfId="61402"/>
    <cellStyle name="注释 3 3 4 3 2 2" xfId="61403"/>
    <cellStyle name="注释 3 3 4 3 3" xfId="61404"/>
    <cellStyle name="注释 3 3 4 3 3 2" xfId="61405"/>
    <cellStyle name="注释 3 3 4 3 4 2" xfId="61406"/>
    <cellStyle name="注释 3 3 4 3 5" xfId="61407"/>
    <cellStyle name="注释 3 3 4 3 5 2" xfId="61408"/>
    <cellStyle name="注释 3 3 4 3 6" xfId="61409"/>
    <cellStyle name="注释 3 3 4 4" xfId="61410"/>
    <cellStyle name="注释 3 3 4 4 2" xfId="61411"/>
    <cellStyle name="注释 3 3 4 5" xfId="61412"/>
    <cellStyle name="注释 3 3 4 5 2" xfId="61413"/>
    <cellStyle name="注释 3 3 5 2 2" xfId="61414"/>
    <cellStyle name="注释 3 3 5 2 2 2" xfId="61415"/>
    <cellStyle name="注释 3 3 5 2 3" xfId="61416"/>
    <cellStyle name="注释 3 3 5 2 3 2" xfId="61417"/>
    <cellStyle name="注释 3 3 5 2 4 2" xfId="61418"/>
    <cellStyle name="注释 3 3 5 2 5" xfId="61419"/>
    <cellStyle name="注释 3 3 5 2 5 2" xfId="61420"/>
    <cellStyle name="注释 3 3 5 2 6" xfId="61421"/>
    <cellStyle name="注释 3 3 5 3" xfId="61422"/>
    <cellStyle name="注释 3 3 5 3 2" xfId="61423"/>
    <cellStyle name="注释 3 3 5 4" xfId="61424"/>
    <cellStyle name="注释 3 3 5 4 2" xfId="61425"/>
    <cellStyle name="注释 3 3 5 5" xfId="61426"/>
    <cellStyle name="注释 3 3 6" xfId="61427"/>
    <cellStyle name="注释 3 3 6 2 2" xfId="61428"/>
    <cellStyle name="注释 3 3 6 3" xfId="61429"/>
    <cellStyle name="注释 3 3 6 3 2" xfId="61430"/>
    <cellStyle name="注释 3 3 6 4" xfId="61431"/>
    <cellStyle name="注释 3 3 6 4 2" xfId="61432"/>
    <cellStyle name="注释 3 3 6 5" xfId="61433"/>
    <cellStyle name="注释 3 3 6 5 2" xfId="61434"/>
    <cellStyle name="注释 3 3 6 6" xfId="61435"/>
    <cellStyle name="注释 3 3 6 7" xfId="61436"/>
    <cellStyle name="注释 3 3 7" xfId="61437"/>
    <cellStyle name="注释 3 3 7 2" xfId="61438"/>
    <cellStyle name="注释 3 3 8 2" xfId="61439"/>
    <cellStyle name="注释 3 3 9" xfId="61440"/>
    <cellStyle name="注释 3 4 10" xfId="61441"/>
    <cellStyle name="注释 3 4 11" xfId="61442"/>
    <cellStyle name="注释 3 4 12" xfId="61443"/>
    <cellStyle name="注释 3 4 13" xfId="61444"/>
    <cellStyle name="注释 3 4 14" xfId="61445"/>
    <cellStyle name="注释 3 4 15" xfId="61446"/>
    <cellStyle name="注释 3 4 16" xfId="61447"/>
    <cellStyle name="注释 3 4 17" xfId="61448"/>
    <cellStyle name="注释 3 4 18" xfId="61449"/>
    <cellStyle name="注释 3 4 2 2 2 2 2" xfId="61450"/>
    <cellStyle name="注释 3 4 2 2 2 3 2" xfId="61451"/>
    <cellStyle name="注释 3 4 2 2 2 4 2" xfId="61452"/>
    <cellStyle name="注释 3 4 2 2 2 5" xfId="61453"/>
    <cellStyle name="注释 3 4 2 2 2 5 2" xfId="61454"/>
    <cellStyle name="注释 3 4 2 2 2 6" xfId="61455"/>
    <cellStyle name="注释 3 4 2 3 2 2" xfId="61456"/>
    <cellStyle name="注释 3 4 2 3 3" xfId="61457"/>
    <cellStyle name="注释 3 4 2 3 3 2" xfId="61458"/>
    <cellStyle name="注释 3 4 2 3 4" xfId="61459"/>
    <cellStyle name="注释 3 4 2 3 4 2" xfId="61460"/>
    <cellStyle name="注释 3 4 2 3 5" xfId="61461"/>
    <cellStyle name="注释 3 4 2 3 5 2" xfId="61462"/>
    <cellStyle name="注释 3 4 2 3 6" xfId="61463"/>
    <cellStyle name="注释 3 4 2 5 2" xfId="61464"/>
    <cellStyle name="注释 3 4 3 2 2 2" xfId="61465"/>
    <cellStyle name="注释 3 4 3 2 2 2 2" xfId="61466"/>
    <cellStyle name="注释 3 4 3 2 2 3" xfId="61467"/>
    <cellStyle name="注释 3 4 3 2 2 3 2" xfId="61468"/>
    <cellStyle name="注释 3 4 3 2 2 4 2" xfId="61469"/>
    <cellStyle name="注释 3 4 3 2 2 5" xfId="61470"/>
    <cellStyle name="注释 3 4 3 2 2 5 2" xfId="61471"/>
    <cellStyle name="注释 3 4 3 2 2 6" xfId="61472"/>
    <cellStyle name="注释 3 4 3 2 3 2" xfId="61473"/>
    <cellStyle name="注释 3 4 3 2 4 2" xfId="61474"/>
    <cellStyle name="注释 3 4 3 2 5" xfId="61475"/>
    <cellStyle name="注释 3 4 3 3 2 2" xfId="61476"/>
    <cellStyle name="注释 3 4 3 3 3" xfId="61477"/>
    <cellStyle name="注释 3 4 3 3 3 2" xfId="61478"/>
    <cellStyle name="注释 3 4 3 3 4 2" xfId="61479"/>
    <cellStyle name="注释 3 4 3 3 5" xfId="61480"/>
    <cellStyle name="注释 3 4 3 3 5 2" xfId="61481"/>
    <cellStyle name="注释 3 4 3 3 6" xfId="61482"/>
    <cellStyle name="注释 3 4 4 2 2" xfId="61483"/>
    <cellStyle name="注释 3 4 4 2 2 2" xfId="61484"/>
    <cellStyle name="注释 3 4 4 2 2 3" xfId="61485"/>
    <cellStyle name="注释 3 4 4 2 2 3 2" xfId="61486"/>
    <cellStyle name="注释 3 4 4 2 2 4 2" xfId="61487"/>
    <cellStyle name="注释 3 4 4 2 2 5" xfId="61488"/>
    <cellStyle name="注释 3 4 4 2 2 5 2" xfId="61489"/>
    <cellStyle name="注释 3 4 4 2 2 6" xfId="61490"/>
    <cellStyle name="注释 3 4 4 2 3" xfId="61491"/>
    <cellStyle name="注释 3 4 4 2 3 2" xfId="61492"/>
    <cellStyle name="注释 3 4 4 2 4 2" xfId="61493"/>
    <cellStyle name="注释 3 4 4 2 5" xfId="61494"/>
    <cellStyle name="注释 3 4 4 3" xfId="61495"/>
    <cellStyle name="注释 3 4 4 3 2" xfId="61496"/>
    <cellStyle name="注释 3 4 4 3 2 2" xfId="61497"/>
    <cellStyle name="注释 3 4 4 3 3" xfId="61498"/>
    <cellStyle name="注释 3 4 4 3 3 2" xfId="61499"/>
    <cellStyle name="注释 3 4 4 3 4 2" xfId="61500"/>
    <cellStyle name="注释 3 4 4 3 5" xfId="61501"/>
    <cellStyle name="注释 3 4 4 3 5 2" xfId="61502"/>
    <cellStyle name="注释 3 4 4 3 6" xfId="61503"/>
    <cellStyle name="注释 3 4 4 4" xfId="61504"/>
    <cellStyle name="注释 3 4 4 5" xfId="61505"/>
    <cellStyle name="注释 3 4 5 2 2" xfId="61506"/>
    <cellStyle name="注释 3 4 5 2 2 2" xfId="61507"/>
    <cellStyle name="注释 3 4 5 2 3" xfId="61508"/>
    <cellStyle name="注释 3 4 5 2 3 2" xfId="61509"/>
    <cellStyle name="注释 3 4 5 2 4 2" xfId="61510"/>
    <cellStyle name="注释 3 4 5 2 5" xfId="61511"/>
    <cellStyle name="注释 3 4 5 2 5 2" xfId="61512"/>
    <cellStyle name="注释 3 4 5 2 6" xfId="61513"/>
    <cellStyle name="注释 3 4 5 3" xfId="61514"/>
    <cellStyle name="注释 3 4 5 3 2" xfId="61515"/>
    <cellStyle name="注释 3 4 5 4" xfId="61516"/>
    <cellStyle name="注释 3 4 5 4 2" xfId="61517"/>
    <cellStyle name="注释 3 4 5 5" xfId="61518"/>
    <cellStyle name="注释 3 4 6" xfId="61519"/>
    <cellStyle name="注释 3 4 6 2" xfId="61520"/>
    <cellStyle name="注释 3 4 6 2 2" xfId="61521"/>
    <cellStyle name="注释 3 4 6 3" xfId="61522"/>
    <cellStyle name="注释 3 4 6 3 2" xfId="61523"/>
    <cellStyle name="注释 3 4 6 4" xfId="61524"/>
    <cellStyle name="注释 3 4 6 4 2" xfId="61525"/>
    <cellStyle name="注释 3 4 6 5" xfId="61526"/>
    <cellStyle name="注释 3 4 6 5 2" xfId="61527"/>
    <cellStyle name="注释 3 4 6 6" xfId="61528"/>
    <cellStyle name="注释 3 4 7" xfId="61529"/>
    <cellStyle name="注释 3 4 7 2" xfId="61530"/>
    <cellStyle name="注释 3 4 8" xfId="61531"/>
    <cellStyle name="注释 3 4 8 2" xfId="61532"/>
    <cellStyle name="注释 3 4 9" xfId="61533"/>
    <cellStyle name="注释 3 5 2 2 2 2" xfId="61534"/>
    <cellStyle name="注释 3 5 2 2 2 2 2" xfId="61535"/>
    <cellStyle name="注释 3 5 2 2 2 3" xfId="61536"/>
    <cellStyle name="注释 3 5 2 2 2 3 2" xfId="61537"/>
    <cellStyle name="注释 3 5 2 2 2 4 2" xfId="61538"/>
    <cellStyle name="注释 3 5 2 2 2 5" xfId="61539"/>
    <cellStyle name="注释 3 5 2 2 2 5 2" xfId="61540"/>
    <cellStyle name="注释 3 5 2 2 2 6" xfId="61541"/>
    <cellStyle name="注释 3 5 2 2 3" xfId="61542"/>
    <cellStyle name="注释 3 5 2 2 3 2" xfId="61543"/>
    <cellStyle name="注释 3 5 2 2 4" xfId="61544"/>
    <cellStyle name="注释 3 5 2 2 5" xfId="61545"/>
    <cellStyle name="注释 3 5 2 3 2 2" xfId="61546"/>
    <cellStyle name="注释 3 5 2 3 3 2" xfId="61547"/>
    <cellStyle name="注释 3 5 2 3 4" xfId="61548"/>
    <cellStyle name="注释 3 5 2 3 4 2" xfId="61549"/>
    <cellStyle name="注释 3 5 2 3 5" xfId="61550"/>
    <cellStyle name="注释 3 5 2 3 5 2" xfId="61551"/>
    <cellStyle name="注释 3 5 2 3 6" xfId="61552"/>
    <cellStyle name="注释 3 5 3 2 2" xfId="61553"/>
    <cellStyle name="注释 3 5 3 2 2 2 2" xfId="61554"/>
    <cellStyle name="注释 3 5 3 2 2 3 2" xfId="61555"/>
    <cellStyle name="注释 3 5 3 2 2 4 2" xfId="61556"/>
    <cellStyle name="注释 3 5 3 2 2 5 2" xfId="61557"/>
    <cellStyle name="注释 3 5 3 2 3" xfId="61558"/>
    <cellStyle name="注释 3 5 3 2 3 2" xfId="61559"/>
    <cellStyle name="注释 3 5 3 2 4 2" xfId="61560"/>
    <cellStyle name="注释 3 5 3 2 5" xfId="61561"/>
    <cellStyle name="注释 3 5 3 3" xfId="61562"/>
    <cellStyle name="注释 3 5 3 3 2 2" xfId="61563"/>
    <cellStyle name="注释 3 5 3 3 3 2" xfId="61564"/>
    <cellStyle name="注释 3 5 3 3 4 2" xfId="61565"/>
    <cellStyle name="注释 3 5 3 3 5" xfId="61566"/>
    <cellStyle name="注释 3 5 3 3 5 2" xfId="61567"/>
    <cellStyle name="注释 3 5 3 3 6" xfId="61568"/>
    <cellStyle name="注释 3 5 3 4" xfId="61569"/>
    <cellStyle name="注释 3 5 3 4 2" xfId="61570"/>
    <cellStyle name="注释 3 5 3 5" xfId="61571"/>
    <cellStyle name="注释 3 5 3 5 2" xfId="61572"/>
    <cellStyle name="注释 3 5 4 2 2" xfId="61573"/>
    <cellStyle name="注释 3 5 4 2 2 2" xfId="61574"/>
    <cellStyle name="注释 3 5 4 2 2 2 2" xfId="61575"/>
    <cellStyle name="注释 3 5 4 2 2 3" xfId="61576"/>
    <cellStyle name="注释 3 5 4 2 2 3 2" xfId="61577"/>
    <cellStyle name="注释 3 5 4 2 2 4 2" xfId="61578"/>
    <cellStyle name="注释 3 5 4 2 2 6" xfId="61579"/>
    <cellStyle name="注释 3 5 4 2 3" xfId="61580"/>
    <cellStyle name="注释 3 5 4 2 3 2" xfId="61581"/>
    <cellStyle name="注释 3 5 4 2 4 2" xfId="61582"/>
    <cellStyle name="注释 3 5 4 2 5" xfId="61583"/>
    <cellStyle name="注释 3 5 4 3" xfId="61584"/>
    <cellStyle name="注释 3 5 4 3 2" xfId="61585"/>
    <cellStyle name="注释 3 5 4 3 2 2" xfId="61586"/>
    <cellStyle name="注释 3 5 4 3 3" xfId="61587"/>
    <cellStyle name="注释 3 5 4 3 3 2" xfId="61588"/>
    <cellStyle name="注释 3 5 4 3 4 2" xfId="61589"/>
    <cellStyle name="注释 3 5 4 3 5" xfId="61590"/>
    <cellStyle name="注释 3 5 4 3 5 2" xfId="61591"/>
    <cellStyle name="注释 3 5 4 3 6" xfId="61592"/>
    <cellStyle name="注释 3 5 4 4 2" xfId="61593"/>
    <cellStyle name="注释 3 5 4 5" xfId="61594"/>
    <cellStyle name="注释 3 5 4 5 2" xfId="61595"/>
    <cellStyle name="注释 3 5 5 2" xfId="61596"/>
    <cellStyle name="注释 3 5 5 2 5 2" xfId="61597"/>
    <cellStyle name="注释 3 5 5 2 6" xfId="61598"/>
    <cellStyle name="注释 3 5 5 3" xfId="61599"/>
    <cellStyle name="注释 3 5 6" xfId="61600"/>
    <cellStyle name="注释 3 5 6 2" xfId="61601"/>
    <cellStyle name="注释 3 5 6 2 2" xfId="61602"/>
    <cellStyle name="注释 3 5 6 3" xfId="61603"/>
    <cellStyle name="注释 3 5 6 3 2" xfId="61604"/>
    <cellStyle name="注释 3 5 6 5 2" xfId="61605"/>
    <cellStyle name="注释 3 5 6 6" xfId="61606"/>
    <cellStyle name="注释 3 5 7" xfId="61607"/>
    <cellStyle name="注释 3 5 7 2" xfId="61608"/>
    <cellStyle name="注释 3 5 8" xfId="61609"/>
    <cellStyle name="注释 3 5 8 2" xfId="61610"/>
    <cellStyle name="注释 3 6 2 2 2" xfId="61611"/>
    <cellStyle name="注释 3 6 2 2 2 3" xfId="61612"/>
    <cellStyle name="注释 3 6 2 2 2 3 2" xfId="61613"/>
    <cellStyle name="注释 3 6 2 2 2 4 2" xfId="61614"/>
    <cellStyle name="注释 3 6 2 2 2 5" xfId="61615"/>
    <cellStyle name="注释 3 6 2 2 2 5 2" xfId="61616"/>
    <cellStyle name="注释 3 6 2 2 2 6" xfId="61617"/>
    <cellStyle name="注释 3 6 2 2 3" xfId="61618"/>
    <cellStyle name="注释 3 6 2 2 4" xfId="61619"/>
    <cellStyle name="注释 3 6 2 2 5" xfId="61620"/>
    <cellStyle name="注释 3 6 2 3" xfId="61621"/>
    <cellStyle name="注释 3 6 2 3 2" xfId="61622"/>
    <cellStyle name="注释 3 6 2 3 3" xfId="61623"/>
    <cellStyle name="注释 3 6 2 3 4" xfId="61624"/>
    <cellStyle name="注释 3 6 2 3 5" xfId="61625"/>
    <cellStyle name="注释 3 6 2 3 5 2" xfId="61626"/>
    <cellStyle name="注释 3 6 2 4" xfId="61627"/>
    <cellStyle name="注释 3 6 2 4 2" xfId="61628"/>
    <cellStyle name="注释 3 6 2 5" xfId="61629"/>
    <cellStyle name="注释 3 6 2 5 2" xfId="61630"/>
    <cellStyle name="注释 3 6 3 2 2" xfId="61631"/>
    <cellStyle name="注释 3 6 3 2 2 2" xfId="61632"/>
    <cellStyle name="注释 3 6 3 2 2 2 2" xfId="61633"/>
    <cellStyle name="注释 3 6 3 2 2 3 2" xfId="61634"/>
    <cellStyle name="注释 3 6 3 2 2 4 2" xfId="61635"/>
    <cellStyle name="注释 3 6 3 2 2 5" xfId="61636"/>
    <cellStyle name="注释 3 6 3 2 2 5 2" xfId="61637"/>
    <cellStyle name="注释 3 6 3 2 2 6" xfId="61638"/>
    <cellStyle name="注释 3 6 3 2 3" xfId="61639"/>
    <cellStyle name="注释 3 6 3 2 4 2" xfId="61640"/>
    <cellStyle name="注释 3 6 3 2 5" xfId="61641"/>
    <cellStyle name="注释 3 6 3 3" xfId="61642"/>
    <cellStyle name="注释 3 6 3 3 2 2" xfId="61643"/>
    <cellStyle name="注释 3 6 3 3 3" xfId="61644"/>
    <cellStyle name="注释 3 6 3 3 4" xfId="61645"/>
    <cellStyle name="注释 3 6 3 3 4 2" xfId="61646"/>
    <cellStyle name="注释 3 6 3 3 5" xfId="61647"/>
    <cellStyle name="注释 3 6 3 3 5 2" xfId="61648"/>
    <cellStyle name="注释 3 6 3 3 6" xfId="61649"/>
    <cellStyle name="注释 3 6 3 4" xfId="61650"/>
    <cellStyle name="注释 3 6 3 4 2" xfId="61651"/>
    <cellStyle name="注释 3 6 3 5" xfId="61652"/>
    <cellStyle name="注释 3 6 3 5 2" xfId="61653"/>
    <cellStyle name="注释 3 6 4 2 2" xfId="61654"/>
    <cellStyle name="注释 3 6 4 2 2 2" xfId="61655"/>
    <cellStyle name="注释 3 6 4 2 2 2 2" xfId="61656"/>
    <cellStyle name="注释 3 6 4 2 2 3" xfId="61657"/>
    <cellStyle name="注释 3 6 4 2 2 3 2" xfId="61658"/>
    <cellStyle name="注释 3 6 4 2 2 4 2" xfId="61659"/>
    <cellStyle name="注释 3 6 4 2 2 5" xfId="61660"/>
    <cellStyle name="注释 3 6 4 2 2 5 2" xfId="61661"/>
    <cellStyle name="注释 3 6 4 2 2 6" xfId="61662"/>
    <cellStyle name="注释 3 6 4 2 4 2" xfId="61663"/>
    <cellStyle name="注释 3 6 4 2 5" xfId="61664"/>
    <cellStyle name="注释 3 6 4 3" xfId="61665"/>
    <cellStyle name="注释 3 6 4 3 2" xfId="61666"/>
    <cellStyle name="注释 3 6 4 3 2 2" xfId="61667"/>
    <cellStyle name="注释 3 6 4 3 3" xfId="61668"/>
    <cellStyle name="注释 3 6 4 3 4 2" xfId="61669"/>
    <cellStyle name="注释 3 6 4 3 5" xfId="61670"/>
    <cellStyle name="注释 3 6 4 3 5 2" xfId="61671"/>
    <cellStyle name="注释 3 6 4 3 6" xfId="61672"/>
    <cellStyle name="注释 3 6 4 4" xfId="61673"/>
    <cellStyle name="注释 3 6 4 4 2" xfId="61674"/>
    <cellStyle name="注释 3 6 4 5" xfId="61675"/>
    <cellStyle name="注释 3 6 4 5 2" xfId="61676"/>
    <cellStyle name="注释 3 6 5 2 2" xfId="61677"/>
    <cellStyle name="注释 3 6 5 2 2 2" xfId="61678"/>
    <cellStyle name="注释 3 6 5 2 3" xfId="61679"/>
    <cellStyle name="注释 3 6 5 2 4" xfId="61680"/>
    <cellStyle name="注释 3 6 5 2 4 2" xfId="61681"/>
    <cellStyle name="注释 3 6 5 2 6" xfId="61682"/>
    <cellStyle name="注释 3 6 5 3" xfId="61683"/>
    <cellStyle name="注释 3 6 5 3 2" xfId="61684"/>
    <cellStyle name="注释 3 6 5 4 2" xfId="61685"/>
    <cellStyle name="注释 3 6 6 2" xfId="61686"/>
    <cellStyle name="注释 3 6 6 2 2" xfId="61687"/>
    <cellStyle name="注释 3 6 6 3" xfId="61688"/>
    <cellStyle name="注释 3 6 6 3 2" xfId="61689"/>
    <cellStyle name="注释 3 6 6 4" xfId="61690"/>
    <cellStyle name="注释 3 6 6 4 2" xfId="61691"/>
    <cellStyle name="注释 3 6 6 5" xfId="61692"/>
    <cellStyle name="注释 3 6 6 5 2" xfId="61693"/>
    <cellStyle name="注释 3 6 6 6" xfId="61694"/>
    <cellStyle name="注释 3 6 8 2" xfId="61695"/>
    <cellStyle name="注释 3 7 2 2" xfId="61696"/>
    <cellStyle name="注释 3 7 2 2 2" xfId="61697"/>
    <cellStyle name="注释 3 7 2 2 2 2" xfId="61698"/>
    <cellStyle name="注释 3 7 2 2 4" xfId="61699"/>
    <cellStyle name="注释 3 7 2 2 4 2" xfId="61700"/>
    <cellStyle name="注释 3 7 2 2 5" xfId="61701"/>
    <cellStyle name="注释 3 7 2 2 5 2" xfId="61702"/>
    <cellStyle name="注释 3 7 2 2 6" xfId="61703"/>
    <cellStyle name="注释 3 7 2 3" xfId="61704"/>
    <cellStyle name="注释 3 7 2 3 2" xfId="61705"/>
    <cellStyle name="注释 3 7 2 4" xfId="61706"/>
    <cellStyle name="注释 3 7 2 4 2" xfId="61707"/>
    <cellStyle name="注释 3 7 2 5" xfId="61708"/>
    <cellStyle name="注释 3 7 3" xfId="61709"/>
    <cellStyle name="注释 3 7 3 2" xfId="61710"/>
    <cellStyle name="注释 3 7 3 2 2" xfId="61711"/>
    <cellStyle name="注释 3 7 3 3" xfId="61712"/>
    <cellStyle name="注释 3 7 3 4" xfId="61713"/>
    <cellStyle name="注释 3 7 3 4 2" xfId="61714"/>
    <cellStyle name="注释 3 7 3 5" xfId="61715"/>
    <cellStyle name="注释 3 7 3 5 2" xfId="61716"/>
    <cellStyle name="注释 3 7 3 6" xfId="61717"/>
    <cellStyle name="注释 3 7 4" xfId="61718"/>
    <cellStyle name="注释 3 7 4 2" xfId="61719"/>
    <cellStyle name="注释 3 7 5" xfId="61720"/>
    <cellStyle name="注释 3 7 5 2" xfId="61721"/>
    <cellStyle name="注释 3 9" xfId="61722"/>
    <cellStyle name="注释 4 10" xfId="61723"/>
    <cellStyle name="注释 4 10 2" xfId="61724"/>
    <cellStyle name="注释 4 2 12" xfId="61725"/>
    <cellStyle name="注释 4 2 14" xfId="61726"/>
    <cellStyle name="注释 4 2 15" xfId="61727"/>
    <cellStyle name="注释 4 2 17" xfId="61728"/>
    <cellStyle name="注释 4 2 2 10" xfId="61729"/>
    <cellStyle name="注释 4 2 2 11" xfId="61730"/>
    <cellStyle name="注释 4 2 2 13" xfId="61731"/>
    <cellStyle name="注释 4 2 2 14" xfId="61732"/>
    <cellStyle name="注释 4 2 2 15" xfId="61733"/>
    <cellStyle name="注释 4 2 2 16" xfId="61734"/>
    <cellStyle name="注释 4 2 2 17" xfId="61735"/>
    <cellStyle name="注释 4 2 2 2 2 2 2" xfId="61736"/>
    <cellStyle name="注释 4 2 2 2 2 3" xfId="61737"/>
    <cellStyle name="注释 4 2 2 2 2 3 2" xfId="61738"/>
    <cellStyle name="注释 4 2 2 2 2 4" xfId="61739"/>
    <cellStyle name="注释 4 2 2 2 2 4 2" xfId="61740"/>
    <cellStyle name="注释 4 2 2 2 2 5" xfId="61741"/>
    <cellStyle name="注释 4 2 2 2 2 5 2" xfId="61742"/>
    <cellStyle name="注释 4 2 2 2 2 6" xfId="61743"/>
    <cellStyle name="注释 4 2 2 3 2 2" xfId="61744"/>
    <cellStyle name="注释 4 2 2 3 3" xfId="61745"/>
    <cellStyle name="注释 4 2 2 3 3 2" xfId="61746"/>
    <cellStyle name="注释 4 2 2 3 4" xfId="61747"/>
    <cellStyle name="注释 4 2 2 3 4 2" xfId="61748"/>
    <cellStyle name="注释 4 2 2 3 5" xfId="61749"/>
    <cellStyle name="注释 4 2 2 3 5 2" xfId="61750"/>
    <cellStyle name="注释 4 2 2 3 6" xfId="61751"/>
    <cellStyle name="注释 4 2 2 3 7" xfId="61752"/>
    <cellStyle name="注释 4 2 2 5 2" xfId="61753"/>
    <cellStyle name="注释 4 2 2 6" xfId="61754"/>
    <cellStyle name="注释 4 2 2 8" xfId="61755"/>
    <cellStyle name="注释 4 2 2 9" xfId="61756"/>
    <cellStyle name="注释 4 2 3 2 2 2" xfId="61757"/>
    <cellStyle name="注释 4 2 3 2 2 2 2" xfId="61758"/>
    <cellStyle name="注释 4 2 3 2 2 3" xfId="61759"/>
    <cellStyle name="注释 4 2 3 2 2 3 2" xfId="61760"/>
    <cellStyle name="注释 4 2 3 2 2 4" xfId="61761"/>
    <cellStyle name="注释 4 2 3 2 2 4 2" xfId="61762"/>
    <cellStyle name="注释 4 2 3 2 2 5" xfId="61763"/>
    <cellStyle name="注释 4 2 3 2 2 5 2" xfId="61764"/>
    <cellStyle name="注释 4 2 3 2 2 6" xfId="61765"/>
    <cellStyle name="注释 4 2 3 2 3" xfId="61766"/>
    <cellStyle name="注释 4 2 3 2 3 2" xfId="61767"/>
    <cellStyle name="注释 4 2 3 2 4" xfId="61768"/>
    <cellStyle name="注释 4 2 3 2 4 2" xfId="61769"/>
    <cellStyle name="注释 4 2 3 2 5" xfId="61770"/>
    <cellStyle name="注释 4 2 3 3 2 2" xfId="61771"/>
    <cellStyle name="注释 4 2 3 3 3" xfId="61772"/>
    <cellStyle name="注释 4 2 3 3 3 2" xfId="61773"/>
    <cellStyle name="注释 4 2 3 3 4" xfId="61774"/>
    <cellStyle name="注释 4 2 3 3 4 2" xfId="61775"/>
    <cellStyle name="注释 4 2 3 3 5" xfId="61776"/>
    <cellStyle name="注释 4 2 3 3 5 2" xfId="61777"/>
    <cellStyle name="注释 4 2 3 3 6" xfId="61778"/>
    <cellStyle name="注释 4 2 4 2 2" xfId="61779"/>
    <cellStyle name="注释 4 2 4 2 2 2" xfId="61780"/>
    <cellStyle name="注释 4 2 4 2 2 2 2" xfId="61781"/>
    <cellStyle name="注释 4 2 4 2 2 3" xfId="61782"/>
    <cellStyle name="注释 4 2 4 2 2 4" xfId="61783"/>
    <cellStyle name="注释 4 2 4 2 2 4 2" xfId="61784"/>
    <cellStyle name="注释 4 2 4 2 2 5" xfId="61785"/>
    <cellStyle name="注释 4 2 4 2 2 6" xfId="61786"/>
    <cellStyle name="注释 4 2 4 2 3" xfId="61787"/>
    <cellStyle name="注释 4 2 4 2 3 2" xfId="61788"/>
    <cellStyle name="注释 4 2 4 2 4" xfId="61789"/>
    <cellStyle name="注释 4 2 4 2 4 2" xfId="61790"/>
    <cellStyle name="注释 4 2 4 2 5" xfId="61791"/>
    <cellStyle name="注释 4 2 4 3" xfId="61792"/>
    <cellStyle name="注释 4 2 4 3 2" xfId="61793"/>
    <cellStyle name="注释 4 2 4 3 2 2" xfId="61794"/>
    <cellStyle name="注释 4 2 4 3 3" xfId="61795"/>
    <cellStyle name="注释 4 2 4 3 3 2" xfId="61796"/>
    <cellStyle name="注释 4 2 4 3 4" xfId="61797"/>
    <cellStyle name="注释 4 2 4 3 4 2" xfId="61798"/>
    <cellStyle name="注释 4 2 4 3 5" xfId="61799"/>
    <cellStyle name="注释 4 2 4 3 5 2" xfId="61800"/>
    <cellStyle name="注释 4 2 4 3 6" xfId="61801"/>
    <cellStyle name="注释 4 2 4 4" xfId="61802"/>
    <cellStyle name="注释 4 2 4 4 2" xfId="61803"/>
    <cellStyle name="注释 4 2 4 5" xfId="61804"/>
    <cellStyle name="注释 4 2 4 5 2" xfId="61805"/>
    <cellStyle name="注释 4 2 5 2 2" xfId="61806"/>
    <cellStyle name="注释 4 2 5 2 2 2" xfId="61807"/>
    <cellStyle name="注释 4 2 5 2 3" xfId="61808"/>
    <cellStyle name="注释 4 2 5 2 3 2" xfId="61809"/>
    <cellStyle name="注释 4 2 5 2 4 2" xfId="61810"/>
    <cellStyle name="注释 4 2 5 2 5" xfId="61811"/>
    <cellStyle name="注释 4 2 5 2 6" xfId="61812"/>
    <cellStyle name="注释 4 2 5 3" xfId="61813"/>
    <cellStyle name="注释 4 2 5 3 2" xfId="61814"/>
    <cellStyle name="注释 4 2 5 4" xfId="61815"/>
    <cellStyle name="注释 4 2 5 4 2" xfId="61816"/>
    <cellStyle name="注释 4 2 5 5" xfId="61817"/>
    <cellStyle name="注释 4 2 6" xfId="61818"/>
    <cellStyle name="注释 4 2 6 2" xfId="61819"/>
    <cellStyle name="注释 4 2 6 3" xfId="61820"/>
    <cellStyle name="注释 4 2 6 4" xfId="61821"/>
    <cellStyle name="注释 4 2 6 4 2" xfId="61822"/>
    <cellStyle name="注释 4 2 6 5" xfId="61823"/>
    <cellStyle name="注释 4 2 6 5 2" xfId="61824"/>
    <cellStyle name="注释 4 2 6 6" xfId="61825"/>
    <cellStyle name="注释 4 2 6 7" xfId="61826"/>
    <cellStyle name="注释 4 2 7" xfId="61827"/>
    <cellStyle name="注释 4 2 7 2" xfId="61828"/>
    <cellStyle name="注释 4 2 8" xfId="61829"/>
    <cellStyle name="注释 4 2 8 2" xfId="61830"/>
    <cellStyle name="注释 4 2 9" xfId="61831"/>
    <cellStyle name="注释 4 3 10" xfId="61832"/>
    <cellStyle name="注释 4 3 11" xfId="61833"/>
    <cellStyle name="注释 4 3 12" xfId="61834"/>
    <cellStyle name="注释 4 3 13" xfId="61835"/>
    <cellStyle name="注释 4 3 14" xfId="61836"/>
    <cellStyle name="注释 4 3 15" xfId="61837"/>
    <cellStyle name="注释 4 3 16" xfId="61838"/>
    <cellStyle name="注释 4 3 17" xfId="61839"/>
    <cellStyle name="注释 4 3 18" xfId="61840"/>
    <cellStyle name="注释 4 3 2 2 2 2 2" xfId="61841"/>
    <cellStyle name="注释 4 3 2 2 2 3" xfId="61842"/>
    <cellStyle name="注释 4 3 2 2 2 3 2" xfId="61843"/>
    <cellStyle name="注释 4 3 2 2 2 4" xfId="61844"/>
    <cellStyle name="注释 4 3 2 2 2 4 2" xfId="61845"/>
    <cellStyle name="注释 4 3 2 2 2 5" xfId="61846"/>
    <cellStyle name="注释 4 3 2 2 2 5 2" xfId="61847"/>
    <cellStyle name="注释 4 3 2 3 2 2" xfId="61848"/>
    <cellStyle name="注释 4 3 2 3 3" xfId="61849"/>
    <cellStyle name="注释 4 3 2 3 3 2" xfId="61850"/>
    <cellStyle name="注释 4 3 2 3 4" xfId="61851"/>
    <cellStyle name="注释 4 3 2 3 4 2" xfId="61852"/>
    <cellStyle name="注释 4 3 2 3 5" xfId="61853"/>
    <cellStyle name="注释 4 3 2 3 5 2" xfId="61854"/>
    <cellStyle name="注释 4 3 2 3 6" xfId="61855"/>
    <cellStyle name="注释 4 3 2 5 2" xfId="61856"/>
    <cellStyle name="注释 4 3 3 2 2 2" xfId="61857"/>
    <cellStyle name="注释 4 3 3 2 2 2 2" xfId="61858"/>
    <cellStyle name="注释 4 3 3 2 2 3" xfId="61859"/>
    <cellStyle name="注释 4 3 3 2 2 3 2" xfId="61860"/>
    <cellStyle name="注释 4 3 3 2 2 4" xfId="61861"/>
    <cellStyle name="注释 4 3 3 2 2 4 2" xfId="61862"/>
    <cellStyle name="注释 4 3 3 2 2 5" xfId="61863"/>
    <cellStyle name="注释 4 3 3 2 2 5 2" xfId="61864"/>
    <cellStyle name="注释 4 3 3 2 2 6" xfId="61865"/>
    <cellStyle name="注释 4 3 3 2 3" xfId="61866"/>
    <cellStyle name="注释 4 3 3 2 3 2" xfId="61867"/>
    <cellStyle name="注释 4 3 3 2 4" xfId="61868"/>
    <cellStyle name="注释 4 3 3 2 4 2" xfId="61869"/>
    <cellStyle name="注释 4 3 3 2 5" xfId="61870"/>
    <cellStyle name="注释 4 3 3 3 2 2" xfId="61871"/>
    <cellStyle name="注释 4 3 3 3 3" xfId="61872"/>
    <cellStyle name="注释 4 3 3 3 3 2" xfId="61873"/>
    <cellStyle name="注释 4 3 3 3 4" xfId="61874"/>
    <cellStyle name="注释 4 3 3 3 4 2" xfId="61875"/>
    <cellStyle name="注释 4 3 3 3 5 2" xfId="61876"/>
    <cellStyle name="注释 4 3 3 3 6" xfId="61877"/>
    <cellStyle name="注释 4 3 4 2 2" xfId="61878"/>
    <cellStyle name="注释 4 3 4 2 2 2" xfId="61879"/>
    <cellStyle name="注释 4 3 4 2 2 2 2" xfId="61880"/>
    <cellStyle name="注释 4 3 4 2 3" xfId="61881"/>
    <cellStyle name="注释 4 3 4 2 3 2" xfId="61882"/>
    <cellStyle name="注释 4 3 4 2 4" xfId="61883"/>
    <cellStyle name="注释 4 3 4 2 4 2" xfId="61884"/>
    <cellStyle name="注释 4 3 4 2 5" xfId="61885"/>
    <cellStyle name="注释 4 3 4 3 2" xfId="61886"/>
    <cellStyle name="注释 4 3 4 3 2 2" xfId="61887"/>
    <cellStyle name="注释 4 3 4 3 3" xfId="61888"/>
    <cellStyle name="注释 4 3 4 3 3 2" xfId="61889"/>
    <cellStyle name="注释 4 3 4 3 4 2" xfId="61890"/>
    <cellStyle name="注释 4 3 4 3 5" xfId="61891"/>
    <cellStyle name="注释 4 3 4 3 5 2" xfId="61892"/>
    <cellStyle name="注释 4 3 4 3 6" xfId="61893"/>
    <cellStyle name="注释 4 3 4 4 2" xfId="61894"/>
    <cellStyle name="注释 4 3 4 5 2" xfId="61895"/>
    <cellStyle name="注释 4 3 5 2 2" xfId="61896"/>
    <cellStyle name="注释 4 3 5 2 2 2" xfId="61897"/>
    <cellStyle name="注释 4 3 5 2 3" xfId="61898"/>
    <cellStyle name="注释 4 3 5 2 3 2" xfId="61899"/>
    <cellStyle name="注释 4 3 5 2 4 2" xfId="61900"/>
    <cellStyle name="注释 4 3 5 2 5" xfId="61901"/>
    <cellStyle name="注释 4 3 5 2 5 2" xfId="61902"/>
    <cellStyle name="注释 4 3 5 2 6" xfId="61903"/>
    <cellStyle name="注释 4 3 5 3" xfId="61904"/>
    <cellStyle name="注释 4 3 5 3 2" xfId="61905"/>
    <cellStyle name="注释 4 3 5 4" xfId="61906"/>
    <cellStyle name="注释 4 3 5 4 2" xfId="61907"/>
    <cellStyle name="注释 4 3 5 5" xfId="61908"/>
    <cellStyle name="注释 4 3 6" xfId="61909"/>
    <cellStyle name="注释 4 3 6 2" xfId="61910"/>
    <cellStyle name="注释 4 3 6 2 2" xfId="61911"/>
    <cellStyle name="注释 4 3 6 3" xfId="61912"/>
    <cellStyle name="注释 4 3 6 3 2" xfId="61913"/>
    <cellStyle name="注释 4 3 6 4" xfId="61914"/>
    <cellStyle name="注释 4 3 6 4 2" xfId="61915"/>
    <cellStyle name="注释 4 3 6 5" xfId="61916"/>
    <cellStyle name="注释 4 3 6 5 2" xfId="61917"/>
    <cellStyle name="注释 4 3 6 6" xfId="61918"/>
    <cellStyle name="注释 4 3 6 7" xfId="61919"/>
    <cellStyle name="注释 4 3 7" xfId="61920"/>
    <cellStyle name="注释 4 3 7 2" xfId="61921"/>
    <cellStyle name="注释 4 4 2 2 2 2 2" xfId="61922"/>
    <cellStyle name="注释 4 4 2 2 2 3" xfId="61923"/>
    <cellStyle name="注释 4 4 2 2 2 3 2" xfId="61924"/>
    <cellStyle name="注释 4 4 2 2 2 4" xfId="61925"/>
    <cellStyle name="注释 4 4 2 2 2 4 2" xfId="61926"/>
    <cellStyle name="注释 4 4 2 2 2 5" xfId="61927"/>
    <cellStyle name="注释 4 4 2 2 2 6" xfId="61928"/>
    <cellStyle name="注释 4 4 2 3 2 2" xfId="61929"/>
    <cellStyle name="注释 4 4 2 3 3 2" xfId="61930"/>
    <cellStyle name="注释 4 4 2 3 4" xfId="61931"/>
    <cellStyle name="注释 4 4 2 3 4 2" xfId="61932"/>
    <cellStyle name="注释 4 4 2 3 5" xfId="61933"/>
    <cellStyle name="注释 4 4 2 3 5 2" xfId="61934"/>
    <cellStyle name="注释 4 4 2 3 6" xfId="61935"/>
    <cellStyle name="注释 4 4 2 5 2" xfId="61936"/>
    <cellStyle name="注释 4 4 3 2 2 2" xfId="61937"/>
    <cellStyle name="注释 4 4 3 2 2 2 2" xfId="61938"/>
    <cellStyle name="注释 4 4 3 2 2 3" xfId="61939"/>
    <cellStyle name="注释 4 4 3 2 2 3 2" xfId="61940"/>
    <cellStyle name="注释 4 4 3 2 2 4" xfId="61941"/>
    <cellStyle name="注释 4 4 3 2 2 4 2" xfId="61942"/>
    <cellStyle name="注释 4 4 3 2 2 5" xfId="61943"/>
    <cellStyle name="注释 4 4 3 2 2 5 2" xfId="61944"/>
    <cellStyle name="注释 4 4 3 2 2 6" xfId="61945"/>
    <cellStyle name="注释 4 4 3 2 3" xfId="61946"/>
    <cellStyle name="注释 4 4 3 2 3 2" xfId="61947"/>
    <cellStyle name="注释 4 4 3 2 4" xfId="61948"/>
    <cellStyle name="注释 4 4 3 2 4 2" xfId="61949"/>
    <cellStyle name="注释 4 4 3 2 5" xfId="61950"/>
    <cellStyle name="注释 4 4 3 3 2 2" xfId="61951"/>
    <cellStyle name="注释 4 4 3 3 3 2" xfId="61952"/>
    <cellStyle name="注释 4 4 3 3 4" xfId="61953"/>
    <cellStyle name="注释 4 4 3 3 4 2" xfId="61954"/>
    <cellStyle name="注释 4 4 3 3 5" xfId="61955"/>
    <cellStyle name="注释 4 4 3 3 5 2" xfId="61956"/>
    <cellStyle name="注释 4 4 3 3 6" xfId="61957"/>
    <cellStyle name="注释 4 4 4 2 2" xfId="61958"/>
    <cellStyle name="注释 4 4 4 2 2 2" xfId="61959"/>
    <cellStyle name="注释 4 4 4 2 2 3" xfId="61960"/>
    <cellStyle name="注释 4 4 4 2 2 3 2" xfId="61961"/>
    <cellStyle name="注释 4 4 4 2 2 4" xfId="61962"/>
    <cellStyle name="注释 4 4 4 2 2 4 2" xfId="61963"/>
    <cellStyle name="注释 4 4 4 2 2 5" xfId="61964"/>
    <cellStyle name="注释 4 4 4 2 2 5 2" xfId="61965"/>
    <cellStyle name="注释 4 4 4 2 2 6" xfId="61966"/>
    <cellStyle name="注释 4 4 4 2 3" xfId="61967"/>
    <cellStyle name="注释 4 4 4 2 3 2" xfId="61968"/>
    <cellStyle name="注释 4 4 4 2 4" xfId="61969"/>
    <cellStyle name="注释 4 4 4 2 4 2" xfId="61970"/>
    <cellStyle name="注释 4 4 4 2 5" xfId="61971"/>
    <cellStyle name="注释 4 4 4 3" xfId="61972"/>
    <cellStyle name="注释 4 4 4 3 2" xfId="61973"/>
    <cellStyle name="注释 4 4 4 3 2 2" xfId="61974"/>
    <cellStyle name="注释 4 4 4 3 3 2" xfId="61975"/>
    <cellStyle name="注释 4 4 4 3 4" xfId="61976"/>
    <cellStyle name="注释 4 4 4 3 4 2" xfId="61977"/>
    <cellStyle name="注释 4 4 4 3 5" xfId="61978"/>
    <cellStyle name="注释 4 4 4 3 5 2" xfId="61979"/>
    <cellStyle name="注释 4 4 4 3 6" xfId="61980"/>
    <cellStyle name="注释 4 4 4 4" xfId="61981"/>
    <cellStyle name="注释 4 4 4 4 2" xfId="61982"/>
    <cellStyle name="注释 4 4 4 5" xfId="61983"/>
    <cellStyle name="注释 4 4 4 5 2" xfId="61984"/>
    <cellStyle name="注释 4 4 5 2 2" xfId="61985"/>
    <cellStyle name="注释 4 4 5 2 2 2" xfId="61986"/>
    <cellStyle name="注释 4 4 5 2 3 2" xfId="61987"/>
    <cellStyle name="注释 4 4 5 2 4" xfId="61988"/>
    <cellStyle name="注释 4 4 5 2 4 2" xfId="61989"/>
    <cellStyle name="注释 4 4 5 2 5 2" xfId="61990"/>
    <cellStyle name="注释 4 4 5 2 6" xfId="61991"/>
    <cellStyle name="注释 4 4 5 3" xfId="61992"/>
    <cellStyle name="注释 4 4 5 3 2" xfId="61993"/>
    <cellStyle name="注释 4 4 5 4" xfId="61994"/>
    <cellStyle name="注释 4 4 5 4 2" xfId="61995"/>
    <cellStyle name="注释 4 4 5 5" xfId="61996"/>
    <cellStyle name="注释 4 4 6 2" xfId="61997"/>
    <cellStyle name="注释 4 4 6 2 2" xfId="61998"/>
    <cellStyle name="注释 4 4 6 3" xfId="61999"/>
    <cellStyle name="注释 4 4 6 3 2" xfId="62000"/>
    <cellStyle name="注释 4 4 6 4" xfId="62001"/>
    <cellStyle name="注释 4 4 6 4 2" xfId="62002"/>
    <cellStyle name="注释 4 4 6 5" xfId="62003"/>
    <cellStyle name="注释 4 4 6 5 2" xfId="62004"/>
    <cellStyle name="注释 4 4 6 6" xfId="62005"/>
    <cellStyle name="注释 4 4 7 2" xfId="62006"/>
    <cellStyle name="注释 4 5 2 2 2 2" xfId="62007"/>
    <cellStyle name="注释 4 5 2 2 2 2 2" xfId="62008"/>
    <cellStyle name="注释 4 5 2 2 2 3" xfId="62009"/>
    <cellStyle name="注释 4 5 2 2 2 3 2" xfId="62010"/>
    <cellStyle name="注释 4 5 2 2 2 4" xfId="62011"/>
    <cellStyle name="注释 4 5 2 2 2 4 2" xfId="62012"/>
    <cellStyle name="注释 4 5 2 2 2 5" xfId="62013"/>
    <cellStyle name="注释 4 5 2 2 2 5 2" xfId="62014"/>
    <cellStyle name="注释 4 5 2 2 2 6" xfId="62015"/>
    <cellStyle name="注释 4 5 2 2 3" xfId="62016"/>
    <cellStyle name="注释 4 5 2 2 3 2" xfId="62017"/>
    <cellStyle name="注释 4 5 2 2 4" xfId="62018"/>
    <cellStyle name="注释 4 5 2 2 4 2" xfId="62019"/>
    <cellStyle name="注释 4 5 2 2 5" xfId="62020"/>
    <cellStyle name="注释 4 5 2 3 3" xfId="62021"/>
    <cellStyle name="注释 4 5 2 3 4" xfId="62022"/>
    <cellStyle name="注释 4 5 2 3 5" xfId="62023"/>
    <cellStyle name="注释 4 5 2 3 6" xfId="62024"/>
    <cellStyle name="注释 4 5 3 2 2" xfId="62025"/>
    <cellStyle name="注释 4 5 3 2 2 2" xfId="62026"/>
    <cellStyle name="注释 4 5 3 2 2 2 2" xfId="62027"/>
    <cellStyle name="注释 4 5 3 2 2 3" xfId="62028"/>
    <cellStyle name="注释 4 5 3 2 2 3 2" xfId="62029"/>
    <cellStyle name="注释 4 5 3 2 2 4" xfId="62030"/>
    <cellStyle name="注释 4 5 3 2 2 4 2" xfId="62031"/>
    <cellStyle name="注释 4 5 3 2 2 5" xfId="62032"/>
    <cellStyle name="注释 4 5 3 2 2 5 2" xfId="62033"/>
    <cellStyle name="注释 4 5 3 2 2 6" xfId="62034"/>
    <cellStyle name="注释 4 5 3 2 3" xfId="62035"/>
    <cellStyle name="注释 4 5 3 2 4" xfId="62036"/>
    <cellStyle name="注释 4 5 3 2 4 2" xfId="62037"/>
    <cellStyle name="注释 4 5 3 2 5" xfId="62038"/>
    <cellStyle name="注释 4 5 3 3" xfId="62039"/>
    <cellStyle name="注释 4 5 3 3 3" xfId="62040"/>
    <cellStyle name="注释 4 5 3 3 4" xfId="62041"/>
    <cellStyle name="注释 4 5 3 3 5" xfId="62042"/>
    <cellStyle name="注释 4 5 3 3 6" xfId="62043"/>
    <cellStyle name="注释 4 5 3 4" xfId="62044"/>
    <cellStyle name="注释 4 5 3 4 2" xfId="62045"/>
    <cellStyle name="注释 4 5 3 5" xfId="62046"/>
    <cellStyle name="注释 4 5 3 5 2" xfId="62047"/>
    <cellStyle name="注释 4 5 4 2 2" xfId="62048"/>
    <cellStyle name="注释 4 5 4 2 2 2" xfId="62049"/>
    <cellStyle name="注释 4 5 4 2 2 2 2" xfId="62050"/>
    <cellStyle name="注释 4 5 4 2 2 3" xfId="62051"/>
    <cellStyle name="注释 4 5 4 2 2 3 2" xfId="62052"/>
    <cellStyle name="注释 4 5 4 2 3" xfId="62053"/>
    <cellStyle name="注释 4 5 4 2 3 2" xfId="62054"/>
    <cellStyle name="注释 4 5 4 2 4" xfId="62055"/>
    <cellStyle name="注释 4 5 4 2 4 2" xfId="62056"/>
    <cellStyle name="注释 4 5 4 2 5" xfId="62057"/>
    <cellStyle name="注释 4 5 4 3" xfId="62058"/>
    <cellStyle name="注释 4 5 4 3 2" xfId="62059"/>
    <cellStyle name="注释 4 5 4 3 2 2" xfId="62060"/>
    <cellStyle name="注释 4 5 4 3 3" xfId="62061"/>
    <cellStyle name="注释 4 5 4 3 3 2" xfId="62062"/>
    <cellStyle name="注释 4 5 4 3 4" xfId="62063"/>
    <cellStyle name="注释 4 5 4 3 4 2" xfId="62064"/>
    <cellStyle name="注释 4 5 4 3 5" xfId="62065"/>
    <cellStyle name="注释 4 5 4 3 5 2" xfId="62066"/>
    <cellStyle name="注释 4 5 4 3 6" xfId="62067"/>
    <cellStyle name="注释 4 5 4 4" xfId="62068"/>
    <cellStyle name="注释 4 5 4 4 2" xfId="62069"/>
    <cellStyle name="注释 4 5 4 5" xfId="62070"/>
    <cellStyle name="注释 4 5 4 5 2" xfId="62071"/>
    <cellStyle name="注释 4 5 5 2" xfId="62072"/>
    <cellStyle name="注释 4 5 5 2 2" xfId="62073"/>
    <cellStyle name="注释 4 5 5 2 2 2" xfId="62074"/>
    <cellStyle name="注释 4 5 5 2 3" xfId="62075"/>
    <cellStyle name="注释 4 5 5 2 3 2" xfId="62076"/>
    <cellStyle name="注释 4 5 5 2 4" xfId="62077"/>
    <cellStyle name="注释 4 5 5 2 4 2" xfId="62078"/>
    <cellStyle name="注释 4 5 5 2 6" xfId="62079"/>
    <cellStyle name="注释 4 5 5 3" xfId="62080"/>
    <cellStyle name="注释 4 5 5 3 2" xfId="62081"/>
    <cellStyle name="注释 4 5 5 4" xfId="62082"/>
    <cellStyle name="注释 4 5 5 4 2" xfId="62083"/>
    <cellStyle name="注释 4 5 5 5" xfId="62084"/>
    <cellStyle name="注释 4 5 6" xfId="62085"/>
    <cellStyle name="注释 4 5 6 2" xfId="62086"/>
    <cellStyle name="注释 4 5 6 2 2" xfId="62087"/>
    <cellStyle name="注释 4 5 6 3" xfId="62088"/>
    <cellStyle name="注释 4 5 6 3 2" xfId="62089"/>
    <cellStyle name="注释 4 5 6 4" xfId="62090"/>
    <cellStyle name="注释 4 5 6 4 2" xfId="62091"/>
    <cellStyle name="注释 4 5 6 5" xfId="62092"/>
    <cellStyle name="注释 4 5 6 5 2" xfId="62093"/>
    <cellStyle name="注释 4 5 6 6" xfId="62094"/>
    <cellStyle name="注释 4 5 7" xfId="62095"/>
    <cellStyle name="注释 4 5 7 2" xfId="62096"/>
    <cellStyle name="注释 4 5 8 2" xfId="62097"/>
    <cellStyle name="注释 4 6 2 2 2" xfId="62098"/>
    <cellStyle name="注释 4 6 2 2 2 2" xfId="62099"/>
    <cellStyle name="注释 4 6 2 2 3" xfId="62100"/>
    <cellStyle name="注释 4 6 2 2 3 2" xfId="62101"/>
    <cellStyle name="注释 4 6 2 2 4" xfId="62102"/>
    <cellStyle name="注释 4 6 2 2 4 2" xfId="62103"/>
    <cellStyle name="注释 4 6 2 2 5" xfId="62104"/>
    <cellStyle name="注释 4 6 2 2 5 2" xfId="62105"/>
    <cellStyle name="注释 4 6 2 2 6" xfId="62106"/>
    <cellStyle name="注释 4 6 2 3" xfId="62107"/>
    <cellStyle name="注释 4 6 2 4" xfId="62108"/>
    <cellStyle name="注释 4 6 2 4 2" xfId="62109"/>
    <cellStyle name="注释 4 6 2 5" xfId="62110"/>
    <cellStyle name="注释 4 6 3 3" xfId="62111"/>
    <cellStyle name="注释 4 6 3 4" xfId="62112"/>
    <cellStyle name="注释 4 6 3 4 2" xfId="62113"/>
    <cellStyle name="注释 4 6 3 5" xfId="62114"/>
    <cellStyle name="注释 4 6 3 5 2" xfId="62115"/>
    <cellStyle name="注释 4 6 3 6" xfId="62116"/>
    <cellStyle name="注释 4 7 2 2" xfId="62117"/>
    <cellStyle name="注释 4 7 2 2 2" xfId="62118"/>
    <cellStyle name="注释 4 7 2 3" xfId="62119"/>
    <cellStyle name="注释 4 7 2 3 2" xfId="62120"/>
    <cellStyle name="注释 4 7 2 4" xfId="62121"/>
    <cellStyle name="注释 4 7 2 4 2" xfId="62122"/>
    <cellStyle name="注释 4 7 2 5" xfId="62123"/>
    <cellStyle name="注释 4 7 2 5 2" xfId="62124"/>
    <cellStyle name="注释 4 7 2 6" xfId="62125"/>
    <cellStyle name="注释 4 7 3" xfId="62126"/>
    <cellStyle name="注释 4 7 3 2" xfId="62127"/>
    <cellStyle name="注释 4 7 4" xfId="62128"/>
    <cellStyle name="注释 4 7 4 2" xfId="62129"/>
    <cellStyle name="注释 4 7 5" xfId="62130"/>
    <cellStyle name="注释 4 8 2 2" xfId="62131"/>
    <cellStyle name="注释 4 8 3" xfId="62132"/>
    <cellStyle name="注释 4 8 3 2" xfId="62133"/>
    <cellStyle name="注释 4 8 4" xfId="62134"/>
    <cellStyle name="注释 4 8 4 2" xfId="62135"/>
    <cellStyle name="注释 4 8 5" xfId="62136"/>
    <cellStyle name="注释 4 8 5 2" xfId="62137"/>
    <cellStyle name="注释 4 8 6" xfId="62138"/>
    <cellStyle name="注释 4 8 7" xfId="62139"/>
    <cellStyle name="注释 4 9" xfId="62140"/>
    <cellStyle name="注释 4 9 2" xfId="62141"/>
    <cellStyle name="注释 5 10" xfId="62142"/>
    <cellStyle name="注释 5 10 2" xfId="62143"/>
    <cellStyle name="注释 5 2 2 2 2 2" xfId="62144"/>
    <cellStyle name="注释 5 2 2 2 2 2 2" xfId="62145"/>
    <cellStyle name="注释 5 2 2 2 2 3" xfId="62146"/>
    <cellStyle name="注释 5 2 2 2 2 3 2" xfId="62147"/>
    <cellStyle name="注释 5 2 2 2 2 4" xfId="62148"/>
    <cellStyle name="注释 5 2 2 2 2 4 2" xfId="62149"/>
    <cellStyle name="注释 5 2 2 2 2 5" xfId="62150"/>
    <cellStyle name="注释 5 2 2 2 2 5 2" xfId="62151"/>
    <cellStyle name="注释 5 2 2 2 2 6" xfId="62152"/>
    <cellStyle name="注释 5 2 2 2 3" xfId="62153"/>
    <cellStyle name="注释 5 2 2 2 3 2" xfId="62154"/>
    <cellStyle name="注释 5 2 2 2 4" xfId="62155"/>
    <cellStyle name="注释 5 2 2 2 4 2" xfId="62156"/>
    <cellStyle name="注释 5 2 2 2 5" xfId="62157"/>
    <cellStyle name="注释 5 2 2 3 2 2" xfId="62158"/>
    <cellStyle name="注释 5 2 2 3 3" xfId="62159"/>
    <cellStyle name="注释 5 2 2 3 3 2" xfId="62160"/>
    <cellStyle name="注释 5 2 3 2 2" xfId="62161"/>
    <cellStyle name="注释 5 2 3 2 2 2" xfId="62162"/>
    <cellStyle name="注释 5 2 3 2 2 2 2" xfId="62163"/>
    <cellStyle name="注释 5 2 3 2 2 3" xfId="62164"/>
    <cellStyle name="注释 5 2 3 2 2 3 2" xfId="62165"/>
    <cellStyle name="注释 5 2 3 2 2 4" xfId="62166"/>
    <cellStyle name="注释 5 2 3 2 2 4 2" xfId="62167"/>
    <cellStyle name="注释 5 2 3 2 2 5" xfId="62168"/>
    <cellStyle name="注释 5 2 3 2 2 5 2" xfId="62169"/>
    <cellStyle name="注释 5 2 3 2 2 6" xfId="62170"/>
    <cellStyle name="注释 5 2 3 2 3" xfId="62171"/>
    <cellStyle name="注释 5 2 3 2 3 2" xfId="62172"/>
    <cellStyle name="注释 5 2 3 2 4" xfId="62173"/>
    <cellStyle name="注释 5 2 3 2 4 2" xfId="62174"/>
    <cellStyle name="注释 5 2 3 2 5" xfId="62175"/>
    <cellStyle name="注释 5 2 3 3 2" xfId="62176"/>
    <cellStyle name="注释 5 2 3 3 2 2" xfId="62177"/>
    <cellStyle name="注释 5 2 3 3 3" xfId="62178"/>
    <cellStyle name="注释 5 2 3 3 3 2" xfId="62179"/>
    <cellStyle name="注释 5 2 3 4 2" xfId="62180"/>
    <cellStyle name="注释 5 2 3 5 2" xfId="62181"/>
    <cellStyle name="注释 5 2 4 2 2" xfId="62182"/>
    <cellStyle name="注释 5 2 4 2 2 2" xfId="62183"/>
    <cellStyle name="注释 5 2 4 2 2 2 2" xfId="62184"/>
    <cellStyle name="注释 5 2 4 2 2 3" xfId="62185"/>
    <cellStyle name="注释 5 2 4 2 2 3 2" xfId="62186"/>
    <cellStyle name="注释 5 2 4 2 2 4" xfId="62187"/>
    <cellStyle name="注释 5 2 4 2 2 4 2" xfId="62188"/>
    <cellStyle name="注释 5 2 4 2 2 5" xfId="62189"/>
    <cellStyle name="注释 5 2 4 2 2 5 2" xfId="62190"/>
    <cellStyle name="注释 5 2 4 2 2 6" xfId="62191"/>
    <cellStyle name="注释 5 2 4 2 3" xfId="62192"/>
    <cellStyle name="注释 5 2 4 2 3 2" xfId="62193"/>
    <cellStyle name="注释 5 2 4 2 4" xfId="62194"/>
    <cellStyle name="注释 5 2 4 2 4 2" xfId="62195"/>
    <cellStyle name="注释 5 2 4 2 5" xfId="62196"/>
    <cellStyle name="注释 5 2 4 3" xfId="62197"/>
    <cellStyle name="注释 5 2 4 3 2" xfId="62198"/>
    <cellStyle name="注释 5 2 4 3 2 2" xfId="62199"/>
    <cellStyle name="注释 5 2 4 3 3" xfId="62200"/>
    <cellStyle name="注释 5 2 4 3 3 2" xfId="62201"/>
    <cellStyle name="注释 5 2 4 4" xfId="62202"/>
    <cellStyle name="注释 5 2 4 4 2" xfId="62203"/>
    <cellStyle name="注释 5 2 4 5" xfId="62204"/>
    <cellStyle name="注释 5 2 4 5 2" xfId="62205"/>
    <cellStyle name="注释 5 2 5 2" xfId="62206"/>
    <cellStyle name="注释 5 2 5 2 2" xfId="62207"/>
    <cellStyle name="注释 5 2 5 2 2 2" xfId="62208"/>
    <cellStyle name="注释 5 2 5 2 3" xfId="62209"/>
    <cellStyle name="注释 5 2 5 2 3 2" xfId="62210"/>
    <cellStyle name="注释 5 2 5 2 4 2" xfId="62211"/>
    <cellStyle name="注释 5 2 5 2 5" xfId="62212"/>
    <cellStyle name="注释 5 2 5 2 6" xfId="62213"/>
    <cellStyle name="注释 5 2 5 3 2" xfId="62214"/>
    <cellStyle name="注释 5 2 5 4" xfId="62215"/>
    <cellStyle name="注释 5 2 5 4 2" xfId="62216"/>
    <cellStyle name="注释 5 2 5 5" xfId="62217"/>
    <cellStyle name="注释 5 2 6" xfId="62218"/>
    <cellStyle name="注释 5 2 6 2" xfId="62219"/>
    <cellStyle name="注释 5 2 6 2 2" xfId="62220"/>
    <cellStyle name="注释 5 2 6 3 2" xfId="62221"/>
    <cellStyle name="注释 5 2 6 4" xfId="62222"/>
    <cellStyle name="注释 5 2 6 4 2" xfId="62223"/>
    <cellStyle name="注释 5 2 6 5" xfId="62224"/>
    <cellStyle name="注释 5 2 6 5 2" xfId="62225"/>
    <cellStyle name="注释 5 2 6 6" xfId="62226"/>
    <cellStyle name="注释 5 2 7" xfId="62227"/>
    <cellStyle name="注释 5 2 8" xfId="62228"/>
    <cellStyle name="注释 5 2 8 2" xfId="62229"/>
    <cellStyle name="注释 5 3 2 2 2" xfId="62230"/>
    <cellStyle name="注释 5 3 2 2 2 2" xfId="62231"/>
    <cellStyle name="注释 5 3 2 2 3" xfId="62232"/>
    <cellStyle name="注释 5 3 2 2 3 2" xfId="62233"/>
    <cellStyle name="注释 5 3 2 2 4" xfId="62234"/>
    <cellStyle name="注释 5 3 2 2 4 2" xfId="62235"/>
    <cellStyle name="注释 5 3 2 2 5" xfId="62236"/>
    <cellStyle name="注释 5 3 2 3" xfId="62237"/>
    <cellStyle name="注释 5 3 2 3 2" xfId="62238"/>
    <cellStyle name="注释 5 3 2 3 2 2" xfId="62239"/>
    <cellStyle name="注释 5 3 2 3 3" xfId="62240"/>
    <cellStyle name="注释 5 3 2 3 3 2" xfId="62241"/>
    <cellStyle name="注释 5 3 2 4" xfId="62242"/>
    <cellStyle name="注释 5 3 2 4 2" xfId="62243"/>
    <cellStyle name="注释 5 3 2 5" xfId="62244"/>
    <cellStyle name="注释 5 3 2 5 2" xfId="62245"/>
    <cellStyle name="注释 5 3 3 2 2" xfId="62246"/>
    <cellStyle name="注释 5 3 3 2 2 3" xfId="62247"/>
    <cellStyle name="注释 5 3 3 2 2 3 2" xfId="62248"/>
    <cellStyle name="注释 5 3 3 2 2 5" xfId="62249"/>
    <cellStyle name="注释 5 3 3 2 2 5 2" xfId="62250"/>
    <cellStyle name="注释 5 3 3 2 3" xfId="62251"/>
    <cellStyle name="注释 5 3 3 2 4" xfId="62252"/>
    <cellStyle name="注释 5 3 3 2 4 2" xfId="62253"/>
    <cellStyle name="注释 5 3 3 2 5" xfId="62254"/>
    <cellStyle name="注释 5 3 3 3" xfId="62255"/>
    <cellStyle name="注释 5 3 3 3 2" xfId="62256"/>
    <cellStyle name="注释 5 3 3 3 2 2" xfId="62257"/>
    <cellStyle name="注释 5 3 3 3 3" xfId="62258"/>
    <cellStyle name="注释 5 3 3 3 3 2" xfId="62259"/>
    <cellStyle name="注释 5 3 3 4" xfId="62260"/>
    <cellStyle name="注释 5 3 3 4 2" xfId="62261"/>
    <cellStyle name="注释 5 3 3 5" xfId="62262"/>
    <cellStyle name="注释 5 3 3 5 2" xfId="62263"/>
    <cellStyle name="注释 5 3 4 2 2" xfId="62264"/>
    <cellStyle name="注释 5 3 4 2 2 2" xfId="62265"/>
    <cellStyle name="注释 5 3 4 2 2 3" xfId="62266"/>
    <cellStyle name="注释 5 3 4 2 2 3 2" xfId="62267"/>
    <cellStyle name="注释 5 3 4 2 2 4" xfId="62268"/>
    <cellStyle name="注释 5 3 4 2 2 4 2" xfId="62269"/>
    <cellStyle name="注释 5 3 4 2 2 5" xfId="62270"/>
    <cellStyle name="注释 5 3 4 2 2 5 2" xfId="62271"/>
    <cellStyle name="注释 5 3 4 2 2 6" xfId="62272"/>
    <cellStyle name="注释 5 3 4 2 3" xfId="62273"/>
    <cellStyle name="注释 5 3 4 2 3 2" xfId="62274"/>
    <cellStyle name="注释 5 3 4 2 4" xfId="62275"/>
    <cellStyle name="注释 5 3 4 2 4 2" xfId="62276"/>
    <cellStyle name="注释 5 3 4 2 5" xfId="62277"/>
    <cellStyle name="注释 5 3 4 3" xfId="62278"/>
    <cellStyle name="注释 5 3 4 3 2" xfId="62279"/>
    <cellStyle name="注释 5 3 4 3 2 2" xfId="62280"/>
    <cellStyle name="注释 5 3 4 3 3" xfId="62281"/>
    <cellStyle name="注释 5 3 4 3 3 2" xfId="62282"/>
    <cellStyle name="注释 5 3 4 4" xfId="62283"/>
    <cellStyle name="注释 5 3 4 4 2" xfId="62284"/>
    <cellStyle name="注释 5 3 4 5" xfId="62285"/>
    <cellStyle name="注释 5 3 5 2 2 2" xfId="62286"/>
    <cellStyle name="注释 5 3 5 2 3" xfId="62287"/>
    <cellStyle name="注释 5 3 5 2 3 2" xfId="62288"/>
    <cellStyle name="注释 5 3 5 2 4 2" xfId="62289"/>
    <cellStyle name="注释 5 3 5 2 5" xfId="62290"/>
    <cellStyle name="注释 5 3 5 2 5 2" xfId="62291"/>
    <cellStyle name="注释 5 3 5 2 6" xfId="62292"/>
    <cellStyle name="注释 5 3 5 3" xfId="62293"/>
    <cellStyle name="注释 5 3 5 3 2" xfId="62294"/>
    <cellStyle name="注释 5 3 5 4" xfId="62295"/>
    <cellStyle name="注释 5 3 5 4 2" xfId="62296"/>
    <cellStyle name="注释 5 3 5 5" xfId="62297"/>
    <cellStyle name="注释 5 3 6 2" xfId="62298"/>
    <cellStyle name="注释 5 3 6 2 2" xfId="62299"/>
    <cellStyle name="注释 5 3 6 3" xfId="62300"/>
    <cellStyle name="注释 5 3 6 3 2" xfId="62301"/>
    <cellStyle name="注释 5 3 6 4" xfId="62302"/>
    <cellStyle name="注释 5 3 6 4 2" xfId="62303"/>
    <cellStyle name="注释 5 3 6 5" xfId="62304"/>
    <cellStyle name="注释 5 3 6 5 2" xfId="62305"/>
    <cellStyle name="注释 5 3 6 6" xfId="62306"/>
    <cellStyle name="注释 5 3 7" xfId="62307"/>
    <cellStyle name="注释 5 3 7 2" xfId="62308"/>
    <cellStyle name="注释 5 3 8 2" xfId="62309"/>
    <cellStyle name="注释 5 4 2 2" xfId="62310"/>
    <cellStyle name="注释 5 4 2 2 2" xfId="62311"/>
    <cellStyle name="注释 5 4 2 2 2 2" xfId="62312"/>
    <cellStyle name="注释 5 4 2 2 2 3" xfId="62313"/>
    <cellStyle name="注释 5 4 2 2 2 3 2" xfId="62314"/>
    <cellStyle name="注释 5 4 2 2 2 4" xfId="62315"/>
    <cellStyle name="注释 5 4 2 2 2 4 2" xfId="62316"/>
    <cellStyle name="注释 5 4 2 2 2 5 2" xfId="62317"/>
    <cellStyle name="注释 5 4 2 2 3" xfId="62318"/>
    <cellStyle name="注释 5 4 2 2 3 2" xfId="62319"/>
    <cellStyle name="注释 5 4 2 2 4" xfId="62320"/>
    <cellStyle name="注释 5 4 2 2 4 2" xfId="62321"/>
    <cellStyle name="注释 5 4 2 2 5" xfId="62322"/>
    <cellStyle name="注释 5 4 2 3" xfId="62323"/>
    <cellStyle name="注释 5 4 2 3 2" xfId="62324"/>
    <cellStyle name="注释 5 4 2 3 3 2" xfId="62325"/>
    <cellStyle name="注释 5 4 2 4" xfId="62326"/>
    <cellStyle name="注释 5 4 2 4 2" xfId="62327"/>
    <cellStyle name="注释 5 4 2 5" xfId="62328"/>
    <cellStyle name="注释 5 4 2 5 2" xfId="62329"/>
    <cellStyle name="注释 5 4 3" xfId="62330"/>
    <cellStyle name="注释 5 4 3 2" xfId="62331"/>
    <cellStyle name="注释 5 4 3 2 2" xfId="62332"/>
    <cellStyle name="注释 5 4 3 2 2 2" xfId="62333"/>
    <cellStyle name="注释 5 4 3 2 2 2 2" xfId="62334"/>
    <cellStyle name="注释 5 4 3 2 2 3" xfId="62335"/>
    <cellStyle name="注释 5 4 3 2 2 3 2" xfId="62336"/>
    <cellStyle name="注释 5 4 3 2 2 4" xfId="62337"/>
    <cellStyle name="注释 5 4 3 2 2 4 2" xfId="62338"/>
    <cellStyle name="注释 5 4 3 2 2 5 2" xfId="62339"/>
    <cellStyle name="注释 5 4 3 2 3" xfId="62340"/>
    <cellStyle name="注释 5 4 3 2 3 2" xfId="62341"/>
    <cellStyle name="注释 5 4 3 2 4" xfId="62342"/>
    <cellStyle name="注释 5 4 3 2 4 2" xfId="62343"/>
    <cellStyle name="注释 5 4 3 2 5" xfId="62344"/>
    <cellStyle name="注释 5 4 3 3" xfId="62345"/>
    <cellStyle name="注释 5 4 3 3 2" xfId="62346"/>
    <cellStyle name="注释 5 4 3 3 2 2" xfId="62347"/>
    <cellStyle name="注释 5 4 3 3 3 2" xfId="62348"/>
    <cellStyle name="注释 5 4 3 4" xfId="62349"/>
    <cellStyle name="注释 5 4 3 4 2" xfId="62350"/>
    <cellStyle name="注释 5 4 3 5" xfId="62351"/>
    <cellStyle name="注释 5 4 3 5 2" xfId="62352"/>
    <cellStyle name="注释 5 4 4" xfId="62353"/>
    <cellStyle name="注释 5 4 4 2" xfId="62354"/>
    <cellStyle name="注释 5 4 4 2 2 2" xfId="62355"/>
    <cellStyle name="注释 5 4 4 2 2 3" xfId="62356"/>
    <cellStyle name="注释 5 4 4 2 2 3 2" xfId="62357"/>
    <cellStyle name="注释 5 4 4 2 2 4" xfId="62358"/>
    <cellStyle name="注释 5 4 4 2 2 4 2" xfId="62359"/>
    <cellStyle name="注释 5 4 4 2 2 5 2" xfId="62360"/>
    <cellStyle name="注释 5 4 4 2 3 2" xfId="62361"/>
    <cellStyle name="注释 5 4 4 2 4 2" xfId="62362"/>
    <cellStyle name="注释 5 4 4 3" xfId="62363"/>
    <cellStyle name="注释 5 4 4 3 2" xfId="62364"/>
    <cellStyle name="注释 5 4 4 3 2 2" xfId="62365"/>
    <cellStyle name="注释 5 4 4 3 3" xfId="62366"/>
    <cellStyle name="注释 5 4 4 3 3 2" xfId="62367"/>
    <cellStyle name="注释 5 4 4 4" xfId="62368"/>
    <cellStyle name="注释 5 4 4 4 2" xfId="62369"/>
    <cellStyle name="注释 5 4 4 5" xfId="62370"/>
    <cellStyle name="注释 5 4 4 5 2" xfId="62371"/>
    <cellStyle name="注释 5 4 5" xfId="62372"/>
    <cellStyle name="注释 5 4 5 2" xfId="62373"/>
    <cellStyle name="注释 5 4 5 2 2 2" xfId="62374"/>
    <cellStyle name="注释 5 4 5 2 3 2" xfId="62375"/>
    <cellStyle name="注释 5 4 5 2 4 2" xfId="62376"/>
    <cellStyle name="注释 5 4 5 2 5 2" xfId="62377"/>
    <cellStyle name="注释 5 4 5 2 6" xfId="62378"/>
    <cellStyle name="注释 5 4 5 3" xfId="62379"/>
    <cellStyle name="注释 5 4 5 4" xfId="62380"/>
    <cellStyle name="注释 5 4 5 4 2" xfId="62381"/>
    <cellStyle name="注释 5 4 5 5" xfId="62382"/>
    <cellStyle name="注释 5 4 6" xfId="62383"/>
    <cellStyle name="注释 5 4 6 2" xfId="62384"/>
    <cellStyle name="注释 5 4 6 2 2" xfId="62385"/>
    <cellStyle name="注释 5 4 6 3" xfId="62386"/>
    <cellStyle name="注释 5 4 6 4" xfId="62387"/>
    <cellStyle name="注释 5 4 6 4 2" xfId="62388"/>
    <cellStyle name="注释 5 4 6 5" xfId="62389"/>
    <cellStyle name="注释 5 4 6 5 2" xfId="62390"/>
    <cellStyle name="注释 5 4 6 6" xfId="62391"/>
    <cellStyle name="注释 5 4 7" xfId="62392"/>
    <cellStyle name="注释 5 4 7 2" xfId="62393"/>
    <cellStyle name="注释 5 4 8 2" xfId="62394"/>
    <cellStyle name="注释 5 5 2 2" xfId="62395"/>
    <cellStyle name="注释 5 5 2 2 2" xfId="62396"/>
    <cellStyle name="注释 5 5 2 2 2 2" xfId="62397"/>
    <cellStyle name="注释 5 5 2 2 2 2 2" xfId="62398"/>
    <cellStyle name="注释 5 5 2 2 2 3" xfId="62399"/>
    <cellStyle name="注释 5 5 2 2 2 3 2" xfId="62400"/>
    <cellStyle name="注释 5 5 2 2 2 4" xfId="62401"/>
    <cellStyle name="注释 5 5 2 2 2 5" xfId="62402"/>
    <cellStyle name="注释 5 5 2 2 2 5 2" xfId="62403"/>
    <cellStyle name="注释 5 5 2 2 2 6" xfId="62404"/>
    <cellStyle name="注释 5 5 2 2 3" xfId="62405"/>
    <cellStyle name="注释 5 5 2 2 3 2" xfId="62406"/>
    <cellStyle name="注释 5 5 2 2 4" xfId="62407"/>
    <cellStyle name="注释 5 5 2 2 5" xfId="62408"/>
    <cellStyle name="注释 5 5 2 3" xfId="62409"/>
    <cellStyle name="注释 5 5 2 3 2" xfId="62410"/>
    <cellStyle name="注释 5 5 2 3 3" xfId="62411"/>
    <cellStyle name="注释 5 5 2 3 3 2" xfId="62412"/>
    <cellStyle name="注释 5 5 2 4" xfId="62413"/>
    <cellStyle name="注释 5 5 2 4 2" xfId="62414"/>
    <cellStyle name="注释 5 5 2 5" xfId="62415"/>
    <cellStyle name="注释 5 5 2 5 2" xfId="62416"/>
    <cellStyle name="注释 5 5 3" xfId="62417"/>
    <cellStyle name="注释 5 5 3 2" xfId="62418"/>
    <cellStyle name="注释 5 5 3 2 2" xfId="62419"/>
    <cellStyle name="注释 5 5 3 2 2 2 2" xfId="62420"/>
    <cellStyle name="注释 5 5 3 2 2 5 2" xfId="62421"/>
    <cellStyle name="注释 5 5 3 2 3" xfId="62422"/>
    <cellStyle name="注释 5 5 3 2 3 2" xfId="62423"/>
    <cellStyle name="注释 5 5 3 2 4" xfId="62424"/>
    <cellStyle name="注释 5 5 3 2 4 2" xfId="62425"/>
    <cellStyle name="注释 5 5 3 2 5" xfId="62426"/>
    <cellStyle name="注释 5 5 3 3" xfId="62427"/>
    <cellStyle name="注释 5 5 3 3 2" xfId="62428"/>
    <cellStyle name="注释 5 5 3 3 2 2" xfId="62429"/>
    <cellStyle name="注释 5 5 3 3 3" xfId="62430"/>
    <cellStyle name="注释 5 5 3 3 3 2" xfId="62431"/>
    <cellStyle name="注释 5 5 3 4" xfId="62432"/>
    <cellStyle name="注释 5 5 3 5" xfId="62433"/>
    <cellStyle name="注释 5 5 3 5 2" xfId="62434"/>
    <cellStyle name="注释 5 5 4" xfId="62435"/>
    <cellStyle name="注释 5 5 4 2" xfId="62436"/>
    <cellStyle name="注释 5 5 4 2 2" xfId="62437"/>
    <cellStyle name="注释 5 5 4 2 2 2" xfId="62438"/>
    <cellStyle name="注释 5 5 4 2 2 2 2" xfId="62439"/>
    <cellStyle name="注释 5 5 4 2 2 3" xfId="62440"/>
    <cellStyle name="注释 5 5 4 2 2 4" xfId="62441"/>
    <cellStyle name="注释 5 5 4 2 2 5" xfId="62442"/>
    <cellStyle name="注释 5 5 4 2 2 5 2" xfId="62443"/>
    <cellStyle name="注释 5 5 4 2 2 6" xfId="62444"/>
    <cellStyle name="注释 5 5 4 2 3" xfId="62445"/>
    <cellStyle name="注释 5 5 4 2 3 2" xfId="62446"/>
    <cellStyle name="注释 5 5 4 2 4" xfId="62447"/>
    <cellStyle name="注释 5 5 4 2 4 2" xfId="62448"/>
    <cellStyle name="注释 5 5 4 2 5" xfId="62449"/>
    <cellStyle name="注释 5 5 4 3" xfId="62450"/>
    <cellStyle name="注释 5 5 4 3 2" xfId="62451"/>
    <cellStyle name="注释 5 5 4 3 2 2" xfId="62452"/>
    <cellStyle name="注释 5 5 4 3 3" xfId="62453"/>
    <cellStyle name="注释 5 5 4 3 3 2" xfId="62454"/>
    <cellStyle name="注释 5 5 4 4" xfId="62455"/>
    <cellStyle name="注释 5 5 4 4 2" xfId="62456"/>
    <cellStyle name="注释 5 5 4 5" xfId="62457"/>
    <cellStyle name="注释 5 5 4 5 2" xfId="62458"/>
    <cellStyle name="注释 5 5 5" xfId="62459"/>
    <cellStyle name="注释 5 5 5 2" xfId="62460"/>
    <cellStyle name="注释 5 5 5 2 2" xfId="62461"/>
    <cellStyle name="注释 5 5 5 2 2 2" xfId="62462"/>
    <cellStyle name="注释 5 5 5 2 3" xfId="62463"/>
    <cellStyle name="注释 5 5 5 2 3 2" xfId="62464"/>
    <cellStyle name="注释 5 5 5 2 4" xfId="62465"/>
    <cellStyle name="注释 5 5 5 2 5 2" xfId="62466"/>
    <cellStyle name="注释 5 5 5 2 6" xfId="62467"/>
    <cellStyle name="注释 5 5 5 3" xfId="62468"/>
    <cellStyle name="注释 5 5 5 3 2" xfId="62469"/>
    <cellStyle name="注释 5 5 5 4" xfId="62470"/>
    <cellStyle name="注释 5 5 5 4 2" xfId="62471"/>
    <cellStyle name="注释 5 5 5 5" xfId="62472"/>
    <cellStyle name="注释 5 5 6" xfId="62473"/>
    <cellStyle name="注释 5 5 6 2" xfId="62474"/>
    <cellStyle name="注释 5 5 6 2 2" xfId="62475"/>
    <cellStyle name="注释 5 5 6 3" xfId="62476"/>
    <cellStyle name="注释 5 5 6 3 2" xfId="62477"/>
    <cellStyle name="注释 5 5 6 4" xfId="62478"/>
    <cellStyle name="注释 5 5 6 4 2" xfId="62479"/>
    <cellStyle name="注释 5 5 6 5" xfId="62480"/>
    <cellStyle name="注释 5 5 6 5 2" xfId="62481"/>
    <cellStyle name="注释 5 5 6 6" xfId="62482"/>
    <cellStyle name="注释 5 5 7" xfId="62483"/>
    <cellStyle name="注释 5 5 8 2" xfId="62484"/>
    <cellStyle name="注释 5 6" xfId="62485"/>
    <cellStyle name="注释 5 6 2" xfId="62486"/>
    <cellStyle name="注释 5 6 2 2" xfId="62487"/>
    <cellStyle name="注释 5 6 2 2 2 2" xfId="62488"/>
    <cellStyle name="注释 5 6 2 2 3" xfId="62489"/>
    <cellStyle name="注释 5 6 2 2 3 2" xfId="62490"/>
    <cellStyle name="注释 5 6 2 2 4" xfId="62491"/>
    <cellStyle name="注释 5 6 2 2 4 2" xfId="62492"/>
    <cellStyle name="注释 5 6 2 2 5" xfId="62493"/>
    <cellStyle name="注释 5 6 2 2 5 2" xfId="62494"/>
    <cellStyle name="注释 5 6 2 2 6" xfId="62495"/>
    <cellStyle name="注释 5 6 2 3" xfId="62496"/>
    <cellStyle name="注释 5 6 2 3 2" xfId="62497"/>
    <cellStyle name="注释 5 6 2 4" xfId="62498"/>
    <cellStyle name="注释 5 6 2 4 2" xfId="62499"/>
    <cellStyle name="注释 5 6 2 5" xfId="62500"/>
    <cellStyle name="注释 5 6 3" xfId="62501"/>
    <cellStyle name="注释 5 6 3 2" xfId="62502"/>
    <cellStyle name="注释 5 6 3 2 2" xfId="62503"/>
    <cellStyle name="注释 5 6 3 3" xfId="62504"/>
    <cellStyle name="注释 5 6 3 4" xfId="62505"/>
    <cellStyle name="注释 5 6 3 4 2" xfId="62506"/>
    <cellStyle name="注释 5 6 3 5" xfId="62507"/>
    <cellStyle name="注释 5 6 3 5 2" xfId="62508"/>
    <cellStyle name="注释 5 6 3 6" xfId="62509"/>
    <cellStyle name="注释 5 6 4" xfId="62510"/>
    <cellStyle name="注释 5 6 4 2" xfId="62511"/>
    <cellStyle name="注释 5 6 5" xfId="62512"/>
    <cellStyle name="注释 5 7" xfId="62513"/>
    <cellStyle name="注释 5 7 2" xfId="62514"/>
    <cellStyle name="注释 5 7 2 2 2" xfId="62515"/>
    <cellStyle name="注释 5 7 2 3 2" xfId="62516"/>
    <cellStyle name="注释 5 7 2 4" xfId="62517"/>
    <cellStyle name="注释 5 7 2 4 2" xfId="62518"/>
    <cellStyle name="注释 5 7 2 5" xfId="62519"/>
    <cellStyle name="注释 5 7 2 5 2" xfId="62520"/>
    <cellStyle name="注释 5 7 2 6" xfId="62521"/>
    <cellStyle name="注释 5 7 3" xfId="62522"/>
    <cellStyle name="注释 5 7 3 2" xfId="62523"/>
    <cellStyle name="注释 5 7 4" xfId="62524"/>
    <cellStyle name="注释 5 7 4 2" xfId="62525"/>
    <cellStyle name="注释 5 7 5" xfId="62526"/>
    <cellStyle name="注释 5 8" xfId="62527"/>
    <cellStyle name="注释 5 8 2" xfId="62528"/>
    <cellStyle name="注释 5 8 2 2" xfId="62529"/>
    <cellStyle name="注释 5 8 3" xfId="62530"/>
    <cellStyle name="注释 5 8 3 2" xfId="62531"/>
    <cellStyle name="注释 5 8 4" xfId="62532"/>
    <cellStyle name="注释 5 8 4 2" xfId="62533"/>
    <cellStyle name="注释 5 8 5" xfId="62534"/>
    <cellStyle name="注释 5 8 5 2" xfId="62535"/>
    <cellStyle name="注释 5 8 6" xfId="62536"/>
    <cellStyle name="注释 5 9" xfId="62537"/>
    <cellStyle name="注释 5 9 2" xfId="62538"/>
    <cellStyle name="注释 6 2 2 2 2 2" xfId="62539"/>
    <cellStyle name="注释 6 2 2 2 2 2 2" xfId="62540"/>
    <cellStyle name="注释 6 2 2 2 2 3" xfId="62541"/>
    <cellStyle name="注释 6 2 2 2 2 3 2" xfId="62542"/>
    <cellStyle name="注释 6 2 2 2 2 4" xfId="62543"/>
    <cellStyle name="注释 6 2 2 2 2 4 2" xfId="62544"/>
    <cellStyle name="注释 6 2 2 2 2 5" xfId="62545"/>
    <cellStyle name="注释 6 2 2 2 2 5 2" xfId="62546"/>
    <cellStyle name="注释 6 2 2 2 2 6" xfId="62547"/>
    <cellStyle name="注释 6 2 2 2 3" xfId="62548"/>
    <cellStyle name="注释 6 2 2 2 3 2" xfId="62549"/>
    <cellStyle name="注释 6 2 2 2 4 2" xfId="62550"/>
    <cellStyle name="注释 6 2 2 2 5" xfId="62551"/>
    <cellStyle name="注释 6 2 2 3 2 2" xfId="62552"/>
    <cellStyle name="注释 6 2 2 3 3" xfId="62553"/>
    <cellStyle name="注释 6 2 2 3 3 2" xfId="62554"/>
    <cellStyle name="注释 6 2 2 3 4" xfId="62555"/>
    <cellStyle name="注释 6 2 2 3 4 2" xfId="62556"/>
    <cellStyle name="注释 6 2 2 3 5" xfId="62557"/>
    <cellStyle name="注释 6 2 2 3 5 2" xfId="62558"/>
    <cellStyle name="注释 6 2 2 3 6" xfId="62559"/>
    <cellStyle name="注释 6 2 3 2 2" xfId="62560"/>
    <cellStyle name="注释 6 2 3 2 2 2" xfId="62561"/>
    <cellStyle name="注释 6 2 3 2 2 2 2" xfId="62562"/>
    <cellStyle name="注释 6 2 3 2 2 3" xfId="62563"/>
    <cellStyle name="注释 6 2 3 2 2 3 2" xfId="62564"/>
    <cellStyle name="注释 6 2 3 2 2 4" xfId="62565"/>
    <cellStyle name="注释 6 2 3 2 2 4 2" xfId="62566"/>
    <cellStyle name="注释 6 2 3 2 2 5" xfId="62567"/>
    <cellStyle name="注释 6 2 3 2 2 5 2" xfId="62568"/>
    <cellStyle name="注释 6 2 3 2 2 6" xfId="62569"/>
    <cellStyle name="注释 6 2 3 2 3" xfId="62570"/>
    <cellStyle name="注释 6 2 3 2 3 2" xfId="62571"/>
    <cellStyle name="注释 6 2 3 2 4 2" xfId="62572"/>
    <cellStyle name="注释 6 2 3 2 5" xfId="62573"/>
    <cellStyle name="注释 6 2 3 3" xfId="62574"/>
    <cellStyle name="注释 6 2 3 3 2" xfId="62575"/>
    <cellStyle name="注释 6 2 3 3 2 2" xfId="62576"/>
    <cellStyle name="注释 6 2 3 3 4 2" xfId="62577"/>
    <cellStyle name="注释 6 2 3 3 5" xfId="62578"/>
    <cellStyle name="注释 6 2 3 3 5 2" xfId="62579"/>
    <cellStyle name="注释 6 2 3 3 6" xfId="62580"/>
    <cellStyle name="注释 6 2 3 4" xfId="62581"/>
    <cellStyle name="注释 6 2 3 4 2" xfId="62582"/>
    <cellStyle name="注释 6 2 3 5" xfId="62583"/>
    <cellStyle name="注释 6 2 3 5 2" xfId="62584"/>
    <cellStyle name="注释 6 2 4 2 2" xfId="62585"/>
    <cellStyle name="注释 6 2 4 2 2 2" xfId="62586"/>
    <cellStyle name="注释 6 2 4 2 2 2 2" xfId="62587"/>
    <cellStyle name="注释 6 2 4 2 2 3" xfId="62588"/>
    <cellStyle name="注释 6 2 4 2 2 3 2" xfId="62589"/>
    <cellStyle name="注释 6 2 4 2 2 4" xfId="62590"/>
    <cellStyle name="注释 6 2 4 2 2 4 2" xfId="62591"/>
    <cellStyle name="注释 6 2 4 2 2 5" xfId="62592"/>
    <cellStyle name="注释 6 2 4 2 2 5 2" xfId="62593"/>
    <cellStyle name="注释 6 2 4 2 2 6" xfId="62594"/>
    <cellStyle name="注释 6 2 4 2 3" xfId="62595"/>
    <cellStyle name="注释 6 2 4 2 4" xfId="62596"/>
    <cellStyle name="注释 6 2 4 2 5" xfId="62597"/>
    <cellStyle name="注释 6 2 4 3" xfId="62598"/>
    <cellStyle name="注释 6 2 4 3 2" xfId="62599"/>
    <cellStyle name="注释 6 2 4 3 2 2" xfId="62600"/>
    <cellStyle name="注释 6 2 4 3 3" xfId="62601"/>
    <cellStyle name="注释 6 2 4 3 3 2" xfId="62602"/>
    <cellStyle name="注释 6 2 4 3 4" xfId="62603"/>
    <cellStyle name="注释 6 2 4 3 4 2" xfId="62604"/>
    <cellStyle name="注释 6 2 4 3 5" xfId="62605"/>
    <cellStyle name="注释 6 2 4 3 5 2" xfId="62606"/>
    <cellStyle name="注释 6 2 4 3 6" xfId="62607"/>
    <cellStyle name="注释 6 2 4 4" xfId="62608"/>
    <cellStyle name="注释 6 2 4 4 2" xfId="62609"/>
    <cellStyle name="注释 6 2 4 5" xfId="62610"/>
    <cellStyle name="注释 6 2 4 5 2" xfId="62611"/>
    <cellStyle name="注释 6 2 5 2 2 2" xfId="62612"/>
    <cellStyle name="注释 6 2 5 2 3" xfId="62613"/>
    <cellStyle name="注释 6 2 5 2 3 2" xfId="62614"/>
    <cellStyle name="注释 6 2 5 2 4" xfId="62615"/>
    <cellStyle name="注释 6 2 5 2 4 2" xfId="62616"/>
    <cellStyle name="注释 6 2 5 2 5" xfId="62617"/>
    <cellStyle name="注释 6 2 5 2 5 2" xfId="62618"/>
    <cellStyle name="注释 6 2 5 2 6" xfId="62619"/>
    <cellStyle name="注释 6 2 5 3 2" xfId="62620"/>
    <cellStyle name="注释 6 2 5 4 2" xfId="62621"/>
    <cellStyle name="注释 6 2 6 2" xfId="62622"/>
    <cellStyle name="注释 6 2 6 2 2" xfId="62623"/>
    <cellStyle name="注释 6 2 6 3" xfId="62624"/>
    <cellStyle name="注释 6 2 6 3 2" xfId="62625"/>
    <cellStyle name="注释 6 2 6 4" xfId="62626"/>
    <cellStyle name="注释 6 2 6 4 2" xfId="62627"/>
    <cellStyle name="注释 6 2 6 5" xfId="62628"/>
    <cellStyle name="注释 6 2 6 5 2" xfId="62629"/>
    <cellStyle name="注释 6 2 6 6" xfId="62630"/>
    <cellStyle name="注释 6 2 7 2" xfId="62631"/>
    <cellStyle name="注释 6 2 8 2" xfId="62632"/>
    <cellStyle name="注释 6 3 2 2 2" xfId="62633"/>
    <cellStyle name="注释 6 3 2 2 2 2" xfId="62634"/>
    <cellStyle name="注释 6 3 2 2 2 3 2" xfId="62635"/>
    <cellStyle name="注释 6 3 2 2 2 4" xfId="62636"/>
    <cellStyle name="注释 6 3 2 2 2 4 2" xfId="62637"/>
    <cellStyle name="注释 6 3 2 2 2 5" xfId="62638"/>
    <cellStyle name="注释 6 3 2 2 2 5 2" xfId="62639"/>
    <cellStyle name="注释 6 3 2 2 2 6" xfId="62640"/>
    <cellStyle name="注释 6 3 2 2 3" xfId="62641"/>
    <cellStyle name="注释 6 3 2 2 3 2" xfId="62642"/>
    <cellStyle name="注释 6 3 2 2 4 2" xfId="62643"/>
    <cellStyle name="注释 6 3 2 2 5" xfId="62644"/>
    <cellStyle name="注释 6 3 2 3" xfId="62645"/>
    <cellStyle name="注释 6 3 2 3 2" xfId="62646"/>
    <cellStyle name="注释 6 3 2 3 2 2" xfId="62647"/>
    <cellStyle name="注释 6 3 2 3 3" xfId="62648"/>
    <cellStyle name="注释 6 3 2 3 4" xfId="62649"/>
    <cellStyle name="注释 6 3 2 3 4 2" xfId="62650"/>
    <cellStyle name="注释 6 3 2 3 5" xfId="62651"/>
    <cellStyle name="注释 6 3 2 3 5 2" xfId="62652"/>
    <cellStyle name="注释 6 3 2 3 6" xfId="62653"/>
    <cellStyle name="注释 6 3 2 4" xfId="62654"/>
    <cellStyle name="注释 6 3 2 4 2" xfId="62655"/>
    <cellStyle name="注释 6 3 2 5" xfId="62656"/>
    <cellStyle name="注释 6 3 2 5 2" xfId="62657"/>
    <cellStyle name="注释 6 3 3 2 2" xfId="62658"/>
    <cellStyle name="注释 6 3 3 2 2 2" xfId="62659"/>
    <cellStyle name="注释 6 3 3 2 2 2 2" xfId="62660"/>
    <cellStyle name="注释 6 3 3 2 2 3" xfId="62661"/>
    <cellStyle name="注释 6 3 3 2 2 3 2" xfId="62662"/>
    <cellStyle name="注释 6 3 3 2 2 4" xfId="62663"/>
    <cellStyle name="注释 6 3 3 2 2 4 2" xfId="62664"/>
    <cellStyle name="注释 6 3 3 2 2 5" xfId="62665"/>
    <cellStyle name="注释 6 3 3 2 2 5 2" xfId="62666"/>
    <cellStyle name="注释 6 3 3 2 2 6" xfId="62667"/>
    <cellStyle name="注释 6 3 3 2 3" xfId="62668"/>
    <cellStyle name="注释 6 3 3 2 3 2" xfId="62669"/>
    <cellStyle name="注释 6 3 3 2 5" xfId="62670"/>
    <cellStyle name="注释 6 3 3 3" xfId="62671"/>
    <cellStyle name="注释 6 3 3 3 2" xfId="62672"/>
    <cellStyle name="注释 6 3 3 3 2 2" xfId="62673"/>
    <cellStyle name="注释 6 3 3 3 3" xfId="62674"/>
    <cellStyle name="注释 6 3 3 3 3 2" xfId="62675"/>
    <cellStyle name="注释 6 3 3 3 4 2" xfId="62676"/>
    <cellStyle name="注释 6 3 3 3 5" xfId="62677"/>
    <cellStyle name="注释 6 3 3 3 5 2" xfId="62678"/>
    <cellStyle name="注释 6 3 3 3 6" xfId="62679"/>
    <cellStyle name="注释 6 3 3 4" xfId="62680"/>
    <cellStyle name="注释 6 3 3 4 2" xfId="62681"/>
    <cellStyle name="注释 6 3 3 5" xfId="62682"/>
    <cellStyle name="注释 6 3 3 5 2" xfId="62683"/>
    <cellStyle name="注释 6 3 4 2 2" xfId="62684"/>
    <cellStyle name="注释 6 3 4 2 2 2" xfId="62685"/>
    <cellStyle name="注释 6 3 4 2 2 2 2" xfId="62686"/>
    <cellStyle name="注释 6 3 4 2 2 3" xfId="62687"/>
    <cellStyle name="注释 6 3 4 2 2 4" xfId="62688"/>
    <cellStyle name="注释 6 3 4 2 2 5" xfId="62689"/>
    <cellStyle name="注释 6 3 4 2 2 5 2" xfId="62690"/>
    <cellStyle name="注释 6 3 4 2 2 6" xfId="62691"/>
    <cellStyle name="注释 6 3 4 2 3" xfId="62692"/>
    <cellStyle name="注释 6 3 4 2 3 2" xfId="62693"/>
    <cellStyle name="注释 6 3 4 2 4" xfId="62694"/>
    <cellStyle name="注释 6 3 4 2 4 2" xfId="62695"/>
    <cellStyle name="注释 6 3 4 2 5" xfId="62696"/>
    <cellStyle name="注释 6 3 4 3" xfId="62697"/>
    <cellStyle name="注释 6 3 4 3 2" xfId="62698"/>
    <cellStyle name="注释 6 3 4 3 2 2" xfId="62699"/>
    <cellStyle name="注释 6 3 4 3 3" xfId="62700"/>
    <cellStyle name="注释 6 3 4 3 4" xfId="62701"/>
    <cellStyle name="注释 6 3 4 3 4 2" xfId="62702"/>
    <cellStyle name="注释 6 3 4 3 5" xfId="62703"/>
    <cellStyle name="注释 6 3 4 3 5 2" xfId="62704"/>
    <cellStyle name="注释 6 3 4 3 6" xfId="62705"/>
    <cellStyle name="注释 6 3 4 4" xfId="62706"/>
    <cellStyle name="注释 6 3 4 4 2" xfId="62707"/>
    <cellStyle name="注释 6 3 4 5" xfId="62708"/>
    <cellStyle name="注释 6 3 4 5 2" xfId="62709"/>
    <cellStyle name="注释 6 3 5 2 2" xfId="62710"/>
    <cellStyle name="注释 6 3 5 2 2 2" xfId="62711"/>
    <cellStyle name="注释 6 3 5 2 3" xfId="62712"/>
    <cellStyle name="注释 6 3 5 2 3 2" xfId="62713"/>
    <cellStyle name="注释 6 3 5 2 4" xfId="62714"/>
    <cellStyle name="注释 6 3 5 2 4 2" xfId="62715"/>
    <cellStyle name="注释 6 3 5 2 5" xfId="62716"/>
    <cellStyle name="注释 6 3 5 2 5 2" xfId="62717"/>
    <cellStyle name="注释 6 3 5 3" xfId="62718"/>
    <cellStyle name="注释 6 3 5 3 2" xfId="62719"/>
    <cellStyle name="注释 6 3 5 4" xfId="62720"/>
    <cellStyle name="注释 6 3 5 4 2" xfId="62721"/>
    <cellStyle name="注释 6 3 5 5" xfId="62722"/>
    <cellStyle name="注释 6 3 6 2" xfId="62723"/>
    <cellStyle name="注释 6 3 6 2 2" xfId="62724"/>
    <cellStyle name="注释 6 3 6 3" xfId="62725"/>
    <cellStyle name="注释 6 3 6 3 2" xfId="62726"/>
    <cellStyle name="注释 6 3 6 5" xfId="62727"/>
    <cellStyle name="注释 6 3 6 5 2" xfId="62728"/>
    <cellStyle name="注释 6 3 6 6" xfId="62729"/>
    <cellStyle name="注释 6 3 7" xfId="62730"/>
    <cellStyle name="注释 6 3 7 2" xfId="62731"/>
    <cellStyle name="注释 6 3 8" xfId="62732"/>
    <cellStyle name="注释 6 3 8 2" xfId="62733"/>
    <cellStyle name="注释 6 4 2 2" xfId="62734"/>
    <cellStyle name="注释 6 4 2 2 2" xfId="62735"/>
    <cellStyle name="注释 6 4 2 2 2 2" xfId="62736"/>
    <cellStyle name="注释 6 4 2 2 2 2 2" xfId="62737"/>
    <cellStyle name="注释 6 4 2 2 2 3" xfId="62738"/>
    <cellStyle name="注释 6 4 2 2 2 4" xfId="62739"/>
    <cellStyle name="注释 6 4 2 2 2 4 2" xfId="62740"/>
    <cellStyle name="注释 6 4 2 2 2 5" xfId="62741"/>
    <cellStyle name="注释 6 4 2 2 2 5 2" xfId="62742"/>
    <cellStyle name="注释 6 4 2 2 2 6" xfId="62743"/>
    <cellStyle name="注释 6 4 2 2 3" xfId="62744"/>
    <cellStyle name="注释 6 4 2 2 3 2" xfId="62745"/>
    <cellStyle name="注释 6 4 2 2 4 2" xfId="62746"/>
    <cellStyle name="注释 6 4 2 2 5" xfId="62747"/>
    <cellStyle name="注释 6 4 2 3" xfId="62748"/>
    <cellStyle name="注释 6 4 2 3 2" xfId="62749"/>
    <cellStyle name="注释 6 4 2 3 2 2" xfId="62750"/>
    <cellStyle name="注释 6 4 2 3 3" xfId="62751"/>
    <cellStyle name="注释 6 4 2 3 3 2" xfId="62752"/>
    <cellStyle name="注释 6 4 2 3 4" xfId="62753"/>
    <cellStyle name="注释 6 4 2 3 4 2" xfId="62754"/>
    <cellStyle name="注释 6 4 2 3 5" xfId="62755"/>
    <cellStyle name="注释 6 4 2 3 6" xfId="62756"/>
    <cellStyle name="注释 6 4 2 4" xfId="62757"/>
    <cellStyle name="注释 6 4 2 4 2" xfId="62758"/>
    <cellStyle name="注释 6 4 2 5" xfId="62759"/>
    <cellStyle name="注释 6 4 2 5 2" xfId="62760"/>
    <cellStyle name="注释 6 4 3" xfId="62761"/>
    <cellStyle name="注释 6 4 3 2" xfId="62762"/>
    <cellStyle name="注释 6 4 3 2 2 3 2" xfId="62763"/>
    <cellStyle name="注释 6 4 3 2 2 4 2" xfId="62764"/>
    <cellStyle name="注释 6 4 3 2 2 5 2" xfId="62765"/>
    <cellStyle name="注释 6 4 3 2 4 2" xfId="62766"/>
    <cellStyle name="注释 6 4 3 3" xfId="62767"/>
    <cellStyle name="注释 6 4 3 3 4 2" xfId="62768"/>
    <cellStyle name="注释 6 4 3 3 5 2" xfId="62769"/>
    <cellStyle name="注释 6 4 3 4" xfId="62770"/>
    <cellStyle name="注释 6 4 3 5" xfId="62771"/>
    <cellStyle name="注释 6 4 4" xfId="62772"/>
    <cellStyle name="注释 6 4 4 2" xfId="62773"/>
    <cellStyle name="注释 6 4 4 2 2" xfId="62774"/>
    <cellStyle name="注释 6 4 4 2 2 2" xfId="62775"/>
    <cellStyle name="注释 6 4 4 2 2 2 2" xfId="62776"/>
    <cellStyle name="注释 6 4 4 2 2 3" xfId="62777"/>
    <cellStyle name="注释 6 4 4 2 2 4" xfId="62778"/>
    <cellStyle name="注释 6 4 4 2 2 4 2" xfId="62779"/>
    <cellStyle name="注释 6 4 4 2 2 5" xfId="62780"/>
    <cellStyle name="注释 6 4 4 2 2 5 2" xfId="62781"/>
    <cellStyle name="注释 6 4 4 2 2 6" xfId="62782"/>
    <cellStyle name="注释 6 4 4 2 3" xfId="62783"/>
    <cellStyle name="注释 6 4 4 2 3 2" xfId="62784"/>
    <cellStyle name="注释 6 4 4 2 4" xfId="62785"/>
    <cellStyle name="注释 6 4 4 2 4 2" xfId="62786"/>
    <cellStyle name="注释 6 4 4 2 5" xfId="62787"/>
    <cellStyle name="注释 6 4 4 3" xfId="62788"/>
    <cellStyle name="注释 6 4 4 3 2" xfId="62789"/>
    <cellStyle name="注释 6 4 4 3 2 2" xfId="62790"/>
    <cellStyle name="注释 6 4 4 3 3" xfId="62791"/>
    <cellStyle name="注释 6 4 4 3 3 2" xfId="62792"/>
    <cellStyle name="注释 6 4 4 3 4" xfId="62793"/>
    <cellStyle name="注释 6 4 4 3 4 2" xfId="62794"/>
    <cellStyle name="注释 6 4 4 3 5" xfId="62795"/>
    <cellStyle name="注释 6 4 4 3 5 2" xfId="62796"/>
    <cellStyle name="注释 6 4 4 3 6" xfId="62797"/>
    <cellStyle name="注释 6 4 4 4" xfId="62798"/>
    <cellStyle name="注释 6 4 4 4 2" xfId="62799"/>
    <cellStyle name="注释 6 4 4 5" xfId="62800"/>
    <cellStyle name="注释 6 4 4 5 2" xfId="62801"/>
    <cellStyle name="注释 6 4 5" xfId="62802"/>
    <cellStyle name="注释 6 4 5 2" xfId="62803"/>
    <cellStyle name="注释 6 4 5 2 2" xfId="62804"/>
    <cellStyle name="注释 6 4 5 2 2 2" xfId="62805"/>
    <cellStyle name="注释 6 4 5 2 3" xfId="62806"/>
    <cellStyle name="注释 6 4 5 2 3 2" xfId="62807"/>
    <cellStyle name="注释 6 4 5 2 4" xfId="62808"/>
    <cellStyle name="注释 6 4 5 2 4 2" xfId="62809"/>
    <cellStyle name="注释 6 4 5 2 5 2" xfId="62810"/>
    <cellStyle name="注释 6 4 5 3" xfId="62811"/>
    <cellStyle name="注释 6 4 5 3 2" xfId="62812"/>
    <cellStyle name="注释 6 4 5 4" xfId="62813"/>
    <cellStyle name="注释 6 4 5 4 2" xfId="62814"/>
    <cellStyle name="注释 6 4 5 5" xfId="62815"/>
    <cellStyle name="注释 6 4 6" xfId="62816"/>
    <cellStyle name="注释 6 4 6 2" xfId="62817"/>
    <cellStyle name="注释 6 4 6 2 2" xfId="62818"/>
    <cellStyle name="注释 6 4 6 3" xfId="62819"/>
    <cellStyle name="注释 6 4 6 3 2" xfId="62820"/>
    <cellStyle name="注释 6 4 6 4" xfId="62821"/>
    <cellStyle name="注释 6 4 6 4 2" xfId="62822"/>
    <cellStyle name="注释 6 4 6 5" xfId="62823"/>
    <cellStyle name="注释 6 4 6 5 2" xfId="62824"/>
    <cellStyle name="注释 6 4 6 6" xfId="62825"/>
    <cellStyle name="注释 6 4 7" xfId="62826"/>
    <cellStyle name="注释 6 4 8" xfId="62827"/>
    <cellStyle name="注释 6 4 8 2" xfId="62828"/>
    <cellStyle name="注释 6 5 2 2" xfId="62829"/>
    <cellStyle name="注释 6 5 2 2 2" xfId="62830"/>
    <cellStyle name="注释 6 5 2 2 2 2" xfId="62831"/>
    <cellStyle name="注释 6 5 2 2 2 2 2" xfId="62832"/>
    <cellStyle name="注释 6 5 2 2 2 3" xfId="62833"/>
    <cellStyle name="注释 6 5 2 2 2 3 2" xfId="62834"/>
    <cellStyle name="注释 6 5 2 2 2 4" xfId="62835"/>
    <cellStyle name="注释 6 5 2 2 2 5" xfId="62836"/>
    <cellStyle name="注释 6 5 2 2 2 5 2" xfId="62837"/>
    <cellStyle name="注释 6 5 2 2 2 6" xfId="62838"/>
    <cellStyle name="注释 6 5 2 3" xfId="62839"/>
    <cellStyle name="注释 6 5 2 3 2" xfId="62840"/>
    <cellStyle name="注释 6 5 2 3 2 2" xfId="62841"/>
    <cellStyle name="注释 6 5 2 3 3 2" xfId="62842"/>
    <cellStyle name="注释 6 5 2 3 4 2" xfId="62843"/>
    <cellStyle name="注释 6 5 2 3 5" xfId="62844"/>
    <cellStyle name="注释 6 5 2 3 5 2" xfId="62845"/>
    <cellStyle name="注释 6 5 2 3 6" xfId="62846"/>
    <cellStyle name="注释 6 5 2 4" xfId="62847"/>
    <cellStyle name="注释 6 5 2 4 2" xfId="62848"/>
    <cellStyle name="注释 6 5 2 5" xfId="62849"/>
    <cellStyle name="注释 6 5 2 5 2" xfId="62850"/>
    <cellStyle name="注释 6 5 3" xfId="62851"/>
    <cellStyle name="注释 6 5 3 2" xfId="62852"/>
    <cellStyle name="注释 6 5 3 2 2" xfId="62853"/>
    <cellStyle name="注释 6 5 3 2 2 2" xfId="62854"/>
    <cellStyle name="注释 6 5 3 2 2 3" xfId="62855"/>
    <cellStyle name="注释 6 5 3 2 2 3 2" xfId="62856"/>
    <cellStyle name="注释 6 5 3 2 2 4" xfId="62857"/>
    <cellStyle name="注释 6 5 3 2 2 4 2" xfId="62858"/>
    <cellStyle name="注释 6 5 3 2 2 5" xfId="62859"/>
    <cellStyle name="注释 6 5 3 2 2 5 2" xfId="62860"/>
    <cellStyle name="注释 6 5 3 2 2 6" xfId="62861"/>
    <cellStyle name="注释 6 5 3 2 3" xfId="62862"/>
    <cellStyle name="注释 6 5 3 2 3 2" xfId="62863"/>
    <cellStyle name="注释 6 5 3 2 4" xfId="62864"/>
    <cellStyle name="注释 6 5 3 2 4 2" xfId="62865"/>
    <cellStyle name="注释 6 5 3 2 5" xfId="62866"/>
    <cellStyle name="注释 6 5 3 3" xfId="62867"/>
    <cellStyle name="注释 6 5 3 3 2" xfId="62868"/>
    <cellStyle name="注释 6 5 3 3 2 2" xfId="62869"/>
    <cellStyle name="注释 6 5 3 3 3" xfId="62870"/>
    <cellStyle name="注释 6 5 3 3 3 2" xfId="62871"/>
    <cellStyle name="注释 6 5 3 3 4" xfId="62872"/>
    <cellStyle name="注释 6 5 3 3 4 2" xfId="62873"/>
    <cellStyle name="注释 6 5 3 3 5" xfId="62874"/>
    <cellStyle name="注释 6 5 3 3 5 2" xfId="62875"/>
    <cellStyle name="注释 6 5 3 3 6" xfId="62876"/>
    <cellStyle name="注释 6 5 3 4" xfId="62877"/>
    <cellStyle name="注释 6 5 3 4 2" xfId="62878"/>
    <cellStyle name="注释 6 5 3 5" xfId="62879"/>
    <cellStyle name="注释 6 5 3 5 2" xfId="62880"/>
    <cellStyle name="注释 6 5 4" xfId="62881"/>
    <cellStyle name="注释 6 5 4 2" xfId="62882"/>
    <cellStyle name="注释 6 5 4 2 2" xfId="62883"/>
    <cellStyle name="注释 6 5 4 2 2 2" xfId="62884"/>
    <cellStyle name="注释 6 5 4 2 2 3" xfId="62885"/>
    <cellStyle name="注释 6 5 4 2 2 3 2" xfId="62886"/>
    <cellStyle name="注释 6 5 4 2 2 4" xfId="62887"/>
    <cellStyle name="注释 6 5 4 2 2 5" xfId="62888"/>
    <cellStyle name="注释 6 5 4 2 2 5 2" xfId="62889"/>
    <cellStyle name="注释 6 5 4 2 2 6" xfId="62890"/>
    <cellStyle name="注释 6 5 4 2 3" xfId="62891"/>
    <cellStyle name="注释 6 5 4 2 3 2" xfId="62892"/>
    <cellStyle name="注释 6 5 4 2 4" xfId="62893"/>
    <cellStyle name="注释 6 5 4 2 4 2" xfId="62894"/>
    <cellStyle name="注释 6 5 4 2 5" xfId="62895"/>
    <cellStyle name="注释 6 5 4 3" xfId="62896"/>
    <cellStyle name="注释 6 5 4 3 2" xfId="62897"/>
    <cellStyle name="注释 6 5 4 3 2 2" xfId="62898"/>
    <cellStyle name="注释 6 5 4 3 3" xfId="62899"/>
    <cellStyle name="注释 6 5 4 3 3 2" xfId="62900"/>
    <cellStyle name="注释 6 5 4 3 4" xfId="62901"/>
    <cellStyle name="注释 6 5 4 3 4 2" xfId="62902"/>
    <cellStyle name="注释 6 5 4 3 5" xfId="62903"/>
    <cellStyle name="注释 6 5 4 3 5 2" xfId="62904"/>
    <cellStyle name="注释 6 5 4 3 6" xfId="62905"/>
    <cellStyle name="注释 6 5 4 4" xfId="62906"/>
    <cellStyle name="注释 6 5 4 4 2" xfId="62907"/>
    <cellStyle name="注释 6 5 4 5" xfId="62908"/>
    <cellStyle name="注释 6 5 4 5 2" xfId="62909"/>
    <cellStyle name="注释 6 5 5" xfId="62910"/>
    <cellStyle name="注释 6 5 5 2" xfId="62911"/>
    <cellStyle name="注释 6 5 5 2 2" xfId="62912"/>
    <cellStyle name="注释 6 5 5 2 2 2" xfId="62913"/>
    <cellStyle name="注释 6 5 5 2 3" xfId="62914"/>
    <cellStyle name="注释 6 5 5 2 3 2" xfId="62915"/>
    <cellStyle name="注释 6 5 5 2 5" xfId="62916"/>
    <cellStyle name="注释 6 5 5 2 5 2" xfId="62917"/>
    <cellStyle name="注释 6 5 5 3" xfId="62918"/>
    <cellStyle name="注释 6 5 5 3 2" xfId="62919"/>
    <cellStyle name="注释 6 5 5 4" xfId="62920"/>
    <cellStyle name="注释 6 5 5 4 2" xfId="62921"/>
    <cellStyle name="注释 6 5 5 5" xfId="62922"/>
    <cellStyle name="注释 6 5 6" xfId="62923"/>
    <cellStyle name="注释 6 5 6 2" xfId="62924"/>
    <cellStyle name="注释 6 5 6 2 2" xfId="62925"/>
    <cellStyle name="注释 6 5 6 3" xfId="62926"/>
    <cellStyle name="注释 6 5 6 3 2" xfId="62927"/>
    <cellStyle name="注释 6 5 6 4" xfId="62928"/>
    <cellStyle name="注释 6 5 6 5" xfId="62929"/>
    <cellStyle name="注释 6 5 6 5 2" xfId="62930"/>
    <cellStyle name="注释 6 5 6 6" xfId="62931"/>
    <cellStyle name="注释 6 5 7" xfId="62932"/>
    <cellStyle name="注释 6 5 8" xfId="62933"/>
    <cellStyle name="注释 6 5 8 2" xfId="62934"/>
    <cellStyle name="注释 6 6" xfId="62935"/>
    <cellStyle name="注释 6 6 2" xfId="62936"/>
    <cellStyle name="注释 6 6 2 2" xfId="62937"/>
    <cellStyle name="注释 6 6 2 2 2" xfId="62938"/>
    <cellStyle name="注释 6 6 2 2 2 2" xfId="62939"/>
    <cellStyle name="注释 6 6 2 2 3" xfId="62940"/>
    <cellStyle name="注释 6 6 2 2 3 2" xfId="62941"/>
    <cellStyle name="注释 6 6 2 2 4" xfId="62942"/>
    <cellStyle name="注释 6 6 2 2 4 2" xfId="62943"/>
    <cellStyle name="注释 6 6 2 2 5 2" xfId="62944"/>
    <cellStyle name="注释 6 6 2 3" xfId="62945"/>
    <cellStyle name="注释 6 6 2 3 2" xfId="62946"/>
    <cellStyle name="注释 6 6 2 4" xfId="62947"/>
    <cellStyle name="注释 6 6 2 4 2" xfId="62948"/>
    <cellStyle name="注释 6 6 2 5" xfId="62949"/>
    <cellStyle name="注释 6 6 3" xfId="62950"/>
    <cellStyle name="注释 6 6 3 2" xfId="62951"/>
    <cellStyle name="注释 6 6 3 2 2" xfId="62952"/>
    <cellStyle name="注释 6 6 3 3" xfId="62953"/>
    <cellStyle name="注释 6 6 3 4" xfId="62954"/>
    <cellStyle name="注释 6 6 3 4 2" xfId="62955"/>
    <cellStyle name="注释 6 6 3 5" xfId="62956"/>
    <cellStyle name="注释 6 6 3 5 2" xfId="62957"/>
    <cellStyle name="注释 6 6 3 6" xfId="62958"/>
    <cellStyle name="注释 6 6 4" xfId="62959"/>
    <cellStyle name="注释 6 6 4 2" xfId="62960"/>
    <cellStyle name="注释 6 7" xfId="62961"/>
    <cellStyle name="注释 6 7 2 3" xfId="62962"/>
    <cellStyle name="注释 6 7 2 3 2" xfId="62963"/>
    <cellStyle name="注释 6 7 2 4" xfId="62964"/>
    <cellStyle name="注释 6 7 2 5" xfId="62965"/>
    <cellStyle name="注释 6 7 2 5 2" xfId="62966"/>
    <cellStyle name="注释 6 7 2 6" xfId="62967"/>
    <cellStyle name="注释 6 8" xfId="62968"/>
    <cellStyle name="注释 6 8 2" xfId="62969"/>
    <cellStyle name="注释 6 8 2 2" xfId="62970"/>
    <cellStyle name="注释 6 8 3" xfId="62971"/>
    <cellStyle name="注释 6 8 3 2" xfId="62972"/>
    <cellStyle name="注释 6 8 4" xfId="62973"/>
    <cellStyle name="注释 6 8 4 2" xfId="62974"/>
    <cellStyle name="注释 6 8 5" xfId="62975"/>
    <cellStyle name="注释 6 8 5 2" xfId="62976"/>
    <cellStyle name="注释 6 9" xfId="62977"/>
    <cellStyle name="注释 6 9 2" xfId="62978"/>
    <cellStyle name="注释 7 10" xfId="62979"/>
    <cellStyle name="注释 7 2 2 2 2 2" xfId="62980"/>
    <cellStyle name="注释 7 2 2 2 2 2 2" xfId="62981"/>
    <cellStyle name="注释 7 2 2 2 2 3" xfId="62982"/>
    <cellStyle name="注释 7 2 2 2 2 3 2" xfId="62983"/>
    <cellStyle name="注释 7 2 2 2 2 4" xfId="62984"/>
    <cellStyle name="注释 7 2 2 2 2 4 2" xfId="62985"/>
    <cellStyle name="注释 7 2 2 2 2 5" xfId="62986"/>
    <cellStyle name="注释 7 2 2 2 2 5 2" xfId="62987"/>
    <cellStyle name="注释 7 2 2 2 2 6" xfId="62988"/>
    <cellStyle name="注释 7 2 2 2 3 2" xfId="62989"/>
    <cellStyle name="注释 7 2 2 2 4 2" xfId="62990"/>
    <cellStyle name="注释 7 2 2 2 5" xfId="62991"/>
    <cellStyle name="注释 7 2 2 3 2 2" xfId="62992"/>
    <cellStyle name="注释 7 2 2 3 3" xfId="62993"/>
    <cellStyle name="注释 7 2 2 3 3 2" xfId="62994"/>
    <cellStyle name="注释 7 2 2 3 4" xfId="62995"/>
    <cellStyle name="注释 7 2 2 3 4 2" xfId="62996"/>
    <cellStyle name="注释 7 2 2 3 5" xfId="62997"/>
    <cellStyle name="注释 7 2 2 3 5 2" xfId="62998"/>
    <cellStyle name="注释 7 2 2 3 6" xfId="62999"/>
    <cellStyle name="注释 7 2 3 2 2" xfId="63000"/>
    <cellStyle name="注释 7 2 3 2 2 2" xfId="63001"/>
    <cellStyle name="注释 7 2 3 2 2 2 2" xfId="63002"/>
    <cellStyle name="注释 7 2 3 2 2 3" xfId="63003"/>
    <cellStyle name="注释 7 2 3 2 2 3 2" xfId="63004"/>
    <cellStyle name="注释 7 2 3 2 2 4" xfId="63005"/>
    <cellStyle name="注释 7 2 3 2 2 4 2" xfId="63006"/>
    <cellStyle name="注释 7 2 3 2 2 5" xfId="63007"/>
    <cellStyle name="注释 7 2 3 2 2 6" xfId="63008"/>
    <cellStyle name="注释 7 2 3 2 4 2" xfId="63009"/>
    <cellStyle name="注释 7 2 3 3 2" xfId="63010"/>
    <cellStyle name="注释 7 2 3 3 2 2" xfId="63011"/>
    <cellStyle name="注释 7 2 3 3 3" xfId="63012"/>
    <cellStyle name="注释 7 2 3 3 3 2" xfId="63013"/>
    <cellStyle name="注释 7 2 3 3 4 2" xfId="63014"/>
    <cellStyle name="注释 7 2 3 3 5 2" xfId="63015"/>
    <cellStyle name="注释 7 2 3 3 6" xfId="63016"/>
    <cellStyle name="注释 7 2 3 4 2" xfId="63017"/>
    <cellStyle name="注释 7 2 3 5 2" xfId="63018"/>
    <cellStyle name="注释 7 2 4 2 2" xfId="63019"/>
    <cellStyle name="注释 7 2 4 2 2 2" xfId="63020"/>
    <cellStyle name="注释 7 2 4 2 2 2 2" xfId="63021"/>
    <cellStyle name="注释 7 2 4 2 2 3" xfId="63022"/>
    <cellStyle name="注释 7 2 4 2 2 3 2" xfId="63023"/>
    <cellStyle name="注释 7 2 4 2 2 4" xfId="63024"/>
    <cellStyle name="注释 7 2 4 2 2 4 2" xfId="63025"/>
    <cellStyle name="注释 7 2 4 2 2 5" xfId="63026"/>
    <cellStyle name="注释 7 2 4 2 2 5 2" xfId="63027"/>
    <cellStyle name="注释 7 2 4 2 2 6" xfId="63028"/>
    <cellStyle name="注释 7 2 4 2 3" xfId="63029"/>
    <cellStyle name="注释 7 2 4 2 3 2" xfId="63030"/>
    <cellStyle name="注释 7 2 4 2 4" xfId="63031"/>
    <cellStyle name="注释 7 2 4 2 4 2" xfId="63032"/>
    <cellStyle name="注释 7 2 4 3 3 2" xfId="63033"/>
    <cellStyle name="注释 7 2 4 3 4" xfId="63034"/>
    <cellStyle name="注释 7 2 4 3 4 2" xfId="63035"/>
    <cellStyle name="注释 7 2 4 3 5 2" xfId="63036"/>
    <cellStyle name="注释 7 2 4 3 6" xfId="63037"/>
    <cellStyle name="注释 7 2 5 2" xfId="63038"/>
    <cellStyle name="注释 7 2 5 2 5 2" xfId="63039"/>
    <cellStyle name="注释 7 2 6 2" xfId="63040"/>
    <cellStyle name="注释 7 2 6 2 2" xfId="63041"/>
    <cellStyle name="注释 7 2 6 5 2" xfId="63042"/>
    <cellStyle name="注释 7 2 6 6" xfId="63043"/>
    <cellStyle name="注释 7 2 7 2" xfId="63044"/>
    <cellStyle name="注释 7 3 2 2 2" xfId="63045"/>
    <cellStyle name="注释 7 3 2 2 2 2" xfId="63046"/>
    <cellStyle name="注释 7 3 2 2 2 2 2" xfId="63047"/>
    <cellStyle name="注释 7 3 2 2 2 3" xfId="63048"/>
    <cellStyle name="注释 7 3 2 2 2 3 2" xfId="63049"/>
    <cellStyle name="注释 7 3 2 2 2 4" xfId="63050"/>
    <cellStyle name="注释 7 3 2 2 2 4 2" xfId="63051"/>
    <cellStyle name="注释 7 3 2 2 2 5" xfId="63052"/>
    <cellStyle name="注释 7 3 2 2 2 5 2" xfId="63053"/>
    <cellStyle name="注释 7 3 2 2 2 6" xfId="63054"/>
    <cellStyle name="注释 7 3 2 2 4 2" xfId="63055"/>
    <cellStyle name="注释 7 3 2 2 5" xfId="63056"/>
    <cellStyle name="注释 7 3 2 3" xfId="63057"/>
    <cellStyle name="注释 7 3 2 3 2 2" xfId="63058"/>
    <cellStyle name="注释 7 3 2 3 3 2" xfId="63059"/>
    <cellStyle name="注释 7 3 2 3 4 2" xfId="63060"/>
    <cellStyle name="注释 7 3 2 3 5 2" xfId="63061"/>
    <cellStyle name="注释 7 3 2 4" xfId="63062"/>
    <cellStyle name="注释 7 3 2 5" xfId="63063"/>
    <cellStyle name="注释 7 3 2 5 2" xfId="63064"/>
    <cellStyle name="注释 7 3 3 2 2" xfId="63065"/>
    <cellStyle name="注释 7 3 3 2 2 2" xfId="63066"/>
    <cellStyle name="注释 7 3 3 2 2 2 2" xfId="63067"/>
    <cellStyle name="注释 7 3 3 2 2 3" xfId="63068"/>
    <cellStyle name="注释 7 3 3 2 2 3 2" xfId="63069"/>
    <cellStyle name="注释 7 3 3 2 2 4" xfId="63070"/>
    <cellStyle name="注释 7 3 3 2 2 4 2" xfId="63071"/>
    <cellStyle name="注释 7 3 3 2 2 5" xfId="63072"/>
    <cellStyle name="注释 7 3 3 2 2 5 2" xfId="63073"/>
    <cellStyle name="注释 7 3 3 2 2 6" xfId="63074"/>
    <cellStyle name="注释 7 3 3 2 3" xfId="63075"/>
    <cellStyle name="注释 7 3 3 2 3 2" xfId="63076"/>
    <cellStyle name="注释 7 3 3 3" xfId="63077"/>
    <cellStyle name="注释 7 3 3 3 2" xfId="63078"/>
    <cellStyle name="注释 7 3 3 3 2 2" xfId="63079"/>
    <cellStyle name="注释 7 3 3 3 3" xfId="63080"/>
    <cellStyle name="注释 7 3 3 3 3 2" xfId="63081"/>
    <cellStyle name="注释 7 3 3 3 4 2" xfId="63082"/>
    <cellStyle name="注释 7 3 3 3 5 2" xfId="63083"/>
    <cellStyle name="注释 7 3 3 3 6" xfId="63084"/>
    <cellStyle name="注释 7 3 3 4" xfId="63085"/>
    <cellStyle name="注释 7 3 3 4 2" xfId="63086"/>
    <cellStyle name="注释 7 3 3 5" xfId="63087"/>
    <cellStyle name="注释 7 3 3 5 2" xfId="63088"/>
    <cellStyle name="注释 7 3 4 2 2" xfId="63089"/>
    <cellStyle name="注释 7 3 4 2 2 2" xfId="63090"/>
    <cellStyle name="注释 7 3 4 2 2 2 2" xfId="63091"/>
    <cellStyle name="注释 7 3 4 2 2 3" xfId="63092"/>
    <cellStyle name="注释 7 3 4 2 2 3 2" xfId="63093"/>
    <cellStyle name="注释 7 3 4 2 2 4" xfId="63094"/>
    <cellStyle name="注释 7 3 4 2 2 4 2" xfId="63095"/>
    <cellStyle name="注释 7 3 4 2 2 5" xfId="63096"/>
    <cellStyle name="注释 7 3 4 2 2 5 2" xfId="63097"/>
    <cellStyle name="注释 7 3 4 2 2 6" xfId="63098"/>
    <cellStyle name="注释 7 3 4 2 3" xfId="63099"/>
    <cellStyle name="注释 7 3 4 2 3 2" xfId="63100"/>
    <cellStyle name="注释 7 3 4 2 4" xfId="63101"/>
    <cellStyle name="注释 7 3 4 2 4 2" xfId="63102"/>
    <cellStyle name="注释 7 3 4 2 5" xfId="63103"/>
    <cellStyle name="注释 7 3 4 3 3" xfId="63104"/>
    <cellStyle name="注释 7 3 4 3 3 2" xfId="63105"/>
    <cellStyle name="注释 7 3 4 3 4" xfId="63106"/>
    <cellStyle name="注释 7 3 4 3 4 2" xfId="63107"/>
    <cellStyle name="注释 7 3 4 3 5" xfId="63108"/>
    <cellStyle name="注释 7 3 4 3 5 2" xfId="63109"/>
    <cellStyle name="注释 7 3 4 3 6" xfId="63110"/>
    <cellStyle name="注释 7 3 4 4 2" xfId="63111"/>
    <cellStyle name="注释 7 3 4 5" xfId="63112"/>
    <cellStyle name="注释 7 3 4 5 2" xfId="63113"/>
    <cellStyle name="注释 7 3 5 2 2" xfId="63114"/>
    <cellStyle name="注释 7 3 5 2 2 2" xfId="63115"/>
    <cellStyle name="注释 7 3 5 2 3" xfId="63116"/>
    <cellStyle name="注释 7 3 5 2 3 2" xfId="63117"/>
    <cellStyle name="注释 7 3 5 2 4" xfId="63118"/>
    <cellStyle name="注释 7 3 5 2 4 2" xfId="63119"/>
    <cellStyle name="注释 7 3 5 2 5" xfId="63120"/>
    <cellStyle name="注释 7 3 5 2 5 2" xfId="63121"/>
    <cellStyle name="注释 7 3 5 2 6" xfId="63122"/>
    <cellStyle name="注释 7 3 5 3 2" xfId="63123"/>
    <cellStyle name="注释 7 3 5 4" xfId="63124"/>
    <cellStyle name="注释 7 3 5 4 2" xfId="63125"/>
    <cellStyle name="注释 7 3 5 5" xfId="63126"/>
    <cellStyle name="注释 7 3 6 2" xfId="63127"/>
    <cellStyle name="注释 7 3 6 2 2" xfId="63128"/>
    <cellStyle name="注释 7 3 6 3 2" xfId="63129"/>
    <cellStyle name="注释 7 3 6 4" xfId="63130"/>
    <cellStyle name="注释 7 3 6 4 2" xfId="63131"/>
    <cellStyle name="注释 7 3 6 5" xfId="63132"/>
    <cellStyle name="注释 7 3 6 5 2" xfId="63133"/>
    <cellStyle name="注释 7 3 6 6" xfId="63134"/>
    <cellStyle name="注释 7 3 7" xfId="63135"/>
    <cellStyle name="注释 7 3 7 2" xfId="63136"/>
    <cellStyle name="注释 7 3 8" xfId="63137"/>
    <cellStyle name="注释 7 3 8 2" xfId="63138"/>
    <cellStyle name="注释 7 4 2 2" xfId="63139"/>
    <cellStyle name="注释 7 4 2 2 2" xfId="63140"/>
    <cellStyle name="注释 7 4 2 2 2 2" xfId="63141"/>
    <cellStyle name="注释 7 4 2 2 2 2 2" xfId="63142"/>
    <cellStyle name="注释 7 4 2 2 2 3" xfId="63143"/>
    <cellStyle name="注释 7 4 2 2 2 4" xfId="63144"/>
    <cellStyle name="注释 7 4 2 2 2 5" xfId="63145"/>
    <cellStyle name="注释 7 4 2 2 2 5 2" xfId="63146"/>
    <cellStyle name="注释 7 4 2 2 2 6" xfId="63147"/>
    <cellStyle name="注释 7 4 2 2 3" xfId="63148"/>
    <cellStyle name="注释 7 4 2 2 3 2" xfId="63149"/>
    <cellStyle name="注释 7 4 2 2 4 2" xfId="63150"/>
    <cellStyle name="注释 7 4 2 2 5" xfId="63151"/>
    <cellStyle name="注释 7 4 2 3" xfId="63152"/>
    <cellStyle name="注释 7 4 2 3 2 2" xfId="63153"/>
    <cellStyle name="注释 7 4 2 3 3" xfId="63154"/>
    <cellStyle name="注释 7 4 2 3 3 2" xfId="63155"/>
    <cellStyle name="注释 7 4 2 3 4" xfId="63156"/>
    <cellStyle name="注释 7 4 2 3 4 2" xfId="63157"/>
    <cellStyle name="注释 7 4 2 3 5" xfId="63158"/>
    <cellStyle name="注释 7 4 2 3 5 2" xfId="63159"/>
    <cellStyle name="注释 7 4 2 4" xfId="63160"/>
    <cellStyle name="注释 7 4 2 4 2" xfId="63161"/>
    <cellStyle name="注释 7 4 2 5" xfId="63162"/>
    <cellStyle name="注释 7 4 2 5 2" xfId="63163"/>
    <cellStyle name="注释 7 4 3" xfId="63164"/>
    <cellStyle name="注释 7 4 3 2" xfId="63165"/>
    <cellStyle name="注释 7 4 3 2 2" xfId="63166"/>
    <cellStyle name="注释 7 4 3 2 2 2" xfId="63167"/>
    <cellStyle name="注释 7 4 3 2 2 3" xfId="63168"/>
    <cellStyle name="注释 7 4 3 2 2 3 2" xfId="63169"/>
    <cellStyle name="注释 7 4 3 2 2 4" xfId="63170"/>
    <cellStyle name="注释 7 4 3 2 2 4 2" xfId="63171"/>
    <cellStyle name="注释 7 4 3 2 2 5" xfId="63172"/>
    <cellStyle name="注释 7 4 3 2 2 5 2" xfId="63173"/>
    <cellStyle name="注释 7 4 3 2 2 6" xfId="63174"/>
    <cellStyle name="注释 7 4 3 2 3" xfId="63175"/>
    <cellStyle name="注释 7 4 3 2 3 2" xfId="63176"/>
    <cellStyle name="注释 7 4 3 2 4 2" xfId="63177"/>
    <cellStyle name="注释 7 4 3 2 5" xfId="63178"/>
    <cellStyle name="注释 7 4 3 3" xfId="63179"/>
    <cellStyle name="注释 7 4 3 3 2" xfId="63180"/>
    <cellStyle name="注释 7 4 3 3 2 2" xfId="63181"/>
    <cellStyle name="注释 7 4 3 3 3" xfId="63182"/>
    <cellStyle name="注释 7 4 3 3 3 2" xfId="63183"/>
    <cellStyle name="注释 7 4 3 3 4 2" xfId="63184"/>
    <cellStyle name="注释 7 4 3 3 5" xfId="63185"/>
    <cellStyle name="注释 7 4 3 3 5 2" xfId="63186"/>
    <cellStyle name="注释 7 4 3 3 6" xfId="63187"/>
    <cellStyle name="注释 7 4 3 4" xfId="63188"/>
    <cellStyle name="注释 7 4 3 5" xfId="63189"/>
    <cellStyle name="注释 7 4 3 5 2" xfId="63190"/>
    <cellStyle name="注释 7 4 4" xfId="63191"/>
    <cellStyle name="注释 7 4 4 2" xfId="63192"/>
    <cellStyle name="注释 7 4 4 2 2 2" xfId="63193"/>
    <cellStyle name="注释 7 4 4 2 2 2 2" xfId="63194"/>
    <cellStyle name="注释 7 4 4 2 2 3" xfId="63195"/>
    <cellStyle name="注释 7 4 4 2 2 3 2" xfId="63196"/>
    <cellStyle name="注释 7 4 4 2 2 4" xfId="63197"/>
    <cellStyle name="注释 7 4 4 2 2 4 2" xfId="63198"/>
    <cellStyle name="注释 7 4 4 2 2 5" xfId="63199"/>
    <cellStyle name="注释 7 4 4 2 2 6" xfId="63200"/>
    <cellStyle name="注释 7 4 4 2 3" xfId="63201"/>
    <cellStyle name="注释 7 4 4 2 3 2" xfId="63202"/>
    <cellStyle name="注释 7 4 4 2 4" xfId="63203"/>
    <cellStyle name="注释 7 4 4 2 4 2" xfId="63204"/>
    <cellStyle name="注释 7 4 4 2 5" xfId="63205"/>
    <cellStyle name="注释 7 4 4 3 2 2" xfId="63206"/>
    <cellStyle name="注释 7 4 4 3 3" xfId="63207"/>
    <cellStyle name="注释 7 4 4 3 3 2" xfId="63208"/>
    <cellStyle name="注释 7 4 4 3 4" xfId="63209"/>
    <cellStyle name="注释 7 4 4 3 5" xfId="63210"/>
    <cellStyle name="注释 7 4 4 3 5 2" xfId="63211"/>
    <cellStyle name="注释 7 4 4 3 6" xfId="63212"/>
    <cellStyle name="注释 7 4 4 4 2" xfId="63213"/>
    <cellStyle name="注释 7 4 4 5" xfId="63214"/>
    <cellStyle name="注释 7 4 5" xfId="63215"/>
    <cellStyle name="注释 7 4 5 2" xfId="63216"/>
    <cellStyle name="注释 7 4 5 2 2" xfId="63217"/>
    <cellStyle name="注释 7 4 5 2 2 2" xfId="63218"/>
    <cellStyle name="注释 7 4 5 2 3" xfId="63219"/>
    <cellStyle name="注释 7 4 5 2 3 2" xfId="63220"/>
    <cellStyle name="注释 7 4 5 2 4" xfId="63221"/>
    <cellStyle name="注释 7 4 5 2 4 2" xfId="63222"/>
    <cellStyle name="注释 7 4 5 2 5 2" xfId="63223"/>
    <cellStyle name="注释 7 4 5 2 6" xfId="63224"/>
    <cellStyle name="注释 7 4 5 3 2" xfId="63225"/>
    <cellStyle name="注释 7 4 5 4" xfId="63226"/>
    <cellStyle name="注释 7 4 5 4 2" xfId="63227"/>
    <cellStyle name="注释 7 4 5 5" xfId="63228"/>
    <cellStyle name="注释 7 4 6" xfId="63229"/>
    <cellStyle name="注释 7 4 6 2" xfId="63230"/>
    <cellStyle name="注释 7 4 6 2 2" xfId="63231"/>
    <cellStyle name="注释 7 4 6 3 2" xfId="63232"/>
    <cellStyle name="注释 7 4 6 4" xfId="63233"/>
    <cellStyle name="注释 7 4 6 4 2" xfId="63234"/>
    <cellStyle name="注释 7 4 6 5" xfId="63235"/>
    <cellStyle name="注释 7 4 6 6" xfId="63236"/>
    <cellStyle name="注释 7 4 7" xfId="63237"/>
    <cellStyle name="注释 7 4 7 2" xfId="63238"/>
    <cellStyle name="注释 7 4 8" xfId="63239"/>
    <cellStyle name="注释 7 4 8 2" xfId="63240"/>
    <cellStyle name="注释 7 5 2 2" xfId="63241"/>
    <cellStyle name="注释 7 5 2 2 2" xfId="63242"/>
    <cellStyle name="注释 7 5 2 2 2 2" xfId="63243"/>
    <cellStyle name="注释 7 5 2 2 2 2 2" xfId="63244"/>
    <cellStyle name="注释 7 5 2 2 2 3" xfId="63245"/>
    <cellStyle name="注释 7 5 2 2 2 3 2" xfId="63246"/>
    <cellStyle name="注释 7 5 2 2 2 4" xfId="63247"/>
    <cellStyle name="注释 7 5 2 2 2 4 2" xfId="63248"/>
    <cellStyle name="注释 7 5 2 2 2 5" xfId="63249"/>
    <cellStyle name="注释 7 5 2 2 2 5 2" xfId="63250"/>
    <cellStyle name="注释 7 5 2 2 3" xfId="63251"/>
    <cellStyle name="注释 7 5 2 2 3 2" xfId="63252"/>
    <cellStyle name="注释 7 5 2 2 4 2" xfId="63253"/>
    <cellStyle name="注释 7 5 2 2 5" xfId="63254"/>
    <cellStyle name="注释 7 5 2 3" xfId="63255"/>
    <cellStyle name="注释 7 5 2 3 2 2" xfId="63256"/>
    <cellStyle name="注释 8 3 2 3 2 2" xfId="63257"/>
    <cellStyle name="注释 7 5 2 3 3" xfId="63258"/>
    <cellStyle name="注释 7 5 2 3 3 2" xfId="63259"/>
    <cellStyle name="注释 7 5 2 3 4 2" xfId="63260"/>
    <cellStyle name="注释 7 5 2 3 5" xfId="63261"/>
    <cellStyle name="注释 7 5 2 3 5 2" xfId="63262"/>
    <cellStyle name="注释 7 5 2 3 6" xfId="63263"/>
    <cellStyle name="注释 7 5 2 4" xfId="63264"/>
    <cellStyle name="注释 7 5 2 5" xfId="63265"/>
    <cellStyle name="注释 7 5 2 5 2" xfId="63266"/>
    <cellStyle name="注释 7 5 3 2" xfId="63267"/>
    <cellStyle name="注释 7 5 3 2 2" xfId="63268"/>
    <cellStyle name="注释 7 5 3 2 2 2 2" xfId="63269"/>
    <cellStyle name="注释 7 5 3 2 2 3 2" xfId="63270"/>
    <cellStyle name="注释 7 5 3 2 2 4" xfId="63271"/>
    <cellStyle name="注释 7 5 3 2 2 4 2" xfId="63272"/>
    <cellStyle name="注释 7 5 3 2 2 5" xfId="63273"/>
    <cellStyle name="注释 7 5 3 2 2 5 2" xfId="63274"/>
    <cellStyle name="注释 7 5 3 2 2 6" xfId="63275"/>
    <cellStyle name="注释 7 5 3 2 3" xfId="63276"/>
    <cellStyle name="注释 7 5 3 2 3 2" xfId="63277"/>
    <cellStyle name="注释 7 5 3 2 4" xfId="63278"/>
    <cellStyle name="注释 7 5 3 2 4 2" xfId="63279"/>
    <cellStyle name="注释 7 5 3 2 5" xfId="63280"/>
    <cellStyle name="注释 7 5 3 3" xfId="63281"/>
    <cellStyle name="注释 7 5 3 3 2" xfId="63282"/>
    <cellStyle name="注释 7 5 3 3 2 2" xfId="63283"/>
    <cellStyle name="注释 7 5 3 3 3" xfId="63284"/>
    <cellStyle name="注释 7 5 3 3 3 2" xfId="63285"/>
    <cellStyle name="注释 7 5 3 3 4" xfId="63286"/>
    <cellStyle name="注释 7 5 3 3 4 2" xfId="63287"/>
    <cellStyle name="注释 7 5 3 3 5" xfId="63288"/>
    <cellStyle name="注释 7 5 3 3 5 2" xfId="63289"/>
    <cellStyle name="注释 7 5 3 3 6" xfId="63290"/>
    <cellStyle name="注释 7 5 3 4" xfId="63291"/>
    <cellStyle name="注释 7 5 3 4 2" xfId="63292"/>
    <cellStyle name="注释 7 5 3 5" xfId="63293"/>
    <cellStyle name="注释 7 5 3 5 2" xfId="63294"/>
    <cellStyle name="注释 7 5 4" xfId="63295"/>
    <cellStyle name="注释 7 5 4 2" xfId="63296"/>
    <cellStyle name="注释 7 5 4 2 2" xfId="63297"/>
    <cellStyle name="注释 7 5 4 2 2 2" xfId="63298"/>
    <cellStyle name="注释 7 5 4 2 2 2 2" xfId="63299"/>
    <cellStyle name="注释 7 5 4 2 3" xfId="63300"/>
    <cellStyle name="注释 7 5 4 2 3 2" xfId="63301"/>
    <cellStyle name="注释 7 5 4 2 4" xfId="63302"/>
    <cellStyle name="注释 7 5 4 2 4 2" xfId="63303"/>
    <cellStyle name="注释 7 5 4 2 5" xfId="63304"/>
    <cellStyle name="注释 7 5 4 3 2 2" xfId="63305"/>
    <cellStyle name="注释 7 5 4 3 3" xfId="63306"/>
    <cellStyle name="注释 7 5 4 3 3 2" xfId="63307"/>
    <cellStyle name="注释 7 5 4 3 4" xfId="63308"/>
    <cellStyle name="注释 7 5 4 3 4 2" xfId="63309"/>
    <cellStyle name="注释 7 5 4 3 5" xfId="63310"/>
    <cellStyle name="注释 7 5 4 3 5 2" xfId="63311"/>
    <cellStyle name="注释 7 5 4 3 6" xfId="63312"/>
    <cellStyle name="注释 7 5 4 4 2" xfId="63313"/>
    <cellStyle name="注释 7 5 4 5" xfId="63314"/>
    <cellStyle name="注释 7 5 4 5 2" xfId="63315"/>
    <cellStyle name="注释 7 5 5" xfId="63316"/>
    <cellStyle name="注释 7 5 5 2" xfId="63317"/>
    <cellStyle name="注释 7 5 5 2 2" xfId="63318"/>
    <cellStyle name="注释 7 5 5 2 2 2" xfId="63319"/>
    <cellStyle name="注释 7 5 5 2 3" xfId="63320"/>
    <cellStyle name="注释 7 5 5 2 3 2" xfId="63321"/>
    <cellStyle name="注释 7 5 5 2 4" xfId="63322"/>
    <cellStyle name="注释 7 5 5 2 4 2" xfId="63323"/>
    <cellStyle name="注释 7 5 5 2 5" xfId="63324"/>
    <cellStyle name="注释 7 5 5 2 5 2" xfId="63325"/>
    <cellStyle name="注释 7 5 5 2 6" xfId="63326"/>
    <cellStyle name="注释 7 5 5 3 2" xfId="63327"/>
    <cellStyle name="注释 7 5 5 4" xfId="63328"/>
    <cellStyle name="注释 7 5 5 4 2" xfId="63329"/>
    <cellStyle name="注释 7 5 5 5" xfId="63330"/>
    <cellStyle name="注释 7 5 6 2 2" xfId="63331"/>
    <cellStyle name="注释 7 5 6 3" xfId="63332"/>
    <cellStyle name="注释 7 5 6 3 2" xfId="63333"/>
    <cellStyle name="注释 7 5 6 4" xfId="63334"/>
    <cellStyle name="注释 7 5 6 4 2" xfId="63335"/>
    <cellStyle name="注释 7 5 6 5" xfId="63336"/>
    <cellStyle name="注释 7 5 6 5 2" xfId="63337"/>
    <cellStyle name="注释 7 5 6 6" xfId="63338"/>
    <cellStyle name="注释 7 5 7 2" xfId="63339"/>
    <cellStyle name="注释 7 5 8" xfId="63340"/>
    <cellStyle name="注释 7 5 8 2" xfId="63341"/>
    <cellStyle name="注释 7 6" xfId="63342"/>
    <cellStyle name="注释 7 6 2" xfId="63343"/>
    <cellStyle name="注释 7 6 2 2" xfId="63344"/>
    <cellStyle name="注释 7 6 2 2 2" xfId="63345"/>
    <cellStyle name="注释 7 6 2 2 2 2" xfId="63346"/>
    <cellStyle name="注释 7 6 2 2 3" xfId="63347"/>
    <cellStyle name="注释 7 6 2 2 3 2" xfId="63348"/>
    <cellStyle name="注释 7 6 2 2 4" xfId="63349"/>
    <cellStyle name="注释 7 6 2 2 4 2" xfId="63350"/>
    <cellStyle name="注释 7 6 2 2 5" xfId="63351"/>
    <cellStyle name="注释 7 6 2 2 6" xfId="63352"/>
    <cellStyle name="注释 7 6 2 3 2" xfId="63353"/>
    <cellStyle name="注释 7 6 2 4" xfId="63354"/>
    <cellStyle name="注释 7 6 2 4 2" xfId="63355"/>
    <cellStyle name="注释 7 6 2 5" xfId="63356"/>
    <cellStyle name="注释 7 6 3" xfId="63357"/>
    <cellStyle name="注释 7 6 3 2 2" xfId="63358"/>
    <cellStyle name="注释 7 6 3 3 2" xfId="63359"/>
    <cellStyle name="注释 7 6 3 4 2" xfId="63360"/>
    <cellStyle name="注释 7 6 3 5 2" xfId="63361"/>
    <cellStyle name="注释 7 6 4" xfId="63362"/>
    <cellStyle name="注释 7 6 4 2" xfId="63363"/>
    <cellStyle name="注释 7 6 5" xfId="63364"/>
    <cellStyle name="注释 7 7" xfId="63365"/>
    <cellStyle name="注释 7 7 2 3 2" xfId="63366"/>
    <cellStyle name="注释 7 7 2 4" xfId="63367"/>
    <cellStyle name="注释 7 7 2 4 2" xfId="63368"/>
    <cellStyle name="注释 7 7 2 5" xfId="63369"/>
    <cellStyle name="注释 7 7 2 5 2" xfId="63370"/>
    <cellStyle name="注释 7 7 2 6" xfId="63371"/>
    <cellStyle name="注释 7 8" xfId="63372"/>
    <cellStyle name="注释 7 8 2" xfId="63373"/>
    <cellStyle name="注释 7 8 2 2" xfId="63374"/>
    <cellStyle name="注释 7 8 3" xfId="63375"/>
    <cellStyle name="注释 7 8 3 2" xfId="63376"/>
    <cellStyle name="注释 7 8 4" xfId="63377"/>
    <cellStyle name="注释 7 8 4 2" xfId="63378"/>
    <cellStyle name="注释 7 8 5" xfId="63379"/>
    <cellStyle name="注释 7 9" xfId="63380"/>
    <cellStyle name="注释 7 9 2" xfId="63381"/>
    <cellStyle name="注释 7_四队计价2011-6" xfId="63382"/>
    <cellStyle name="注释 8 10" xfId="63383"/>
    <cellStyle name="注释 8 10 2" xfId="63384"/>
    <cellStyle name="注释 8 2 2 2 2 2 2" xfId="63385"/>
    <cellStyle name="注释 8 2 2 2 2 3" xfId="63386"/>
    <cellStyle name="注释 8 2 2 2 2 3 2" xfId="63387"/>
    <cellStyle name="注释 8 2 2 2 2 4" xfId="63388"/>
    <cellStyle name="注释 8 2 2 2 2 4 2" xfId="63389"/>
    <cellStyle name="注释 8 2 2 2 2 5" xfId="63390"/>
    <cellStyle name="注释 8 2 2 2 2 5 2" xfId="63391"/>
    <cellStyle name="注释 8 2 2 2 2 6" xfId="63392"/>
    <cellStyle name="注释 8 2 2 2 3 2" xfId="63393"/>
    <cellStyle name="注释 8 2 2 2 4 2" xfId="63394"/>
    <cellStyle name="注释 8 2 2 2 5" xfId="63395"/>
    <cellStyle name="注释 8 2 2 3 4" xfId="63396"/>
    <cellStyle name="注释 8 2 2 3 4 2" xfId="63397"/>
    <cellStyle name="注释 8 2 2 3 5" xfId="63398"/>
    <cellStyle name="注释 8 2 2 3 5 2" xfId="63399"/>
    <cellStyle name="注释 8 2 2 3 6" xfId="63400"/>
    <cellStyle name="注释 8 2 3 2 2" xfId="63401"/>
    <cellStyle name="注释 8 2 3 2 2 2" xfId="63402"/>
    <cellStyle name="注释 8 2 3 2 2 2 2" xfId="63403"/>
    <cellStyle name="注释 8 2 3 2 2 3" xfId="63404"/>
    <cellStyle name="注释 8 2 3 2 2 3 2" xfId="63405"/>
    <cellStyle name="注释 8 2 3 2 2 4" xfId="63406"/>
    <cellStyle name="注释 8 2 3 2 2 4 2" xfId="63407"/>
    <cellStyle name="注释 8 2 3 2 2 5" xfId="63408"/>
    <cellStyle name="注释 8 2 3 2 2 5 2" xfId="63409"/>
    <cellStyle name="注释 8 2 3 2 2 6" xfId="63410"/>
    <cellStyle name="注释 8 2 3 2 4 2" xfId="63411"/>
    <cellStyle name="注释 8 2 3 3" xfId="63412"/>
    <cellStyle name="注释 8 2 3 3 2 2" xfId="63413"/>
    <cellStyle name="注释 8 2 3 3 3 2" xfId="63414"/>
    <cellStyle name="注释 8 2 3 3 4 2" xfId="63415"/>
    <cellStyle name="注释 8 2 3 3 5 2" xfId="63416"/>
    <cellStyle name="注释 8 2 3 4" xfId="63417"/>
    <cellStyle name="注释 8 2 3 4 2" xfId="63418"/>
    <cellStyle name="注释 8 2 3 5" xfId="63419"/>
    <cellStyle name="注释 8 2 4 2 2" xfId="63420"/>
    <cellStyle name="注释 8 2 4 2 2 2" xfId="63421"/>
    <cellStyle name="注释 8 2 4 2 2 2 2" xfId="63422"/>
    <cellStyle name="注释 8 2 4 2 2 3" xfId="63423"/>
    <cellStyle name="注释 8 2 4 2 2 3 2" xfId="63424"/>
    <cellStyle name="注释 8 2 4 2 2 4" xfId="63425"/>
    <cellStyle name="注释 8 2 4 2 2 4 2" xfId="63426"/>
    <cellStyle name="注释 8 2 4 2 2 5" xfId="63427"/>
    <cellStyle name="注释 8 2 4 2 2 5 2" xfId="63428"/>
    <cellStyle name="注释 8 2 4 2 2 6" xfId="63429"/>
    <cellStyle name="注释 8 2 4 2 3" xfId="63430"/>
    <cellStyle name="注释 8 2 4 2 3 2" xfId="63431"/>
    <cellStyle name="注释 8 2 4 2 4" xfId="63432"/>
    <cellStyle name="注释 8 2 4 2 4 2" xfId="63433"/>
    <cellStyle name="注释 8 2 4 3 2 2" xfId="63434"/>
    <cellStyle name="注释 8 2 4 3 3" xfId="63435"/>
    <cellStyle name="注释 8 2 4 3 3 2" xfId="63436"/>
    <cellStyle name="注释 8 2 4 3 4" xfId="63437"/>
    <cellStyle name="注释 8 2 4 3 4 2" xfId="63438"/>
    <cellStyle name="注释 8 2 4 3 5 2" xfId="63439"/>
    <cellStyle name="注释 8 2 4 4 2" xfId="63440"/>
    <cellStyle name="注释 8 2 4 5" xfId="63441"/>
    <cellStyle name="注释 8 2 4 5 2" xfId="63442"/>
    <cellStyle name="注释 8 2 5 2" xfId="63443"/>
    <cellStyle name="注释 8 2 5 2 2" xfId="63444"/>
    <cellStyle name="注释 8 2 5 2 3" xfId="63445"/>
    <cellStyle name="注释 8 2 5 2 3 2" xfId="63446"/>
    <cellStyle name="注释 8 2 5 2 4" xfId="63447"/>
    <cellStyle name="注释 8 2 5 2 4 2" xfId="63448"/>
    <cellStyle name="注释 8 2 5 2 5" xfId="63449"/>
    <cellStyle name="注释 8 2 5 2 5 2" xfId="63450"/>
    <cellStyle name="注释 8 2 5 3 2" xfId="63451"/>
    <cellStyle name="注释 8 2 5 4" xfId="63452"/>
    <cellStyle name="注释 8 2 5 4 2" xfId="63453"/>
    <cellStyle name="注释 8 2 5 5" xfId="63454"/>
    <cellStyle name="注释 8 2 6 2" xfId="63455"/>
    <cellStyle name="注释 8 2 6 2 2" xfId="63456"/>
    <cellStyle name="注释 8 2 6 3 2" xfId="63457"/>
    <cellStyle name="注释 8 2 6 4" xfId="63458"/>
    <cellStyle name="注释 8 2 6 4 2" xfId="63459"/>
    <cellStyle name="注释 8 2 6 5" xfId="63460"/>
    <cellStyle name="注释 8 2 6 5 2" xfId="63461"/>
    <cellStyle name="注释 8 2 6 6" xfId="63462"/>
    <cellStyle name="注释 8 2 8" xfId="63463"/>
    <cellStyle name="注释 8 2 8 2" xfId="63464"/>
    <cellStyle name="注释 8 3 2 2 2" xfId="63465"/>
    <cellStyle name="注释 8 3 2 2 2 2 2" xfId="63466"/>
    <cellStyle name="注释 8 3 2 2 2 3 2" xfId="63467"/>
    <cellStyle name="注释 8 3 2 2 2 4 2" xfId="63468"/>
    <cellStyle name="注释 8 3 2 2 2 5 2" xfId="63469"/>
    <cellStyle name="注释 8 3 2 2 3" xfId="63470"/>
    <cellStyle name="注释 8 3 2 2 3 2" xfId="63471"/>
    <cellStyle name="注释 8 3 2 2 4 2" xfId="63472"/>
    <cellStyle name="注释 8 3 2 2 5" xfId="63473"/>
    <cellStyle name="注释 8 3 2 3" xfId="63474"/>
    <cellStyle name="注释 8 3 2 3 2" xfId="63475"/>
    <cellStyle name="注释 8 3 2 3 3" xfId="63476"/>
    <cellStyle name="注释 8 3 2 3 4" xfId="63477"/>
    <cellStyle name="注释 8 3 2 3 4 2" xfId="63478"/>
    <cellStyle name="注释 8 3 2 3 5" xfId="63479"/>
    <cellStyle name="注释 8 3 2 3 5 2" xfId="63480"/>
    <cellStyle name="注释 8 3 2 3 6" xfId="63481"/>
    <cellStyle name="注释 8 3 2 4" xfId="63482"/>
    <cellStyle name="注释 8 3 2 4 2" xfId="63483"/>
    <cellStyle name="注释 8 3 2 5" xfId="63484"/>
    <cellStyle name="注释 8 3 2 5 2" xfId="63485"/>
    <cellStyle name="注释 8 3 3 2 2" xfId="63486"/>
    <cellStyle name="注释 8 3 3 2 2 2" xfId="63487"/>
    <cellStyle name="注释 8 3 3 2 2 2 2" xfId="63488"/>
    <cellStyle name="注释 8 3 3 2 2 3" xfId="63489"/>
    <cellStyle name="注释 8 3 3 2 2 3 2" xfId="63490"/>
    <cellStyle name="注释 8 3 3 2 2 4" xfId="63491"/>
    <cellStyle name="注释 8 3 3 2 2 4 2" xfId="63492"/>
    <cellStyle name="注释 8 3 3 2 2 5" xfId="63493"/>
    <cellStyle name="注释 8 3 3 2 2 5 2" xfId="63494"/>
    <cellStyle name="注释 8 3 3 2 2 6" xfId="63495"/>
    <cellStyle name="注释 8 3 3 2 3" xfId="63496"/>
    <cellStyle name="注释 8 3 3 2 3 2" xfId="63497"/>
    <cellStyle name="注释 8 3 3 2 4 2" xfId="63498"/>
    <cellStyle name="注释 8 3 3 3" xfId="63499"/>
    <cellStyle name="注释 8 3 3 3 2" xfId="63500"/>
    <cellStyle name="注释 8 3 3 3 2 2" xfId="63501"/>
    <cellStyle name="注释 8 3 3 3 3" xfId="63502"/>
    <cellStyle name="注释 8 3 3 3 3 2" xfId="63503"/>
    <cellStyle name="注释 8 3 3 3 4 2" xfId="63504"/>
    <cellStyle name="注释 8 3 3 3 5 2" xfId="63505"/>
    <cellStyle name="注释 8 3 3 3 6" xfId="63506"/>
    <cellStyle name="注释 8 3 3 4" xfId="63507"/>
    <cellStyle name="注释 8 3 3 5" xfId="63508"/>
    <cellStyle name="注释 8 3 3 5 2" xfId="63509"/>
    <cellStyle name="注释 8 3 4 2 2" xfId="63510"/>
    <cellStyle name="注释 8 3 4 2 2 2" xfId="63511"/>
    <cellStyle name="注释 8 3 4 2 2 2 2" xfId="63512"/>
    <cellStyle name="注释 8 3 4 2 2 3" xfId="63513"/>
    <cellStyle name="注释 8 3 4 2 2 3 2" xfId="63514"/>
    <cellStyle name="注释 8 3 4 2 2 4" xfId="63515"/>
    <cellStyle name="注释 8 3 4 2 2 4 2" xfId="63516"/>
    <cellStyle name="注释 8 3 4 2 2 5" xfId="63517"/>
    <cellStyle name="注释 8 3 4 2 2 5 2" xfId="63518"/>
    <cellStyle name="注释 8 3 4 2 2 6" xfId="63519"/>
    <cellStyle name="注释 8 3 4 2 3" xfId="63520"/>
    <cellStyle name="注释 8 3 4 2 3 2" xfId="63521"/>
    <cellStyle name="注释 8 3 4 2 4" xfId="63522"/>
    <cellStyle name="注释 8 3 4 2 4 2" xfId="63523"/>
    <cellStyle name="注释 8 3 4 2 5" xfId="63524"/>
    <cellStyle name="注释 8 3 4 3 2 2" xfId="63525"/>
    <cellStyle name="注释 8 3 4 3 3" xfId="63526"/>
    <cellStyle name="注释 8 3 4 3 3 2" xfId="63527"/>
    <cellStyle name="注释 8 3 4 3 4" xfId="63528"/>
    <cellStyle name="注释 8 3 4 3 4 2" xfId="63529"/>
    <cellStyle name="注释 8 3 4 3 5" xfId="63530"/>
    <cellStyle name="注释 8 3 4 3 5 2" xfId="63531"/>
    <cellStyle name="注释 8 3 4 3 6" xfId="63532"/>
    <cellStyle name="注释 8 3 4 4 2" xfId="63533"/>
    <cellStyle name="注释 8 3 4 5 2" xfId="63534"/>
    <cellStyle name="注释 8 3 5 2 3" xfId="63535"/>
    <cellStyle name="注释 8 3 5 2 3 2" xfId="63536"/>
    <cellStyle name="注释 8 3 5 2 4" xfId="63537"/>
    <cellStyle name="注释 8 3 5 2 4 2" xfId="63538"/>
    <cellStyle name="注释 8 3 5 2 5" xfId="63539"/>
    <cellStyle name="注释 8 3 5 2 5 2" xfId="63540"/>
    <cellStyle name="注释 8 3 5 2 6" xfId="63541"/>
    <cellStyle name="注释 8 3 5 3 2" xfId="63542"/>
    <cellStyle name="注释 8 3 5 4" xfId="63543"/>
    <cellStyle name="注释 8 3 5 4 2" xfId="63544"/>
    <cellStyle name="注释 8 3 5 5" xfId="63545"/>
    <cellStyle name="注释 8 3 6 2 2" xfId="63546"/>
    <cellStyle name="注释 8 3 6 3 2" xfId="63547"/>
    <cellStyle name="注释 8 3 6 4" xfId="63548"/>
    <cellStyle name="注释 8 3 6 4 2" xfId="63549"/>
    <cellStyle name="注释 8 3 6 5" xfId="63550"/>
    <cellStyle name="注释 8 3 6 5 2" xfId="63551"/>
    <cellStyle name="注释 8 3 6 6" xfId="63552"/>
    <cellStyle name="注释 8 3 7" xfId="63553"/>
    <cellStyle name="注释 8 3 7 2" xfId="63554"/>
    <cellStyle name="注释 8 3 8" xfId="63555"/>
    <cellStyle name="注释 8 3 8 2" xfId="63556"/>
    <cellStyle name="注释 8 4 2 2" xfId="63557"/>
    <cellStyle name="注释 8 4 2 2 2" xfId="63558"/>
    <cellStyle name="注释 8 4 2 2 2 2" xfId="63559"/>
    <cellStyle name="注释 8 4 2 2 2 2 2" xfId="63560"/>
    <cellStyle name="注释 8 4 2 2 2 3" xfId="63561"/>
    <cellStyle name="注释 8 4 2 2 2 3 2" xfId="63562"/>
    <cellStyle name="注释 8 4 2 2 2 4" xfId="63563"/>
    <cellStyle name="注释 8 4 2 2 2 4 2" xfId="63564"/>
    <cellStyle name="注释 8 4 2 2 2 5" xfId="63565"/>
    <cellStyle name="注释 8 4 2 2 2 6" xfId="63566"/>
    <cellStyle name="注释 8 4 2 2 3" xfId="63567"/>
    <cellStyle name="注释 8 4 2 2 3 2" xfId="63568"/>
    <cellStyle name="注释 8 4 2 2 4 2" xfId="63569"/>
    <cellStyle name="注释 8 4 2 2 5" xfId="63570"/>
    <cellStyle name="注释 8 4 2 3" xfId="63571"/>
    <cellStyle name="注释 8 5 2 3 3" xfId="63572"/>
    <cellStyle name="注释 8 4 2 3 2 2" xfId="63573"/>
    <cellStyle name="注释 8 4 2 3 3 2" xfId="63574"/>
    <cellStyle name="注释 8 4 2 3 4" xfId="63575"/>
    <cellStyle name="注释 8 4 2 3 4 2" xfId="63576"/>
    <cellStyle name="注释 8 4 2 3 5" xfId="63577"/>
    <cellStyle name="注释 8 4 2 3 6" xfId="63578"/>
    <cellStyle name="注释 8 4 2 4" xfId="63579"/>
    <cellStyle name="注释 8 4 2 4 2" xfId="63580"/>
    <cellStyle name="注释 8 4 2 5" xfId="63581"/>
    <cellStyle name="注释 8 4 2 5 2" xfId="63582"/>
    <cellStyle name="注释 8 4 3" xfId="63583"/>
    <cellStyle name="注释 8 4 3 2" xfId="63584"/>
    <cellStyle name="注释 8 4 3 2 2" xfId="63585"/>
    <cellStyle name="注释 8 4 3 2 2 2" xfId="63586"/>
    <cellStyle name="注释 8 4 3 2 2 2 2" xfId="63587"/>
    <cellStyle name="注释 8 4 3 2 2 3" xfId="63588"/>
    <cellStyle name="注释 8 4 3 2 2 3 2" xfId="63589"/>
    <cellStyle name="注释 8 4 3 2 2 4" xfId="63590"/>
    <cellStyle name="注释 8 4 3 2 2 5" xfId="63591"/>
    <cellStyle name="注释 8 4 3 2 2 6" xfId="63592"/>
    <cellStyle name="注释 8 4 3 2 3 2" xfId="63593"/>
    <cellStyle name="注释 8 4 3 2 5" xfId="63594"/>
    <cellStyle name="注释 8 4 3 3" xfId="63595"/>
    <cellStyle name="注释 8 4 3 3 2" xfId="63596"/>
    <cellStyle name="注释 8 4 3 3 2 2" xfId="63597"/>
    <cellStyle name="注释 8 4 3 3 3" xfId="63598"/>
    <cellStyle name="注释 8 4 3 3 3 2" xfId="63599"/>
    <cellStyle name="注释 8 4 3 3 4 2" xfId="63600"/>
    <cellStyle name="注释 8 4 3 3 5" xfId="63601"/>
    <cellStyle name="注释 8 4 3 3 5 2" xfId="63602"/>
    <cellStyle name="注释 8 4 3 3 6" xfId="63603"/>
    <cellStyle name="注释 8 4 3 4" xfId="63604"/>
    <cellStyle name="注释 8 4 3 4 2" xfId="63605"/>
    <cellStyle name="注释 8 4 3 5" xfId="63606"/>
    <cellStyle name="注释 8 4 3 5 2" xfId="63607"/>
    <cellStyle name="注释 8 4 4" xfId="63608"/>
    <cellStyle name="注释 8 4 4 2" xfId="63609"/>
    <cellStyle name="注释 8 4 4 2 2" xfId="63610"/>
    <cellStyle name="注释 8 4 4 2 2 2" xfId="63611"/>
    <cellStyle name="注释 8 4 4 2 2 2 2" xfId="63612"/>
    <cellStyle name="注释 8 4 4 2 2 3" xfId="63613"/>
    <cellStyle name="注释 8 4 4 2 2 3 2" xfId="63614"/>
    <cellStyle name="注释 8 4 4 2 2 4" xfId="63615"/>
    <cellStyle name="注释 8 4 4 2 2 4 2" xfId="63616"/>
    <cellStyle name="注释 8 4 4 2 2 5" xfId="63617"/>
    <cellStyle name="注释 8 4 4 2 2 5 2" xfId="63618"/>
    <cellStyle name="注释 8 4 4 2 3" xfId="63619"/>
    <cellStyle name="注释 8 4 4 2 3 2" xfId="63620"/>
    <cellStyle name="注释 8 4 4 2 4" xfId="63621"/>
    <cellStyle name="注释 8 4 4 2 4 2" xfId="63622"/>
    <cellStyle name="注释 8 4 4 2 5" xfId="63623"/>
    <cellStyle name="注释 8 4 4 3 2 2" xfId="63624"/>
    <cellStyle name="注释 8 4 4 3 3" xfId="63625"/>
    <cellStyle name="注释 8 4 4 3 3 2" xfId="63626"/>
    <cellStyle name="注释 8 4 4 3 4" xfId="63627"/>
    <cellStyle name="注释 8 4 4 3 4 2" xfId="63628"/>
    <cellStyle name="注释 8 4 4 3 5" xfId="63629"/>
    <cellStyle name="注释 8 4 4 3 5 2" xfId="63630"/>
    <cellStyle name="注释 8 4 4 3 6" xfId="63631"/>
    <cellStyle name="注释 8 4 4 5" xfId="63632"/>
    <cellStyle name="注释 8 4 4 5 2" xfId="63633"/>
    <cellStyle name="注释 8 4 5" xfId="63634"/>
    <cellStyle name="注释 8 4 5 2" xfId="63635"/>
    <cellStyle name="注释 8 4 5 2 3" xfId="63636"/>
    <cellStyle name="注释 8 4 5 2 3 2" xfId="63637"/>
    <cellStyle name="注释 8 4 5 2 4" xfId="63638"/>
    <cellStyle name="注释 8 4 5 2 5" xfId="63639"/>
    <cellStyle name="注释 8 4 5 2 5 2" xfId="63640"/>
    <cellStyle name="注释 8 4 5 2 6" xfId="63641"/>
    <cellStyle name="注释 8 4 5 3 2" xfId="63642"/>
    <cellStyle name="注释 8 4 5 4" xfId="63643"/>
    <cellStyle name="注释 8 4 5 4 2" xfId="63644"/>
    <cellStyle name="注释 8 4 5 5" xfId="63645"/>
    <cellStyle name="注释 8 4 6" xfId="63646"/>
    <cellStyle name="注释 8 4 6 2" xfId="63647"/>
    <cellStyle name="注释 8 4 6 2 2" xfId="63648"/>
    <cellStyle name="注释 8 4 6 3" xfId="63649"/>
    <cellStyle name="注释 8 4 6 3 2" xfId="63650"/>
    <cellStyle name="注释 8 4 6 4" xfId="63651"/>
    <cellStyle name="注释 8 4 6 4 2" xfId="63652"/>
    <cellStyle name="注释 8 4 6 5" xfId="63653"/>
    <cellStyle name="注释 8 4 6 5 2" xfId="63654"/>
    <cellStyle name="注释 8 4 6 6" xfId="63655"/>
    <cellStyle name="注释 8 5 2 2" xfId="63656"/>
    <cellStyle name="注释 8 5 2 2 2" xfId="63657"/>
    <cellStyle name="注释 8 5 2 2 2 2" xfId="63658"/>
    <cellStyle name="注释 8 5 2 2 2 2 2" xfId="63659"/>
    <cellStyle name="注释 8 5 2 2 2 3" xfId="63660"/>
    <cellStyle name="注释 8 5 2 2 2 3 2" xfId="63661"/>
    <cellStyle name="注释 8 5 2 2 2 4" xfId="63662"/>
    <cellStyle name="注释 8 5 2 2 2 4 2" xfId="63663"/>
    <cellStyle name="注释 8 5 2 2 2 5" xfId="63664"/>
    <cellStyle name="注释 8 5 2 2 2 5 2" xfId="63665"/>
    <cellStyle name="注释 8 5 2 2 2 6" xfId="63666"/>
    <cellStyle name="注释 8 5 2 2 3" xfId="63667"/>
    <cellStyle name="注释 8 5 2 2 3 2" xfId="63668"/>
    <cellStyle name="注释 8 5 2 2 4 2" xfId="63669"/>
    <cellStyle name="注释 8 5 2 2 5" xfId="63670"/>
    <cellStyle name="注释 8 5 2 3" xfId="63671"/>
    <cellStyle name="注释 8 5 2 3 2" xfId="63672"/>
    <cellStyle name="注释 9 5 2 3 3" xfId="63673"/>
    <cellStyle name="注释 8 5 2 3 2 2" xfId="63674"/>
    <cellStyle name="注释 8 5 2 3 3 2" xfId="63675"/>
    <cellStyle name="注释 8 5 2 3 5" xfId="63676"/>
    <cellStyle name="注释 8 5 2 3 5 2" xfId="63677"/>
    <cellStyle name="注释 8 5 2 3 6" xfId="63678"/>
    <cellStyle name="注释 8 5 2 4" xfId="63679"/>
    <cellStyle name="注释 8 5 2 5" xfId="63680"/>
    <cellStyle name="注释 8 5 2 5 2" xfId="63681"/>
    <cellStyle name="注释 8 5 3" xfId="63682"/>
    <cellStyle name="注释 8 5 3 2" xfId="63683"/>
    <cellStyle name="注释 8 5 3 2 2" xfId="63684"/>
    <cellStyle name="注释 8 5 3 2 2 2" xfId="63685"/>
    <cellStyle name="注释 8 5 3 2 2 2 2" xfId="63686"/>
    <cellStyle name="注释 8 5 3 2 2 3" xfId="63687"/>
    <cellStyle name="注释 8 5 3 2 2 3 2" xfId="63688"/>
    <cellStyle name="注释 8 5 3 2 2 4" xfId="63689"/>
    <cellStyle name="注释 8 5 3 2 2 4 2" xfId="63690"/>
    <cellStyle name="注释 8 5 3 2 2 5" xfId="63691"/>
    <cellStyle name="注释 8 5 3 2 2 5 2" xfId="63692"/>
    <cellStyle name="注释 8 5 3 2 2 6" xfId="63693"/>
    <cellStyle name="注释 8 5 3 2 3" xfId="63694"/>
    <cellStyle name="注释 8 5 3 2 3 2" xfId="63695"/>
    <cellStyle name="注释 8 5 3 2 4" xfId="63696"/>
    <cellStyle name="注释 8 5 3 2 4 2" xfId="63697"/>
    <cellStyle name="注释 8 5 3 2 5" xfId="63698"/>
    <cellStyle name="注释 8 5 3 3" xfId="63699"/>
    <cellStyle name="注释 8 5 3 3 2" xfId="63700"/>
    <cellStyle name="注释 8 5 3 3 3" xfId="63701"/>
    <cellStyle name="注释 8 5 3 3 3 2" xfId="63702"/>
    <cellStyle name="注释 8 5 3 3 4" xfId="63703"/>
    <cellStyle name="注释 8 5 3 3 5" xfId="63704"/>
    <cellStyle name="注释 8 5 3 3 5 2" xfId="63705"/>
    <cellStyle name="注释 8 5 3 3 6" xfId="63706"/>
    <cellStyle name="注释 8 5 3 4" xfId="63707"/>
    <cellStyle name="注释 8 5 3 4 2" xfId="63708"/>
    <cellStyle name="注释 8 5 3 5" xfId="63709"/>
    <cellStyle name="注释 8 5 3 5 2" xfId="63710"/>
    <cellStyle name="注释 8 5 4" xfId="63711"/>
    <cellStyle name="注释 8 5 4 2" xfId="63712"/>
    <cellStyle name="注释 8 5 4 2 2" xfId="63713"/>
    <cellStyle name="注释 8 5 4 2 2 2" xfId="63714"/>
    <cellStyle name="注释 8 5 4 2 2 2 2" xfId="63715"/>
    <cellStyle name="注释 8 5 4 2 2 3" xfId="63716"/>
    <cellStyle name="注释 8 5 4 2 2 3 2" xfId="63717"/>
    <cellStyle name="注释 8 5 4 2 2 4" xfId="63718"/>
    <cellStyle name="注释 8 5 4 2 2 4 2" xfId="63719"/>
    <cellStyle name="注释 8 5 4 2 2 5" xfId="63720"/>
    <cellStyle name="注释 8 5 4 2 2 5 2" xfId="63721"/>
    <cellStyle name="注释 8 5 4 2 2 6" xfId="63722"/>
    <cellStyle name="注释 8 5 4 2 3" xfId="63723"/>
    <cellStyle name="注释 8 5 4 2 3 2" xfId="63724"/>
    <cellStyle name="注释 8 5 4 2 4" xfId="63725"/>
    <cellStyle name="注释 8 5 4 2 4 2" xfId="63726"/>
    <cellStyle name="注释 8 5 4 2 5" xfId="63727"/>
    <cellStyle name="注释 8 5 4 3 2" xfId="63728"/>
    <cellStyle name="注释 8 5 4 3 2 2" xfId="63729"/>
    <cellStyle name="注释 8 5 4 3 3" xfId="63730"/>
    <cellStyle name="注释 8 5 4 3 3 2" xfId="63731"/>
    <cellStyle name="注释 8 5 4 3 4" xfId="63732"/>
    <cellStyle name="注释 8 5 4 3 4 2" xfId="63733"/>
    <cellStyle name="注释 8 5 4 3 5" xfId="63734"/>
    <cellStyle name="注释 8 5 4 3 5 2" xfId="63735"/>
    <cellStyle name="注释 8 5 4 3 6" xfId="63736"/>
    <cellStyle name="注释 8 5 4 4" xfId="63737"/>
    <cellStyle name="注释 8 5 4 4 2" xfId="63738"/>
    <cellStyle name="注释 8 5 4 5" xfId="63739"/>
    <cellStyle name="注释 8 5 4 5 2" xfId="63740"/>
    <cellStyle name="注释 8 5 5" xfId="63741"/>
    <cellStyle name="注释 8 5 5 2" xfId="63742"/>
    <cellStyle name="注释 8 5 5 2 2" xfId="63743"/>
    <cellStyle name="注释 8 5 5 2 2 2" xfId="63744"/>
    <cellStyle name="注释 8 5 5 2 3" xfId="63745"/>
    <cellStyle name="注释 8 5 5 2 3 2" xfId="63746"/>
    <cellStyle name="注释 8 5 5 2 4" xfId="63747"/>
    <cellStyle name="注释 8 5 5 2 4 2" xfId="63748"/>
    <cellStyle name="注释 8 5 5 2 5" xfId="63749"/>
    <cellStyle name="注释 8 5 5 2 5 2" xfId="63750"/>
    <cellStyle name="注释 8 5 5 2 6" xfId="63751"/>
    <cellStyle name="注释 8 5 5 3" xfId="63752"/>
    <cellStyle name="注释 8 5 5 4" xfId="63753"/>
    <cellStyle name="注释 8 5 5 4 2" xfId="63754"/>
    <cellStyle name="注释 8 5 5 5" xfId="63755"/>
    <cellStyle name="注释 8 5 6" xfId="63756"/>
    <cellStyle name="注释 8 5 6 2" xfId="63757"/>
    <cellStyle name="注释 8 5 6 2 2" xfId="63758"/>
    <cellStyle name="注释 8 5 6 3" xfId="63759"/>
    <cellStyle name="注释 8 5 6 3 2" xfId="63760"/>
    <cellStyle name="注释 8 5 6 4" xfId="63761"/>
    <cellStyle name="注释 8 5 6 4 2" xfId="63762"/>
    <cellStyle name="注释 8 5 6 5" xfId="63763"/>
    <cellStyle name="注释 8 5 6 5 2" xfId="63764"/>
    <cellStyle name="注释 8 5 6 6" xfId="63765"/>
    <cellStyle name="注释 8 5 7 2" xfId="63766"/>
    <cellStyle name="注释 8 5 8" xfId="63767"/>
    <cellStyle name="注释 8 5 8 2" xfId="63768"/>
    <cellStyle name="注释 8 6" xfId="63769"/>
    <cellStyle name="注释 8 6 2" xfId="63770"/>
    <cellStyle name="注释 8 6 2 2" xfId="63771"/>
    <cellStyle name="注释 8 6 2 2 2" xfId="63772"/>
    <cellStyle name="注释 8 6 2 2 2 2" xfId="63773"/>
    <cellStyle name="注释 8 6 2 2 3" xfId="63774"/>
    <cellStyle name="注释 8 6 2 2 3 2" xfId="63775"/>
    <cellStyle name="注释 8 6 2 2 4" xfId="63776"/>
    <cellStyle name="注释 8 6 2 2 5" xfId="63777"/>
    <cellStyle name="注释 8 6 2 2 5 2" xfId="63778"/>
    <cellStyle name="注释 8 6 2 2 6" xfId="63779"/>
    <cellStyle name="注释 8 6 2 3" xfId="63780"/>
    <cellStyle name="注释 8 6 2 3 2" xfId="63781"/>
    <cellStyle name="注释 8 6 2 4" xfId="63782"/>
    <cellStyle name="注释 8 6 2 4 2" xfId="63783"/>
    <cellStyle name="注释 8 6 2 5" xfId="63784"/>
    <cellStyle name="注释 8 6 3" xfId="63785"/>
    <cellStyle name="注释 8 6 3 2" xfId="63786"/>
    <cellStyle name="注释 8 6 3 2 2" xfId="63787"/>
    <cellStyle name="注释 8 6 3 3" xfId="63788"/>
    <cellStyle name="注释 8 6 3 3 2" xfId="63789"/>
    <cellStyle name="注释 8 6 3 4" xfId="63790"/>
    <cellStyle name="注释 8 6 3 4 2" xfId="63791"/>
    <cellStyle name="注释 8 6 3 5" xfId="63792"/>
    <cellStyle name="注释 8 6 3 5 2" xfId="63793"/>
    <cellStyle name="注释 8 6 3 6" xfId="63794"/>
    <cellStyle name="注释 8 6 4" xfId="63795"/>
    <cellStyle name="注释 8 6 4 2" xfId="63796"/>
    <cellStyle name="注释 8 6 5" xfId="63797"/>
    <cellStyle name="注释 8 6 5 2" xfId="63798"/>
    <cellStyle name="注释 8 7" xfId="63799"/>
    <cellStyle name="注释 8 7 2 2" xfId="63800"/>
    <cellStyle name="注释 8 7 2 2 2" xfId="63801"/>
    <cellStyle name="注释 8 7 2 3" xfId="63802"/>
    <cellStyle name="注释 8 7 2 3 2" xfId="63803"/>
    <cellStyle name="注释 8 7 2 4" xfId="63804"/>
    <cellStyle name="注释 8 7 2 4 2" xfId="63805"/>
    <cellStyle name="注释 8 7 2 5" xfId="63806"/>
    <cellStyle name="注释 8 7 2 5 2" xfId="63807"/>
    <cellStyle name="注释 8 7 2 6" xfId="63808"/>
    <cellStyle name="注释 8 7 3" xfId="63809"/>
    <cellStyle name="注释 8 7 3 2" xfId="63810"/>
    <cellStyle name="注释 8 7 4" xfId="63811"/>
    <cellStyle name="注释 8 7 4 2" xfId="63812"/>
    <cellStyle name="注释 8 7 5" xfId="63813"/>
    <cellStyle name="注释 8 8" xfId="63814"/>
    <cellStyle name="注释 8 8 2" xfId="63815"/>
    <cellStyle name="注释 8 8 2 2" xfId="63816"/>
    <cellStyle name="注释 8 8 3" xfId="63817"/>
    <cellStyle name="注释 8 8 3 2" xfId="63818"/>
    <cellStyle name="注释 8 8 4" xfId="63819"/>
    <cellStyle name="注释 8 8 5" xfId="63820"/>
    <cellStyle name="注释 8 8 6" xfId="63821"/>
    <cellStyle name="注释 8 9" xfId="63822"/>
    <cellStyle name="注释 8 9 2" xfId="63823"/>
    <cellStyle name="注释 9 10" xfId="63824"/>
    <cellStyle name="注释 9 10 2" xfId="63825"/>
    <cellStyle name="注释 9 2 2 2 2 2 2" xfId="63826"/>
    <cellStyle name="注释 9 2 2 2 2 3 2" xfId="63827"/>
    <cellStyle name="注释 9 2 2 2 2 4 2" xfId="63828"/>
    <cellStyle name="注释 9 2 2 2 2 5" xfId="63829"/>
    <cellStyle name="注释 9 2 2 2 2 5 2" xfId="63830"/>
    <cellStyle name="注释 9 2 2 2 2 6" xfId="63831"/>
    <cellStyle name="注释 9 2 2 2 3 2" xfId="63832"/>
    <cellStyle name="注释 9 2 2 2 4 2" xfId="63833"/>
    <cellStyle name="注释 9 2 2 3 2" xfId="63834"/>
    <cellStyle name="注释 9 2 2 3 3" xfId="63835"/>
    <cellStyle name="注释 9 2 2 3 3 2" xfId="63836"/>
    <cellStyle name="注释 9 2 2 3 4" xfId="63837"/>
    <cellStyle name="注释 9 2 2 3 4 2" xfId="63838"/>
    <cellStyle name="注释 9 2 2 3 5" xfId="63839"/>
    <cellStyle name="注释 9 2 2 3 5 2" xfId="63840"/>
    <cellStyle name="注释 9 2 2 3 6" xfId="63841"/>
    <cellStyle name="注释 9 2 2 4 2" xfId="63842"/>
    <cellStyle name="注释 9 2 2 5 2" xfId="63843"/>
    <cellStyle name="注释 9 2 3 2 2 2" xfId="63844"/>
    <cellStyle name="注释 9 2 3 2 2 2 2" xfId="63845"/>
    <cellStyle name="注释 9 2 3 2 2 3 2" xfId="63846"/>
    <cellStyle name="注释 9 2 3 2 2 4" xfId="63847"/>
    <cellStyle name="注释 9 2 3 2 2 4 2" xfId="63848"/>
    <cellStyle name="注释 9 2 3 2 2 5" xfId="63849"/>
    <cellStyle name="注释 9 2 3 2 2 5 2" xfId="63850"/>
    <cellStyle name="注释 9 2 3 2 2 6" xfId="63851"/>
    <cellStyle name="注释 9 2 3 2 3 2" xfId="63852"/>
    <cellStyle name="注释 9 2 3 2 4 2" xfId="63853"/>
    <cellStyle name="注释 9 2 3 3 2" xfId="63854"/>
    <cellStyle name="注释 9 2 3 3 2 2" xfId="63855"/>
    <cellStyle name="注释 9 2 3 3 3" xfId="63856"/>
    <cellStyle name="注释 9 2 3 3 3 2" xfId="63857"/>
    <cellStyle name="注释 9 2 3 3 4 2" xfId="63858"/>
    <cellStyle name="注释 9 2 3 3 5" xfId="63859"/>
    <cellStyle name="注释 9 2 3 3 5 2" xfId="63860"/>
    <cellStyle name="注释 9 2 3 3 6" xfId="63861"/>
    <cellStyle name="注释 9 2 3 4 2" xfId="63862"/>
    <cellStyle name="注释 9 2 3 5 2" xfId="63863"/>
    <cellStyle name="注释 9 2 4 2 2" xfId="63864"/>
    <cellStyle name="注释 9 2 4 2 2 2" xfId="63865"/>
    <cellStyle name="注释 9 2 4 2 2 2 2" xfId="63866"/>
    <cellStyle name="注释 9 2 4 2 2 3 2" xfId="63867"/>
    <cellStyle name="注释 9 2 4 2 2 4" xfId="63868"/>
    <cellStyle name="注释 9 2 4 2 2 4 2" xfId="63869"/>
    <cellStyle name="注释 9 2 4 2 2 5" xfId="63870"/>
    <cellStyle name="注释 9 2 4 2 2 5 2" xfId="63871"/>
    <cellStyle name="注释 9 2 4 2 2 6" xfId="63872"/>
    <cellStyle name="注释 9 2 4 2 3" xfId="63873"/>
    <cellStyle name="注释 9 2 4 2 3 2" xfId="63874"/>
    <cellStyle name="注释 9 2 4 2 4" xfId="63875"/>
    <cellStyle name="注释 9 2 4 2 4 2" xfId="63876"/>
    <cellStyle name="注释 9 2 4 2 5" xfId="63877"/>
    <cellStyle name="注释 9 2 4 3 2 2" xfId="63878"/>
    <cellStyle name="注释 9 2 4 3 3" xfId="63879"/>
    <cellStyle name="注释 9 2 4 3 3 2" xfId="63880"/>
    <cellStyle name="注释 9 2 4 3 4" xfId="63881"/>
    <cellStyle name="注释 9 2 4 3 4 2" xfId="63882"/>
    <cellStyle name="注释 9 2 4 3 5" xfId="63883"/>
    <cellStyle name="注释 9 2 4 3 5 2" xfId="63884"/>
    <cellStyle name="注释 9 2 4 3 6" xfId="63885"/>
    <cellStyle name="注释 9 2 4 4 2" xfId="63886"/>
    <cellStyle name="注释 9 2 4 5 2" xfId="63887"/>
    <cellStyle name="注释 9 2 5 2 2" xfId="63888"/>
    <cellStyle name="注释 9 2 5 2 2 2" xfId="63889"/>
    <cellStyle name="注释 9 2 5 2 3" xfId="63890"/>
    <cellStyle name="注释 9 2 5 2 3 2" xfId="63891"/>
    <cellStyle name="注释 9 2 5 2 4" xfId="63892"/>
    <cellStyle name="注释 9 2 5 2 4 2" xfId="63893"/>
    <cellStyle name="注释 9 2 5 2 5" xfId="63894"/>
    <cellStyle name="注释 9 2 5 2 5 2" xfId="63895"/>
    <cellStyle name="注释 9 2 5 2 6" xfId="63896"/>
    <cellStyle name="注释 9 2 5 3 2" xfId="63897"/>
    <cellStyle name="注释 9 2 5 4" xfId="63898"/>
    <cellStyle name="注释 9 2 5 4 2" xfId="63899"/>
    <cellStyle name="注释 9 2 5 5" xfId="63900"/>
    <cellStyle name="注释 9 2 6 2" xfId="63901"/>
    <cellStyle name="注释 9 2 6 2 2" xfId="63902"/>
    <cellStyle name="注释 9 2 6 3 2" xfId="63903"/>
    <cellStyle name="注释 9 2 6 4" xfId="63904"/>
    <cellStyle name="注释 9 2 6 4 2" xfId="63905"/>
    <cellStyle name="注释 9 2 6 5" xfId="63906"/>
    <cellStyle name="注释 9 2 6 5 2" xfId="63907"/>
    <cellStyle name="注释 9 2 6 6" xfId="63908"/>
    <cellStyle name="注释 9 2 7 2" xfId="63909"/>
    <cellStyle name="注释 9 2 8 2" xfId="63910"/>
    <cellStyle name="注释 9 3 2 2 2 2" xfId="63911"/>
    <cellStyle name="注释 9 3 2 2 2 2 2" xfId="63912"/>
    <cellStyle name="注释 9 3 2 2 2 3 2" xfId="63913"/>
    <cellStyle name="注释 9 3 2 2 2 4" xfId="63914"/>
    <cellStyle name="注释 9 3 2 2 2 4 2" xfId="63915"/>
    <cellStyle name="注释 9 3 2 2 2 5" xfId="63916"/>
    <cellStyle name="注释 9 3 2 2 2 5 2" xfId="63917"/>
    <cellStyle name="注释 9 3 2 2 2 6" xfId="63918"/>
    <cellStyle name="注释 9 3 2 2 3 2" xfId="63919"/>
    <cellStyle name="注释 9 3 2 2 4 2" xfId="63920"/>
    <cellStyle name="注释 9 3 2 3 2" xfId="63921"/>
    <cellStyle name="注释 9 3 2 3 2 2" xfId="63922"/>
    <cellStyle name="注释 9 3 2 3 3" xfId="63923"/>
    <cellStyle name="注释 9 3 2 3 3 2" xfId="63924"/>
    <cellStyle name="注释 9 3 2 3 4" xfId="63925"/>
    <cellStyle name="注释 9 3 2 3 4 2" xfId="63926"/>
    <cellStyle name="注释 9 3 2 3 5" xfId="63927"/>
    <cellStyle name="注释 9 3 2 3 5 2" xfId="63928"/>
    <cellStyle name="注释 9 3 2 3 6" xfId="63929"/>
    <cellStyle name="注释 9 3 2 4 2" xfId="63930"/>
    <cellStyle name="注释 9 3 2 5 2" xfId="63931"/>
    <cellStyle name="注释 9 3 3 2 2 2" xfId="63932"/>
    <cellStyle name="注释 9 3 3 2 2 2 2" xfId="63933"/>
    <cellStyle name="注释 9 3 3 2 2 3 2" xfId="63934"/>
    <cellStyle name="注释 9 3 3 2 2 4" xfId="63935"/>
    <cellStyle name="注释 9 3 3 2 2 4 2" xfId="63936"/>
    <cellStyle name="注释 9 3 3 2 2 5" xfId="63937"/>
    <cellStyle name="注释 9 3 3 2 2 5 2" xfId="63938"/>
    <cellStyle name="注释 9 3 3 2 2 6" xfId="63939"/>
    <cellStyle name="注释 9 3 3 2 3 2" xfId="63940"/>
    <cellStyle name="注释 9 3 3 2 4 2" xfId="63941"/>
    <cellStyle name="注释 9 3 3 3 2" xfId="63942"/>
    <cellStyle name="注释 9 3 3 3 2 2" xfId="63943"/>
    <cellStyle name="注释 9 3 3 3 3" xfId="63944"/>
    <cellStyle name="注释 9 3 3 3 3 2" xfId="63945"/>
    <cellStyle name="注释 9 3 3 3 4 2" xfId="63946"/>
    <cellStyle name="注释 9 3 3 3 5" xfId="63947"/>
    <cellStyle name="注释 9 3 3 3 5 2" xfId="63948"/>
    <cellStyle name="注释 9 3 3 3 6" xfId="63949"/>
    <cellStyle name="注释 9 3 3 5 2" xfId="63950"/>
    <cellStyle name="注释 9 3 4 2 2" xfId="63951"/>
    <cellStyle name="注释 9 3 4 2 2 2" xfId="63952"/>
    <cellStyle name="注释 9 3 4 2 2 3 2" xfId="63953"/>
    <cellStyle name="注释 9 3 4 2 2 4" xfId="63954"/>
    <cellStyle name="注释 9 3 4 2 2 4 2" xfId="63955"/>
    <cellStyle name="注释 9 3 4 2 2 5" xfId="63956"/>
    <cellStyle name="注释 9 3 4 2 2 5 2" xfId="63957"/>
    <cellStyle name="注释 9 3 4 2 2 6" xfId="63958"/>
    <cellStyle name="注释 9 3 4 2 3" xfId="63959"/>
    <cellStyle name="注释 9 3 4 2 3 2" xfId="63960"/>
    <cellStyle name="注释 9 3 4 2 4" xfId="63961"/>
    <cellStyle name="注释 9 3 4 2 4 2" xfId="63962"/>
    <cellStyle name="注释 9 3 4 3 2 2" xfId="63963"/>
    <cellStyle name="注释 9 3 4 3 3" xfId="63964"/>
    <cellStyle name="注释 9 3 4 3 3 2" xfId="63965"/>
    <cellStyle name="注释 9 3 4 3 4" xfId="63966"/>
    <cellStyle name="注释 9 3 4 3 4 2" xfId="63967"/>
    <cellStyle name="注释 9 3 4 3 5 2" xfId="63968"/>
    <cellStyle name="注释 9 3 4 3 6" xfId="63969"/>
    <cellStyle name="注释 9 3 4 5 2" xfId="63970"/>
    <cellStyle name="注释 9 3 5 2" xfId="63971"/>
    <cellStyle name="注释 9 3 5 2 2" xfId="63972"/>
    <cellStyle name="注释 9 3 5 2 2 2" xfId="63973"/>
    <cellStyle name="注释 9 3 5 2 3" xfId="63974"/>
    <cellStyle name="注释 9 3 5 2 3 2" xfId="63975"/>
    <cellStyle name="注释 9 3 5 2 4" xfId="63976"/>
    <cellStyle name="注释 9 3 5 2 4 2" xfId="63977"/>
    <cellStyle name="注释 9 3 5 2 5" xfId="63978"/>
    <cellStyle name="注释 9 3 5 2 5 2" xfId="63979"/>
    <cellStyle name="注释 9 3 5 2 6" xfId="63980"/>
    <cellStyle name="注释 9 3 5 3 2" xfId="63981"/>
    <cellStyle name="注释 9 3 5 4" xfId="63982"/>
    <cellStyle name="注释 9 3 5 4 2" xfId="63983"/>
    <cellStyle name="注释 9 3 5 5" xfId="63984"/>
    <cellStyle name="注释 9 3 6 2" xfId="63985"/>
    <cellStyle name="注释 9 3 6 2 2" xfId="63986"/>
    <cellStyle name="注释 9 3 6 3 2" xfId="63987"/>
    <cellStyle name="注释 9 3 6 4" xfId="63988"/>
    <cellStyle name="注释 9 3 6 4 2" xfId="63989"/>
    <cellStyle name="注释 9 3 6 5" xfId="63990"/>
    <cellStyle name="注释 9 3 6 5 2" xfId="63991"/>
    <cellStyle name="注释 9 3 6 6" xfId="63992"/>
    <cellStyle name="注释 9 3 8 2" xfId="63993"/>
    <cellStyle name="注释 9 4 2 3 2" xfId="63994"/>
    <cellStyle name="注释 9 4 2 3 2 2" xfId="63995"/>
    <cellStyle name="注释 9 4 2 3 3" xfId="63996"/>
    <cellStyle name="注释 9 4 2 3 4" xfId="63997"/>
    <cellStyle name="注释 9 4 2 3 5" xfId="63998"/>
    <cellStyle name="注释 9 4 2 3 6" xfId="63999"/>
    <cellStyle name="注释 9 4 2 4 2" xfId="64000"/>
    <cellStyle name="注释 9 4 2 5 2" xfId="64001"/>
    <cellStyle name="注释 9 4 3 2 2 3 2" xfId="64002"/>
    <cellStyle name="注释 9 4 3 2 2 4" xfId="64003"/>
    <cellStyle name="注释 9 4 3 2 2 4 2" xfId="64004"/>
    <cellStyle name="注释 9 4 3 2 2 5" xfId="64005"/>
    <cellStyle name="注释 9 4 3 2 2 5 2" xfId="64006"/>
    <cellStyle name="注释 9 4 3 2 2 6" xfId="64007"/>
    <cellStyle name="注释 9 4 3 2 3 2" xfId="64008"/>
    <cellStyle name="注释 9 4 3 2 4 2" xfId="64009"/>
    <cellStyle name="注释 9 4 3 3 2" xfId="64010"/>
    <cellStyle name="注释 9 4 3 3 3" xfId="64011"/>
    <cellStyle name="注释 9 4 3 3 5" xfId="64012"/>
    <cellStyle name="注释 9 4 3 3 6" xfId="64013"/>
    <cellStyle name="注释 9 4 3 4 2" xfId="64014"/>
    <cellStyle name="注释 9 4 3 5 2" xfId="64015"/>
    <cellStyle name="注释 9 4 4 2 2" xfId="64016"/>
    <cellStyle name="注释 9 4 4 2 2 2" xfId="64017"/>
    <cellStyle name="注释 9 4 4 2 2 2 2" xfId="64018"/>
    <cellStyle name="注释 9 4 4 2 2 3 2" xfId="64019"/>
    <cellStyle name="注释 9 4 4 2 2 4" xfId="64020"/>
    <cellStyle name="注释 9 4 4 2 2 4 2" xfId="64021"/>
    <cellStyle name="注释 9 4 4 2 2 5" xfId="64022"/>
    <cellStyle name="注释 9 4 4 2 2 5 2" xfId="64023"/>
    <cellStyle name="注释 9 4 4 2 2 6" xfId="64024"/>
    <cellStyle name="注释 9 4 4 2 3" xfId="64025"/>
    <cellStyle name="注释 9 4 4 2 4" xfId="64026"/>
    <cellStyle name="注释 9 4 4 2 5" xfId="64027"/>
    <cellStyle name="注释 9 4 4 3 2" xfId="64028"/>
    <cellStyle name="注释 9 4 4 3 2 2" xfId="64029"/>
    <cellStyle name="注释 9 4 4 3 3" xfId="64030"/>
    <cellStyle name="注释 9 4 4 3 4" xfId="64031"/>
    <cellStyle name="注释 9 4 4 3 5" xfId="64032"/>
    <cellStyle name="注释 9 4 4 3 6" xfId="64033"/>
    <cellStyle name="注释 9 4 4 4 2" xfId="64034"/>
    <cellStyle name="注释 9 4 4 5 2" xfId="64035"/>
    <cellStyle name="注释 9 4 5 2" xfId="64036"/>
    <cellStyle name="注释 9 4 5 2 2" xfId="64037"/>
    <cellStyle name="注释 9 4 5 2 2 2" xfId="64038"/>
    <cellStyle name="注释 9 4 5 2 3" xfId="64039"/>
    <cellStyle name="注释 9 4 5 2 3 2" xfId="64040"/>
    <cellStyle name="注释 9 4 5 2 4" xfId="64041"/>
    <cellStyle name="注释 9 4 5 2 4 2" xfId="64042"/>
    <cellStyle name="注释 9 4 5 2 5" xfId="64043"/>
    <cellStyle name="注释 9 4 5 2 5 2" xfId="64044"/>
    <cellStyle name="注释 9 4 5 2 6" xfId="64045"/>
    <cellStyle name="注释 9 4 5 3" xfId="64046"/>
    <cellStyle name="注释 9 4 5 3 2" xfId="64047"/>
    <cellStyle name="注释 9 4 5 4" xfId="64048"/>
    <cellStyle name="注释 9 4 5 5" xfId="64049"/>
    <cellStyle name="注释 9 4 6 2" xfId="64050"/>
    <cellStyle name="注释 9 4 6 2 2" xfId="64051"/>
    <cellStyle name="注释 9 4 6 3" xfId="64052"/>
    <cellStyle name="注释 9 4 6 3 2" xfId="64053"/>
    <cellStyle name="注释 9 4 6 4" xfId="64054"/>
    <cellStyle name="注释 9 4 6 4 2" xfId="64055"/>
    <cellStyle name="注释 9 4 6 5" xfId="64056"/>
    <cellStyle name="注释 9 4 6 5 2" xfId="64057"/>
    <cellStyle name="注释 9 4 6 6" xfId="64058"/>
    <cellStyle name="注释 9 4 8 2" xfId="64059"/>
    <cellStyle name="注释 9 5 2 2 2 2" xfId="64060"/>
    <cellStyle name="注释 9 5 2 2 2 2 2" xfId="64061"/>
    <cellStyle name="注释 9 5 2 2 2 3 2" xfId="64062"/>
    <cellStyle name="注释 9 5 2 2 2 4" xfId="64063"/>
    <cellStyle name="注释 9 5 2 2 2 4 2" xfId="64064"/>
    <cellStyle name="注释 9 5 2 2 2 5" xfId="64065"/>
    <cellStyle name="注释 9 5 2 2 2 5 2" xfId="64066"/>
    <cellStyle name="注释 9 5 2 2 2 6" xfId="64067"/>
    <cellStyle name="注释 9 5 2 2 3 2" xfId="64068"/>
    <cellStyle name="注释 9 5 2 2 4 2" xfId="64069"/>
    <cellStyle name="注释 9 5 2 2 5" xfId="64070"/>
    <cellStyle name="注释 9 5 2 3 2" xfId="64071"/>
    <cellStyle name="注释 9 5 2 3 2 2" xfId="64072"/>
    <cellStyle name="注释 9 5 2 3 3 2" xfId="64073"/>
    <cellStyle name="注释 9 5 2 3 5" xfId="64074"/>
    <cellStyle name="注释 9 5 2 3 5 2" xfId="64075"/>
    <cellStyle name="注释 9 5 2 3 6" xfId="64076"/>
    <cellStyle name="注释 9 5 2 4 2" xfId="64077"/>
    <cellStyle name="注释 9 5 3 2 2 2" xfId="64078"/>
    <cellStyle name="注释 9 5 3 2 2 2 2" xfId="64079"/>
    <cellStyle name="注释 9 5 3 2 2 3 2" xfId="64080"/>
    <cellStyle name="注释 9 5 3 2 2 4" xfId="64081"/>
    <cellStyle name="注释 9 5 3 2 2 4 2" xfId="64082"/>
    <cellStyle name="注释 9 5 3 2 2 5" xfId="64083"/>
    <cellStyle name="注释 9 5 3 2 2 5 2" xfId="64084"/>
    <cellStyle name="注释 9 5 3 2 2 6" xfId="64085"/>
    <cellStyle name="注释 9 5 3 2 4 2" xfId="64086"/>
    <cellStyle name="注释 9 5 3 2 5" xfId="64087"/>
    <cellStyle name="注释 9 5 3 3 2" xfId="64088"/>
    <cellStyle name="注释 9 5 3 3 2 2" xfId="64089"/>
    <cellStyle name="注释 9 5 3 3 3" xfId="64090"/>
    <cellStyle name="注释 9 5 3 3 3 2" xfId="64091"/>
    <cellStyle name="注释 9 5 3 3 4" xfId="64092"/>
    <cellStyle name="注释 9 5 3 3 4 2" xfId="64093"/>
    <cellStyle name="注释 9 5 3 3 5" xfId="64094"/>
    <cellStyle name="注释 9 5 3 3 5 2" xfId="64095"/>
    <cellStyle name="注释 9 5 3 3 6" xfId="64096"/>
    <cellStyle name="注释 9 5 3 5 2" xfId="64097"/>
    <cellStyle name="注释 9 5 4 2 2" xfId="64098"/>
    <cellStyle name="注释 9 5 4 2 2 2" xfId="64099"/>
    <cellStyle name="注释 9 5 4 2 2 2 2" xfId="64100"/>
    <cellStyle name="注释 9 5 4 2 2 3 2" xfId="64101"/>
    <cellStyle name="注释 9 5 4 2 2 4" xfId="64102"/>
    <cellStyle name="注释 9 5 4 2 2 4 2" xfId="64103"/>
    <cellStyle name="注释 9 5 4 2 2 5" xfId="64104"/>
    <cellStyle name="注释 9 5 4 2 2 5 2" xfId="64105"/>
    <cellStyle name="注释 9 5 4 2 2 6" xfId="64106"/>
    <cellStyle name="注释 9 5 4 2 3" xfId="64107"/>
    <cellStyle name="注释 9 5 4 2 3 2" xfId="64108"/>
    <cellStyle name="注释 9 5 4 2 4" xfId="64109"/>
    <cellStyle name="注释 9 5 4 2 4 2" xfId="64110"/>
    <cellStyle name="注释 9 5 4 2 5" xfId="64111"/>
    <cellStyle name="注释 9 5 4 3 2" xfId="64112"/>
    <cellStyle name="注释 9 5 4 3 2 2" xfId="64113"/>
    <cellStyle name="注释 9 5 4 3 3" xfId="64114"/>
    <cellStyle name="注释 9 5 4 3 3 2" xfId="64115"/>
    <cellStyle name="注释 9 5 4 3 4" xfId="64116"/>
    <cellStyle name="注释 9 5 4 3 4 2" xfId="64117"/>
    <cellStyle name="注释 9 5 4 3 5" xfId="64118"/>
    <cellStyle name="注释 9 5 4 3 5 2" xfId="64119"/>
    <cellStyle name="注释 9 5 4 3 6" xfId="64120"/>
    <cellStyle name="注释 9 5 4 4 2" xfId="64121"/>
    <cellStyle name="注释 9 5 4 5 2" xfId="64122"/>
    <cellStyle name="注释 9 5 5 2" xfId="64123"/>
    <cellStyle name="注释 9 5 5 2 2" xfId="64124"/>
    <cellStyle name="注释 9 5 5 2 2 2" xfId="64125"/>
    <cellStyle name="注释 9 5 5 2 3" xfId="64126"/>
    <cellStyle name="注释 9 5 5 2 3 2" xfId="64127"/>
    <cellStyle name="注释 9 5 5 2 4" xfId="64128"/>
    <cellStyle name="注释 9 5 5 2 4 2" xfId="64129"/>
    <cellStyle name="注释 9 5 5 2 5 2" xfId="64130"/>
    <cellStyle name="注释 9 5 5 3" xfId="64131"/>
    <cellStyle name="注释 9 5 5 3 2" xfId="64132"/>
    <cellStyle name="注释 9 5 5 4" xfId="64133"/>
    <cellStyle name="注释 9 5 5 4 2" xfId="64134"/>
    <cellStyle name="注释 9 5 5 5" xfId="64135"/>
    <cellStyle name="注释 9 5 6 2" xfId="64136"/>
    <cellStyle name="注释 9 5 6 2 2" xfId="64137"/>
    <cellStyle name="注释 9 5 6 3" xfId="64138"/>
    <cellStyle name="注释 9 5 6 3 2" xfId="64139"/>
    <cellStyle name="注释 9 5 6 4" xfId="64140"/>
    <cellStyle name="注释 9 5 6 4 2" xfId="64141"/>
    <cellStyle name="注释 9 5 6 5" xfId="64142"/>
    <cellStyle name="注释 9 5 6 5 2" xfId="64143"/>
    <cellStyle name="注释 9 5 7 2" xfId="64144"/>
    <cellStyle name="注释 9 6" xfId="64145"/>
    <cellStyle name="注释 9 6 2" xfId="64146"/>
    <cellStyle name="注释 9 6 2 2" xfId="64147"/>
    <cellStyle name="注释 9 6 2 2 2" xfId="64148"/>
    <cellStyle name="注释 9 6 2 2 2 2" xfId="64149"/>
    <cellStyle name="注释 9 6 2 2 3" xfId="64150"/>
    <cellStyle name="注释 9 6 2 2 3 2" xfId="64151"/>
    <cellStyle name="注释 9 6 2 2 4" xfId="64152"/>
    <cellStyle name="注释 9 6 2 2 4 2" xfId="64153"/>
    <cellStyle name="注释 9 6 2 2 5" xfId="64154"/>
    <cellStyle name="注释 9 6 2 2 5 2" xfId="64155"/>
    <cellStyle name="注释 9 6 2 2 6" xfId="64156"/>
    <cellStyle name="注释 9 6 2 3" xfId="64157"/>
    <cellStyle name="注释 9 6 2 4" xfId="64158"/>
    <cellStyle name="注释 9 6 2 4 2" xfId="64159"/>
    <cellStyle name="注释 9 6 2 5" xfId="64160"/>
    <cellStyle name="注释 9 6 3" xfId="64161"/>
    <cellStyle name="注释 9 6 3 2" xfId="64162"/>
    <cellStyle name="注释 9 6 3 2 2" xfId="64163"/>
    <cellStyle name="注释 9 6 3 3" xfId="64164"/>
    <cellStyle name="注释 9 6 3 3 2" xfId="64165"/>
    <cellStyle name="注释 9 6 3 4" xfId="64166"/>
    <cellStyle name="注释 9 6 3 4 2" xfId="64167"/>
    <cellStyle name="注释 9 6 3 5" xfId="64168"/>
    <cellStyle name="注释 9 6 3 5 2" xfId="64169"/>
    <cellStyle name="注释 9 6 3 6" xfId="64170"/>
    <cellStyle name="注释 9 6 4" xfId="64171"/>
    <cellStyle name="注释 9 6 4 2" xfId="64172"/>
    <cellStyle name="注释 9 6 5" xfId="64173"/>
    <cellStyle name="注释 9 6 5 2" xfId="64174"/>
    <cellStyle name="注释 9 7" xfId="64175"/>
    <cellStyle name="注释 9 7 2" xfId="64176"/>
    <cellStyle name="注释 9 7 2 3 2" xfId="64177"/>
    <cellStyle name="注释 9 7 2 4 2" xfId="64178"/>
    <cellStyle name="注释 9 7 2 5" xfId="64179"/>
    <cellStyle name="注释 9 7 2 5 2" xfId="64180"/>
    <cellStyle name="注释 9 7 2 6" xfId="64181"/>
    <cellStyle name="注释 9 7 3" xfId="64182"/>
    <cellStyle name="注释 9 7 3 2" xfId="64183"/>
    <cellStyle name="注释 9 7 4" xfId="64184"/>
    <cellStyle name="注释 9 7 4 2" xfId="64185"/>
    <cellStyle name="注释 9 7 5" xfId="64186"/>
    <cellStyle name="注释 9 8" xfId="64187"/>
    <cellStyle name="注释 9 8 2" xfId="64188"/>
    <cellStyle name="注释 9 8 2 2" xfId="64189"/>
    <cellStyle name="注释 9 8 3" xfId="64190"/>
    <cellStyle name="注释 9 8 3 2" xfId="64191"/>
    <cellStyle name="注释 9 8 4" xfId="64192"/>
    <cellStyle name="注释 9 8 4 2" xfId="64193"/>
    <cellStyle name="注释 9 8 5" xfId="64194"/>
    <cellStyle name="注释 9 8 5 2" xfId="64195"/>
    <cellStyle name="注释 9 8 6" xfId="64196"/>
    <cellStyle name="注释 9 9" xfId="64197"/>
    <cellStyle name="注释 9 9 2" xfId="64198"/>
    <cellStyle name="资产" xfId="64199"/>
    <cellStyle name="资产 2 2" xfId="64200"/>
    <cellStyle name="资产 2 2 2" xfId="64201"/>
    <cellStyle name="资产 2 2 2 3" xfId="64202"/>
    <cellStyle name="资产 2 2 2 4" xfId="64203"/>
    <cellStyle name="资产 2 2 2 5" xfId="64204"/>
    <cellStyle name="资产 2 2 2 6" xfId="64205"/>
    <cellStyle name="资产 2 2 3" xfId="64206"/>
    <cellStyle name="资产 2 2 3 2" xfId="64207"/>
    <cellStyle name="资产 2 2 4" xfId="64208"/>
    <cellStyle name="资产 2 2 4 2" xfId="64209"/>
    <cellStyle name="资产 2 3" xfId="64210"/>
    <cellStyle name="资产 2 3 2" xfId="64211"/>
    <cellStyle name="资产 3 2" xfId="64212"/>
    <cellStyle name="资产 3 2 2" xfId="64213"/>
    <cellStyle name="资产 3 2 2 2" xfId="64214"/>
    <cellStyle name="资产 3 2 3" xfId="64215"/>
    <cellStyle name="资产 3 2 4" xfId="64216"/>
    <cellStyle name="资产 3 2 4 2" xfId="64217"/>
    <cellStyle name="资产 3 2 5" xfId="64218"/>
    <cellStyle name="资产 3 2 5 2" xfId="64219"/>
    <cellStyle name="资产 3 2 6" xfId="64220"/>
    <cellStyle name="资产 3 3" xfId="64221"/>
    <cellStyle name="资产 3 3 2" xfId="64222"/>
    <cellStyle name="资产 3 4 2" xfId="64223"/>
    <cellStyle name="资产 4 2" xfId="64224"/>
    <cellStyle name="콤마_1.24분기 평가표 " xfId="64225"/>
    <cellStyle name="통화 [0]_1.24분기 평가표 " xfId="64226"/>
    <cellStyle name="통화_1.24분기 평가표 " xfId="64227"/>
    <cellStyle name="常规_2011年全省结算汇总表2012(1).03.28定稿 2" xfId="64228"/>
  </cellStyles>
  <dxfs count="6">
    <dxf>
      <font>
        <b val="0"/>
        <i val="0"/>
        <color indexed="9"/>
      </font>
    </dxf>
    <dxf>
      <font>
        <b val="0"/>
        <i val="0"/>
        <color indexed="9"/>
      </font>
    </dxf>
    <dxf>
      <font>
        <b val="0"/>
        <i val="0"/>
        <color indexed="9"/>
      </font>
    </dxf>
    <dxf>
      <font>
        <color indexed="9"/>
      </font>
    </dxf>
    <dxf>
      <font>
        <b val="0"/>
        <i val="0"/>
        <color indexed="9"/>
      </font>
    </dxf>
    <dxf>
      <font>
        <b val="0"/>
        <i val="0"/>
        <color indexed="9"/>
      </font>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24635;&#20915;&#31639;\2022&#24180;&#24635;&#20915;&#31639;&#25253;&#34920;3.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row r="1">
          <cell r="A1" t="str">
            <v>2022年度江华瑶族自治县一般公共预算支出决算功能分类录入表</v>
          </cell>
        </row>
        <row r="2">
          <cell r="A2" t="str">
            <v>录入02表</v>
          </cell>
        </row>
        <row r="3">
          <cell r="A3" t="str">
            <v>单位：万元</v>
          </cell>
        </row>
        <row r="4">
          <cell r="A4" t="str">
            <v>科目编码</v>
          </cell>
          <cell r="B4" t="str">
            <v>科目名称</v>
          </cell>
          <cell r="C4" t="str">
            <v>决算数</v>
          </cell>
        </row>
        <row r="5">
          <cell r="B5" t="str">
            <v>一般公共预算支出</v>
          </cell>
          <cell r="C5">
            <v>424158</v>
          </cell>
        </row>
        <row r="6">
          <cell r="A6">
            <v>201</v>
          </cell>
          <cell r="B6" t="str">
            <v>一般公共服务支出</v>
          </cell>
          <cell r="C6">
            <v>33667</v>
          </cell>
        </row>
        <row r="7">
          <cell r="A7">
            <v>20101</v>
          </cell>
          <cell r="B7" t="str">
            <v>  人大事务</v>
          </cell>
          <cell r="C7">
            <v>1364</v>
          </cell>
        </row>
        <row r="8">
          <cell r="A8">
            <v>2010101</v>
          </cell>
          <cell r="B8" t="str">
            <v>    行政运行</v>
          </cell>
          <cell r="C8">
            <v>1048</v>
          </cell>
        </row>
        <row r="9">
          <cell r="A9">
            <v>2010102</v>
          </cell>
          <cell r="B9" t="str">
            <v>    一般行政管理事务</v>
          </cell>
          <cell r="C9">
            <v>24</v>
          </cell>
        </row>
        <row r="10">
          <cell r="A10">
            <v>2010103</v>
          </cell>
          <cell r="B10" t="str">
            <v>    机关服务</v>
          </cell>
          <cell r="C10">
            <v>0</v>
          </cell>
        </row>
        <row r="11">
          <cell r="A11">
            <v>2010104</v>
          </cell>
          <cell r="B11" t="str">
            <v>    人大会议</v>
          </cell>
          <cell r="C11">
            <v>33</v>
          </cell>
        </row>
        <row r="12">
          <cell r="A12">
            <v>2010105</v>
          </cell>
          <cell r="B12" t="str">
            <v>    人大立法</v>
          </cell>
          <cell r="C12">
            <v>29</v>
          </cell>
        </row>
        <row r="13">
          <cell r="A13">
            <v>2010106</v>
          </cell>
          <cell r="B13" t="str">
            <v>    人大监督</v>
          </cell>
          <cell r="C13">
            <v>0</v>
          </cell>
        </row>
        <row r="14">
          <cell r="A14">
            <v>2010107</v>
          </cell>
          <cell r="B14" t="str">
            <v>    人大代表履职能力提升</v>
          </cell>
          <cell r="C14">
            <v>30</v>
          </cell>
        </row>
        <row r="15">
          <cell r="A15">
            <v>2010108</v>
          </cell>
          <cell r="B15" t="str">
            <v>    代表工作</v>
          </cell>
          <cell r="C15">
            <v>0</v>
          </cell>
        </row>
        <row r="16">
          <cell r="A16">
            <v>2010109</v>
          </cell>
          <cell r="B16" t="str">
            <v>    人大信访工作</v>
          </cell>
          <cell r="C16">
            <v>0</v>
          </cell>
        </row>
        <row r="17">
          <cell r="A17">
            <v>2010150</v>
          </cell>
          <cell r="B17" t="str">
            <v>    事业运行</v>
          </cell>
          <cell r="C17">
            <v>0</v>
          </cell>
        </row>
        <row r="18">
          <cell r="A18">
            <v>2010199</v>
          </cell>
          <cell r="B18" t="str">
            <v>    其他人大事务支出</v>
          </cell>
          <cell r="C18">
            <v>200</v>
          </cell>
        </row>
        <row r="19">
          <cell r="A19">
            <v>20102</v>
          </cell>
          <cell r="B19" t="str">
            <v>  政协事务</v>
          </cell>
          <cell r="C19">
            <v>843</v>
          </cell>
        </row>
        <row r="20">
          <cell r="A20">
            <v>2010201</v>
          </cell>
          <cell r="B20" t="str">
            <v>    行政运行</v>
          </cell>
          <cell r="C20">
            <v>680</v>
          </cell>
        </row>
        <row r="21">
          <cell r="A21">
            <v>2010202</v>
          </cell>
          <cell r="B21" t="str">
            <v>    一般行政管理事务</v>
          </cell>
          <cell r="C21">
            <v>91</v>
          </cell>
        </row>
        <row r="22">
          <cell r="A22">
            <v>2010203</v>
          </cell>
          <cell r="B22" t="str">
            <v>    机关服务</v>
          </cell>
          <cell r="C22">
            <v>0</v>
          </cell>
        </row>
        <row r="23">
          <cell r="A23">
            <v>2010204</v>
          </cell>
          <cell r="B23" t="str">
            <v>    政协会议</v>
          </cell>
          <cell r="C23">
            <v>15</v>
          </cell>
        </row>
        <row r="24">
          <cell r="A24">
            <v>2010205</v>
          </cell>
          <cell r="B24" t="str">
            <v>    委员视察</v>
          </cell>
          <cell r="C24">
            <v>31</v>
          </cell>
        </row>
        <row r="25">
          <cell r="A25">
            <v>2010206</v>
          </cell>
          <cell r="B25" t="str">
            <v>    参政议政</v>
          </cell>
          <cell r="C25">
            <v>23</v>
          </cell>
        </row>
        <row r="26">
          <cell r="A26">
            <v>2010250</v>
          </cell>
          <cell r="B26" t="str">
            <v>    事业运行</v>
          </cell>
          <cell r="C26">
            <v>0</v>
          </cell>
        </row>
        <row r="27">
          <cell r="A27">
            <v>2010299</v>
          </cell>
          <cell r="B27" t="str">
            <v>    其他政协事务支出</v>
          </cell>
          <cell r="C27">
            <v>3</v>
          </cell>
        </row>
        <row r="28">
          <cell r="A28">
            <v>20103</v>
          </cell>
          <cell r="B28" t="str">
            <v>  政府办公厅(室)及相关机构事务</v>
          </cell>
          <cell r="C28">
            <v>13037</v>
          </cell>
        </row>
        <row r="29">
          <cell r="A29">
            <v>2010301</v>
          </cell>
          <cell r="B29" t="str">
            <v>    行政运行</v>
          </cell>
          <cell r="C29">
            <v>11816</v>
          </cell>
        </row>
        <row r="30">
          <cell r="A30">
            <v>2010302</v>
          </cell>
          <cell r="B30" t="str">
            <v>    一般行政管理事务</v>
          </cell>
          <cell r="C30">
            <v>83</v>
          </cell>
        </row>
        <row r="31">
          <cell r="A31">
            <v>2010303</v>
          </cell>
          <cell r="B31" t="str">
            <v>    机关服务</v>
          </cell>
          <cell r="C31">
            <v>0</v>
          </cell>
        </row>
        <row r="32">
          <cell r="A32">
            <v>2010304</v>
          </cell>
          <cell r="B32" t="str">
            <v>    专项服务</v>
          </cell>
          <cell r="C32">
            <v>0</v>
          </cell>
        </row>
        <row r="33">
          <cell r="A33">
            <v>2010305</v>
          </cell>
          <cell r="B33" t="str">
            <v>    专项业务及机关事务管理</v>
          </cell>
          <cell r="C33">
            <v>0</v>
          </cell>
        </row>
        <row r="34">
          <cell r="A34">
            <v>2010306</v>
          </cell>
          <cell r="B34" t="str">
            <v>    政务公开审批</v>
          </cell>
          <cell r="C34">
            <v>507</v>
          </cell>
        </row>
        <row r="35">
          <cell r="A35">
            <v>2010308</v>
          </cell>
          <cell r="B35" t="str">
            <v>    信访事务</v>
          </cell>
          <cell r="C35">
            <v>404</v>
          </cell>
        </row>
        <row r="36">
          <cell r="A36">
            <v>2010309</v>
          </cell>
          <cell r="B36" t="str">
            <v>    参事事务</v>
          </cell>
          <cell r="C36">
            <v>0</v>
          </cell>
        </row>
        <row r="37">
          <cell r="A37">
            <v>2010350</v>
          </cell>
          <cell r="B37" t="str">
            <v>    事业运行</v>
          </cell>
          <cell r="C37">
            <v>89</v>
          </cell>
        </row>
        <row r="38">
          <cell r="A38">
            <v>2010399</v>
          </cell>
          <cell r="B38" t="str">
            <v>    其他政府办公厅(室)及相关机构事务支出</v>
          </cell>
          <cell r="C38">
            <v>138</v>
          </cell>
        </row>
        <row r="39">
          <cell r="A39">
            <v>20104</v>
          </cell>
          <cell r="B39" t="str">
            <v>  发展与改革事务</v>
          </cell>
          <cell r="C39">
            <v>738</v>
          </cell>
        </row>
        <row r="40">
          <cell r="A40">
            <v>2010401</v>
          </cell>
          <cell r="B40" t="str">
            <v>    行政运行</v>
          </cell>
          <cell r="C40">
            <v>426</v>
          </cell>
        </row>
        <row r="41">
          <cell r="A41">
            <v>2010402</v>
          </cell>
          <cell r="B41" t="str">
            <v>    一般行政管理事务</v>
          </cell>
          <cell r="C41">
            <v>118</v>
          </cell>
        </row>
        <row r="42">
          <cell r="A42">
            <v>2010403</v>
          </cell>
          <cell r="B42" t="str">
            <v>    机关服务</v>
          </cell>
          <cell r="C42">
            <v>0</v>
          </cell>
        </row>
        <row r="43">
          <cell r="A43">
            <v>2010404</v>
          </cell>
          <cell r="B43" t="str">
            <v>    战略规划与实施</v>
          </cell>
          <cell r="C43">
            <v>0</v>
          </cell>
        </row>
        <row r="44">
          <cell r="A44">
            <v>2010405</v>
          </cell>
          <cell r="B44" t="str">
            <v>    日常经济运行调节</v>
          </cell>
          <cell r="C44">
            <v>0</v>
          </cell>
        </row>
        <row r="45">
          <cell r="A45">
            <v>2010406</v>
          </cell>
          <cell r="B45" t="str">
            <v>    社会事业发展规划</v>
          </cell>
          <cell r="C45">
            <v>65</v>
          </cell>
        </row>
        <row r="46">
          <cell r="A46">
            <v>2010407</v>
          </cell>
          <cell r="B46" t="str">
            <v>    经济体制改革研究</v>
          </cell>
          <cell r="C46">
            <v>0</v>
          </cell>
        </row>
        <row r="47">
          <cell r="A47">
            <v>2010408</v>
          </cell>
          <cell r="B47" t="str">
            <v>    物价管理</v>
          </cell>
          <cell r="C47">
            <v>15</v>
          </cell>
        </row>
        <row r="48">
          <cell r="A48">
            <v>2010450</v>
          </cell>
          <cell r="B48" t="str">
            <v>    事业运行</v>
          </cell>
          <cell r="C48">
            <v>22</v>
          </cell>
        </row>
        <row r="49">
          <cell r="A49">
            <v>2010499</v>
          </cell>
          <cell r="B49" t="str">
            <v>    其他发展与改革事务支出</v>
          </cell>
          <cell r="C49">
            <v>92</v>
          </cell>
        </row>
        <row r="50">
          <cell r="A50">
            <v>20105</v>
          </cell>
          <cell r="B50" t="str">
            <v>  统计信息事务</v>
          </cell>
          <cell r="C50">
            <v>492</v>
          </cell>
        </row>
        <row r="51">
          <cell r="A51">
            <v>2010501</v>
          </cell>
          <cell r="B51" t="str">
            <v>    行政运行</v>
          </cell>
          <cell r="C51">
            <v>247</v>
          </cell>
        </row>
        <row r="52">
          <cell r="A52">
            <v>2010502</v>
          </cell>
          <cell r="B52" t="str">
            <v>    一般行政管理事务</v>
          </cell>
          <cell r="C52">
            <v>34</v>
          </cell>
        </row>
        <row r="53">
          <cell r="A53">
            <v>2010503</v>
          </cell>
          <cell r="B53" t="str">
            <v>    机关服务</v>
          </cell>
          <cell r="C53">
            <v>0</v>
          </cell>
        </row>
        <row r="54">
          <cell r="A54">
            <v>2010504</v>
          </cell>
          <cell r="B54" t="str">
            <v>    信息事务</v>
          </cell>
          <cell r="C54">
            <v>76</v>
          </cell>
        </row>
        <row r="55">
          <cell r="A55">
            <v>2010505</v>
          </cell>
          <cell r="B55" t="str">
            <v>    专项统计业务</v>
          </cell>
          <cell r="C55">
            <v>46</v>
          </cell>
        </row>
        <row r="56">
          <cell r="A56">
            <v>2010506</v>
          </cell>
          <cell r="B56" t="str">
            <v>    统计管理</v>
          </cell>
          <cell r="C56">
            <v>53</v>
          </cell>
        </row>
        <row r="57">
          <cell r="A57">
            <v>2010507</v>
          </cell>
          <cell r="B57" t="str">
            <v>    专项普查活动</v>
          </cell>
          <cell r="C57">
            <v>0</v>
          </cell>
        </row>
        <row r="58">
          <cell r="A58">
            <v>2010508</v>
          </cell>
          <cell r="B58" t="str">
            <v>    统计抽样调查</v>
          </cell>
          <cell r="C58">
            <v>36</v>
          </cell>
        </row>
        <row r="59">
          <cell r="A59">
            <v>2010550</v>
          </cell>
          <cell r="B59" t="str">
            <v>    事业运行</v>
          </cell>
          <cell r="C59">
            <v>0</v>
          </cell>
        </row>
        <row r="60">
          <cell r="A60">
            <v>2010599</v>
          </cell>
          <cell r="B60" t="str">
            <v>    其他统计信息事务支出</v>
          </cell>
          <cell r="C60">
            <v>0</v>
          </cell>
        </row>
        <row r="61">
          <cell r="A61">
            <v>20106</v>
          </cell>
          <cell r="B61" t="str">
            <v>  财政事务</v>
          </cell>
          <cell r="C61">
            <v>2762</v>
          </cell>
        </row>
        <row r="62">
          <cell r="A62">
            <v>2010601</v>
          </cell>
          <cell r="B62" t="str">
            <v>    行政运行</v>
          </cell>
          <cell r="C62">
            <v>2163</v>
          </cell>
        </row>
        <row r="63">
          <cell r="A63">
            <v>2010602</v>
          </cell>
          <cell r="B63" t="str">
            <v>    一般行政管理事务</v>
          </cell>
          <cell r="C63">
            <v>549</v>
          </cell>
        </row>
        <row r="64">
          <cell r="A64">
            <v>2010603</v>
          </cell>
          <cell r="B64" t="str">
            <v>    机关服务</v>
          </cell>
          <cell r="C64">
            <v>0</v>
          </cell>
        </row>
        <row r="65">
          <cell r="A65">
            <v>2010604</v>
          </cell>
          <cell r="B65" t="str">
            <v>    预算改革业务</v>
          </cell>
          <cell r="C65">
            <v>0</v>
          </cell>
        </row>
        <row r="66">
          <cell r="A66">
            <v>2010605</v>
          </cell>
          <cell r="B66" t="str">
            <v>    财政国库业务</v>
          </cell>
          <cell r="C66">
            <v>0</v>
          </cell>
        </row>
        <row r="67">
          <cell r="A67">
            <v>2010606</v>
          </cell>
          <cell r="B67" t="str">
            <v>    财政监察</v>
          </cell>
          <cell r="C67">
            <v>0</v>
          </cell>
        </row>
        <row r="68">
          <cell r="A68">
            <v>2010607</v>
          </cell>
          <cell r="B68" t="str">
            <v>    信息化建设</v>
          </cell>
          <cell r="C68">
            <v>12</v>
          </cell>
        </row>
        <row r="69">
          <cell r="A69">
            <v>2010608</v>
          </cell>
          <cell r="B69" t="str">
            <v>    财政委托业务支出</v>
          </cell>
          <cell r="C69">
            <v>0</v>
          </cell>
        </row>
        <row r="70">
          <cell r="A70">
            <v>2010650</v>
          </cell>
          <cell r="B70" t="str">
            <v>    事业运行</v>
          </cell>
          <cell r="C70">
            <v>0</v>
          </cell>
        </row>
        <row r="71">
          <cell r="A71">
            <v>2010699</v>
          </cell>
          <cell r="B71" t="str">
            <v>    其他财政事务支出</v>
          </cell>
          <cell r="C71">
            <v>38</v>
          </cell>
        </row>
        <row r="72">
          <cell r="A72">
            <v>20107</v>
          </cell>
          <cell r="B72" t="str">
            <v>  税收事务</v>
          </cell>
          <cell r="C72">
            <v>2310</v>
          </cell>
        </row>
        <row r="73">
          <cell r="A73">
            <v>2010701</v>
          </cell>
          <cell r="B73" t="str">
            <v>    行政运行</v>
          </cell>
          <cell r="C73">
            <v>0</v>
          </cell>
        </row>
        <row r="74">
          <cell r="A74">
            <v>2010702</v>
          </cell>
          <cell r="B74" t="str">
            <v>    一般行政管理事务</v>
          </cell>
          <cell r="C74">
            <v>0</v>
          </cell>
        </row>
        <row r="75">
          <cell r="A75">
            <v>2010703</v>
          </cell>
          <cell r="B75" t="str">
            <v>    机关服务</v>
          </cell>
          <cell r="C75">
            <v>0</v>
          </cell>
        </row>
        <row r="76">
          <cell r="A76">
            <v>2010709</v>
          </cell>
          <cell r="B76" t="str">
            <v>    信息化建设</v>
          </cell>
          <cell r="C76">
            <v>0</v>
          </cell>
        </row>
        <row r="77">
          <cell r="A77">
            <v>2010710</v>
          </cell>
          <cell r="B77" t="str">
            <v>    税收业务</v>
          </cell>
          <cell r="C77">
            <v>2310</v>
          </cell>
        </row>
        <row r="78">
          <cell r="A78">
            <v>2010750</v>
          </cell>
          <cell r="B78" t="str">
            <v>    事业运行</v>
          </cell>
          <cell r="C78">
            <v>0</v>
          </cell>
        </row>
        <row r="79">
          <cell r="A79">
            <v>2010799</v>
          </cell>
          <cell r="B79" t="str">
            <v>    其他税收事务支出</v>
          </cell>
          <cell r="C79">
            <v>0</v>
          </cell>
        </row>
        <row r="80">
          <cell r="A80">
            <v>20108</v>
          </cell>
          <cell r="B80" t="str">
            <v>  审计事务</v>
          </cell>
          <cell r="C80">
            <v>502</v>
          </cell>
        </row>
        <row r="81">
          <cell r="A81">
            <v>2010801</v>
          </cell>
          <cell r="B81" t="str">
            <v>    行政运行</v>
          </cell>
          <cell r="C81">
            <v>398</v>
          </cell>
        </row>
        <row r="82">
          <cell r="A82">
            <v>2010802</v>
          </cell>
          <cell r="B82" t="str">
            <v>    一般行政管理事务</v>
          </cell>
          <cell r="C82">
            <v>4</v>
          </cell>
        </row>
        <row r="83">
          <cell r="A83">
            <v>2010803</v>
          </cell>
          <cell r="B83" t="str">
            <v>    机关服务</v>
          </cell>
          <cell r="C83">
            <v>0</v>
          </cell>
        </row>
        <row r="84">
          <cell r="A84">
            <v>2010804</v>
          </cell>
          <cell r="B84" t="str">
            <v>    审计业务</v>
          </cell>
          <cell r="C84">
            <v>100</v>
          </cell>
        </row>
        <row r="85">
          <cell r="A85">
            <v>2010805</v>
          </cell>
          <cell r="B85" t="str">
            <v>    审计管理</v>
          </cell>
          <cell r="C85">
            <v>0</v>
          </cell>
        </row>
        <row r="86">
          <cell r="A86">
            <v>2010806</v>
          </cell>
          <cell r="B86" t="str">
            <v>    信息化建设</v>
          </cell>
          <cell r="C86">
            <v>0</v>
          </cell>
        </row>
        <row r="87">
          <cell r="A87">
            <v>2010850</v>
          </cell>
          <cell r="B87" t="str">
            <v>    事业运行</v>
          </cell>
          <cell r="C87">
            <v>0</v>
          </cell>
        </row>
        <row r="88">
          <cell r="A88">
            <v>2010899</v>
          </cell>
          <cell r="B88" t="str">
            <v>    其他审计事务支出</v>
          </cell>
          <cell r="C88">
            <v>0</v>
          </cell>
        </row>
        <row r="89">
          <cell r="A89">
            <v>20109</v>
          </cell>
          <cell r="B89" t="str">
            <v>  海关事务</v>
          </cell>
          <cell r="C89">
            <v>0</v>
          </cell>
        </row>
        <row r="90">
          <cell r="A90">
            <v>2010901</v>
          </cell>
          <cell r="B90" t="str">
            <v>    行政运行</v>
          </cell>
          <cell r="C90">
            <v>0</v>
          </cell>
        </row>
        <row r="91">
          <cell r="A91">
            <v>2010902</v>
          </cell>
          <cell r="B91" t="str">
            <v>    一般行政管理事务</v>
          </cell>
          <cell r="C91">
            <v>0</v>
          </cell>
        </row>
        <row r="92">
          <cell r="A92">
            <v>2010903</v>
          </cell>
          <cell r="B92" t="str">
            <v>    机关服务</v>
          </cell>
          <cell r="C92">
            <v>0</v>
          </cell>
        </row>
        <row r="93">
          <cell r="A93">
            <v>2010905</v>
          </cell>
          <cell r="B93" t="str">
            <v>    缉私办案</v>
          </cell>
          <cell r="C93">
            <v>0</v>
          </cell>
        </row>
        <row r="94">
          <cell r="A94">
            <v>2010907</v>
          </cell>
          <cell r="B94" t="str">
            <v>    口岸管理</v>
          </cell>
          <cell r="C94">
            <v>0</v>
          </cell>
        </row>
        <row r="95">
          <cell r="A95">
            <v>2010908</v>
          </cell>
          <cell r="B95" t="str">
            <v>    信息化建设</v>
          </cell>
          <cell r="C95">
            <v>0</v>
          </cell>
        </row>
        <row r="96">
          <cell r="A96">
            <v>2010909</v>
          </cell>
          <cell r="B96" t="str">
            <v>    海关关务</v>
          </cell>
          <cell r="C96">
            <v>0</v>
          </cell>
        </row>
        <row r="97">
          <cell r="A97">
            <v>2010910</v>
          </cell>
          <cell r="B97" t="str">
            <v>    关税征管</v>
          </cell>
          <cell r="C97">
            <v>0</v>
          </cell>
        </row>
        <row r="98">
          <cell r="A98">
            <v>2010911</v>
          </cell>
          <cell r="B98" t="str">
            <v>    海关监管</v>
          </cell>
          <cell r="C98">
            <v>0</v>
          </cell>
        </row>
        <row r="99">
          <cell r="A99">
            <v>2010912</v>
          </cell>
          <cell r="B99" t="str">
            <v>    检验检疫</v>
          </cell>
          <cell r="C99">
            <v>0</v>
          </cell>
        </row>
        <row r="100">
          <cell r="A100">
            <v>2010950</v>
          </cell>
          <cell r="B100" t="str">
            <v>    事业运行</v>
          </cell>
          <cell r="C100">
            <v>0</v>
          </cell>
        </row>
        <row r="101">
          <cell r="A101">
            <v>2010999</v>
          </cell>
          <cell r="B101" t="str">
            <v>    其他海关事务支出</v>
          </cell>
          <cell r="C101">
            <v>0</v>
          </cell>
        </row>
        <row r="102">
          <cell r="A102">
            <v>20111</v>
          </cell>
          <cell r="B102" t="str">
            <v>  纪检监察事务</v>
          </cell>
          <cell r="C102">
            <v>2144</v>
          </cell>
        </row>
        <row r="103">
          <cell r="A103">
            <v>2011101</v>
          </cell>
          <cell r="B103" t="str">
            <v>    行政运行</v>
          </cell>
          <cell r="C103">
            <v>2014</v>
          </cell>
        </row>
        <row r="104">
          <cell r="A104">
            <v>2011102</v>
          </cell>
          <cell r="B104" t="str">
            <v>    一般行政管理事务</v>
          </cell>
          <cell r="C104">
            <v>65</v>
          </cell>
        </row>
        <row r="105">
          <cell r="A105">
            <v>2011103</v>
          </cell>
          <cell r="B105" t="str">
            <v>    机关服务</v>
          </cell>
          <cell r="C105">
            <v>0</v>
          </cell>
        </row>
        <row r="106">
          <cell r="A106">
            <v>2011104</v>
          </cell>
          <cell r="B106" t="str">
            <v>    大案要案查处</v>
          </cell>
          <cell r="C106">
            <v>0</v>
          </cell>
        </row>
        <row r="107">
          <cell r="A107">
            <v>2011105</v>
          </cell>
          <cell r="B107" t="str">
            <v>    派驻派出机构</v>
          </cell>
          <cell r="C107">
            <v>0</v>
          </cell>
        </row>
        <row r="108">
          <cell r="A108">
            <v>2011106</v>
          </cell>
          <cell r="B108" t="str">
            <v>    巡视工作</v>
          </cell>
          <cell r="C108">
            <v>55</v>
          </cell>
        </row>
        <row r="109">
          <cell r="A109">
            <v>2011150</v>
          </cell>
          <cell r="B109" t="str">
            <v>    事业运行</v>
          </cell>
          <cell r="C109">
            <v>0</v>
          </cell>
        </row>
        <row r="110">
          <cell r="A110">
            <v>2011199</v>
          </cell>
          <cell r="B110" t="str">
            <v>    其他纪检监察事务支出</v>
          </cell>
          <cell r="C110">
            <v>10</v>
          </cell>
        </row>
        <row r="111">
          <cell r="A111">
            <v>20113</v>
          </cell>
          <cell r="B111" t="str">
            <v>  商贸事务</v>
          </cell>
          <cell r="C111">
            <v>2227</v>
          </cell>
        </row>
        <row r="112">
          <cell r="A112">
            <v>2011301</v>
          </cell>
          <cell r="B112" t="str">
            <v>    行政运行</v>
          </cell>
          <cell r="C112">
            <v>250</v>
          </cell>
        </row>
        <row r="113">
          <cell r="A113">
            <v>2011302</v>
          </cell>
          <cell r="B113" t="str">
            <v>    一般行政管理事务</v>
          </cell>
          <cell r="C113">
            <v>25</v>
          </cell>
        </row>
        <row r="114">
          <cell r="A114">
            <v>2011303</v>
          </cell>
          <cell r="B114" t="str">
            <v>    机关服务</v>
          </cell>
          <cell r="C114">
            <v>0</v>
          </cell>
        </row>
        <row r="115">
          <cell r="A115">
            <v>2011304</v>
          </cell>
          <cell r="B115" t="str">
            <v>    对外贸易管理</v>
          </cell>
          <cell r="C115">
            <v>0</v>
          </cell>
        </row>
        <row r="116">
          <cell r="A116">
            <v>2011305</v>
          </cell>
          <cell r="B116" t="str">
            <v>    国际经济合作</v>
          </cell>
          <cell r="C116">
            <v>0</v>
          </cell>
        </row>
        <row r="117">
          <cell r="A117">
            <v>2011306</v>
          </cell>
          <cell r="B117" t="str">
            <v>    外资管理</v>
          </cell>
          <cell r="C117">
            <v>0</v>
          </cell>
        </row>
        <row r="118">
          <cell r="A118">
            <v>2011307</v>
          </cell>
          <cell r="B118" t="str">
            <v>    国内贸易管理</v>
          </cell>
          <cell r="C118">
            <v>0</v>
          </cell>
        </row>
        <row r="119">
          <cell r="A119">
            <v>2011308</v>
          </cell>
          <cell r="B119" t="str">
            <v>    招商引资</v>
          </cell>
          <cell r="C119">
            <v>1952</v>
          </cell>
        </row>
        <row r="120">
          <cell r="A120">
            <v>2011350</v>
          </cell>
          <cell r="B120" t="str">
            <v>    事业运行</v>
          </cell>
          <cell r="C120">
            <v>0</v>
          </cell>
        </row>
        <row r="121">
          <cell r="A121">
            <v>2011399</v>
          </cell>
          <cell r="B121" t="str">
            <v>    其他商贸事务支出</v>
          </cell>
          <cell r="C121">
            <v>0</v>
          </cell>
        </row>
        <row r="122">
          <cell r="A122">
            <v>20114</v>
          </cell>
          <cell r="B122" t="str">
            <v>  知识产权事务</v>
          </cell>
          <cell r="C122">
            <v>17</v>
          </cell>
        </row>
        <row r="123">
          <cell r="A123">
            <v>2011401</v>
          </cell>
          <cell r="B123" t="str">
            <v>    行政运行</v>
          </cell>
          <cell r="C123">
            <v>0</v>
          </cell>
        </row>
        <row r="124">
          <cell r="A124">
            <v>2011402</v>
          </cell>
          <cell r="B124" t="str">
            <v>    一般行政管理事务</v>
          </cell>
          <cell r="C124">
            <v>0</v>
          </cell>
        </row>
        <row r="125">
          <cell r="A125">
            <v>2011403</v>
          </cell>
          <cell r="B125" t="str">
            <v>    机关服务</v>
          </cell>
          <cell r="C125">
            <v>0</v>
          </cell>
        </row>
        <row r="126">
          <cell r="A126">
            <v>2011404</v>
          </cell>
          <cell r="B126" t="str">
            <v>    专利审批</v>
          </cell>
          <cell r="C126">
            <v>0</v>
          </cell>
        </row>
        <row r="127">
          <cell r="A127">
            <v>2011405</v>
          </cell>
          <cell r="B127" t="str">
            <v>    知识产权战略和规划</v>
          </cell>
          <cell r="C127">
            <v>0</v>
          </cell>
        </row>
        <row r="128">
          <cell r="A128">
            <v>2011408</v>
          </cell>
          <cell r="B128" t="str">
            <v>    国际合作与交流</v>
          </cell>
          <cell r="C128">
            <v>0</v>
          </cell>
        </row>
        <row r="129">
          <cell r="A129">
            <v>2011409</v>
          </cell>
          <cell r="B129" t="str">
            <v>    知识产权宏观管理</v>
          </cell>
          <cell r="C129">
            <v>17</v>
          </cell>
        </row>
        <row r="130">
          <cell r="A130">
            <v>2011410</v>
          </cell>
          <cell r="B130" t="str">
            <v>    商标管理</v>
          </cell>
          <cell r="C130">
            <v>0</v>
          </cell>
        </row>
        <row r="131">
          <cell r="A131">
            <v>2011411</v>
          </cell>
          <cell r="B131" t="str">
            <v>    原产地地理标志管理</v>
          </cell>
          <cell r="C131">
            <v>0</v>
          </cell>
        </row>
        <row r="132">
          <cell r="A132">
            <v>2011450</v>
          </cell>
          <cell r="B132" t="str">
            <v>    事业运行</v>
          </cell>
          <cell r="C132">
            <v>0</v>
          </cell>
        </row>
        <row r="133">
          <cell r="A133">
            <v>2011499</v>
          </cell>
          <cell r="B133" t="str">
            <v>    其他知识产权事务支出</v>
          </cell>
          <cell r="C133">
            <v>0</v>
          </cell>
        </row>
        <row r="134">
          <cell r="A134">
            <v>20123</v>
          </cell>
          <cell r="B134" t="str">
            <v>  民族事务</v>
          </cell>
          <cell r="C134">
            <v>996</v>
          </cell>
        </row>
        <row r="135">
          <cell r="A135">
            <v>2012301</v>
          </cell>
          <cell r="B135" t="str">
            <v>    行政运行</v>
          </cell>
          <cell r="C135">
            <v>0</v>
          </cell>
        </row>
        <row r="136">
          <cell r="A136">
            <v>2012302</v>
          </cell>
          <cell r="B136" t="str">
            <v>    一般行政管理事务</v>
          </cell>
          <cell r="C136">
            <v>0</v>
          </cell>
        </row>
        <row r="137">
          <cell r="A137">
            <v>2012303</v>
          </cell>
          <cell r="B137" t="str">
            <v>    机关服务</v>
          </cell>
          <cell r="C137">
            <v>0</v>
          </cell>
        </row>
        <row r="138">
          <cell r="A138">
            <v>2012304</v>
          </cell>
          <cell r="B138" t="str">
            <v>    民族工作专项</v>
          </cell>
          <cell r="C138">
            <v>196</v>
          </cell>
        </row>
        <row r="139">
          <cell r="A139">
            <v>2012350</v>
          </cell>
          <cell r="B139" t="str">
            <v>    事业运行</v>
          </cell>
          <cell r="C139">
            <v>0</v>
          </cell>
        </row>
        <row r="140">
          <cell r="A140">
            <v>2012399</v>
          </cell>
          <cell r="B140" t="str">
            <v>    其他民族事务支出</v>
          </cell>
          <cell r="C140">
            <v>800</v>
          </cell>
        </row>
        <row r="141">
          <cell r="A141">
            <v>20125</v>
          </cell>
          <cell r="B141" t="str">
            <v>  港澳台事务</v>
          </cell>
          <cell r="C141">
            <v>9</v>
          </cell>
        </row>
        <row r="142">
          <cell r="A142">
            <v>2012501</v>
          </cell>
          <cell r="B142" t="str">
            <v>    行政运行</v>
          </cell>
          <cell r="C142">
            <v>9</v>
          </cell>
        </row>
        <row r="143">
          <cell r="A143">
            <v>2012502</v>
          </cell>
          <cell r="B143" t="str">
            <v>    一般行政管理事务</v>
          </cell>
          <cell r="C143">
            <v>0</v>
          </cell>
        </row>
        <row r="144">
          <cell r="A144">
            <v>2012503</v>
          </cell>
          <cell r="B144" t="str">
            <v>    机关服务</v>
          </cell>
          <cell r="C144">
            <v>0</v>
          </cell>
        </row>
        <row r="145">
          <cell r="A145">
            <v>2012504</v>
          </cell>
          <cell r="B145" t="str">
            <v>    港澳事务</v>
          </cell>
          <cell r="C145">
            <v>0</v>
          </cell>
        </row>
        <row r="146">
          <cell r="A146">
            <v>2012505</v>
          </cell>
          <cell r="B146" t="str">
            <v>    台湾事务</v>
          </cell>
          <cell r="C146">
            <v>0</v>
          </cell>
        </row>
        <row r="147">
          <cell r="A147">
            <v>2012550</v>
          </cell>
          <cell r="B147" t="str">
            <v>    事业运行</v>
          </cell>
          <cell r="C147">
            <v>0</v>
          </cell>
        </row>
        <row r="148">
          <cell r="A148">
            <v>2012599</v>
          </cell>
          <cell r="B148" t="str">
            <v>    其他港澳台事务支出</v>
          </cell>
          <cell r="C148">
            <v>0</v>
          </cell>
        </row>
        <row r="149">
          <cell r="A149">
            <v>20126</v>
          </cell>
          <cell r="B149" t="str">
            <v>  档案事务</v>
          </cell>
          <cell r="C149">
            <v>130</v>
          </cell>
        </row>
        <row r="150">
          <cell r="A150">
            <v>2012601</v>
          </cell>
          <cell r="B150" t="str">
            <v>    行政运行</v>
          </cell>
          <cell r="C150">
            <v>39</v>
          </cell>
        </row>
        <row r="151">
          <cell r="A151">
            <v>2012602</v>
          </cell>
          <cell r="B151" t="str">
            <v>    一般行政管理事务</v>
          </cell>
          <cell r="C151">
            <v>0</v>
          </cell>
        </row>
        <row r="152">
          <cell r="A152">
            <v>2012603</v>
          </cell>
          <cell r="B152" t="str">
            <v>    机关服务</v>
          </cell>
          <cell r="C152">
            <v>0</v>
          </cell>
        </row>
        <row r="153">
          <cell r="A153">
            <v>2012604</v>
          </cell>
          <cell r="B153" t="str">
            <v>    档案馆</v>
          </cell>
          <cell r="C153">
            <v>91</v>
          </cell>
        </row>
        <row r="154">
          <cell r="A154">
            <v>2012699</v>
          </cell>
          <cell r="B154" t="str">
            <v>    其他档案事务支出</v>
          </cell>
          <cell r="C154">
            <v>0</v>
          </cell>
        </row>
        <row r="155">
          <cell r="A155">
            <v>20128</v>
          </cell>
          <cell r="B155" t="str">
            <v>  民主党派及工商联事务</v>
          </cell>
          <cell r="C155">
            <v>70</v>
          </cell>
        </row>
        <row r="156">
          <cell r="A156">
            <v>2012801</v>
          </cell>
          <cell r="B156" t="str">
            <v>    行政运行</v>
          </cell>
          <cell r="C156">
            <v>70</v>
          </cell>
        </row>
        <row r="157">
          <cell r="A157">
            <v>2012802</v>
          </cell>
          <cell r="B157" t="str">
            <v>    一般行政管理事务</v>
          </cell>
          <cell r="C157">
            <v>0</v>
          </cell>
        </row>
        <row r="158">
          <cell r="A158">
            <v>2012803</v>
          </cell>
          <cell r="B158" t="str">
            <v>    机关服务</v>
          </cell>
          <cell r="C158">
            <v>0</v>
          </cell>
        </row>
        <row r="159">
          <cell r="A159">
            <v>2012804</v>
          </cell>
          <cell r="B159" t="str">
            <v>    参政议政</v>
          </cell>
          <cell r="C159">
            <v>0</v>
          </cell>
        </row>
        <row r="160">
          <cell r="A160">
            <v>2012850</v>
          </cell>
          <cell r="B160" t="str">
            <v>    事业运行</v>
          </cell>
          <cell r="C160">
            <v>0</v>
          </cell>
        </row>
        <row r="161">
          <cell r="A161">
            <v>2012899</v>
          </cell>
          <cell r="B161" t="str">
            <v>    其他民主党派及工商联事务支出</v>
          </cell>
          <cell r="C161">
            <v>0</v>
          </cell>
        </row>
        <row r="162">
          <cell r="A162">
            <v>20129</v>
          </cell>
          <cell r="B162" t="str">
            <v>  群众团体事务</v>
          </cell>
          <cell r="C162">
            <v>466</v>
          </cell>
        </row>
        <row r="163">
          <cell r="A163">
            <v>2012901</v>
          </cell>
          <cell r="B163" t="str">
            <v>    行政运行</v>
          </cell>
          <cell r="C163">
            <v>383</v>
          </cell>
        </row>
        <row r="164">
          <cell r="A164">
            <v>2012902</v>
          </cell>
          <cell r="B164" t="str">
            <v>    一般行政管理事务</v>
          </cell>
          <cell r="C164">
            <v>43</v>
          </cell>
        </row>
        <row r="165">
          <cell r="A165">
            <v>2012903</v>
          </cell>
          <cell r="B165" t="str">
            <v>    机关服务</v>
          </cell>
          <cell r="C165">
            <v>0</v>
          </cell>
        </row>
        <row r="166">
          <cell r="A166">
            <v>2012906</v>
          </cell>
          <cell r="B166" t="str">
            <v>    工会事务</v>
          </cell>
          <cell r="C166">
            <v>40</v>
          </cell>
        </row>
        <row r="167">
          <cell r="A167">
            <v>2012950</v>
          </cell>
          <cell r="B167" t="str">
            <v>    事业运行</v>
          </cell>
          <cell r="C167">
            <v>0</v>
          </cell>
        </row>
        <row r="168">
          <cell r="A168">
            <v>2012999</v>
          </cell>
          <cell r="B168" t="str">
            <v>    其他群众团体事务支出</v>
          </cell>
          <cell r="C168">
            <v>0</v>
          </cell>
        </row>
        <row r="169">
          <cell r="A169">
            <v>20131</v>
          </cell>
          <cell r="B169" t="str">
            <v>  党委办公厅(室)及相关机构事务</v>
          </cell>
          <cell r="C169">
            <v>2015</v>
          </cell>
        </row>
        <row r="170">
          <cell r="A170">
            <v>2013101</v>
          </cell>
          <cell r="B170" t="str">
            <v>    行政运行</v>
          </cell>
          <cell r="C170">
            <v>1209</v>
          </cell>
        </row>
        <row r="171">
          <cell r="A171">
            <v>2013102</v>
          </cell>
          <cell r="B171" t="str">
            <v>    一般行政管理事务</v>
          </cell>
          <cell r="C171">
            <v>490</v>
          </cell>
        </row>
        <row r="172">
          <cell r="A172">
            <v>2013103</v>
          </cell>
          <cell r="B172" t="str">
            <v>    机关服务</v>
          </cell>
          <cell r="C172">
            <v>0</v>
          </cell>
        </row>
        <row r="173">
          <cell r="A173">
            <v>2013105</v>
          </cell>
          <cell r="B173" t="str">
            <v>    专项业务</v>
          </cell>
          <cell r="C173">
            <v>0</v>
          </cell>
        </row>
        <row r="174">
          <cell r="A174">
            <v>2013150</v>
          </cell>
          <cell r="B174" t="str">
            <v>    事业运行</v>
          </cell>
          <cell r="C174">
            <v>287</v>
          </cell>
        </row>
        <row r="175">
          <cell r="A175">
            <v>2013199</v>
          </cell>
          <cell r="B175" t="str">
            <v>    其他党委办公厅(室)及相关机构事务支出</v>
          </cell>
          <cell r="C175">
            <v>29</v>
          </cell>
        </row>
        <row r="176">
          <cell r="A176">
            <v>20132</v>
          </cell>
          <cell r="B176" t="str">
            <v>  组织事务</v>
          </cell>
          <cell r="C176">
            <v>1119</v>
          </cell>
        </row>
        <row r="177">
          <cell r="A177">
            <v>2013201</v>
          </cell>
          <cell r="B177" t="str">
            <v>    行政运行</v>
          </cell>
          <cell r="C177">
            <v>1031</v>
          </cell>
        </row>
        <row r="178">
          <cell r="A178">
            <v>2013202</v>
          </cell>
          <cell r="B178" t="str">
            <v>    一般行政管理事务</v>
          </cell>
          <cell r="C178">
            <v>0</v>
          </cell>
        </row>
        <row r="179">
          <cell r="A179">
            <v>2013203</v>
          </cell>
          <cell r="B179" t="str">
            <v>    机关服务</v>
          </cell>
          <cell r="C179">
            <v>0</v>
          </cell>
        </row>
        <row r="180">
          <cell r="A180">
            <v>2013204</v>
          </cell>
          <cell r="B180" t="str">
            <v>    公务员事务</v>
          </cell>
          <cell r="C180">
            <v>0</v>
          </cell>
        </row>
        <row r="181">
          <cell r="A181">
            <v>2013250</v>
          </cell>
          <cell r="B181" t="str">
            <v>    事业运行</v>
          </cell>
          <cell r="C181">
            <v>0</v>
          </cell>
        </row>
        <row r="182">
          <cell r="A182">
            <v>2013299</v>
          </cell>
          <cell r="B182" t="str">
            <v>    其他组织事务支出</v>
          </cell>
          <cell r="C182">
            <v>88</v>
          </cell>
        </row>
        <row r="183">
          <cell r="A183">
            <v>20133</v>
          </cell>
          <cell r="B183" t="str">
            <v>  宣传事务</v>
          </cell>
          <cell r="C183">
            <v>433</v>
          </cell>
        </row>
        <row r="184">
          <cell r="A184">
            <v>2013301</v>
          </cell>
          <cell r="B184" t="str">
            <v>    行政运行</v>
          </cell>
          <cell r="C184">
            <v>194</v>
          </cell>
        </row>
        <row r="185">
          <cell r="A185">
            <v>2013302</v>
          </cell>
          <cell r="B185" t="str">
            <v>    一般行政管理事务</v>
          </cell>
          <cell r="C185">
            <v>166</v>
          </cell>
        </row>
        <row r="186">
          <cell r="A186">
            <v>2013303</v>
          </cell>
          <cell r="B186" t="str">
            <v>    机关服务</v>
          </cell>
          <cell r="C186">
            <v>0</v>
          </cell>
        </row>
        <row r="187">
          <cell r="A187">
            <v>2013304</v>
          </cell>
          <cell r="B187" t="str">
            <v>    宣传管理</v>
          </cell>
          <cell r="C187">
            <v>41</v>
          </cell>
        </row>
        <row r="188">
          <cell r="A188">
            <v>2013350</v>
          </cell>
          <cell r="B188" t="str">
            <v>    事业运行</v>
          </cell>
          <cell r="C188">
            <v>0</v>
          </cell>
        </row>
        <row r="189">
          <cell r="A189">
            <v>2013399</v>
          </cell>
          <cell r="B189" t="str">
            <v>    其他宣传事务支出</v>
          </cell>
          <cell r="C189">
            <v>32</v>
          </cell>
        </row>
        <row r="190">
          <cell r="A190">
            <v>20134</v>
          </cell>
          <cell r="B190" t="str">
            <v>  统战事务</v>
          </cell>
          <cell r="C190">
            <v>126</v>
          </cell>
        </row>
        <row r="191">
          <cell r="A191">
            <v>2013401</v>
          </cell>
          <cell r="B191" t="str">
            <v>    行政运行</v>
          </cell>
          <cell r="C191">
            <v>108</v>
          </cell>
        </row>
        <row r="192">
          <cell r="A192">
            <v>2013402</v>
          </cell>
          <cell r="B192" t="str">
            <v>    一般行政管理事务</v>
          </cell>
          <cell r="C192">
            <v>0</v>
          </cell>
        </row>
        <row r="193">
          <cell r="A193">
            <v>2013403</v>
          </cell>
          <cell r="B193" t="str">
            <v>    机关服务</v>
          </cell>
          <cell r="C193">
            <v>0</v>
          </cell>
        </row>
        <row r="194">
          <cell r="A194">
            <v>2013404</v>
          </cell>
          <cell r="B194" t="str">
            <v>    宗教事务</v>
          </cell>
          <cell r="C194">
            <v>18</v>
          </cell>
        </row>
        <row r="195">
          <cell r="A195">
            <v>2013405</v>
          </cell>
          <cell r="B195" t="str">
            <v>    华侨事务</v>
          </cell>
          <cell r="C195">
            <v>0</v>
          </cell>
        </row>
        <row r="196">
          <cell r="A196">
            <v>2013450</v>
          </cell>
          <cell r="B196" t="str">
            <v>    事业运行</v>
          </cell>
          <cell r="C196">
            <v>0</v>
          </cell>
        </row>
        <row r="197">
          <cell r="A197">
            <v>2013499</v>
          </cell>
          <cell r="B197" t="str">
            <v>    其他统战事务支出</v>
          </cell>
          <cell r="C197">
            <v>0</v>
          </cell>
        </row>
        <row r="198">
          <cell r="A198">
            <v>20135</v>
          </cell>
          <cell r="B198" t="str">
            <v>  对外联络事务</v>
          </cell>
          <cell r="C198">
            <v>0</v>
          </cell>
        </row>
        <row r="199">
          <cell r="A199">
            <v>2013501</v>
          </cell>
          <cell r="B199" t="str">
            <v>    行政运行</v>
          </cell>
          <cell r="C199">
            <v>0</v>
          </cell>
        </row>
        <row r="200">
          <cell r="A200">
            <v>2013502</v>
          </cell>
          <cell r="B200" t="str">
            <v>    一般行政管理事务</v>
          </cell>
          <cell r="C200">
            <v>0</v>
          </cell>
        </row>
        <row r="201">
          <cell r="A201">
            <v>2013503</v>
          </cell>
          <cell r="B201" t="str">
            <v>    机关服务</v>
          </cell>
          <cell r="C201">
            <v>0</v>
          </cell>
        </row>
        <row r="202">
          <cell r="A202">
            <v>2013550</v>
          </cell>
          <cell r="B202" t="str">
            <v>    事业运行</v>
          </cell>
          <cell r="C202">
            <v>0</v>
          </cell>
        </row>
        <row r="203">
          <cell r="A203">
            <v>2013599</v>
          </cell>
          <cell r="B203" t="str">
            <v>    其他对外联络事务支出</v>
          </cell>
          <cell r="C203">
            <v>0</v>
          </cell>
        </row>
        <row r="204">
          <cell r="A204">
            <v>20136</v>
          </cell>
          <cell r="B204" t="str">
            <v>  其他共产党事务支出(款)</v>
          </cell>
          <cell r="C204">
            <v>0</v>
          </cell>
        </row>
        <row r="205">
          <cell r="A205">
            <v>2013601</v>
          </cell>
          <cell r="B205" t="str">
            <v>    行政运行</v>
          </cell>
          <cell r="C205">
            <v>0</v>
          </cell>
        </row>
        <row r="206">
          <cell r="A206">
            <v>2013602</v>
          </cell>
          <cell r="B206" t="str">
            <v>    一般行政管理事务</v>
          </cell>
          <cell r="C206">
            <v>0</v>
          </cell>
        </row>
        <row r="207">
          <cell r="A207">
            <v>2013603</v>
          </cell>
          <cell r="B207" t="str">
            <v>    机关服务</v>
          </cell>
          <cell r="C207">
            <v>0</v>
          </cell>
        </row>
        <row r="208">
          <cell r="A208">
            <v>2013650</v>
          </cell>
          <cell r="B208" t="str">
            <v>    事业运行</v>
          </cell>
          <cell r="C208">
            <v>0</v>
          </cell>
        </row>
        <row r="209">
          <cell r="A209">
            <v>2013699</v>
          </cell>
          <cell r="B209" t="str">
            <v>    其他共产党事务支出(项)</v>
          </cell>
          <cell r="C209">
            <v>0</v>
          </cell>
        </row>
        <row r="210">
          <cell r="A210">
            <v>20137</v>
          </cell>
          <cell r="B210" t="str">
            <v>  网信事务</v>
          </cell>
          <cell r="C210">
            <v>124</v>
          </cell>
        </row>
        <row r="211">
          <cell r="A211">
            <v>2013701</v>
          </cell>
          <cell r="B211" t="str">
            <v>    行政运行</v>
          </cell>
          <cell r="C211">
            <v>99</v>
          </cell>
        </row>
        <row r="212">
          <cell r="A212">
            <v>2013702</v>
          </cell>
          <cell r="B212" t="str">
            <v>    一般行政管理事务</v>
          </cell>
          <cell r="C212">
            <v>0</v>
          </cell>
        </row>
        <row r="213">
          <cell r="A213">
            <v>2013703</v>
          </cell>
          <cell r="B213" t="str">
            <v>    机关服务</v>
          </cell>
          <cell r="C213">
            <v>0</v>
          </cell>
        </row>
        <row r="214">
          <cell r="A214">
            <v>2013704</v>
          </cell>
          <cell r="B214" t="str">
            <v>    信息安全事务</v>
          </cell>
          <cell r="C214">
            <v>25</v>
          </cell>
        </row>
        <row r="215">
          <cell r="A215">
            <v>2013750</v>
          </cell>
          <cell r="B215" t="str">
            <v>    事业运行</v>
          </cell>
          <cell r="C215">
            <v>0</v>
          </cell>
        </row>
        <row r="216">
          <cell r="A216">
            <v>2013799</v>
          </cell>
          <cell r="B216" t="str">
            <v>    其他网信事务支出</v>
          </cell>
          <cell r="C216">
            <v>0</v>
          </cell>
        </row>
        <row r="217">
          <cell r="A217">
            <v>20138</v>
          </cell>
          <cell r="B217" t="str">
            <v>  市场监督管理事务</v>
          </cell>
          <cell r="C217">
            <v>1471</v>
          </cell>
        </row>
        <row r="218">
          <cell r="A218">
            <v>2013801</v>
          </cell>
          <cell r="B218" t="str">
            <v>    行政运行</v>
          </cell>
          <cell r="C218">
            <v>1140</v>
          </cell>
        </row>
        <row r="219">
          <cell r="A219">
            <v>2013802</v>
          </cell>
          <cell r="B219" t="str">
            <v>    一般行政管理事务</v>
          </cell>
          <cell r="C219">
            <v>0</v>
          </cell>
        </row>
        <row r="220">
          <cell r="A220">
            <v>2013803</v>
          </cell>
          <cell r="B220" t="str">
            <v>    机关服务</v>
          </cell>
          <cell r="C220">
            <v>0</v>
          </cell>
        </row>
        <row r="221">
          <cell r="A221">
            <v>2013804</v>
          </cell>
          <cell r="B221" t="str">
            <v>    市场主体管理</v>
          </cell>
          <cell r="C221">
            <v>88</v>
          </cell>
        </row>
        <row r="222">
          <cell r="A222">
            <v>2013805</v>
          </cell>
          <cell r="B222" t="str">
            <v>    市场秩序执法</v>
          </cell>
          <cell r="C222">
            <v>20</v>
          </cell>
        </row>
        <row r="223">
          <cell r="A223">
            <v>2013808</v>
          </cell>
          <cell r="B223" t="str">
            <v>    信息化建设</v>
          </cell>
          <cell r="C223">
            <v>0</v>
          </cell>
        </row>
        <row r="224">
          <cell r="A224">
            <v>2013810</v>
          </cell>
          <cell r="B224" t="str">
            <v>    质量基础</v>
          </cell>
          <cell r="C224">
            <v>0</v>
          </cell>
        </row>
        <row r="225">
          <cell r="A225">
            <v>2013812</v>
          </cell>
          <cell r="B225" t="str">
            <v>    药品事务</v>
          </cell>
          <cell r="C225">
            <v>3</v>
          </cell>
        </row>
        <row r="226">
          <cell r="A226">
            <v>2013813</v>
          </cell>
          <cell r="B226" t="str">
            <v>    医疗器械事务</v>
          </cell>
          <cell r="C226">
            <v>0</v>
          </cell>
        </row>
        <row r="227">
          <cell r="A227">
            <v>2013814</v>
          </cell>
          <cell r="B227" t="str">
            <v>    化妆品事务</v>
          </cell>
          <cell r="C227">
            <v>0</v>
          </cell>
        </row>
        <row r="228">
          <cell r="A228">
            <v>2013815</v>
          </cell>
          <cell r="B228" t="str">
            <v>    质量安全监管</v>
          </cell>
          <cell r="C228">
            <v>73</v>
          </cell>
        </row>
        <row r="229">
          <cell r="A229">
            <v>2013816</v>
          </cell>
          <cell r="B229" t="str">
            <v>    食品安全监管</v>
          </cell>
          <cell r="C229">
            <v>142</v>
          </cell>
        </row>
        <row r="230">
          <cell r="A230">
            <v>2013850</v>
          </cell>
          <cell r="B230" t="str">
            <v>    事业运行</v>
          </cell>
          <cell r="C230">
            <v>0</v>
          </cell>
        </row>
        <row r="231">
          <cell r="A231">
            <v>2013899</v>
          </cell>
          <cell r="B231" t="str">
            <v>    其他市场监督管理事务</v>
          </cell>
          <cell r="C231">
            <v>5</v>
          </cell>
        </row>
        <row r="232">
          <cell r="A232">
            <v>20199</v>
          </cell>
          <cell r="B232" t="str">
            <v>  其他一般公共服务支出(款)</v>
          </cell>
          <cell r="C232">
            <v>272</v>
          </cell>
        </row>
        <row r="233">
          <cell r="A233">
            <v>2019901</v>
          </cell>
          <cell r="B233" t="str">
            <v>    国家赔偿费用支出</v>
          </cell>
          <cell r="C233">
            <v>0</v>
          </cell>
        </row>
        <row r="234">
          <cell r="A234">
            <v>2019999</v>
          </cell>
          <cell r="B234" t="str">
            <v>    其他一般公共服务支出(项)</v>
          </cell>
          <cell r="C234">
            <v>272</v>
          </cell>
        </row>
        <row r="235">
          <cell r="A235">
            <v>202</v>
          </cell>
          <cell r="B235" t="str">
            <v>外交支出</v>
          </cell>
          <cell r="C235">
            <v>0</v>
          </cell>
        </row>
        <row r="236">
          <cell r="A236">
            <v>20201</v>
          </cell>
          <cell r="B236" t="str">
            <v>  外交管理事务</v>
          </cell>
          <cell r="C236">
            <v>0</v>
          </cell>
        </row>
        <row r="237">
          <cell r="A237">
            <v>2020101</v>
          </cell>
          <cell r="B237" t="str">
            <v>    行政运行</v>
          </cell>
          <cell r="C237">
            <v>0</v>
          </cell>
        </row>
        <row r="238">
          <cell r="A238">
            <v>2020102</v>
          </cell>
          <cell r="B238" t="str">
            <v>    一般行政管理事务</v>
          </cell>
          <cell r="C238">
            <v>0</v>
          </cell>
        </row>
        <row r="239">
          <cell r="A239">
            <v>2020103</v>
          </cell>
          <cell r="B239" t="str">
            <v>    机关服务</v>
          </cell>
          <cell r="C239">
            <v>0</v>
          </cell>
        </row>
        <row r="240">
          <cell r="A240">
            <v>2020104</v>
          </cell>
          <cell r="B240" t="str">
            <v>    专项业务</v>
          </cell>
          <cell r="C240">
            <v>0</v>
          </cell>
        </row>
        <row r="241">
          <cell r="A241">
            <v>2020150</v>
          </cell>
          <cell r="B241" t="str">
            <v>    事业运行</v>
          </cell>
          <cell r="C241">
            <v>0</v>
          </cell>
        </row>
        <row r="242">
          <cell r="A242">
            <v>2020199</v>
          </cell>
          <cell r="B242" t="str">
            <v>    其他外交管理事务支出</v>
          </cell>
          <cell r="C242">
            <v>0</v>
          </cell>
        </row>
        <row r="243">
          <cell r="A243">
            <v>20202</v>
          </cell>
          <cell r="B243" t="str">
            <v>  驻外机构</v>
          </cell>
          <cell r="C243">
            <v>0</v>
          </cell>
        </row>
        <row r="244">
          <cell r="A244">
            <v>2020201</v>
          </cell>
          <cell r="B244" t="str">
            <v>    驻外使领馆(团、处)</v>
          </cell>
          <cell r="C244">
            <v>0</v>
          </cell>
        </row>
        <row r="245">
          <cell r="A245">
            <v>2020202</v>
          </cell>
          <cell r="B245" t="str">
            <v>    其他驻外机构支出</v>
          </cell>
          <cell r="C245">
            <v>0</v>
          </cell>
        </row>
        <row r="246">
          <cell r="A246">
            <v>20203</v>
          </cell>
          <cell r="B246" t="str">
            <v>  对外援助</v>
          </cell>
          <cell r="C246">
            <v>0</v>
          </cell>
        </row>
        <row r="247">
          <cell r="A247">
            <v>2020304</v>
          </cell>
          <cell r="B247" t="str">
            <v>    援外优惠贷款贴息</v>
          </cell>
          <cell r="C247">
            <v>0</v>
          </cell>
        </row>
        <row r="248">
          <cell r="A248">
            <v>2020306</v>
          </cell>
          <cell r="B248" t="str">
            <v>    对外援助</v>
          </cell>
          <cell r="C248">
            <v>0</v>
          </cell>
        </row>
        <row r="249">
          <cell r="A249">
            <v>20204</v>
          </cell>
          <cell r="B249" t="str">
            <v>  国际组织</v>
          </cell>
          <cell r="C249">
            <v>0</v>
          </cell>
        </row>
        <row r="250">
          <cell r="A250">
            <v>2020401</v>
          </cell>
          <cell r="B250" t="str">
            <v>    国际组织会费</v>
          </cell>
          <cell r="C250">
            <v>0</v>
          </cell>
        </row>
        <row r="251">
          <cell r="A251">
            <v>2020402</v>
          </cell>
          <cell r="B251" t="str">
            <v>    国际组织捐赠</v>
          </cell>
          <cell r="C251">
            <v>0</v>
          </cell>
        </row>
        <row r="252">
          <cell r="A252">
            <v>2020403</v>
          </cell>
          <cell r="B252" t="str">
            <v>    维和摊款</v>
          </cell>
          <cell r="C252">
            <v>0</v>
          </cell>
        </row>
        <row r="253">
          <cell r="A253">
            <v>2020404</v>
          </cell>
          <cell r="B253" t="str">
            <v>    国际组织股金及基金</v>
          </cell>
          <cell r="C253">
            <v>0</v>
          </cell>
        </row>
        <row r="254">
          <cell r="A254">
            <v>2020499</v>
          </cell>
          <cell r="B254" t="str">
            <v>    其他国际组织支出</v>
          </cell>
          <cell r="C254">
            <v>0</v>
          </cell>
        </row>
        <row r="255">
          <cell r="A255">
            <v>20205</v>
          </cell>
          <cell r="B255" t="str">
            <v>  对外合作与交流</v>
          </cell>
          <cell r="C255">
            <v>0</v>
          </cell>
        </row>
        <row r="256">
          <cell r="A256">
            <v>2020503</v>
          </cell>
          <cell r="B256" t="str">
            <v>    在华国际会议</v>
          </cell>
          <cell r="C256">
            <v>0</v>
          </cell>
        </row>
        <row r="257">
          <cell r="A257">
            <v>2020504</v>
          </cell>
          <cell r="B257" t="str">
            <v>    国际交流活动</v>
          </cell>
          <cell r="C257">
            <v>0</v>
          </cell>
        </row>
        <row r="258">
          <cell r="A258">
            <v>2020505</v>
          </cell>
          <cell r="B258" t="str">
            <v>    对外合作活动</v>
          </cell>
          <cell r="C258">
            <v>0</v>
          </cell>
        </row>
        <row r="259">
          <cell r="A259">
            <v>2020599</v>
          </cell>
          <cell r="B259" t="str">
            <v>    其他对外合作与交流支出</v>
          </cell>
          <cell r="C259">
            <v>0</v>
          </cell>
        </row>
        <row r="260">
          <cell r="A260">
            <v>20206</v>
          </cell>
          <cell r="B260" t="str">
            <v>  对外宣传(款)</v>
          </cell>
          <cell r="C260">
            <v>0</v>
          </cell>
        </row>
        <row r="261">
          <cell r="A261">
            <v>2020601</v>
          </cell>
          <cell r="B261" t="str">
            <v>    对外宣传(项)</v>
          </cell>
          <cell r="C261">
            <v>0</v>
          </cell>
        </row>
        <row r="262">
          <cell r="A262">
            <v>20207</v>
          </cell>
          <cell r="B262" t="str">
            <v>  边界勘界联检</v>
          </cell>
          <cell r="C262">
            <v>0</v>
          </cell>
        </row>
        <row r="263">
          <cell r="A263">
            <v>2020701</v>
          </cell>
          <cell r="B263" t="str">
            <v>    边界勘界</v>
          </cell>
          <cell r="C263">
            <v>0</v>
          </cell>
        </row>
        <row r="264">
          <cell r="A264">
            <v>2020702</v>
          </cell>
          <cell r="B264" t="str">
            <v>    边界联检</v>
          </cell>
          <cell r="C264">
            <v>0</v>
          </cell>
        </row>
        <row r="265">
          <cell r="A265">
            <v>2020703</v>
          </cell>
          <cell r="B265" t="str">
            <v>    边界界桩维护</v>
          </cell>
          <cell r="C265">
            <v>0</v>
          </cell>
        </row>
        <row r="266">
          <cell r="A266">
            <v>2020799</v>
          </cell>
          <cell r="B266" t="str">
            <v>    其他支出</v>
          </cell>
          <cell r="C266">
            <v>0</v>
          </cell>
        </row>
        <row r="267">
          <cell r="A267">
            <v>20208</v>
          </cell>
          <cell r="B267" t="str">
            <v>  国际发展合作</v>
          </cell>
          <cell r="C267">
            <v>0</v>
          </cell>
        </row>
        <row r="268">
          <cell r="A268">
            <v>2020801</v>
          </cell>
          <cell r="B268" t="str">
            <v>    行政运行</v>
          </cell>
          <cell r="C268">
            <v>0</v>
          </cell>
        </row>
        <row r="269">
          <cell r="A269">
            <v>2020802</v>
          </cell>
          <cell r="B269" t="str">
            <v>    一般行政管理事务</v>
          </cell>
          <cell r="C269">
            <v>0</v>
          </cell>
        </row>
        <row r="270">
          <cell r="A270">
            <v>2020803</v>
          </cell>
          <cell r="B270" t="str">
            <v>    机关服务</v>
          </cell>
          <cell r="C270">
            <v>0</v>
          </cell>
        </row>
        <row r="271">
          <cell r="A271">
            <v>2020850</v>
          </cell>
          <cell r="B271" t="str">
            <v>    事业运行</v>
          </cell>
          <cell r="C271">
            <v>0</v>
          </cell>
        </row>
        <row r="272">
          <cell r="A272">
            <v>2020899</v>
          </cell>
          <cell r="B272" t="str">
            <v>    其他国际发展合作支出</v>
          </cell>
          <cell r="C272">
            <v>0</v>
          </cell>
        </row>
        <row r="273">
          <cell r="A273">
            <v>20299</v>
          </cell>
          <cell r="B273" t="str">
            <v>  其他外交支出(款)</v>
          </cell>
          <cell r="C273">
            <v>0</v>
          </cell>
        </row>
        <row r="274">
          <cell r="A274">
            <v>2029999</v>
          </cell>
          <cell r="B274" t="str">
            <v>    其他外交支出(项)</v>
          </cell>
          <cell r="C274">
            <v>0</v>
          </cell>
        </row>
        <row r="275">
          <cell r="A275">
            <v>203</v>
          </cell>
          <cell r="B275" t="str">
            <v>国防支出</v>
          </cell>
          <cell r="C275">
            <v>0</v>
          </cell>
        </row>
        <row r="276">
          <cell r="A276">
            <v>20301</v>
          </cell>
          <cell r="B276" t="str">
            <v>  军费</v>
          </cell>
          <cell r="C276">
            <v>0</v>
          </cell>
        </row>
        <row r="277">
          <cell r="A277">
            <v>2030101</v>
          </cell>
          <cell r="B277" t="str">
            <v>    现役部队</v>
          </cell>
          <cell r="C277">
            <v>0</v>
          </cell>
        </row>
        <row r="278">
          <cell r="A278">
            <v>2030102</v>
          </cell>
          <cell r="B278" t="str">
            <v>    预备役部队</v>
          </cell>
          <cell r="C278">
            <v>0</v>
          </cell>
        </row>
        <row r="279">
          <cell r="A279">
            <v>2030199</v>
          </cell>
          <cell r="B279" t="str">
            <v>    其他军费支出</v>
          </cell>
          <cell r="C279">
            <v>0</v>
          </cell>
        </row>
        <row r="280">
          <cell r="A280">
            <v>20304</v>
          </cell>
          <cell r="B280" t="str">
            <v>  国防科研事业(款)</v>
          </cell>
          <cell r="C280">
            <v>0</v>
          </cell>
        </row>
        <row r="281">
          <cell r="A281">
            <v>2030401</v>
          </cell>
          <cell r="B281" t="str">
            <v>    国防科研事业(项)</v>
          </cell>
          <cell r="C281">
            <v>0</v>
          </cell>
        </row>
        <row r="282">
          <cell r="A282">
            <v>20305</v>
          </cell>
          <cell r="B282" t="str">
            <v>  专项工程(款)</v>
          </cell>
          <cell r="C282">
            <v>0</v>
          </cell>
        </row>
        <row r="283">
          <cell r="A283">
            <v>2030501</v>
          </cell>
          <cell r="B283" t="str">
            <v>    专项工程(项)</v>
          </cell>
          <cell r="C283">
            <v>0</v>
          </cell>
        </row>
        <row r="284">
          <cell r="A284">
            <v>20306</v>
          </cell>
          <cell r="B284" t="str">
            <v>  国防动员</v>
          </cell>
          <cell r="C284">
            <v>0</v>
          </cell>
        </row>
        <row r="285">
          <cell r="A285">
            <v>2030601</v>
          </cell>
          <cell r="B285" t="str">
            <v>    兵役征集</v>
          </cell>
          <cell r="C285">
            <v>0</v>
          </cell>
        </row>
        <row r="286">
          <cell r="A286">
            <v>2030602</v>
          </cell>
          <cell r="B286" t="str">
            <v>    经济动员</v>
          </cell>
          <cell r="C286">
            <v>0</v>
          </cell>
        </row>
        <row r="287">
          <cell r="A287">
            <v>2030603</v>
          </cell>
          <cell r="B287" t="str">
            <v>    人民防空</v>
          </cell>
          <cell r="C287">
            <v>0</v>
          </cell>
        </row>
        <row r="288">
          <cell r="A288">
            <v>2030604</v>
          </cell>
          <cell r="B288" t="str">
            <v>    交通战备</v>
          </cell>
          <cell r="C288">
            <v>0</v>
          </cell>
        </row>
        <row r="289">
          <cell r="A289">
            <v>2030607</v>
          </cell>
          <cell r="B289" t="str">
            <v>    民兵</v>
          </cell>
          <cell r="C289">
            <v>0</v>
          </cell>
        </row>
        <row r="290">
          <cell r="A290">
            <v>2030608</v>
          </cell>
          <cell r="B290" t="str">
            <v>    边海防</v>
          </cell>
          <cell r="C290">
            <v>0</v>
          </cell>
        </row>
        <row r="291">
          <cell r="A291">
            <v>2030699</v>
          </cell>
          <cell r="B291" t="str">
            <v>    其他国防动员支出</v>
          </cell>
          <cell r="C291">
            <v>0</v>
          </cell>
        </row>
        <row r="292">
          <cell r="A292">
            <v>20399</v>
          </cell>
          <cell r="B292" t="str">
            <v>  其他国防支出(款)</v>
          </cell>
          <cell r="C292">
            <v>0</v>
          </cell>
        </row>
        <row r="293">
          <cell r="A293">
            <v>2039999</v>
          </cell>
          <cell r="B293" t="str">
            <v>    其他国防支出(项)</v>
          </cell>
          <cell r="C293">
            <v>0</v>
          </cell>
        </row>
        <row r="294">
          <cell r="A294">
            <v>204</v>
          </cell>
          <cell r="B294" t="str">
            <v>公共安全支出</v>
          </cell>
          <cell r="C294">
            <v>12185</v>
          </cell>
        </row>
        <row r="295">
          <cell r="A295">
            <v>20401</v>
          </cell>
          <cell r="B295" t="str">
            <v>  武装警察部队(款)</v>
          </cell>
          <cell r="C295">
            <v>47</v>
          </cell>
        </row>
        <row r="296">
          <cell r="A296">
            <v>2040101</v>
          </cell>
          <cell r="B296" t="str">
            <v>    武装警察部队(项)</v>
          </cell>
          <cell r="C296">
            <v>47</v>
          </cell>
        </row>
        <row r="297">
          <cell r="A297">
            <v>2040199</v>
          </cell>
          <cell r="B297" t="str">
            <v>    其他武装警察部队支出</v>
          </cell>
          <cell r="C297">
            <v>0</v>
          </cell>
        </row>
        <row r="298">
          <cell r="A298">
            <v>20402</v>
          </cell>
          <cell r="B298" t="str">
            <v>  公安</v>
          </cell>
          <cell r="C298">
            <v>10642</v>
          </cell>
        </row>
        <row r="299">
          <cell r="A299">
            <v>2040201</v>
          </cell>
          <cell r="B299" t="str">
            <v>    行政运行</v>
          </cell>
          <cell r="C299">
            <v>5318</v>
          </cell>
        </row>
        <row r="300">
          <cell r="A300">
            <v>2040202</v>
          </cell>
          <cell r="B300" t="str">
            <v>    一般行政管理事务</v>
          </cell>
          <cell r="C300">
            <v>1901</v>
          </cell>
        </row>
        <row r="301">
          <cell r="A301">
            <v>2040203</v>
          </cell>
          <cell r="B301" t="str">
            <v>    机关服务</v>
          </cell>
          <cell r="C301">
            <v>0</v>
          </cell>
        </row>
        <row r="302">
          <cell r="A302">
            <v>2040219</v>
          </cell>
          <cell r="B302" t="str">
            <v>    信息化建设</v>
          </cell>
          <cell r="C302">
            <v>390</v>
          </cell>
        </row>
        <row r="303">
          <cell r="A303">
            <v>2040220</v>
          </cell>
          <cell r="B303" t="str">
            <v>    执法办案</v>
          </cell>
          <cell r="C303">
            <v>3033</v>
          </cell>
        </row>
        <row r="304">
          <cell r="A304">
            <v>2040221</v>
          </cell>
          <cell r="B304" t="str">
            <v>    特别业务</v>
          </cell>
          <cell r="C304">
            <v>0</v>
          </cell>
        </row>
        <row r="305">
          <cell r="A305">
            <v>2040222</v>
          </cell>
          <cell r="B305" t="str">
            <v>    特勤业务</v>
          </cell>
          <cell r="C305">
            <v>0</v>
          </cell>
        </row>
        <row r="306">
          <cell r="A306">
            <v>2040223</v>
          </cell>
          <cell r="B306" t="str">
            <v>    移民事务</v>
          </cell>
          <cell r="C306">
            <v>0</v>
          </cell>
        </row>
        <row r="307">
          <cell r="A307">
            <v>2040250</v>
          </cell>
          <cell r="B307" t="str">
            <v>    事业运行</v>
          </cell>
          <cell r="C307">
            <v>0</v>
          </cell>
        </row>
        <row r="308">
          <cell r="A308">
            <v>2040299</v>
          </cell>
          <cell r="B308" t="str">
            <v>    其他公安支出</v>
          </cell>
          <cell r="C308">
            <v>0</v>
          </cell>
        </row>
        <row r="309">
          <cell r="A309">
            <v>20403</v>
          </cell>
          <cell r="B309" t="str">
            <v>  国家安全</v>
          </cell>
          <cell r="C309">
            <v>0</v>
          </cell>
        </row>
        <row r="310">
          <cell r="A310">
            <v>2040301</v>
          </cell>
          <cell r="B310" t="str">
            <v>    行政运行</v>
          </cell>
          <cell r="C310">
            <v>0</v>
          </cell>
        </row>
        <row r="311">
          <cell r="A311">
            <v>2040302</v>
          </cell>
          <cell r="B311" t="str">
            <v>    一般行政管理事务</v>
          </cell>
          <cell r="C311">
            <v>0</v>
          </cell>
        </row>
        <row r="312">
          <cell r="A312">
            <v>2040303</v>
          </cell>
          <cell r="B312" t="str">
            <v>    机关服务</v>
          </cell>
          <cell r="C312">
            <v>0</v>
          </cell>
        </row>
        <row r="313">
          <cell r="A313">
            <v>2040304</v>
          </cell>
          <cell r="B313" t="str">
            <v>    安全业务</v>
          </cell>
          <cell r="C313">
            <v>0</v>
          </cell>
        </row>
        <row r="314">
          <cell r="A314">
            <v>2040350</v>
          </cell>
          <cell r="B314" t="str">
            <v>    事业运行</v>
          </cell>
          <cell r="C314">
            <v>0</v>
          </cell>
        </row>
        <row r="315">
          <cell r="A315">
            <v>2040399</v>
          </cell>
          <cell r="B315" t="str">
            <v>    其他国家安全支出</v>
          </cell>
          <cell r="C315">
            <v>0</v>
          </cell>
        </row>
        <row r="316">
          <cell r="A316">
            <v>20404</v>
          </cell>
          <cell r="B316" t="str">
            <v>  检察</v>
          </cell>
          <cell r="C316">
            <v>118</v>
          </cell>
        </row>
        <row r="317">
          <cell r="A317">
            <v>2040401</v>
          </cell>
          <cell r="B317" t="str">
            <v>    行政运行</v>
          </cell>
          <cell r="C317">
            <v>118</v>
          </cell>
        </row>
        <row r="318">
          <cell r="A318">
            <v>2040402</v>
          </cell>
          <cell r="B318" t="str">
            <v>    一般行政管理事务</v>
          </cell>
          <cell r="C318">
            <v>0</v>
          </cell>
        </row>
        <row r="319">
          <cell r="A319">
            <v>2040403</v>
          </cell>
          <cell r="B319" t="str">
            <v>    机关服务</v>
          </cell>
          <cell r="C319">
            <v>0</v>
          </cell>
        </row>
        <row r="320">
          <cell r="A320">
            <v>2040409</v>
          </cell>
          <cell r="B320" t="str">
            <v>    “两房”建设</v>
          </cell>
          <cell r="C320">
            <v>0</v>
          </cell>
        </row>
        <row r="321">
          <cell r="A321">
            <v>2040410</v>
          </cell>
          <cell r="B321" t="str">
            <v>    检察监督</v>
          </cell>
          <cell r="C321">
            <v>0</v>
          </cell>
        </row>
        <row r="322">
          <cell r="A322">
            <v>2040450</v>
          </cell>
          <cell r="B322" t="str">
            <v>    事业运行</v>
          </cell>
          <cell r="C322">
            <v>0</v>
          </cell>
        </row>
        <row r="323">
          <cell r="A323">
            <v>2040499</v>
          </cell>
          <cell r="B323" t="str">
            <v>    其他检察支出</v>
          </cell>
          <cell r="C323">
            <v>0</v>
          </cell>
        </row>
        <row r="324">
          <cell r="A324">
            <v>20405</v>
          </cell>
          <cell r="B324" t="str">
            <v>  法院</v>
          </cell>
          <cell r="C324">
            <v>229</v>
          </cell>
        </row>
        <row r="325">
          <cell r="A325">
            <v>2040501</v>
          </cell>
          <cell r="B325" t="str">
            <v>    行政运行</v>
          </cell>
          <cell r="C325">
            <v>229</v>
          </cell>
        </row>
        <row r="326">
          <cell r="A326">
            <v>2040502</v>
          </cell>
          <cell r="B326" t="str">
            <v>    一般行政管理事务</v>
          </cell>
          <cell r="C326">
            <v>0</v>
          </cell>
        </row>
        <row r="327">
          <cell r="A327">
            <v>2040503</v>
          </cell>
          <cell r="B327" t="str">
            <v>    机关服务</v>
          </cell>
          <cell r="C327">
            <v>0</v>
          </cell>
        </row>
        <row r="328">
          <cell r="A328">
            <v>2040504</v>
          </cell>
          <cell r="B328" t="str">
            <v>    案件审判</v>
          </cell>
          <cell r="C328">
            <v>0</v>
          </cell>
        </row>
        <row r="329">
          <cell r="A329">
            <v>2040505</v>
          </cell>
          <cell r="B329" t="str">
            <v>    案件执行</v>
          </cell>
          <cell r="C329">
            <v>0</v>
          </cell>
        </row>
        <row r="330">
          <cell r="A330">
            <v>2040506</v>
          </cell>
          <cell r="B330" t="str">
            <v>    “两庭”建设</v>
          </cell>
          <cell r="C330">
            <v>0</v>
          </cell>
        </row>
        <row r="331">
          <cell r="A331">
            <v>2040550</v>
          </cell>
          <cell r="B331" t="str">
            <v>    事业运行</v>
          </cell>
          <cell r="C331">
            <v>0</v>
          </cell>
        </row>
        <row r="332">
          <cell r="A332">
            <v>2040599</v>
          </cell>
          <cell r="B332" t="str">
            <v>    其他法院支出</v>
          </cell>
          <cell r="C332">
            <v>0</v>
          </cell>
        </row>
        <row r="333">
          <cell r="A333">
            <v>20406</v>
          </cell>
          <cell r="B333" t="str">
            <v>  司法</v>
          </cell>
          <cell r="C333">
            <v>1041</v>
          </cell>
        </row>
        <row r="334">
          <cell r="A334">
            <v>2040601</v>
          </cell>
          <cell r="B334" t="str">
            <v>    行政运行</v>
          </cell>
          <cell r="C334">
            <v>843</v>
          </cell>
        </row>
        <row r="335">
          <cell r="A335">
            <v>2040602</v>
          </cell>
          <cell r="B335" t="str">
            <v>    一般行政管理事务</v>
          </cell>
          <cell r="C335">
            <v>0</v>
          </cell>
        </row>
        <row r="336">
          <cell r="A336">
            <v>2040603</v>
          </cell>
          <cell r="B336" t="str">
            <v>    机关服务</v>
          </cell>
          <cell r="C336">
            <v>0</v>
          </cell>
        </row>
        <row r="337">
          <cell r="A337">
            <v>2040604</v>
          </cell>
          <cell r="B337" t="str">
            <v>    基层司法业务</v>
          </cell>
          <cell r="C337">
            <v>120</v>
          </cell>
        </row>
        <row r="338">
          <cell r="A338">
            <v>2040605</v>
          </cell>
          <cell r="B338" t="str">
            <v>    普法宣传</v>
          </cell>
          <cell r="C338">
            <v>0</v>
          </cell>
        </row>
        <row r="339">
          <cell r="A339">
            <v>2040606</v>
          </cell>
          <cell r="B339" t="str">
            <v>    律师管理</v>
          </cell>
          <cell r="C339">
            <v>0</v>
          </cell>
        </row>
        <row r="340">
          <cell r="A340">
            <v>2040607</v>
          </cell>
          <cell r="B340" t="str">
            <v>    公共法律服务</v>
          </cell>
          <cell r="C340">
            <v>0</v>
          </cell>
        </row>
        <row r="341">
          <cell r="A341">
            <v>2040608</v>
          </cell>
          <cell r="B341" t="str">
            <v>    国家统一法律职业资格考试</v>
          </cell>
          <cell r="C341">
            <v>0</v>
          </cell>
        </row>
        <row r="342">
          <cell r="A342">
            <v>2040610</v>
          </cell>
          <cell r="B342" t="str">
            <v>    社区矫正</v>
          </cell>
          <cell r="C342">
            <v>0</v>
          </cell>
        </row>
        <row r="343">
          <cell r="A343">
            <v>2040612</v>
          </cell>
          <cell r="B343" t="str">
            <v>    法治建设</v>
          </cell>
          <cell r="C343">
            <v>20</v>
          </cell>
        </row>
        <row r="344">
          <cell r="A344">
            <v>2040613</v>
          </cell>
          <cell r="B344" t="str">
            <v>    信息化建设</v>
          </cell>
          <cell r="C344">
            <v>0</v>
          </cell>
        </row>
        <row r="345">
          <cell r="A345">
            <v>2040650</v>
          </cell>
          <cell r="B345" t="str">
            <v>    事业运行</v>
          </cell>
          <cell r="C345">
            <v>0</v>
          </cell>
        </row>
        <row r="346">
          <cell r="A346">
            <v>2040699</v>
          </cell>
          <cell r="B346" t="str">
            <v>    其他司法支出</v>
          </cell>
          <cell r="C346">
            <v>58</v>
          </cell>
        </row>
        <row r="347">
          <cell r="A347">
            <v>20407</v>
          </cell>
          <cell r="B347" t="str">
            <v>  监狱</v>
          </cell>
          <cell r="C347">
            <v>0</v>
          </cell>
        </row>
        <row r="348">
          <cell r="A348">
            <v>2040701</v>
          </cell>
          <cell r="B348" t="str">
            <v>    行政运行</v>
          </cell>
          <cell r="C348">
            <v>0</v>
          </cell>
        </row>
        <row r="349">
          <cell r="A349">
            <v>2040702</v>
          </cell>
          <cell r="B349" t="str">
            <v>    一般行政管理事务</v>
          </cell>
          <cell r="C349">
            <v>0</v>
          </cell>
        </row>
        <row r="350">
          <cell r="A350">
            <v>2040703</v>
          </cell>
          <cell r="B350" t="str">
            <v>    机关服务</v>
          </cell>
          <cell r="C350">
            <v>0</v>
          </cell>
        </row>
        <row r="351">
          <cell r="A351">
            <v>2040704</v>
          </cell>
          <cell r="B351" t="str">
            <v>    罪犯生活及医疗卫生</v>
          </cell>
          <cell r="C351">
            <v>0</v>
          </cell>
        </row>
        <row r="352">
          <cell r="A352">
            <v>2040705</v>
          </cell>
          <cell r="B352" t="str">
            <v>    监狱业务及罪犯改造</v>
          </cell>
          <cell r="C352">
            <v>0</v>
          </cell>
        </row>
        <row r="353">
          <cell r="A353">
            <v>2040706</v>
          </cell>
          <cell r="B353" t="str">
            <v>    狱政设施建设</v>
          </cell>
          <cell r="C353">
            <v>0</v>
          </cell>
        </row>
        <row r="354">
          <cell r="A354">
            <v>2040707</v>
          </cell>
          <cell r="B354" t="str">
            <v>    信息化建设</v>
          </cell>
          <cell r="C354">
            <v>0</v>
          </cell>
        </row>
        <row r="355">
          <cell r="A355">
            <v>2040750</v>
          </cell>
          <cell r="B355" t="str">
            <v>    事业运行</v>
          </cell>
          <cell r="C355">
            <v>0</v>
          </cell>
        </row>
        <row r="356">
          <cell r="A356">
            <v>2040799</v>
          </cell>
          <cell r="B356" t="str">
            <v>    其他监狱支出</v>
          </cell>
          <cell r="C356">
            <v>0</v>
          </cell>
        </row>
        <row r="357">
          <cell r="A357">
            <v>20408</v>
          </cell>
          <cell r="B357" t="str">
            <v>  强制隔离戒毒</v>
          </cell>
          <cell r="C357">
            <v>0</v>
          </cell>
        </row>
        <row r="358">
          <cell r="A358">
            <v>2040801</v>
          </cell>
          <cell r="B358" t="str">
            <v>    行政运行</v>
          </cell>
          <cell r="C358">
            <v>0</v>
          </cell>
        </row>
        <row r="359">
          <cell r="A359">
            <v>2040802</v>
          </cell>
          <cell r="B359" t="str">
            <v>    一般行政管理事务</v>
          </cell>
          <cell r="C359">
            <v>0</v>
          </cell>
        </row>
        <row r="360">
          <cell r="A360">
            <v>2040803</v>
          </cell>
          <cell r="B360" t="str">
            <v>    机关服务</v>
          </cell>
          <cell r="C360">
            <v>0</v>
          </cell>
        </row>
        <row r="361">
          <cell r="A361">
            <v>2040804</v>
          </cell>
          <cell r="B361" t="str">
            <v>    强制隔离戒毒人员生活</v>
          </cell>
          <cell r="C361">
            <v>0</v>
          </cell>
        </row>
        <row r="362">
          <cell r="A362">
            <v>2040805</v>
          </cell>
          <cell r="B362" t="str">
            <v>    强制隔离戒毒人员教育</v>
          </cell>
          <cell r="C362">
            <v>0</v>
          </cell>
        </row>
        <row r="363">
          <cell r="A363">
            <v>2040806</v>
          </cell>
          <cell r="B363" t="str">
            <v>    所政设施建设</v>
          </cell>
          <cell r="C363">
            <v>0</v>
          </cell>
        </row>
        <row r="364">
          <cell r="A364">
            <v>2040807</v>
          </cell>
          <cell r="B364" t="str">
            <v>    信息化建设</v>
          </cell>
          <cell r="C364">
            <v>0</v>
          </cell>
        </row>
        <row r="365">
          <cell r="A365">
            <v>2040850</v>
          </cell>
          <cell r="B365" t="str">
            <v>    事业运行</v>
          </cell>
          <cell r="C365">
            <v>0</v>
          </cell>
        </row>
        <row r="366">
          <cell r="A366">
            <v>2040899</v>
          </cell>
          <cell r="B366" t="str">
            <v>    其他强制隔离戒毒支出</v>
          </cell>
          <cell r="C366">
            <v>0</v>
          </cell>
        </row>
        <row r="367">
          <cell r="A367">
            <v>20409</v>
          </cell>
          <cell r="B367" t="str">
            <v>  国家保密</v>
          </cell>
          <cell r="C367">
            <v>0</v>
          </cell>
        </row>
        <row r="368">
          <cell r="A368">
            <v>2040901</v>
          </cell>
          <cell r="B368" t="str">
            <v>    行政运行</v>
          </cell>
          <cell r="C368">
            <v>0</v>
          </cell>
        </row>
        <row r="369">
          <cell r="A369">
            <v>2040902</v>
          </cell>
          <cell r="B369" t="str">
            <v>    一般行政管理事务</v>
          </cell>
          <cell r="C369">
            <v>0</v>
          </cell>
        </row>
        <row r="370">
          <cell r="A370">
            <v>2040903</v>
          </cell>
          <cell r="B370" t="str">
            <v>    机关服务</v>
          </cell>
          <cell r="C370">
            <v>0</v>
          </cell>
        </row>
        <row r="371">
          <cell r="A371">
            <v>2040904</v>
          </cell>
          <cell r="B371" t="str">
            <v>    保密技术</v>
          </cell>
          <cell r="C371">
            <v>0</v>
          </cell>
        </row>
        <row r="372">
          <cell r="A372">
            <v>2040905</v>
          </cell>
          <cell r="B372" t="str">
            <v>    保密管理</v>
          </cell>
          <cell r="C372">
            <v>0</v>
          </cell>
        </row>
        <row r="373">
          <cell r="A373">
            <v>2040950</v>
          </cell>
          <cell r="B373" t="str">
            <v>    事业运行</v>
          </cell>
          <cell r="C373">
            <v>0</v>
          </cell>
        </row>
        <row r="374">
          <cell r="A374">
            <v>2040999</v>
          </cell>
          <cell r="B374" t="str">
            <v>    其他国家保密支出</v>
          </cell>
          <cell r="C374">
            <v>0</v>
          </cell>
        </row>
        <row r="375">
          <cell r="A375">
            <v>20410</v>
          </cell>
          <cell r="B375" t="str">
            <v>  缉私警察</v>
          </cell>
          <cell r="C375">
            <v>0</v>
          </cell>
        </row>
        <row r="376">
          <cell r="A376">
            <v>2041001</v>
          </cell>
          <cell r="B376" t="str">
            <v>    行政运行</v>
          </cell>
          <cell r="C376">
            <v>0</v>
          </cell>
        </row>
        <row r="377">
          <cell r="A377">
            <v>2041002</v>
          </cell>
          <cell r="B377" t="str">
            <v>    一般行政管理事务</v>
          </cell>
          <cell r="C377">
            <v>0</v>
          </cell>
        </row>
        <row r="378">
          <cell r="A378">
            <v>2041006</v>
          </cell>
          <cell r="B378" t="str">
            <v>    信息化建设</v>
          </cell>
          <cell r="C378">
            <v>0</v>
          </cell>
        </row>
        <row r="379">
          <cell r="A379">
            <v>2041007</v>
          </cell>
          <cell r="B379" t="str">
            <v>    缉私业务</v>
          </cell>
          <cell r="C379">
            <v>0</v>
          </cell>
        </row>
        <row r="380">
          <cell r="A380">
            <v>2041099</v>
          </cell>
          <cell r="B380" t="str">
            <v>    其他缉私警察支出</v>
          </cell>
          <cell r="C380">
            <v>0</v>
          </cell>
        </row>
        <row r="381">
          <cell r="A381">
            <v>20499</v>
          </cell>
          <cell r="B381" t="str">
            <v>  其他公共安全支出(款)</v>
          </cell>
          <cell r="C381">
            <v>108</v>
          </cell>
        </row>
        <row r="382">
          <cell r="A382">
            <v>2049902</v>
          </cell>
          <cell r="B382" t="str">
            <v>    国家司法救助支出</v>
          </cell>
          <cell r="C382">
            <v>0</v>
          </cell>
        </row>
        <row r="383">
          <cell r="A383">
            <v>2049999</v>
          </cell>
          <cell r="B383" t="str">
            <v>    其他公共安全支出(项)</v>
          </cell>
          <cell r="C383">
            <v>108</v>
          </cell>
        </row>
        <row r="384">
          <cell r="A384">
            <v>205</v>
          </cell>
          <cell r="B384" t="str">
            <v>教育支出</v>
          </cell>
          <cell r="C384">
            <v>76734</v>
          </cell>
        </row>
        <row r="385">
          <cell r="A385">
            <v>20501</v>
          </cell>
          <cell r="B385" t="str">
            <v>  教育管理事务</v>
          </cell>
          <cell r="C385">
            <v>1313</v>
          </cell>
        </row>
        <row r="386">
          <cell r="A386">
            <v>2050101</v>
          </cell>
          <cell r="B386" t="str">
            <v>    行政运行</v>
          </cell>
          <cell r="C386">
            <v>1313</v>
          </cell>
        </row>
        <row r="387">
          <cell r="A387">
            <v>2050102</v>
          </cell>
          <cell r="B387" t="str">
            <v>    一般行政管理事务</v>
          </cell>
          <cell r="C387">
            <v>0</v>
          </cell>
        </row>
        <row r="388">
          <cell r="A388">
            <v>2050103</v>
          </cell>
          <cell r="B388" t="str">
            <v>    机关服务</v>
          </cell>
          <cell r="C388">
            <v>0</v>
          </cell>
        </row>
        <row r="389">
          <cell r="A389">
            <v>2050199</v>
          </cell>
          <cell r="B389" t="str">
            <v>    其他教育管理事务支出</v>
          </cell>
          <cell r="C389">
            <v>0</v>
          </cell>
        </row>
        <row r="390">
          <cell r="A390">
            <v>20502</v>
          </cell>
          <cell r="B390" t="str">
            <v>  普通教育</v>
          </cell>
          <cell r="C390">
            <v>67951</v>
          </cell>
        </row>
        <row r="391">
          <cell r="A391">
            <v>2050201</v>
          </cell>
          <cell r="B391" t="str">
            <v>    学前教育</v>
          </cell>
          <cell r="C391">
            <v>1636</v>
          </cell>
        </row>
        <row r="392">
          <cell r="A392">
            <v>2050202</v>
          </cell>
          <cell r="B392" t="str">
            <v>    小学教育</v>
          </cell>
          <cell r="C392">
            <v>35710</v>
          </cell>
        </row>
        <row r="393">
          <cell r="A393">
            <v>2050203</v>
          </cell>
          <cell r="B393" t="str">
            <v>    初中教育</v>
          </cell>
          <cell r="C393">
            <v>21636</v>
          </cell>
        </row>
        <row r="394">
          <cell r="A394">
            <v>2050204</v>
          </cell>
          <cell r="B394" t="str">
            <v>    高中教育</v>
          </cell>
          <cell r="C394">
            <v>8683</v>
          </cell>
        </row>
        <row r="395">
          <cell r="A395">
            <v>2050205</v>
          </cell>
          <cell r="B395" t="str">
            <v>    高等教育</v>
          </cell>
          <cell r="C395">
            <v>57</v>
          </cell>
        </row>
        <row r="396">
          <cell r="A396">
            <v>2050299</v>
          </cell>
          <cell r="B396" t="str">
            <v>    其他普通教育支出</v>
          </cell>
          <cell r="C396">
            <v>229</v>
          </cell>
        </row>
        <row r="397">
          <cell r="A397">
            <v>20503</v>
          </cell>
          <cell r="B397" t="str">
            <v>  职业教育</v>
          </cell>
          <cell r="C397">
            <v>6003</v>
          </cell>
        </row>
        <row r="398">
          <cell r="A398">
            <v>2050301</v>
          </cell>
          <cell r="B398" t="str">
            <v>    初等职业教育</v>
          </cell>
          <cell r="C398">
            <v>0</v>
          </cell>
        </row>
        <row r="399">
          <cell r="A399">
            <v>2050302</v>
          </cell>
          <cell r="B399" t="str">
            <v>    中等职业教育</v>
          </cell>
          <cell r="C399">
            <v>5959</v>
          </cell>
        </row>
        <row r="400">
          <cell r="A400">
            <v>2050303</v>
          </cell>
          <cell r="B400" t="str">
            <v>    技校教育</v>
          </cell>
          <cell r="C400">
            <v>0</v>
          </cell>
        </row>
        <row r="401">
          <cell r="A401">
            <v>2050305</v>
          </cell>
          <cell r="B401" t="str">
            <v>    高等职业教育</v>
          </cell>
          <cell r="C401">
            <v>44</v>
          </cell>
        </row>
        <row r="402">
          <cell r="A402">
            <v>2050399</v>
          </cell>
          <cell r="B402" t="str">
            <v>    其他职业教育支出</v>
          </cell>
          <cell r="C402">
            <v>0</v>
          </cell>
        </row>
        <row r="403">
          <cell r="A403">
            <v>20504</v>
          </cell>
          <cell r="B403" t="str">
            <v>  成人教育</v>
          </cell>
          <cell r="C403">
            <v>5</v>
          </cell>
        </row>
        <row r="404">
          <cell r="A404">
            <v>2050401</v>
          </cell>
          <cell r="B404" t="str">
            <v>    成人初等教育</v>
          </cell>
          <cell r="C404">
            <v>0</v>
          </cell>
        </row>
        <row r="405">
          <cell r="A405">
            <v>2050402</v>
          </cell>
          <cell r="B405" t="str">
            <v>    成人中等教育</v>
          </cell>
          <cell r="C405">
            <v>0</v>
          </cell>
        </row>
        <row r="406">
          <cell r="A406">
            <v>2050403</v>
          </cell>
          <cell r="B406" t="str">
            <v>    成人高等教育</v>
          </cell>
          <cell r="C406">
            <v>0</v>
          </cell>
        </row>
        <row r="407">
          <cell r="A407">
            <v>2050404</v>
          </cell>
          <cell r="B407" t="str">
            <v>    成人广播电视教育</v>
          </cell>
          <cell r="C407">
            <v>0</v>
          </cell>
        </row>
        <row r="408">
          <cell r="A408">
            <v>2050499</v>
          </cell>
          <cell r="B408" t="str">
            <v>    其他成人教育支出</v>
          </cell>
          <cell r="C408">
            <v>5</v>
          </cell>
        </row>
        <row r="409">
          <cell r="A409">
            <v>20505</v>
          </cell>
          <cell r="B409" t="str">
            <v>  广播电视教育</v>
          </cell>
          <cell r="C409">
            <v>0</v>
          </cell>
        </row>
        <row r="410">
          <cell r="A410">
            <v>2050501</v>
          </cell>
          <cell r="B410" t="str">
            <v>    广播电视学校</v>
          </cell>
          <cell r="C410">
            <v>0</v>
          </cell>
        </row>
        <row r="411">
          <cell r="A411">
            <v>2050502</v>
          </cell>
          <cell r="B411" t="str">
            <v>    教育电视台</v>
          </cell>
          <cell r="C411">
            <v>0</v>
          </cell>
        </row>
        <row r="412">
          <cell r="A412">
            <v>2050599</v>
          </cell>
          <cell r="B412" t="str">
            <v>    其他广播电视教育支出</v>
          </cell>
          <cell r="C412">
            <v>0</v>
          </cell>
        </row>
        <row r="413">
          <cell r="A413">
            <v>20506</v>
          </cell>
          <cell r="B413" t="str">
            <v>  留学教育</v>
          </cell>
          <cell r="C413">
            <v>0</v>
          </cell>
        </row>
        <row r="414">
          <cell r="A414">
            <v>2050601</v>
          </cell>
          <cell r="B414" t="str">
            <v>    出国留学教育</v>
          </cell>
          <cell r="C414">
            <v>0</v>
          </cell>
        </row>
        <row r="415">
          <cell r="A415">
            <v>2050602</v>
          </cell>
          <cell r="B415" t="str">
            <v>    来华留学教育</v>
          </cell>
          <cell r="C415">
            <v>0</v>
          </cell>
        </row>
        <row r="416">
          <cell r="A416">
            <v>2050699</v>
          </cell>
          <cell r="B416" t="str">
            <v>    其他留学教育支出</v>
          </cell>
          <cell r="C416">
            <v>0</v>
          </cell>
        </row>
        <row r="417">
          <cell r="A417">
            <v>20507</v>
          </cell>
          <cell r="B417" t="str">
            <v>  特殊教育</v>
          </cell>
          <cell r="C417">
            <v>203</v>
          </cell>
        </row>
        <row r="418">
          <cell r="A418">
            <v>2050701</v>
          </cell>
          <cell r="B418" t="str">
            <v>    特殊学校教育</v>
          </cell>
          <cell r="C418">
            <v>203</v>
          </cell>
        </row>
        <row r="419">
          <cell r="A419">
            <v>2050702</v>
          </cell>
          <cell r="B419" t="str">
            <v>    工读学校教育</v>
          </cell>
          <cell r="C419">
            <v>0</v>
          </cell>
        </row>
        <row r="420">
          <cell r="A420">
            <v>2050799</v>
          </cell>
          <cell r="B420" t="str">
            <v>    其他特殊教育支出</v>
          </cell>
          <cell r="C420">
            <v>0</v>
          </cell>
        </row>
        <row r="421">
          <cell r="A421">
            <v>20508</v>
          </cell>
          <cell r="B421" t="str">
            <v>  进修及培训</v>
          </cell>
          <cell r="C421">
            <v>276</v>
          </cell>
        </row>
        <row r="422">
          <cell r="A422">
            <v>2050801</v>
          </cell>
          <cell r="B422" t="str">
            <v>    教师进修</v>
          </cell>
          <cell r="C422">
            <v>0</v>
          </cell>
        </row>
        <row r="423">
          <cell r="A423">
            <v>2050802</v>
          </cell>
          <cell r="B423" t="str">
            <v>    干部教育</v>
          </cell>
          <cell r="C423">
            <v>276</v>
          </cell>
        </row>
        <row r="424">
          <cell r="A424">
            <v>2050803</v>
          </cell>
          <cell r="B424" t="str">
            <v>    培训支出</v>
          </cell>
          <cell r="C424">
            <v>0</v>
          </cell>
        </row>
        <row r="425">
          <cell r="A425">
            <v>2050804</v>
          </cell>
          <cell r="B425" t="str">
            <v>    退役士兵能力提升</v>
          </cell>
          <cell r="C425">
            <v>0</v>
          </cell>
        </row>
        <row r="426">
          <cell r="A426">
            <v>2050899</v>
          </cell>
          <cell r="B426" t="str">
            <v>    其他进修及培训</v>
          </cell>
          <cell r="C426">
            <v>0</v>
          </cell>
        </row>
        <row r="427">
          <cell r="A427">
            <v>20509</v>
          </cell>
          <cell r="B427" t="str">
            <v>  教育费附加安排的支出</v>
          </cell>
          <cell r="C427">
            <v>983</v>
          </cell>
        </row>
        <row r="428">
          <cell r="A428">
            <v>2050901</v>
          </cell>
          <cell r="B428" t="str">
            <v>    农村中小学校舍建设</v>
          </cell>
          <cell r="C428">
            <v>0</v>
          </cell>
        </row>
        <row r="429">
          <cell r="A429">
            <v>2050902</v>
          </cell>
          <cell r="B429" t="str">
            <v>    农村中小学教学设施</v>
          </cell>
          <cell r="C429">
            <v>0</v>
          </cell>
        </row>
        <row r="430">
          <cell r="A430">
            <v>2050903</v>
          </cell>
          <cell r="B430" t="str">
            <v>    城市中小学校舍建设</v>
          </cell>
          <cell r="C430">
            <v>0</v>
          </cell>
        </row>
        <row r="431">
          <cell r="A431">
            <v>2050904</v>
          </cell>
          <cell r="B431" t="str">
            <v>    城市中小学教学设施</v>
          </cell>
          <cell r="C431">
            <v>0</v>
          </cell>
        </row>
        <row r="432">
          <cell r="A432">
            <v>2050905</v>
          </cell>
          <cell r="B432" t="str">
            <v>    中等职业学校教学设施</v>
          </cell>
          <cell r="C432">
            <v>0</v>
          </cell>
        </row>
        <row r="433">
          <cell r="A433">
            <v>2050999</v>
          </cell>
          <cell r="B433" t="str">
            <v>    其他教育费附加安排的支出</v>
          </cell>
          <cell r="C433">
            <v>983</v>
          </cell>
        </row>
        <row r="434">
          <cell r="A434">
            <v>20599</v>
          </cell>
          <cell r="B434" t="str">
            <v>  其他教育支出(款)</v>
          </cell>
          <cell r="C434">
            <v>0</v>
          </cell>
        </row>
        <row r="435">
          <cell r="A435">
            <v>2059999</v>
          </cell>
          <cell r="B435" t="str">
            <v>    其他教育支出(项)</v>
          </cell>
          <cell r="C435">
            <v>0</v>
          </cell>
        </row>
        <row r="436">
          <cell r="A436">
            <v>206</v>
          </cell>
          <cell r="B436" t="str">
            <v>科学技术支出</v>
          </cell>
          <cell r="C436">
            <v>10775</v>
          </cell>
        </row>
        <row r="437">
          <cell r="A437">
            <v>20601</v>
          </cell>
          <cell r="B437" t="str">
            <v>  科学技术管理事务</v>
          </cell>
          <cell r="C437">
            <v>493</v>
          </cell>
        </row>
        <row r="438">
          <cell r="A438">
            <v>2060101</v>
          </cell>
          <cell r="B438" t="str">
            <v>    行政运行</v>
          </cell>
          <cell r="C438">
            <v>487</v>
          </cell>
        </row>
        <row r="439">
          <cell r="A439">
            <v>2060102</v>
          </cell>
          <cell r="B439" t="str">
            <v>    一般行政管理事务</v>
          </cell>
          <cell r="C439">
            <v>6</v>
          </cell>
        </row>
        <row r="440">
          <cell r="A440">
            <v>2060103</v>
          </cell>
          <cell r="B440" t="str">
            <v>    机关服务</v>
          </cell>
          <cell r="C440">
            <v>0</v>
          </cell>
        </row>
        <row r="441">
          <cell r="A441">
            <v>2060199</v>
          </cell>
          <cell r="B441" t="str">
            <v>    其他科学技术管理事务支出</v>
          </cell>
          <cell r="C441">
            <v>0</v>
          </cell>
        </row>
        <row r="442">
          <cell r="A442">
            <v>20602</v>
          </cell>
          <cell r="B442" t="str">
            <v>  基础研究</v>
          </cell>
          <cell r="C442">
            <v>0</v>
          </cell>
        </row>
        <row r="443">
          <cell r="A443">
            <v>2060201</v>
          </cell>
          <cell r="B443" t="str">
            <v>    机构运行</v>
          </cell>
          <cell r="C443">
            <v>0</v>
          </cell>
        </row>
        <row r="444">
          <cell r="A444">
            <v>2060203</v>
          </cell>
          <cell r="B444" t="str">
            <v>    自然科学基金</v>
          </cell>
          <cell r="C444">
            <v>0</v>
          </cell>
        </row>
        <row r="445">
          <cell r="A445">
            <v>2060204</v>
          </cell>
          <cell r="B445" t="str">
            <v>    实验室及相关设施</v>
          </cell>
          <cell r="C445">
            <v>0</v>
          </cell>
        </row>
        <row r="446">
          <cell r="A446">
            <v>2060205</v>
          </cell>
          <cell r="B446" t="str">
            <v>    重大科学工程</v>
          </cell>
          <cell r="C446">
            <v>0</v>
          </cell>
        </row>
        <row r="447">
          <cell r="A447">
            <v>2060206</v>
          </cell>
          <cell r="B447" t="str">
            <v>    专项基础科研</v>
          </cell>
          <cell r="C447">
            <v>0</v>
          </cell>
        </row>
        <row r="448">
          <cell r="A448">
            <v>2060207</v>
          </cell>
          <cell r="B448" t="str">
            <v>    专项技术基础</v>
          </cell>
          <cell r="C448">
            <v>0</v>
          </cell>
        </row>
        <row r="449">
          <cell r="A449">
            <v>2060208</v>
          </cell>
          <cell r="B449" t="str">
            <v>    科技人才队伍建设</v>
          </cell>
          <cell r="C449">
            <v>0</v>
          </cell>
        </row>
        <row r="450">
          <cell r="A450">
            <v>2060299</v>
          </cell>
          <cell r="B450" t="str">
            <v>    其他基础研究支出</v>
          </cell>
          <cell r="C450">
            <v>0</v>
          </cell>
        </row>
        <row r="451">
          <cell r="A451">
            <v>20603</v>
          </cell>
          <cell r="B451" t="str">
            <v>  应用研究</v>
          </cell>
          <cell r="C451">
            <v>0</v>
          </cell>
        </row>
        <row r="452">
          <cell r="A452">
            <v>2060301</v>
          </cell>
          <cell r="B452" t="str">
            <v>    机构运行</v>
          </cell>
          <cell r="C452">
            <v>0</v>
          </cell>
        </row>
        <row r="453">
          <cell r="A453">
            <v>2060302</v>
          </cell>
          <cell r="B453" t="str">
            <v>    社会公益研究</v>
          </cell>
          <cell r="C453">
            <v>0</v>
          </cell>
        </row>
        <row r="454">
          <cell r="A454">
            <v>2060303</v>
          </cell>
          <cell r="B454" t="str">
            <v>    高技术研究</v>
          </cell>
          <cell r="C454">
            <v>0</v>
          </cell>
        </row>
        <row r="455">
          <cell r="A455">
            <v>2060304</v>
          </cell>
          <cell r="B455" t="str">
            <v>    专项科研试制</v>
          </cell>
          <cell r="C455">
            <v>0</v>
          </cell>
        </row>
        <row r="456">
          <cell r="A456">
            <v>2060399</v>
          </cell>
          <cell r="B456" t="str">
            <v>    其他应用研究支出</v>
          </cell>
          <cell r="C456">
            <v>0</v>
          </cell>
        </row>
        <row r="457">
          <cell r="A457">
            <v>20604</v>
          </cell>
          <cell r="B457" t="str">
            <v>  技术研究与开发</v>
          </cell>
          <cell r="C457">
            <v>664</v>
          </cell>
        </row>
        <row r="458">
          <cell r="A458">
            <v>2060401</v>
          </cell>
          <cell r="B458" t="str">
            <v>    机构运行</v>
          </cell>
          <cell r="C458">
            <v>0</v>
          </cell>
        </row>
        <row r="459">
          <cell r="A459">
            <v>2060404</v>
          </cell>
          <cell r="B459" t="str">
            <v>    科技成果转化与扩散</v>
          </cell>
          <cell r="C459">
            <v>584</v>
          </cell>
        </row>
        <row r="460">
          <cell r="A460">
            <v>2060405</v>
          </cell>
          <cell r="B460" t="str">
            <v>    共性技术研究与开发</v>
          </cell>
          <cell r="C460">
            <v>0</v>
          </cell>
        </row>
        <row r="461">
          <cell r="A461">
            <v>2060499</v>
          </cell>
          <cell r="B461" t="str">
            <v>    其他技术研究与开发支出</v>
          </cell>
          <cell r="C461">
            <v>80</v>
          </cell>
        </row>
        <row r="462">
          <cell r="A462">
            <v>20605</v>
          </cell>
          <cell r="B462" t="str">
            <v>  科技条件与服务</v>
          </cell>
          <cell r="C462">
            <v>6103</v>
          </cell>
        </row>
        <row r="463">
          <cell r="A463">
            <v>2060501</v>
          </cell>
          <cell r="B463" t="str">
            <v>    机构运行</v>
          </cell>
          <cell r="C463">
            <v>0</v>
          </cell>
        </row>
        <row r="464">
          <cell r="A464">
            <v>2060502</v>
          </cell>
          <cell r="B464" t="str">
            <v>    技术创新服务体系</v>
          </cell>
          <cell r="C464">
            <v>0</v>
          </cell>
        </row>
        <row r="465">
          <cell r="A465">
            <v>2060503</v>
          </cell>
          <cell r="B465" t="str">
            <v>    科技条件专项</v>
          </cell>
          <cell r="C465">
            <v>5913</v>
          </cell>
        </row>
        <row r="466">
          <cell r="A466">
            <v>2060599</v>
          </cell>
          <cell r="B466" t="str">
            <v>    其他科技条件与服务支出</v>
          </cell>
          <cell r="C466">
            <v>190</v>
          </cell>
        </row>
        <row r="467">
          <cell r="A467">
            <v>20606</v>
          </cell>
          <cell r="B467" t="str">
            <v>  社会科学</v>
          </cell>
          <cell r="C467">
            <v>0</v>
          </cell>
        </row>
        <row r="468">
          <cell r="A468">
            <v>2060601</v>
          </cell>
          <cell r="B468" t="str">
            <v>    社会科学研究机构</v>
          </cell>
          <cell r="C468">
            <v>0</v>
          </cell>
        </row>
        <row r="469">
          <cell r="A469">
            <v>2060602</v>
          </cell>
          <cell r="B469" t="str">
            <v>    社会科学研究</v>
          </cell>
          <cell r="C469">
            <v>0</v>
          </cell>
        </row>
        <row r="470">
          <cell r="A470">
            <v>2060603</v>
          </cell>
          <cell r="B470" t="str">
            <v>    社科基金支出</v>
          </cell>
          <cell r="C470">
            <v>0</v>
          </cell>
        </row>
        <row r="471">
          <cell r="A471">
            <v>2060699</v>
          </cell>
          <cell r="B471" t="str">
            <v>    其他社会科学支出</v>
          </cell>
          <cell r="C471">
            <v>0</v>
          </cell>
        </row>
        <row r="472">
          <cell r="A472">
            <v>20607</v>
          </cell>
          <cell r="B472" t="str">
            <v>  科学技术普及</v>
          </cell>
          <cell r="C472">
            <v>19</v>
          </cell>
        </row>
        <row r="473">
          <cell r="A473">
            <v>2060701</v>
          </cell>
          <cell r="B473" t="str">
            <v>    机构运行</v>
          </cell>
          <cell r="C473">
            <v>13</v>
          </cell>
        </row>
        <row r="474">
          <cell r="A474">
            <v>2060702</v>
          </cell>
          <cell r="B474" t="str">
            <v>    科普活动</v>
          </cell>
          <cell r="C474">
            <v>6</v>
          </cell>
        </row>
        <row r="475">
          <cell r="A475">
            <v>2060703</v>
          </cell>
          <cell r="B475" t="str">
            <v>    青少年科技活动</v>
          </cell>
          <cell r="C475">
            <v>0</v>
          </cell>
        </row>
        <row r="476">
          <cell r="A476">
            <v>2060704</v>
          </cell>
          <cell r="B476" t="str">
            <v>    学术交流活动</v>
          </cell>
          <cell r="C476">
            <v>0</v>
          </cell>
        </row>
        <row r="477">
          <cell r="A477">
            <v>2060705</v>
          </cell>
          <cell r="B477" t="str">
            <v>    科技馆站</v>
          </cell>
          <cell r="C477">
            <v>0</v>
          </cell>
        </row>
        <row r="478">
          <cell r="A478">
            <v>2060799</v>
          </cell>
          <cell r="B478" t="str">
            <v>    其他科学技术普及支出</v>
          </cell>
          <cell r="C478">
            <v>0</v>
          </cell>
        </row>
        <row r="479">
          <cell r="A479">
            <v>20608</v>
          </cell>
          <cell r="B479" t="str">
            <v>  科技交流与合作</v>
          </cell>
          <cell r="C479">
            <v>0</v>
          </cell>
        </row>
        <row r="480">
          <cell r="A480">
            <v>2060801</v>
          </cell>
          <cell r="B480" t="str">
            <v>    国际交流与合作</v>
          </cell>
          <cell r="C480">
            <v>0</v>
          </cell>
        </row>
        <row r="481">
          <cell r="A481">
            <v>2060802</v>
          </cell>
          <cell r="B481" t="str">
            <v>    重大科技合作项目</v>
          </cell>
          <cell r="C481">
            <v>0</v>
          </cell>
        </row>
        <row r="482">
          <cell r="A482">
            <v>2060899</v>
          </cell>
          <cell r="B482" t="str">
            <v>    其他科技交流与合作支出</v>
          </cell>
          <cell r="C482">
            <v>0</v>
          </cell>
        </row>
        <row r="483">
          <cell r="A483">
            <v>20609</v>
          </cell>
          <cell r="B483" t="str">
            <v>  科技重大项目</v>
          </cell>
          <cell r="C483">
            <v>0</v>
          </cell>
        </row>
        <row r="484">
          <cell r="A484">
            <v>2060901</v>
          </cell>
          <cell r="B484" t="str">
            <v>    科技重大专项</v>
          </cell>
          <cell r="C484">
            <v>0</v>
          </cell>
        </row>
        <row r="485">
          <cell r="A485">
            <v>2060902</v>
          </cell>
          <cell r="B485" t="str">
            <v>    重点研发计划</v>
          </cell>
          <cell r="C485">
            <v>0</v>
          </cell>
        </row>
        <row r="486">
          <cell r="A486">
            <v>2060999</v>
          </cell>
          <cell r="B486" t="str">
            <v>    其他科技重大项目</v>
          </cell>
          <cell r="C486">
            <v>0</v>
          </cell>
        </row>
        <row r="487">
          <cell r="A487">
            <v>20699</v>
          </cell>
          <cell r="B487" t="str">
            <v>  其他科学技术支出(款)</v>
          </cell>
          <cell r="C487">
            <v>3496</v>
          </cell>
        </row>
        <row r="488">
          <cell r="A488">
            <v>2069901</v>
          </cell>
          <cell r="B488" t="str">
            <v>    科技奖励</v>
          </cell>
          <cell r="C488">
            <v>0</v>
          </cell>
        </row>
        <row r="489">
          <cell r="A489">
            <v>2069902</v>
          </cell>
          <cell r="B489" t="str">
            <v>    核应急</v>
          </cell>
          <cell r="C489">
            <v>0</v>
          </cell>
        </row>
        <row r="490">
          <cell r="A490">
            <v>2069903</v>
          </cell>
          <cell r="B490" t="str">
            <v>    转制科研机构</v>
          </cell>
          <cell r="C490">
            <v>0</v>
          </cell>
        </row>
        <row r="491">
          <cell r="A491">
            <v>2069999</v>
          </cell>
          <cell r="B491" t="str">
            <v>    其他科学技术支出(项)</v>
          </cell>
          <cell r="C491">
            <v>3496</v>
          </cell>
        </row>
        <row r="492">
          <cell r="A492">
            <v>207</v>
          </cell>
          <cell r="B492" t="str">
            <v>文化旅游体育与传媒支出</v>
          </cell>
          <cell r="C492">
            <v>7584</v>
          </cell>
        </row>
        <row r="493">
          <cell r="A493">
            <v>20701</v>
          </cell>
          <cell r="B493" t="str">
            <v>  文化和旅游</v>
          </cell>
          <cell r="C493">
            <v>3046</v>
          </cell>
        </row>
        <row r="494">
          <cell r="A494">
            <v>2070101</v>
          </cell>
          <cell r="B494" t="str">
            <v>    行政运行</v>
          </cell>
          <cell r="C494">
            <v>721</v>
          </cell>
        </row>
        <row r="495">
          <cell r="A495">
            <v>2070102</v>
          </cell>
          <cell r="B495" t="str">
            <v>    一般行政管理事务</v>
          </cell>
          <cell r="C495">
            <v>42</v>
          </cell>
        </row>
        <row r="496">
          <cell r="A496">
            <v>2070103</v>
          </cell>
          <cell r="B496" t="str">
            <v>    机关服务</v>
          </cell>
          <cell r="C496">
            <v>0</v>
          </cell>
        </row>
        <row r="497">
          <cell r="A497">
            <v>2070104</v>
          </cell>
          <cell r="B497" t="str">
            <v>    图书馆</v>
          </cell>
          <cell r="C497">
            <v>88</v>
          </cell>
        </row>
        <row r="498">
          <cell r="A498">
            <v>2070105</v>
          </cell>
          <cell r="B498" t="str">
            <v>    文化展示及纪念机构</v>
          </cell>
          <cell r="C498">
            <v>0</v>
          </cell>
        </row>
        <row r="499">
          <cell r="A499">
            <v>2070106</v>
          </cell>
          <cell r="B499" t="str">
            <v>    艺术表演场所</v>
          </cell>
          <cell r="C499">
            <v>0</v>
          </cell>
        </row>
        <row r="500">
          <cell r="A500">
            <v>2070107</v>
          </cell>
          <cell r="B500" t="str">
            <v>    艺术表演团体</v>
          </cell>
          <cell r="C500">
            <v>259</v>
          </cell>
        </row>
        <row r="501">
          <cell r="A501">
            <v>2070108</v>
          </cell>
          <cell r="B501" t="str">
            <v>    文化活动</v>
          </cell>
          <cell r="C501">
            <v>0</v>
          </cell>
        </row>
        <row r="502">
          <cell r="A502">
            <v>2070109</v>
          </cell>
          <cell r="B502" t="str">
            <v>    群众文化</v>
          </cell>
          <cell r="C502">
            <v>550</v>
          </cell>
        </row>
        <row r="503">
          <cell r="A503">
            <v>2070110</v>
          </cell>
          <cell r="B503" t="str">
            <v>    文化和旅游交流与合作</v>
          </cell>
          <cell r="C503">
            <v>0</v>
          </cell>
        </row>
        <row r="504">
          <cell r="A504">
            <v>2070111</v>
          </cell>
          <cell r="B504" t="str">
            <v>    文化创作与保护</v>
          </cell>
          <cell r="C504">
            <v>1</v>
          </cell>
        </row>
        <row r="505">
          <cell r="A505">
            <v>2070112</v>
          </cell>
          <cell r="B505" t="str">
            <v>    文化和旅游市场管理</v>
          </cell>
          <cell r="C505">
            <v>221</v>
          </cell>
        </row>
        <row r="506">
          <cell r="A506">
            <v>2070113</v>
          </cell>
          <cell r="B506" t="str">
            <v>    旅游宣传</v>
          </cell>
          <cell r="C506">
            <v>35</v>
          </cell>
        </row>
        <row r="507">
          <cell r="A507">
            <v>2070114</v>
          </cell>
          <cell r="B507" t="str">
            <v>    文化和旅游管理事务</v>
          </cell>
          <cell r="C507">
            <v>85</v>
          </cell>
        </row>
        <row r="508">
          <cell r="A508">
            <v>2070199</v>
          </cell>
          <cell r="B508" t="str">
            <v>    其他文化和旅游支出</v>
          </cell>
          <cell r="C508">
            <v>1044</v>
          </cell>
        </row>
        <row r="509">
          <cell r="A509">
            <v>20702</v>
          </cell>
          <cell r="B509" t="str">
            <v>  文物</v>
          </cell>
          <cell r="C509">
            <v>2134</v>
          </cell>
        </row>
        <row r="510">
          <cell r="A510">
            <v>2070201</v>
          </cell>
          <cell r="B510" t="str">
            <v>    行政运行</v>
          </cell>
          <cell r="C510">
            <v>0</v>
          </cell>
        </row>
        <row r="511">
          <cell r="A511">
            <v>2070202</v>
          </cell>
          <cell r="B511" t="str">
            <v>    一般行政管理事务</v>
          </cell>
          <cell r="C511">
            <v>0</v>
          </cell>
        </row>
        <row r="512">
          <cell r="A512">
            <v>2070203</v>
          </cell>
          <cell r="B512" t="str">
            <v>    机关服务</v>
          </cell>
          <cell r="C512">
            <v>0</v>
          </cell>
        </row>
        <row r="513">
          <cell r="A513">
            <v>2070204</v>
          </cell>
          <cell r="B513" t="str">
            <v>    文物保护</v>
          </cell>
          <cell r="C513">
            <v>1009</v>
          </cell>
        </row>
        <row r="514">
          <cell r="A514">
            <v>2070205</v>
          </cell>
          <cell r="B514" t="str">
            <v>    博物馆</v>
          </cell>
          <cell r="C514">
            <v>0</v>
          </cell>
        </row>
        <row r="515">
          <cell r="A515">
            <v>2070206</v>
          </cell>
          <cell r="B515" t="str">
            <v>    历史名城与古迹</v>
          </cell>
          <cell r="C515">
            <v>0</v>
          </cell>
        </row>
        <row r="516">
          <cell r="A516">
            <v>2070299</v>
          </cell>
          <cell r="B516" t="str">
            <v>    其他文物支出</v>
          </cell>
          <cell r="C516">
            <v>1125</v>
          </cell>
        </row>
        <row r="517">
          <cell r="A517">
            <v>20703</v>
          </cell>
          <cell r="B517" t="str">
            <v>  体育</v>
          </cell>
          <cell r="C517">
            <v>794</v>
          </cell>
        </row>
        <row r="518">
          <cell r="A518">
            <v>2070301</v>
          </cell>
          <cell r="B518" t="str">
            <v>    行政运行</v>
          </cell>
          <cell r="C518">
            <v>0</v>
          </cell>
        </row>
        <row r="519">
          <cell r="A519">
            <v>2070302</v>
          </cell>
          <cell r="B519" t="str">
            <v>    一般行政管理事务</v>
          </cell>
          <cell r="C519">
            <v>0</v>
          </cell>
        </row>
        <row r="520">
          <cell r="A520">
            <v>2070303</v>
          </cell>
          <cell r="B520" t="str">
            <v>    机关服务</v>
          </cell>
          <cell r="C520">
            <v>0</v>
          </cell>
        </row>
        <row r="521">
          <cell r="A521">
            <v>2070304</v>
          </cell>
          <cell r="B521" t="str">
            <v>    运动项目管理</v>
          </cell>
          <cell r="C521">
            <v>0</v>
          </cell>
        </row>
        <row r="522">
          <cell r="A522">
            <v>2070305</v>
          </cell>
          <cell r="B522" t="str">
            <v>    体育竞赛</v>
          </cell>
          <cell r="C522">
            <v>790</v>
          </cell>
        </row>
        <row r="523">
          <cell r="A523">
            <v>2070306</v>
          </cell>
          <cell r="B523" t="str">
            <v>    体育训练</v>
          </cell>
          <cell r="C523">
            <v>0</v>
          </cell>
        </row>
        <row r="524">
          <cell r="A524">
            <v>2070307</v>
          </cell>
          <cell r="B524" t="str">
            <v>    体育场馆</v>
          </cell>
          <cell r="C524">
            <v>2</v>
          </cell>
        </row>
        <row r="525">
          <cell r="A525">
            <v>2070308</v>
          </cell>
          <cell r="B525" t="str">
            <v>    群众体育</v>
          </cell>
          <cell r="C525">
            <v>0</v>
          </cell>
        </row>
        <row r="526">
          <cell r="A526">
            <v>2070309</v>
          </cell>
          <cell r="B526" t="str">
            <v>    体育交流与合作</v>
          </cell>
          <cell r="C526">
            <v>0</v>
          </cell>
        </row>
        <row r="527">
          <cell r="A527">
            <v>2070399</v>
          </cell>
          <cell r="B527" t="str">
            <v>    其他体育支出</v>
          </cell>
          <cell r="C527">
            <v>2</v>
          </cell>
        </row>
        <row r="528">
          <cell r="A528">
            <v>20706</v>
          </cell>
          <cell r="B528" t="str">
            <v>  新闻出版电影</v>
          </cell>
          <cell r="C528">
            <v>532</v>
          </cell>
        </row>
        <row r="529">
          <cell r="A529">
            <v>2070601</v>
          </cell>
          <cell r="B529" t="str">
            <v>    行政运行</v>
          </cell>
          <cell r="C529">
            <v>0</v>
          </cell>
        </row>
        <row r="530">
          <cell r="A530">
            <v>2070602</v>
          </cell>
          <cell r="B530" t="str">
            <v>    一般行政管理事务</v>
          </cell>
          <cell r="C530">
            <v>0</v>
          </cell>
        </row>
        <row r="531">
          <cell r="A531">
            <v>2070603</v>
          </cell>
          <cell r="B531" t="str">
            <v>    机关服务</v>
          </cell>
          <cell r="C531">
            <v>0</v>
          </cell>
        </row>
        <row r="532">
          <cell r="A532">
            <v>2070604</v>
          </cell>
          <cell r="B532" t="str">
            <v>    新闻通讯</v>
          </cell>
          <cell r="C532">
            <v>530</v>
          </cell>
        </row>
        <row r="533">
          <cell r="A533">
            <v>2070605</v>
          </cell>
          <cell r="B533" t="str">
            <v>    出版发行</v>
          </cell>
          <cell r="C533">
            <v>0</v>
          </cell>
        </row>
        <row r="534">
          <cell r="A534">
            <v>2070606</v>
          </cell>
          <cell r="B534" t="str">
            <v>    版权管理</v>
          </cell>
          <cell r="C534">
            <v>0</v>
          </cell>
        </row>
        <row r="535">
          <cell r="A535">
            <v>2070607</v>
          </cell>
          <cell r="B535" t="str">
            <v>    电影</v>
          </cell>
          <cell r="C535">
            <v>0</v>
          </cell>
        </row>
        <row r="536">
          <cell r="A536">
            <v>2070699</v>
          </cell>
          <cell r="B536" t="str">
            <v>    其他新闻出版电影支出</v>
          </cell>
          <cell r="C536">
            <v>2</v>
          </cell>
        </row>
        <row r="537">
          <cell r="A537">
            <v>20708</v>
          </cell>
          <cell r="B537" t="str">
            <v>  广播电视</v>
          </cell>
          <cell r="C537">
            <v>8</v>
          </cell>
        </row>
        <row r="538">
          <cell r="A538">
            <v>2070801</v>
          </cell>
          <cell r="B538" t="str">
            <v>    行政运行</v>
          </cell>
          <cell r="C538">
            <v>0</v>
          </cell>
        </row>
        <row r="539">
          <cell r="A539">
            <v>2070802</v>
          </cell>
          <cell r="B539" t="str">
            <v>    一般行政管理事务</v>
          </cell>
          <cell r="C539">
            <v>0</v>
          </cell>
        </row>
        <row r="540">
          <cell r="A540">
            <v>2070803</v>
          </cell>
          <cell r="B540" t="str">
            <v>    机关服务</v>
          </cell>
          <cell r="C540">
            <v>0</v>
          </cell>
        </row>
        <row r="541">
          <cell r="A541">
            <v>2070806</v>
          </cell>
          <cell r="B541" t="str">
            <v>    监测监管</v>
          </cell>
          <cell r="C541">
            <v>0</v>
          </cell>
        </row>
        <row r="542">
          <cell r="A542">
            <v>2070807</v>
          </cell>
          <cell r="B542" t="str">
            <v>    传输发射</v>
          </cell>
          <cell r="C542">
            <v>0</v>
          </cell>
        </row>
        <row r="543">
          <cell r="A543">
            <v>2070808</v>
          </cell>
          <cell r="B543" t="str">
            <v>    广播电视事务</v>
          </cell>
          <cell r="C543">
            <v>0</v>
          </cell>
        </row>
        <row r="544">
          <cell r="A544">
            <v>2070899</v>
          </cell>
          <cell r="B544" t="str">
            <v>    其他广播电视支出</v>
          </cell>
          <cell r="C544">
            <v>8</v>
          </cell>
        </row>
        <row r="545">
          <cell r="A545">
            <v>20799</v>
          </cell>
          <cell r="B545" t="str">
            <v>  其他文化旅游体育与传媒支出(款)</v>
          </cell>
          <cell r="C545">
            <v>1070</v>
          </cell>
        </row>
        <row r="546">
          <cell r="A546">
            <v>2079902</v>
          </cell>
          <cell r="B546" t="str">
            <v>    宣传文化发展专项支出</v>
          </cell>
          <cell r="C546">
            <v>0</v>
          </cell>
        </row>
        <row r="547">
          <cell r="A547">
            <v>2079903</v>
          </cell>
          <cell r="B547" t="str">
            <v>    文化产业发展专项支出</v>
          </cell>
          <cell r="C547">
            <v>0</v>
          </cell>
        </row>
        <row r="548">
          <cell r="A548">
            <v>2079999</v>
          </cell>
          <cell r="B548" t="str">
            <v>    其他文化旅游体育与传媒支出(项)</v>
          </cell>
          <cell r="C548">
            <v>1070</v>
          </cell>
        </row>
        <row r="549">
          <cell r="A549">
            <v>208</v>
          </cell>
          <cell r="B549" t="str">
            <v>社会保障和就业支出</v>
          </cell>
          <cell r="C549">
            <v>55440</v>
          </cell>
        </row>
        <row r="550">
          <cell r="A550">
            <v>20801</v>
          </cell>
          <cell r="B550" t="str">
            <v>  人力资源和社会保障管理事务</v>
          </cell>
          <cell r="C550">
            <v>1445</v>
          </cell>
        </row>
        <row r="551">
          <cell r="A551">
            <v>2080101</v>
          </cell>
          <cell r="B551" t="str">
            <v>    行政运行</v>
          </cell>
          <cell r="C551">
            <v>1258</v>
          </cell>
        </row>
        <row r="552">
          <cell r="A552">
            <v>2080102</v>
          </cell>
          <cell r="B552" t="str">
            <v>    一般行政管理事务</v>
          </cell>
          <cell r="C552">
            <v>27</v>
          </cell>
        </row>
        <row r="553">
          <cell r="A553">
            <v>2080103</v>
          </cell>
          <cell r="B553" t="str">
            <v>    机关服务</v>
          </cell>
          <cell r="C553">
            <v>0</v>
          </cell>
        </row>
        <row r="554">
          <cell r="A554">
            <v>2080104</v>
          </cell>
          <cell r="B554" t="str">
            <v>    综合业务管理</v>
          </cell>
          <cell r="C554">
            <v>0</v>
          </cell>
        </row>
        <row r="555">
          <cell r="A555">
            <v>2080105</v>
          </cell>
          <cell r="B555" t="str">
            <v>    劳动保障监察</v>
          </cell>
          <cell r="C555">
            <v>11</v>
          </cell>
        </row>
        <row r="556">
          <cell r="A556">
            <v>2080106</v>
          </cell>
          <cell r="B556" t="str">
            <v>    就业管理事务</v>
          </cell>
          <cell r="C556">
            <v>0</v>
          </cell>
        </row>
        <row r="557">
          <cell r="A557">
            <v>2080107</v>
          </cell>
          <cell r="B557" t="str">
            <v>    社会保险业务管理事务</v>
          </cell>
          <cell r="C557">
            <v>0</v>
          </cell>
        </row>
        <row r="558">
          <cell r="A558">
            <v>2080108</v>
          </cell>
          <cell r="B558" t="str">
            <v>    信息化建设</v>
          </cell>
          <cell r="C558">
            <v>0</v>
          </cell>
        </row>
        <row r="559">
          <cell r="A559">
            <v>2080109</v>
          </cell>
          <cell r="B559" t="str">
            <v>    社会保险经办机构</v>
          </cell>
          <cell r="C559">
            <v>8</v>
          </cell>
        </row>
        <row r="560">
          <cell r="A560">
            <v>2080110</v>
          </cell>
          <cell r="B560" t="str">
            <v>    劳动关系和维权</v>
          </cell>
          <cell r="C560">
            <v>0</v>
          </cell>
        </row>
        <row r="561">
          <cell r="A561">
            <v>2080111</v>
          </cell>
          <cell r="B561" t="str">
            <v>    公共就业服务和职业技能鉴定机构</v>
          </cell>
          <cell r="C561">
            <v>0</v>
          </cell>
        </row>
        <row r="562">
          <cell r="A562">
            <v>2080112</v>
          </cell>
          <cell r="B562" t="str">
            <v>    劳动人事争议调解仲裁</v>
          </cell>
          <cell r="C562">
            <v>0</v>
          </cell>
        </row>
        <row r="563">
          <cell r="A563">
            <v>2080113</v>
          </cell>
          <cell r="B563" t="str">
            <v>    政府特殊津贴</v>
          </cell>
          <cell r="C563">
            <v>0</v>
          </cell>
        </row>
        <row r="564">
          <cell r="A564">
            <v>2080114</v>
          </cell>
          <cell r="B564" t="str">
            <v>    资助留学回国人员</v>
          </cell>
          <cell r="C564">
            <v>0</v>
          </cell>
        </row>
        <row r="565">
          <cell r="A565">
            <v>2080115</v>
          </cell>
          <cell r="B565" t="str">
            <v>    博士后日常经费</v>
          </cell>
          <cell r="C565">
            <v>0</v>
          </cell>
        </row>
        <row r="566">
          <cell r="A566">
            <v>2080116</v>
          </cell>
          <cell r="B566" t="str">
            <v>    引进人才费用</v>
          </cell>
          <cell r="C566">
            <v>17</v>
          </cell>
        </row>
        <row r="567">
          <cell r="A567">
            <v>2080150</v>
          </cell>
          <cell r="B567" t="str">
            <v>    事业运行</v>
          </cell>
          <cell r="C567">
            <v>0</v>
          </cell>
        </row>
        <row r="568">
          <cell r="A568">
            <v>2080199</v>
          </cell>
          <cell r="B568" t="str">
            <v>    其他人力资源和社会保障管理事务支出</v>
          </cell>
          <cell r="C568">
            <v>124</v>
          </cell>
        </row>
        <row r="569">
          <cell r="A569">
            <v>20802</v>
          </cell>
          <cell r="B569" t="str">
            <v>  民政管理事务</v>
          </cell>
          <cell r="C569">
            <v>2261</v>
          </cell>
        </row>
        <row r="570">
          <cell r="A570">
            <v>2080201</v>
          </cell>
          <cell r="B570" t="str">
            <v>    行政运行</v>
          </cell>
          <cell r="C570">
            <v>537</v>
          </cell>
        </row>
        <row r="571">
          <cell r="A571">
            <v>2080202</v>
          </cell>
          <cell r="B571" t="str">
            <v>    一般行政管理事务</v>
          </cell>
          <cell r="C571">
            <v>10</v>
          </cell>
        </row>
        <row r="572">
          <cell r="A572">
            <v>2080203</v>
          </cell>
          <cell r="B572" t="str">
            <v>    机关服务</v>
          </cell>
          <cell r="C572">
            <v>0</v>
          </cell>
        </row>
        <row r="573">
          <cell r="A573">
            <v>2080206</v>
          </cell>
          <cell r="B573" t="str">
            <v>    社会组织管理</v>
          </cell>
          <cell r="C573">
            <v>0</v>
          </cell>
        </row>
        <row r="574">
          <cell r="A574">
            <v>2080207</v>
          </cell>
          <cell r="B574" t="str">
            <v>    行政区划和地名管理</v>
          </cell>
          <cell r="C574">
            <v>0</v>
          </cell>
        </row>
        <row r="575">
          <cell r="A575">
            <v>2080208</v>
          </cell>
          <cell r="B575" t="str">
            <v>    基层政权建设和社区治理</v>
          </cell>
          <cell r="C575">
            <v>0</v>
          </cell>
        </row>
        <row r="576">
          <cell r="A576">
            <v>2080299</v>
          </cell>
          <cell r="B576" t="str">
            <v>    其他民政管理事务支出</v>
          </cell>
          <cell r="C576">
            <v>1714</v>
          </cell>
        </row>
        <row r="577">
          <cell r="A577">
            <v>20804</v>
          </cell>
          <cell r="B577" t="str">
            <v>  补充全国社会保障基金</v>
          </cell>
          <cell r="C577">
            <v>0</v>
          </cell>
        </row>
        <row r="578">
          <cell r="A578">
            <v>2080402</v>
          </cell>
          <cell r="B578" t="str">
            <v>    用一般公共预算补充基金</v>
          </cell>
          <cell r="C578">
            <v>0</v>
          </cell>
        </row>
        <row r="579">
          <cell r="A579">
            <v>20805</v>
          </cell>
          <cell r="B579" t="str">
            <v>  行政事业单位养老支出</v>
          </cell>
          <cell r="C579">
            <v>21883</v>
          </cell>
        </row>
        <row r="580">
          <cell r="A580">
            <v>2080501</v>
          </cell>
          <cell r="B580" t="str">
            <v>    行政单位离退休</v>
          </cell>
          <cell r="C580">
            <v>22</v>
          </cell>
        </row>
        <row r="581">
          <cell r="A581">
            <v>2080502</v>
          </cell>
          <cell r="B581" t="str">
            <v>    事业单位离退休</v>
          </cell>
          <cell r="C581">
            <v>230</v>
          </cell>
        </row>
        <row r="582">
          <cell r="A582">
            <v>2080503</v>
          </cell>
          <cell r="B582" t="str">
            <v>    离退休人员管理机构</v>
          </cell>
          <cell r="C582">
            <v>200</v>
          </cell>
        </row>
        <row r="583">
          <cell r="A583">
            <v>2080505</v>
          </cell>
          <cell r="B583" t="str">
            <v>    机关事业单位基本养老保险缴费支出</v>
          </cell>
          <cell r="C583">
            <v>10785</v>
          </cell>
        </row>
        <row r="584">
          <cell r="A584">
            <v>2080506</v>
          </cell>
          <cell r="B584" t="str">
            <v>    机关事业单位职业年金缴费支出</v>
          </cell>
          <cell r="C584">
            <v>1698</v>
          </cell>
        </row>
        <row r="585">
          <cell r="A585">
            <v>2080507</v>
          </cell>
          <cell r="B585" t="str">
            <v>    对机关事业单位基本养老保险基金的补助</v>
          </cell>
          <cell r="C585">
            <v>8900</v>
          </cell>
        </row>
        <row r="586">
          <cell r="A586">
            <v>2080508</v>
          </cell>
          <cell r="B586" t="str">
            <v>    对机关事业单位职业年金的补助</v>
          </cell>
          <cell r="C586">
            <v>0</v>
          </cell>
        </row>
        <row r="587">
          <cell r="A587">
            <v>2080599</v>
          </cell>
          <cell r="B587" t="str">
            <v>    其他行政事业单位养老支出</v>
          </cell>
          <cell r="C587">
            <v>48</v>
          </cell>
        </row>
        <row r="588">
          <cell r="A588">
            <v>20806</v>
          </cell>
          <cell r="B588" t="str">
            <v>  企业改革补助</v>
          </cell>
          <cell r="C588">
            <v>0</v>
          </cell>
        </row>
        <row r="589">
          <cell r="A589">
            <v>2080601</v>
          </cell>
          <cell r="B589" t="str">
            <v>    企业关闭破产补助</v>
          </cell>
          <cell r="C589">
            <v>0</v>
          </cell>
        </row>
        <row r="590">
          <cell r="A590">
            <v>2080602</v>
          </cell>
          <cell r="B590" t="str">
            <v>    厂办大集体改革补助</v>
          </cell>
          <cell r="C590">
            <v>0</v>
          </cell>
        </row>
        <row r="591">
          <cell r="A591">
            <v>2080699</v>
          </cell>
          <cell r="B591" t="str">
            <v>    其他企业改革发展补助</v>
          </cell>
          <cell r="C591">
            <v>0</v>
          </cell>
        </row>
        <row r="592">
          <cell r="A592">
            <v>20807</v>
          </cell>
          <cell r="B592" t="str">
            <v>  就业补助</v>
          </cell>
          <cell r="C592">
            <v>2406</v>
          </cell>
        </row>
        <row r="593">
          <cell r="A593">
            <v>2080701</v>
          </cell>
          <cell r="B593" t="str">
            <v>    就业创业服务补贴</v>
          </cell>
          <cell r="C593">
            <v>486</v>
          </cell>
        </row>
        <row r="594">
          <cell r="A594">
            <v>2080702</v>
          </cell>
          <cell r="B594" t="str">
            <v>    职业培训补贴</v>
          </cell>
          <cell r="C594">
            <v>114</v>
          </cell>
        </row>
        <row r="595">
          <cell r="A595">
            <v>2080704</v>
          </cell>
          <cell r="B595" t="str">
            <v>    社会保险补贴</v>
          </cell>
          <cell r="C595">
            <v>200</v>
          </cell>
        </row>
        <row r="596">
          <cell r="A596">
            <v>2080705</v>
          </cell>
          <cell r="B596" t="str">
            <v>    公益性岗位补贴</v>
          </cell>
          <cell r="C596">
            <v>391</v>
          </cell>
        </row>
        <row r="597">
          <cell r="A597">
            <v>2080709</v>
          </cell>
          <cell r="B597" t="str">
            <v>    职业技能鉴定补贴</v>
          </cell>
          <cell r="C597">
            <v>0</v>
          </cell>
        </row>
        <row r="598">
          <cell r="A598">
            <v>2080711</v>
          </cell>
          <cell r="B598" t="str">
            <v>    就业见习补贴</v>
          </cell>
          <cell r="C598">
            <v>210</v>
          </cell>
        </row>
        <row r="599">
          <cell r="A599">
            <v>2080712</v>
          </cell>
          <cell r="B599" t="str">
            <v>    高技能人才培养补助</v>
          </cell>
          <cell r="C599">
            <v>0</v>
          </cell>
        </row>
        <row r="600">
          <cell r="A600">
            <v>2080713</v>
          </cell>
          <cell r="B600" t="str">
            <v>    促进创业补贴</v>
          </cell>
          <cell r="C600">
            <v>0</v>
          </cell>
        </row>
        <row r="601">
          <cell r="A601">
            <v>2080799</v>
          </cell>
          <cell r="B601" t="str">
            <v>    其他就业补助支出</v>
          </cell>
          <cell r="C601">
            <v>1005</v>
          </cell>
        </row>
        <row r="602">
          <cell r="A602">
            <v>20808</v>
          </cell>
          <cell r="B602" t="str">
            <v>  抚恤</v>
          </cell>
          <cell r="C602">
            <v>3450</v>
          </cell>
        </row>
        <row r="603">
          <cell r="A603">
            <v>2080801</v>
          </cell>
          <cell r="B603" t="str">
            <v>    死亡抚恤</v>
          </cell>
          <cell r="C603">
            <v>802</v>
          </cell>
        </row>
        <row r="604">
          <cell r="A604">
            <v>2080802</v>
          </cell>
          <cell r="B604" t="str">
            <v>    伤残抚恤</v>
          </cell>
          <cell r="C604">
            <v>581</v>
          </cell>
        </row>
        <row r="605">
          <cell r="A605">
            <v>2080803</v>
          </cell>
          <cell r="B605" t="str">
            <v>    在乡复员、退伍军人生活补助</v>
          </cell>
          <cell r="C605">
            <v>800</v>
          </cell>
        </row>
        <row r="606">
          <cell r="A606">
            <v>2080805</v>
          </cell>
          <cell r="B606" t="str">
            <v>    义务兵优待</v>
          </cell>
          <cell r="C606">
            <v>197</v>
          </cell>
        </row>
        <row r="607">
          <cell r="A607">
            <v>2080806</v>
          </cell>
          <cell r="B607" t="str">
            <v>    农村籍退役士兵老年生活补助</v>
          </cell>
          <cell r="C607">
            <v>600</v>
          </cell>
        </row>
        <row r="608">
          <cell r="A608">
            <v>2080807</v>
          </cell>
          <cell r="B608" t="str">
            <v>    光荣院</v>
          </cell>
          <cell r="C608">
            <v>0</v>
          </cell>
        </row>
        <row r="609">
          <cell r="A609">
            <v>2080808</v>
          </cell>
          <cell r="B609" t="str">
            <v>    烈士纪念设施管理维护</v>
          </cell>
          <cell r="C609">
            <v>0</v>
          </cell>
        </row>
        <row r="610">
          <cell r="A610">
            <v>2080899</v>
          </cell>
          <cell r="B610" t="str">
            <v>    其他优抚支出</v>
          </cell>
          <cell r="C610">
            <v>470</v>
          </cell>
        </row>
        <row r="611">
          <cell r="A611">
            <v>20809</v>
          </cell>
          <cell r="B611" t="str">
            <v>  退役安置</v>
          </cell>
          <cell r="C611">
            <v>147</v>
          </cell>
        </row>
        <row r="612">
          <cell r="A612">
            <v>2080901</v>
          </cell>
          <cell r="B612" t="str">
            <v>    退役士兵安置</v>
          </cell>
          <cell r="C612">
            <v>0</v>
          </cell>
        </row>
        <row r="613">
          <cell r="A613">
            <v>2080902</v>
          </cell>
          <cell r="B613" t="str">
            <v>    军队移交政府的离退休人员安置</v>
          </cell>
          <cell r="C613">
            <v>6</v>
          </cell>
        </row>
        <row r="614">
          <cell r="A614">
            <v>2080903</v>
          </cell>
          <cell r="B614" t="str">
            <v>    军队移交政府离退休干部管理机构</v>
          </cell>
          <cell r="C614">
            <v>3</v>
          </cell>
        </row>
        <row r="615">
          <cell r="A615">
            <v>2080904</v>
          </cell>
          <cell r="B615" t="str">
            <v>    退役士兵管理教育</v>
          </cell>
          <cell r="C615">
            <v>22</v>
          </cell>
        </row>
        <row r="616">
          <cell r="A616">
            <v>2080905</v>
          </cell>
          <cell r="B616" t="str">
            <v>    军队转业干部安置</v>
          </cell>
          <cell r="C616">
            <v>41</v>
          </cell>
        </row>
        <row r="617">
          <cell r="A617">
            <v>2080999</v>
          </cell>
          <cell r="B617" t="str">
            <v>    其他退役安置支出</v>
          </cell>
          <cell r="C617">
            <v>75</v>
          </cell>
        </row>
        <row r="618">
          <cell r="A618">
            <v>20810</v>
          </cell>
          <cell r="B618" t="str">
            <v>  社会福利</v>
          </cell>
          <cell r="C618">
            <v>1284</v>
          </cell>
        </row>
        <row r="619">
          <cell r="A619">
            <v>2081001</v>
          </cell>
          <cell r="B619" t="str">
            <v>    儿童福利</v>
          </cell>
          <cell r="C619">
            <v>442</v>
          </cell>
        </row>
        <row r="620">
          <cell r="A620">
            <v>2081002</v>
          </cell>
          <cell r="B620" t="str">
            <v>    老年福利</v>
          </cell>
          <cell r="C620">
            <v>494</v>
          </cell>
        </row>
        <row r="621">
          <cell r="A621">
            <v>2081003</v>
          </cell>
          <cell r="B621" t="str">
            <v>    康复辅具</v>
          </cell>
          <cell r="C621">
            <v>0</v>
          </cell>
        </row>
        <row r="622">
          <cell r="A622">
            <v>2081004</v>
          </cell>
          <cell r="B622" t="str">
            <v>    殡葬</v>
          </cell>
          <cell r="C622">
            <v>4</v>
          </cell>
        </row>
        <row r="623">
          <cell r="A623">
            <v>2081005</v>
          </cell>
          <cell r="B623" t="str">
            <v>    社会福利事业单位</v>
          </cell>
          <cell r="C623">
            <v>0</v>
          </cell>
        </row>
        <row r="624">
          <cell r="A624">
            <v>2081006</v>
          </cell>
          <cell r="B624" t="str">
            <v>    养老服务</v>
          </cell>
          <cell r="C624">
            <v>138</v>
          </cell>
        </row>
        <row r="625">
          <cell r="A625">
            <v>2081099</v>
          </cell>
          <cell r="B625" t="str">
            <v>    其他社会福利支出</v>
          </cell>
          <cell r="C625">
            <v>206</v>
          </cell>
        </row>
        <row r="626">
          <cell r="A626">
            <v>20811</v>
          </cell>
          <cell r="B626" t="str">
            <v>  残疾人事业</v>
          </cell>
          <cell r="C626">
            <v>1042</v>
          </cell>
        </row>
        <row r="627">
          <cell r="A627">
            <v>2081101</v>
          </cell>
          <cell r="B627" t="str">
            <v>    行政运行</v>
          </cell>
          <cell r="C627">
            <v>34</v>
          </cell>
        </row>
        <row r="628">
          <cell r="A628">
            <v>2081102</v>
          </cell>
          <cell r="B628" t="str">
            <v>    一般行政管理事务</v>
          </cell>
          <cell r="C628">
            <v>0</v>
          </cell>
        </row>
        <row r="629">
          <cell r="A629">
            <v>2081103</v>
          </cell>
          <cell r="B629" t="str">
            <v>    机关服务</v>
          </cell>
          <cell r="C629">
            <v>0</v>
          </cell>
        </row>
        <row r="630">
          <cell r="A630">
            <v>2081104</v>
          </cell>
          <cell r="B630" t="str">
            <v>    残疾人康复</v>
          </cell>
          <cell r="C630">
            <v>78</v>
          </cell>
        </row>
        <row r="631">
          <cell r="A631">
            <v>2081105</v>
          </cell>
          <cell r="B631" t="str">
            <v>    残疾人就业</v>
          </cell>
          <cell r="C631">
            <v>49</v>
          </cell>
        </row>
        <row r="632">
          <cell r="A632">
            <v>2081106</v>
          </cell>
          <cell r="B632" t="str">
            <v>    残疾人体育</v>
          </cell>
          <cell r="C632">
            <v>0</v>
          </cell>
        </row>
        <row r="633">
          <cell r="A633">
            <v>2081107</v>
          </cell>
          <cell r="B633" t="str">
            <v>    残疾人生活和护理补贴</v>
          </cell>
          <cell r="C633">
            <v>749</v>
          </cell>
        </row>
        <row r="634">
          <cell r="A634">
            <v>2081199</v>
          </cell>
          <cell r="B634" t="str">
            <v>    其他残疾人事业支出</v>
          </cell>
          <cell r="C634">
            <v>132</v>
          </cell>
        </row>
        <row r="635">
          <cell r="A635">
            <v>20816</v>
          </cell>
          <cell r="B635" t="str">
            <v>  红十字事业</v>
          </cell>
          <cell r="C635">
            <v>38</v>
          </cell>
        </row>
        <row r="636">
          <cell r="A636">
            <v>2081601</v>
          </cell>
          <cell r="B636" t="str">
            <v>    行政运行</v>
          </cell>
          <cell r="C636">
            <v>38</v>
          </cell>
        </row>
        <row r="637">
          <cell r="A637">
            <v>2081602</v>
          </cell>
          <cell r="B637" t="str">
            <v>    一般行政管理事务</v>
          </cell>
          <cell r="C637">
            <v>0</v>
          </cell>
        </row>
        <row r="638">
          <cell r="A638">
            <v>2081603</v>
          </cell>
          <cell r="B638" t="str">
            <v>    机关服务</v>
          </cell>
          <cell r="C638">
            <v>0</v>
          </cell>
        </row>
        <row r="639">
          <cell r="A639">
            <v>2081699</v>
          </cell>
          <cell r="B639" t="str">
            <v>    其他红十字事业支出</v>
          </cell>
          <cell r="C639">
            <v>0</v>
          </cell>
        </row>
        <row r="640">
          <cell r="A640">
            <v>20819</v>
          </cell>
          <cell r="B640" t="str">
            <v>  最低生活保障</v>
          </cell>
          <cell r="C640">
            <v>5176</v>
          </cell>
        </row>
        <row r="641">
          <cell r="A641">
            <v>2081901</v>
          </cell>
          <cell r="B641" t="str">
            <v>    城市最低生活保障金支出</v>
          </cell>
          <cell r="C641">
            <v>746</v>
          </cell>
        </row>
        <row r="642">
          <cell r="A642">
            <v>2081902</v>
          </cell>
          <cell r="B642" t="str">
            <v>    农村最低生活保障金支出</v>
          </cell>
          <cell r="C642">
            <v>4430</v>
          </cell>
        </row>
        <row r="643">
          <cell r="A643">
            <v>20820</v>
          </cell>
          <cell r="B643" t="str">
            <v>  临时救助</v>
          </cell>
          <cell r="C643">
            <v>775</v>
          </cell>
        </row>
        <row r="644">
          <cell r="A644">
            <v>2082001</v>
          </cell>
          <cell r="B644" t="str">
            <v>    临时救助支出</v>
          </cell>
          <cell r="C644">
            <v>740</v>
          </cell>
        </row>
        <row r="645">
          <cell r="A645">
            <v>2082002</v>
          </cell>
          <cell r="B645" t="str">
            <v>    流浪乞讨人员救助支出</v>
          </cell>
          <cell r="C645">
            <v>35</v>
          </cell>
        </row>
        <row r="646">
          <cell r="A646">
            <v>20821</v>
          </cell>
          <cell r="B646" t="str">
            <v>  特困人员救助供养</v>
          </cell>
          <cell r="C646">
            <v>2403</v>
          </cell>
        </row>
        <row r="647">
          <cell r="A647">
            <v>2082101</v>
          </cell>
          <cell r="B647" t="str">
            <v>    城市特困人员救助供养支出</v>
          </cell>
          <cell r="C647">
            <v>30</v>
          </cell>
        </row>
        <row r="648">
          <cell r="A648">
            <v>2082102</v>
          </cell>
          <cell r="B648" t="str">
            <v>    农村特困人员救助供养支出</v>
          </cell>
          <cell r="C648">
            <v>2373</v>
          </cell>
        </row>
        <row r="649">
          <cell r="A649">
            <v>20824</v>
          </cell>
          <cell r="B649" t="str">
            <v>  补充道路交通事故社会救助基金</v>
          </cell>
          <cell r="C649">
            <v>0</v>
          </cell>
        </row>
        <row r="650">
          <cell r="A650">
            <v>2082401</v>
          </cell>
          <cell r="B650" t="str">
            <v>    交强险增值税补助基金支出</v>
          </cell>
          <cell r="C650">
            <v>0</v>
          </cell>
        </row>
        <row r="651">
          <cell r="A651">
            <v>2082402</v>
          </cell>
          <cell r="B651" t="str">
            <v>    交强险罚款收入补助基金支出</v>
          </cell>
          <cell r="C651">
            <v>0</v>
          </cell>
        </row>
        <row r="652">
          <cell r="A652">
            <v>20825</v>
          </cell>
          <cell r="B652" t="str">
            <v>  其他生活救助</v>
          </cell>
          <cell r="C652">
            <v>107</v>
          </cell>
        </row>
        <row r="653">
          <cell r="A653">
            <v>2082501</v>
          </cell>
          <cell r="B653" t="str">
            <v>    其他城市生活救助</v>
          </cell>
          <cell r="C653">
            <v>0</v>
          </cell>
        </row>
        <row r="654">
          <cell r="A654">
            <v>2082502</v>
          </cell>
          <cell r="B654" t="str">
            <v>    其他农村生活救助</v>
          </cell>
          <cell r="C654">
            <v>107</v>
          </cell>
        </row>
        <row r="655">
          <cell r="A655">
            <v>20826</v>
          </cell>
          <cell r="B655" t="str">
            <v>  财政对基本养老保险基金的补助</v>
          </cell>
          <cell r="C655">
            <v>11115</v>
          </cell>
        </row>
        <row r="656">
          <cell r="A656">
            <v>2082601</v>
          </cell>
          <cell r="B656" t="str">
            <v>    财政对企业职工基本养老保险基金的补助</v>
          </cell>
          <cell r="C656">
            <v>0</v>
          </cell>
        </row>
        <row r="657">
          <cell r="A657">
            <v>2082602</v>
          </cell>
          <cell r="B657" t="str">
            <v>    财政对城乡居民基本养老保险基金的补助</v>
          </cell>
          <cell r="C657">
            <v>11115</v>
          </cell>
        </row>
        <row r="658">
          <cell r="A658">
            <v>2082699</v>
          </cell>
          <cell r="B658" t="str">
            <v>    财政对其他基本养老保险基金的补助</v>
          </cell>
          <cell r="C658">
            <v>0</v>
          </cell>
        </row>
        <row r="659">
          <cell r="A659">
            <v>20827</v>
          </cell>
          <cell r="B659" t="str">
            <v>  财政对其他社会保险基金的补助</v>
          </cell>
          <cell r="C659">
            <v>0</v>
          </cell>
        </row>
        <row r="660">
          <cell r="A660">
            <v>2082701</v>
          </cell>
          <cell r="B660" t="str">
            <v>    财政对失业保险基金的补助</v>
          </cell>
          <cell r="C660">
            <v>0</v>
          </cell>
        </row>
        <row r="661">
          <cell r="A661">
            <v>2082702</v>
          </cell>
          <cell r="B661" t="str">
            <v>    财政对工伤保险基金的补助</v>
          </cell>
          <cell r="C661">
            <v>0</v>
          </cell>
        </row>
        <row r="662">
          <cell r="A662">
            <v>2082799</v>
          </cell>
          <cell r="B662" t="str">
            <v>    其他财政对社会保险基金的补助</v>
          </cell>
          <cell r="C662">
            <v>0</v>
          </cell>
        </row>
        <row r="663">
          <cell r="A663">
            <v>20828</v>
          </cell>
          <cell r="B663" t="str">
            <v>  退役军人管理事务</v>
          </cell>
          <cell r="C663">
            <v>327</v>
          </cell>
        </row>
        <row r="664">
          <cell r="A664">
            <v>2082801</v>
          </cell>
          <cell r="B664" t="str">
            <v>    行政运行</v>
          </cell>
          <cell r="C664">
            <v>174</v>
          </cell>
        </row>
        <row r="665">
          <cell r="A665">
            <v>2082802</v>
          </cell>
          <cell r="B665" t="str">
            <v>    一般行政管理事务</v>
          </cell>
          <cell r="C665">
            <v>0</v>
          </cell>
        </row>
        <row r="666">
          <cell r="A666">
            <v>2082803</v>
          </cell>
          <cell r="B666" t="str">
            <v>    机关服务</v>
          </cell>
          <cell r="C666">
            <v>0</v>
          </cell>
        </row>
        <row r="667">
          <cell r="A667">
            <v>2082804</v>
          </cell>
          <cell r="B667" t="str">
            <v>    拥军优属</v>
          </cell>
          <cell r="C667">
            <v>0</v>
          </cell>
        </row>
        <row r="668">
          <cell r="A668">
            <v>2082805</v>
          </cell>
          <cell r="B668" t="str">
            <v>    军供保障</v>
          </cell>
          <cell r="C668">
            <v>0</v>
          </cell>
        </row>
        <row r="669">
          <cell r="A669">
            <v>2082850</v>
          </cell>
          <cell r="B669" t="str">
            <v>    事业运行</v>
          </cell>
          <cell r="C669">
            <v>0</v>
          </cell>
        </row>
        <row r="670">
          <cell r="A670">
            <v>2082899</v>
          </cell>
          <cell r="B670" t="str">
            <v>    其他退役军人事务管理支出</v>
          </cell>
          <cell r="C670">
            <v>153</v>
          </cell>
        </row>
        <row r="671">
          <cell r="A671">
            <v>20830</v>
          </cell>
          <cell r="B671" t="str">
            <v>  财政代缴社会保险费支出</v>
          </cell>
          <cell r="C671">
            <v>156</v>
          </cell>
        </row>
        <row r="672">
          <cell r="A672">
            <v>2083001</v>
          </cell>
          <cell r="B672" t="str">
            <v>    财政代缴城乡居民基本养老保险费支出</v>
          </cell>
          <cell r="C672">
            <v>156</v>
          </cell>
        </row>
        <row r="673">
          <cell r="A673">
            <v>2083099</v>
          </cell>
          <cell r="B673" t="str">
            <v>    财政代缴其他社会保险费支出</v>
          </cell>
          <cell r="C673">
            <v>0</v>
          </cell>
        </row>
        <row r="674">
          <cell r="A674">
            <v>20899</v>
          </cell>
          <cell r="B674" t="str">
            <v>  其他社会保障和就业支出(款)</v>
          </cell>
          <cell r="C674">
            <v>1425</v>
          </cell>
        </row>
        <row r="675">
          <cell r="A675">
            <v>2089999</v>
          </cell>
          <cell r="B675" t="str">
            <v>    其他社会保障和就业支出(项)</v>
          </cell>
          <cell r="C675">
            <v>1425</v>
          </cell>
        </row>
        <row r="676">
          <cell r="A676">
            <v>210</v>
          </cell>
          <cell r="B676" t="str">
            <v>卫生健康支出</v>
          </cell>
          <cell r="C676">
            <v>55057</v>
          </cell>
        </row>
        <row r="677">
          <cell r="A677">
            <v>21001</v>
          </cell>
          <cell r="B677" t="str">
            <v>  卫生健康管理事务</v>
          </cell>
          <cell r="C677">
            <v>1562</v>
          </cell>
        </row>
        <row r="678">
          <cell r="A678">
            <v>2100101</v>
          </cell>
          <cell r="B678" t="str">
            <v>    行政运行</v>
          </cell>
          <cell r="C678">
            <v>1217</v>
          </cell>
        </row>
        <row r="679">
          <cell r="A679">
            <v>2100102</v>
          </cell>
          <cell r="B679" t="str">
            <v>    一般行政管理事务</v>
          </cell>
          <cell r="C679">
            <v>0</v>
          </cell>
        </row>
        <row r="680">
          <cell r="A680">
            <v>2100103</v>
          </cell>
          <cell r="B680" t="str">
            <v>    机关服务</v>
          </cell>
          <cell r="C680">
            <v>0</v>
          </cell>
        </row>
        <row r="681">
          <cell r="A681">
            <v>2100199</v>
          </cell>
          <cell r="B681" t="str">
            <v>    其他卫生健康管理事务支出</v>
          </cell>
          <cell r="C681">
            <v>345</v>
          </cell>
        </row>
        <row r="682">
          <cell r="A682">
            <v>21002</v>
          </cell>
          <cell r="B682" t="str">
            <v>  公立医院</v>
          </cell>
          <cell r="C682">
            <v>4174</v>
          </cell>
        </row>
        <row r="683">
          <cell r="A683">
            <v>2100201</v>
          </cell>
          <cell r="B683" t="str">
            <v>    综合医院</v>
          </cell>
          <cell r="C683">
            <v>2147</v>
          </cell>
        </row>
        <row r="684">
          <cell r="A684">
            <v>2100202</v>
          </cell>
          <cell r="B684" t="str">
            <v>    中医(民族)医院</v>
          </cell>
          <cell r="C684">
            <v>482</v>
          </cell>
        </row>
        <row r="685">
          <cell r="A685">
            <v>2100203</v>
          </cell>
          <cell r="B685" t="str">
            <v>    传染病医院</v>
          </cell>
          <cell r="C685">
            <v>0</v>
          </cell>
        </row>
        <row r="686">
          <cell r="A686">
            <v>2100204</v>
          </cell>
          <cell r="B686" t="str">
            <v>    职业病防治医院</v>
          </cell>
          <cell r="C686">
            <v>0</v>
          </cell>
        </row>
        <row r="687">
          <cell r="A687">
            <v>2100205</v>
          </cell>
          <cell r="B687" t="str">
            <v>    精神病医院</v>
          </cell>
          <cell r="C687">
            <v>63</v>
          </cell>
        </row>
        <row r="688">
          <cell r="A688">
            <v>2100206</v>
          </cell>
          <cell r="B688" t="str">
            <v>    妇幼保健医院</v>
          </cell>
          <cell r="C688">
            <v>868</v>
          </cell>
        </row>
        <row r="689">
          <cell r="A689">
            <v>2100207</v>
          </cell>
          <cell r="B689" t="str">
            <v>    儿童医院</v>
          </cell>
          <cell r="C689">
            <v>0</v>
          </cell>
        </row>
        <row r="690">
          <cell r="A690">
            <v>2100208</v>
          </cell>
          <cell r="B690" t="str">
            <v>    其他专科医院</v>
          </cell>
          <cell r="C690">
            <v>0</v>
          </cell>
        </row>
        <row r="691">
          <cell r="A691">
            <v>2100209</v>
          </cell>
          <cell r="B691" t="str">
            <v>    福利医院</v>
          </cell>
          <cell r="C691">
            <v>0</v>
          </cell>
        </row>
        <row r="692">
          <cell r="A692">
            <v>2100210</v>
          </cell>
          <cell r="B692" t="str">
            <v>    行业医院</v>
          </cell>
          <cell r="C692">
            <v>0</v>
          </cell>
        </row>
        <row r="693">
          <cell r="A693">
            <v>2100211</v>
          </cell>
          <cell r="B693" t="str">
            <v>    处理医疗欠费</v>
          </cell>
          <cell r="C693">
            <v>0</v>
          </cell>
        </row>
        <row r="694">
          <cell r="A694">
            <v>2100212</v>
          </cell>
          <cell r="B694" t="str">
            <v>    康复医院</v>
          </cell>
          <cell r="C694">
            <v>12</v>
          </cell>
        </row>
        <row r="695">
          <cell r="A695">
            <v>2100213</v>
          </cell>
          <cell r="B695" t="str">
            <v>    优抚医院</v>
          </cell>
          <cell r="C695">
            <v>0</v>
          </cell>
        </row>
        <row r="696">
          <cell r="A696">
            <v>2100299</v>
          </cell>
          <cell r="B696" t="str">
            <v>    其他公立医院支出</v>
          </cell>
          <cell r="C696">
            <v>602</v>
          </cell>
        </row>
        <row r="697">
          <cell r="A697">
            <v>21003</v>
          </cell>
          <cell r="B697" t="str">
            <v>  基层医疗卫生机构</v>
          </cell>
          <cell r="C697">
            <v>4286</v>
          </cell>
        </row>
        <row r="698">
          <cell r="A698">
            <v>2100301</v>
          </cell>
          <cell r="B698" t="str">
            <v>    城市社区卫生机构</v>
          </cell>
          <cell r="C698">
            <v>0</v>
          </cell>
        </row>
        <row r="699">
          <cell r="A699">
            <v>2100302</v>
          </cell>
          <cell r="B699" t="str">
            <v>    乡镇卫生院</v>
          </cell>
          <cell r="C699">
            <v>3025</v>
          </cell>
        </row>
        <row r="700">
          <cell r="A700">
            <v>2100399</v>
          </cell>
          <cell r="B700" t="str">
            <v>    其他基层医疗卫生机构支出</v>
          </cell>
          <cell r="C700">
            <v>1261</v>
          </cell>
        </row>
        <row r="701">
          <cell r="A701">
            <v>21004</v>
          </cell>
          <cell r="B701" t="str">
            <v>  公共卫生</v>
          </cell>
          <cell r="C701">
            <v>9021</v>
          </cell>
        </row>
        <row r="702">
          <cell r="A702">
            <v>2100401</v>
          </cell>
          <cell r="B702" t="str">
            <v>    疾病预防控制机构</v>
          </cell>
          <cell r="C702">
            <v>550</v>
          </cell>
        </row>
        <row r="703">
          <cell r="A703">
            <v>2100402</v>
          </cell>
          <cell r="B703" t="str">
            <v>    卫生监督机构</v>
          </cell>
          <cell r="C703">
            <v>152</v>
          </cell>
        </row>
        <row r="704">
          <cell r="A704">
            <v>2100403</v>
          </cell>
          <cell r="B704" t="str">
            <v>    妇幼保健机构</v>
          </cell>
          <cell r="C704">
            <v>144</v>
          </cell>
        </row>
        <row r="705">
          <cell r="A705">
            <v>2100404</v>
          </cell>
          <cell r="B705" t="str">
            <v>    精神卫生机构</v>
          </cell>
          <cell r="C705">
            <v>0</v>
          </cell>
        </row>
        <row r="706">
          <cell r="A706">
            <v>2100405</v>
          </cell>
          <cell r="B706" t="str">
            <v>    应急救治机构</v>
          </cell>
          <cell r="C706">
            <v>0</v>
          </cell>
        </row>
        <row r="707">
          <cell r="A707">
            <v>2100406</v>
          </cell>
          <cell r="B707" t="str">
            <v>    采供血机构</v>
          </cell>
          <cell r="C707">
            <v>0</v>
          </cell>
        </row>
        <row r="708">
          <cell r="A708">
            <v>2100407</v>
          </cell>
          <cell r="B708" t="str">
            <v>    其他专业公共卫生机构</v>
          </cell>
          <cell r="C708">
            <v>0</v>
          </cell>
        </row>
        <row r="709">
          <cell r="A709">
            <v>2100408</v>
          </cell>
          <cell r="B709" t="str">
            <v>    基本公共卫生服务</v>
          </cell>
          <cell r="C709">
            <v>3810</v>
          </cell>
        </row>
        <row r="710">
          <cell r="A710">
            <v>2100409</v>
          </cell>
          <cell r="B710" t="str">
            <v>    重大公共卫生服务</v>
          </cell>
          <cell r="C710">
            <v>251</v>
          </cell>
        </row>
        <row r="711">
          <cell r="A711">
            <v>2100410</v>
          </cell>
          <cell r="B711" t="str">
            <v>    突发公共卫生事件应急处理</v>
          </cell>
          <cell r="C711">
            <v>2491</v>
          </cell>
        </row>
        <row r="712">
          <cell r="A712">
            <v>2100499</v>
          </cell>
          <cell r="B712" t="str">
            <v>    其他公共卫生支出</v>
          </cell>
          <cell r="C712">
            <v>1623</v>
          </cell>
        </row>
        <row r="713">
          <cell r="A713">
            <v>21006</v>
          </cell>
          <cell r="B713" t="str">
            <v>  中医药</v>
          </cell>
          <cell r="C713">
            <v>50</v>
          </cell>
        </row>
        <row r="714">
          <cell r="A714">
            <v>2100601</v>
          </cell>
          <cell r="B714" t="str">
            <v>    中医(民族医)药专项</v>
          </cell>
          <cell r="C714">
            <v>50</v>
          </cell>
        </row>
        <row r="715">
          <cell r="A715">
            <v>2100699</v>
          </cell>
          <cell r="B715" t="str">
            <v>    其他中医药支出</v>
          </cell>
          <cell r="C715">
            <v>0</v>
          </cell>
        </row>
        <row r="716">
          <cell r="A716">
            <v>21007</v>
          </cell>
          <cell r="B716" t="str">
            <v>  计划生育事务</v>
          </cell>
          <cell r="C716">
            <v>1094</v>
          </cell>
        </row>
        <row r="717">
          <cell r="A717">
            <v>2100716</v>
          </cell>
          <cell r="B717" t="str">
            <v>    计划生育机构</v>
          </cell>
          <cell r="C717">
            <v>51</v>
          </cell>
        </row>
        <row r="718">
          <cell r="A718">
            <v>2100717</v>
          </cell>
          <cell r="B718" t="str">
            <v>    计划生育服务</v>
          </cell>
          <cell r="C718">
            <v>1043</v>
          </cell>
        </row>
        <row r="719">
          <cell r="A719">
            <v>2100799</v>
          </cell>
          <cell r="B719" t="str">
            <v>    其他计划生育事务支出</v>
          </cell>
          <cell r="C719">
            <v>0</v>
          </cell>
        </row>
        <row r="720">
          <cell r="A720">
            <v>21011</v>
          </cell>
          <cell r="B720" t="str">
            <v>  行政事业单位医疗</v>
          </cell>
          <cell r="C720">
            <v>5220</v>
          </cell>
        </row>
        <row r="721">
          <cell r="A721">
            <v>2101101</v>
          </cell>
          <cell r="B721" t="str">
            <v>    行政单位医疗</v>
          </cell>
          <cell r="C721">
            <v>1607</v>
          </cell>
        </row>
        <row r="722">
          <cell r="A722">
            <v>2101102</v>
          </cell>
          <cell r="B722" t="str">
            <v>    事业单位医疗</v>
          </cell>
          <cell r="C722">
            <v>3613</v>
          </cell>
        </row>
        <row r="723">
          <cell r="A723">
            <v>2101103</v>
          </cell>
          <cell r="B723" t="str">
            <v>    公务员医疗补助</v>
          </cell>
          <cell r="C723">
            <v>0</v>
          </cell>
        </row>
        <row r="724">
          <cell r="A724">
            <v>2101199</v>
          </cell>
          <cell r="B724" t="str">
            <v>    其他行政事业单位医疗支出</v>
          </cell>
          <cell r="C724">
            <v>0</v>
          </cell>
        </row>
        <row r="725">
          <cell r="A725">
            <v>21012</v>
          </cell>
          <cell r="B725" t="str">
            <v>  财政对基本医疗保险基金的补助</v>
          </cell>
          <cell r="C725">
            <v>27154</v>
          </cell>
        </row>
        <row r="726">
          <cell r="A726">
            <v>2101201</v>
          </cell>
          <cell r="B726" t="str">
            <v>    财政对职工基本医疗保险基金的补助</v>
          </cell>
          <cell r="C726">
            <v>0</v>
          </cell>
        </row>
        <row r="727">
          <cell r="A727">
            <v>2101202</v>
          </cell>
          <cell r="B727" t="str">
            <v>    财政对城乡居民基本医疗保险基金的补助</v>
          </cell>
          <cell r="C727">
            <v>27154</v>
          </cell>
        </row>
        <row r="728">
          <cell r="A728">
            <v>2101299</v>
          </cell>
          <cell r="B728" t="str">
            <v>    财政对其他基本医疗保险基金的补助</v>
          </cell>
          <cell r="C728">
            <v>0</v>
          </cell>
        </row>
        <row r="729">
          <cell r="A729">
            <v>21013</v>
          </cell>
          <cell r="B729" t="str">
            <v>  医疗救助</v>
          </cell>
          <cell r="C729">
            <v>1682</v>
          </cell>
        </row>
        <row r="730">
          <cell r="A730">
            <v>2101301</v>
          </cell>
          <cell r="B730" t="str">
            <v>    城乡医疗救助</v>
          </cell>
          <cell r="C730">
            <v>227</v>
          </cell>
        </row>
        <row r="731">
          <cell r="A731">
            <v>2101302</v>
          </cell>
          <cell r="B731" t="str">
            <v>    疾病应急救助</v>
          </cell>
          <cell r="C731">
            <v>0</v>
          </cell>
        </row>
        <row r="732">
          <cell r="A732">
            <v>2101399</v>
          </cell>
          <cell r="B732" t="str">
            <v>    其他医疗救助支出</v>
          </cell>
          <cell r="C732">
            <v>1455</v>
          </cell>
        </row>
        <row r="733">
          <cell r="A733">
            <v>21014</v>
          </cell>
          <cell r="B733" t="str">
            <v>  优抚对象医疗</v>
          </cell>
          <cell r="C733">
            <v>92</v>
          </cell>
        </row>
        <row r="734">
          <cell r="A734">
            <v>2101401</v>
          </cell>
          <cell r="B734" t="str">
            <v>    优抚对象医疗补助</v>
          </cell>
          <cell r="C734">
            <v>92</v>
          </cell>
        </row>
        <row r="735">
          <cell r="A735">
            <v>2101499</v>
          </cell>
          <cell r="B735" t="str">
            <v>    其他优抚对象医疗支出</v>
          </cell>
          <cell r="C735">
            <v>0</v>
          </cell>
        </row>
        <row r="736">
          <cell r="A736">
            <v>21015</v>
          </cell>
          <cell r="B736" t="str">
            <v>  医疗保障管理事务</v>
          </cell>
          <cell r="C736">
            <v>722</v>
          </cell>
        </row>
        <row r="737">
          <cell r="A737">
            <v>2101501</v>
          </cell>
          <cell r="B737" t="str">
            <v>    行政运行</v>
          </cell>
          <cell r="C737">
            <v>589</v>
          </cell>
        </row>
        <row r="738">
          <cell r="A738">
            <v>2101502</v>
          </cell>
          <cell r="B738" t="str">
            <v>    一般行政管理事务</v>
          </cell>
          <cell r="C738">
            <v>71</v>
          </cell>
        </row>
        <row r="739">
          <cell r="A739">
            <v>2101503</v>
          </cell>
          <cell r="B739" t="str">
            <v>    机关服务</v>
          </cell>
          <cell r="C739">
            <v>0</v>
          </cell>
        </row>
        <row r="740">
          <cell r="A740">
            <v>2101504</v>
          </cell>
          <cell r="B740" t="str">
            <v>    信息化建设</v>
          </cell>
          <cell r="C740">
            <v>0</v>
          </cell>
        </row>
        <row r="741">
          <cell r="A741">
            <v>2101505</v>
          </cell>
          <cell r="B741" t="str">
            <v>    医疗保障政策管理</v>
          </cell>
          <cell r="C741">
            <v>0</v>
          </cell>
        </row>
        <row r="742">
          <cell r="A742">
            <v>2101506</v>
          </cell>
          <cell r="B742" t="str">
            <v>    医疗保障经办事务</v>
          </cell>
          <cell r="C742">
            <v>0</v>
          </cell>
        </row>
        <row r="743">
          <cell r="A743">
            <v>2101550</v>
          </cell>
          <cell r="B743" t="str">
            <v>    事业运行</v>
          </cell>
          <cell r="C743">
            <v>0</v>
          </cell>
        </row>
        <row r="744">
          <cell r="A744">
            <v>2101599</v>
          </cell>
          <cell r="B744" t="str">
            <v>    其他医疗保障管理事务支出</v>
          </cell>
          <cell r="C744">
            <v>62</v>
          </cell>
        </row>
        <row r="745">
          <cell r="A745">
            <v>21016</v>
          </cell>
          <cell r="B745" t="str">
            <v>  老龄卫生健康事务(款)</v>
          </cell>
          <cell r="C745">
            <v>0</v>
          </cell>
        </row>
        <row r="746">
          <cell r="A746">
            <v>2101601</v>
          </cell>
          <cell r="B746" t="str">
            <v>    老龄卫生健康事务(项)</v>
          </cell>
          <cell r="C746">
            <v>0</v>
          </cell>
        </row>
        <row r="747">
          <cell r="A747">
            <v>21099</v>
          </cell>
          <cell r="B747" t="str">
            <v>  其他卫生健康支出(款)</v>
          </cell>
          <cell r="C747">
            <v>0</v>
          </cell>
        </row>
        <row r="748">
          <cell r="A748">
            <v>2109999</v>
          </cell>
          <cell r="B748" t="str">
            <v>    其他卫生健康支出(项)</v>
          </cell>
          <cell r="C748">
            <v>0</v>
          </cell>
        </row>
        <row r="749">
          <cell r="A749">
            <v>211</v>
          </cell>
          <cell r="B749" t="str">
            <v>节能环保支出</v>
          </cell>
          <cell r="C749">
            <v>8817</v>
          </cell>
        </row>
        <row r="750">
          <cell r="A750">
            <v>21101</v>
          </cell>
          <cell r="B750" t="str">
            <v>  环境保护管理事务</v>
          </cell>
          <cell r="C750">
            <v>88</v>
          </cell>
        </row>
        <row r="751">
          <cell r="A751">
            <v>2110101</v>
          </cell>
          <cell r="B751" t="str">
            <v>    行政运行</v>
          </cell>
          <cell r="C751">
            <v>73</v>
          </cell>
        </row>
        <row r="752">
          <cell r="A752">
            <v>2110102</v>
          </cell>
          <cell r="B752" t="str">
            <v>    一般行政管理事务</v>
          </cell>
          <cell r="C752">
            <v>15</v>
          </cell>
        </row>
        <row r="753">
          <cell r="A753">
            <v>2110103</v>
          </cell>
          <cell r="B753" t="str">
            <v>    机关服务</v>
          </cell>
          <cell r="C753">
            <v>0</v>
          </cell>
        </row>
        <row r="754">
          <cell r="A754">
            <v>2110104</v>
          </cell>
          <cell r="B754" t="str">
            <v>    生态环境保护宣传</v>
          </cell>
          <cell r="C754">
            <v>0</v>
          </cell>
        </row>
        <row r="755">
          <cell r="A755">
            <v>2110105</v>
          </cell>
          <cell r="B755" t="str">
            <v>    环境保护法规、规划及标准</v>
          </cell>
          <cell r="C755">
            <v>0</v>
          </cell>
        </row>
        <row r="756">
          <cell r="A756">
            <v>2110106</v>
          </cell>
          <cell r="B756" t="str">
            <v>    生态环境国际合作及履约</v>
          </cell>
          <cell r="C756">
            <v>0</v>
          </cell>
        </row>
        <row r="757">
          <cell r="A757">
            <v>2110107</v>
          </cell>
          <cell r="B757" t="str">
            <v>    生态环境保护行政许可</v>
          </cell>
          <cell r="C757">
            <v>0</v>
          </cell>
        </row>
        <row r="758">
          <cell r="A758">
            <v>2110108</v>
          </cell>
          <cell r="B758" t="str">
            <v>    应对气候变化管理事务</v>
          </cell>
          <cell r="C758">
            <v>0</v>
          </cell>
        </row>
        <row r="759">
          <cell r="A759">
            <v>2110199</v>
          </cell>
          <cell r="B759" t="str">
            <v>    其他环境保护管理事务支出</v>
          </cell>
          <cell r="C759">
            <v>0</v>
          </cell>
        </row>
        <row r="760">
          <cell r="A760">
            <v>21102</v>
          </cell>
          <cell r="B760" t="str">
            <v>  环境监测与监察</v>
          </cell>
          <cell r="C760">
            <v>67</v>
          </cell>
        </row>
        <row r="761">
          <cell r="A761">
            <v>2110203</v>
          </cell>
          <cell r="B761" t="str">
            <v>    建设项目环评审查与监督</v>
          </cell>
          <cell r="C761">
            <v>0</v>
          </cell>
        </row>
        <row r="762">
          <cell r="A762">
            <v>2110204</v>
          </cell>
          <cell r="B762" t="str">
            <v>    核与辐射安全监督</v>
          </cell>
          <cell r="C762">
            <v>0</v>
          </cell>
        </row>
        <row r="763">
          <cell r="A763">
            <v>2110299</v>
          </cell>
          <cell r="B763" t="str">
            <v>    其他环境监测与监察支出</v>
          </cell>
          <cell r="C763">
            <v>67</v>
          </cell>
        </row>
        <row r="764">
          <cell r="A764">
            <v>21103</v>
          </cell>
          <cell r="B764" t="str">
            <v>  污染防治</v>
          </cell>
          <cell r="C764">
            <v>5180</v>
          </cell>
        </row>
        <row r="765">
          <cell r="A765">
            <v>2110301</v>
          </cell>
          <cell r="B765" t="str">
            <v>    大气</v>
          </cell>
          <cell r="C765">
            <v>648</v>
          </cell>
        </row>
        <row r="766">
          <cell r="A766">
            <v>2110302</v>
          </cell>
          <cell r="B766" t="str">
            <v>    水体</v>
          </cell>
          <cell r="C766">
            <v>4423</v>
          </cell>
        </row>
        <row r="767">
          <cell r="A767">
            <v>2110303</v>
          </cell>
          <cell r="B767" t="str">
            <v>    噪声</v>
          </cell>
          <cell r="C767">
            <v>0</v>
          </cell>
        </row>
        <row r="768">
          <cell r="A768">
            <v>2110304</v>
          </cell>
          <cell r="B768" t="str">
            <v>    固体废弃物与化学品</v>
          </cell>
          <cell r="C768">
            <v>0</v>
          </cell>
        </row>
        <row r="769">
          <cell r="A769">
            <v>2110305</v>
          </cell>
          <cell r="B769" t="str">
            <v>    放射源和放射性废物监管</v>
          </cell>
          <cell r="C769">
            <v>0</v>
          </cell>
        </row>
        <row r="770">
          <cell r="A770">
            <v>2110306</v>
          </cell>
          <cell r="B770" t="str">
            <v>    辐射</v>
          </cell>
          <cell r="C770">
            <v>0</v>
          </cell>
        </row>
        <row r="771">
          <cell r="A771">
            <v>2110307</v>
          </cell>
          <cell r="B771" t="str">
            <v>    土壤</v>
          </cell>
          <cell r="C771">
            <v>0</v>
          </cell>
        </row>
        <row r="772">
          <cell r="A772">
            <v>2110399</v>
          </cell>
          <cell r="B772" t="str">
            <v>    其他污染防治支出</v>
          </cell>
          <cell r="C772">
            <v>109</v>
          </cell>
        </row>
        <row r="773">
          <cell r="A773">
            <v>21104</v>
          </cell>
          <cell r="B773" t="str">
            <v>  自然生态保护</v>
          </cell>
          <cell r="C773">
            <v>1862</v>
          </cell>
        </row>
        <row r="774">
          <cell r="A774">
            <v>2110401</v>
          </cell>
          <cell r="B774" t="str">
            <v>    生态保护</v>
          </cell>
          <cell r="C774">
            <v>440</v>
          </cell>
        </row>
        <row r="775">
          <cell r="A775">
            <v>2110402</v>
          </cell>
          <cell r="B775" t="str">
            <v>    农村环境保护</v>
          </cell>
          <cell r="C775">
            <v>1422</v>
          </cell>
        </row>
        <row r="776">
          <cell r="A776">
            <v>2110404</v>
          </cell>
          <cell r="B776" t="str">
            <v>    生物及物种资源保护</v>
          </cell>
          <cell r="C776">
            <v>0</v>
          </cell>
        </row>
        <row r="777">
          <cell r="A777">
            <v>2110405</v>
          </cell>
          <cell r="B777" t="str">
            <v>    草原生态修复治理</v>
          </cell>
          <cell r="C777">
            <v>0</v>
          </cell>
        </row>
        <row r="778">
          <cell r="A778">
            <v>2110406</v>
          </cell>
          <cell r="B778" t="str">
            <v>    自然保护地</v>
          </cell>
          <cell r="C778">
            <v>0</v>
          </cell>
        </row>
        <row r="779">
          <cell r="A779">
            <v>2110499</v>
          </cell>
          <cell r="B779" t="str">
            <v>    其他自然生态保护支出</v>
          </cell>
          <cell r="C779">
            <v>0</v>
          </cell>
        </row>
        <row r="780">
          <cell r="A780">
            <v>21105</v>
          </cell>
          <cell r="B780" t="str">
            <v>  天然林保护</v>
          </cell>
          <cell r="C780">
            <v>324</v>
          </cell>
        </row>
        <row r="781">
          <cell r="A781">
            <v>2110501</v>
          </cell>
          <cell r="B781" t="str">
            <v>    森林管护</v>
          </cell>
          <cell r="C781">
            <v>0</v>
          </cell>
        </row>
        <row r="782">
          <cell r="A782">
            <v>2110502</v>
          </cell>
          <cell r="B782" t="str">
            <v>    社会保险补助</v>
          </cell>
          <cell r="C782">
            <v>0</v>
          </cell>
        </row>
        <row r="783">
          <cell r="A783">
            <v>2110503</v>
          </cell>
          <cell r="B783" t="str">
            <v>    政策性社会性支出补助</v>
          </cell>
          <cell r="C783">
            <v>0</v>
          </cell>
        </row>
        <row r="784">
          <cell r="A784">
            <v>2110506</v>
          </cell>
          <cell r="B784" t="str">
            <v>    天然林保护工程建设</v>
          </cell>
          <cell r="C784">
            <v>0</v>
          </cell>
        </row>
        <row r="785">
          <cell r="A785">
            <v>2110507</v>
          </cell>
          <cell r="B785" t="str">
            <v>    停伐补助</v>
          </cell>
          <cell r="C785">
            <v>324</v>
          </cell>
        </row>
        <row r="786">
          <cell r="A786">
            <v>2110599</v>
          </cell>
          <cell r="B786" t="str">
            <v>    其他天然林保护支出</v>
          </cell>
          <cell r="C786">
            <v>0</v>
          </cell>
        </row>
        <row r="787">
          <cell r="A787">
            <v>21106</v>
          </cell>
          <cell r="B787" t="str">
            <v>  退耕还林还草</v>
          </cell>
          <cell r="C787">
            <v>0</v>
          </cell>
        </row>
        <row r="788">
          <cell r="A788">
            <v>2110602</v>
          </cell>
          <cell r="B788" t="str">
            <v>    退耕现金</v>
          </cell>
          <cell r="C788">
            <v>0</v>
          </cell>
        </row>
        <row r="789">
          <cell r="A789">
            <v>2110603</v>
          </cell>
          <cell r="B789" t="str">
            <v>    退耕还林粮食折现补贴</v>
          </cell>
          <cell r="C789">
            <v>0</v>
          </cell>
        </row>
        <row r="790">
          <cell r="A790">
            <v>2110604</v>
          </cell>
          <cell r="B790" t="str">
            <v>    退耕还林粮食费用补贴</v>
          </cell>
          <cell r="C790">
            <v>0</v>
          </cell>
        </row>
        <row r="791">
          <cell r="A791">
            <v>2110605</v>
          </cell>
          <cell r="B791" t="str">
            <v>    退耕还林工程建设</v>
          </cell>
          <cell r="C791">
            <v>0</v>
          </cell>
        </row>
        <row r="792">
          <cell r="A792">
            <v>2110699</v>
          </cell>
          <cell r="B792" t="str">
            <v>    其他退耕还林还草支出</v>
          </cell>
          <cell r="C792">
            <v>0</v>
          </cell>
        </row>
        <row r="793">
          <cell r="A793">
            <v>21107</v>
          </cell>
          <cell r="B793" t="str">
            <v>  风沙荒漠治理</v>
          </cell>
          <cell r="C793">
            <v>0</v>
          </cell>
        </row>
        <row r="794">
          <cell r="A794">
            <v>2110704</v>
          </cell>
          <cell r="B794" t="str">
            <v>    京津风沙源治理工程建设</v>
          </cell>
          <cell r="C794">
            <v>0</v>
          </cell>
        </row>
        <row r="795">
          <cell r="A795">
            <v>2110799</v>
          </cell>
          <cell r="B795" t="str">
            <v>    其他风沙荒漠治理支出</v>
          </cell>
          <cell r="C795">
            <v>0</v>
          </cell>
        </row>
        <row r="796">
          <cell r="A796">
            <v>21108</v>
          </cell>
          <cell r="B796" t="str">
            <v>  退牧还草</v>
          </cell>
          <cell r="C796">
            <v>0</v>
          </cell>
        </row>
        <row r="797">
          <cell r="A797">
            <v>2110804</v>
          </cell>
          <cell r="B797" t="str">
            <v>    退牧还草工程建设</v>
          </cell>
          <cell r="C797">
            <v>0</v>
          </cell>
        </row>
        <row r="798">
          <cell r="A798">
            <v>2110899</v>
          </cell>
          <cell r="B798" t="str">
            <v>    其他退牧还草支出</v>
          </cell>
          <cell r="C798">
            <v>0</v>
          </cell>
        </row>
        <row r="799">
          <cell r="A799">
            <v>21109</v>
          </cell>
          <cell r="B799" t="str">
            <v>  已垦草原退耕还草(款)</v>
          </cell>
          <cell r="C799">
            <v>0</v>
          </cell>
        </row>
        <row r="800">
          <cell r="A800">
            <v>2110901</v>
          </cell>
          <cell r="B800" t="str">
            <v>    已垦草原退耕还草(项)</v>
          </cell>
          <cell r="C800">
            <v>0</v>
          </cell>
        </row>
        <row r="801">
          <cell r="A801">
            <v>21110</v>
          </cell>
          <cell r="B801" t="str">
            <v>  能源节约利用(款)</v>
          </cell>
          <cell r="C801">
            <v>0</v>
          </cell>
        </row>
        <row r="802">
          <cell r="A802">
            <v>2111001</v>
          </cell>
          <cell r="B802" t="str">
            <v>    能源节约利用(项)</v>
          </cell>
          <cell r="C802">
            <v>0</v>
          </cell>
        </row>
        <row r="803">
          <cell r="A803">
            <v>21111</v>
          </cell>
          <cell r="B803" t="str">
            <v>  污染减排</v>
          </cell>
          <cell r="C803">
            <v>0</v>
          </cell>
        </row>
        <row r="804">
          <cell r="A804">
            <v>2111101</v>
          </cell>
          <cell r="B804" t="str">
            <v>    生态环境监测与信息</v>
          </cell>
          <cell r="C804">
            <v>0</v>
          </cell>
        </row>
        <row r="805">
          <cell r="A805">
            <v>2111102</v>
          </cell>
          <cell r="B805" t="str">
            <v>    生态环境执法监察</v>
          </cell>
          <cell r="C805">
            <v>0</v>
          </cell>
        </row>
        <row r="806">
          <cell r="A806">
            <v>2111103</v>
          </cell>
          <cell r="B806" t="str">
            <v>    减排专项支出</v>
          </cell>
          <cell r="C806">
            <v>0</v>
          </cell>
        </row>
        <row r="807">
          <cell r="A807">
            <v>2111104</v>
          </cell>
          <cell r="B807" t="str">
            <v>    清洁生产专项支出</v>
          </cell>
          <cell r="C807">
            <v>0</v>
          </cell>
        </row>
        <row r="808">
          <cell r="A808">
            <v>2111199</v>
          </cell>
          <cell r="B808" t="str">
            <v>    其他污染减排支出</v>
          </cell>
          <cell r="C808">
            <v>0</v>
          </cell>
        </row>
        <row r="809">
          <cell r="A809">
            <v>21112</v>
          </cell>
          <cell r="B809" t="str">
            <v>  可再生能源(款)</v>
          </cell>
          <cell r="C809">
            <v>0</v>
          </cell>
        </row>
        <row r="810">
          <cell r="A810">
            <v>2111201</v>
          </cell>
          <cell r="B810" t="str">
            <v>    可再生能源(项)</v>
          </cell>
          <cell r="C810">
            <v>0</v>
          </cell>
        </row>
        <row r="811">
          <cell r="A811">
            <v>21113</v>
          </cell>
          <cell r="B811" t="str">
            <v>  循环经济(款)</v>
          </cell>
          <cell r="C811">
            <v>0</v>
          </cell>
        </row>
        <row r="812">
          <cell r="A812">
            <v>2111301</v>
          </cell>
          <cell r="B812" t="str">
            <v>    循环经济(项)</v>
          </cell>
          <cell r="C812">
            <v>0</v>
          </cell>
        </row>
        <row r="813">
          <cell r="A813">
            <v>21114</v>
          </cell>
          <cell r="B813" t="str">
            <v>  能源管理事务</v>
          </cell>
          <cell r="C813">
            <v>0</v>
          </cell>
        </row>
        <row r="814">
          <cell r="A814">
            <v>2111401</v>
          </cell>
          <cell r="B814" t="str">
            <v>    行政运行</v>
          </cell>
          <cell r="C814">
            <v>0</v>
          </cell>
        </row>
        <row r="815">
          <cell r="A815">
            <v>2111402</v>
          </cell>
          <cell r="B815" t="str">
            <v>    一般行政管理事务</v>
          </cell>
          <cell r="C815">
            <v>0</v>
          </cell>
        </row>
        <row r="816">
          <cell r="A816">
            <v>2111403</v>
          </cell>
          <cell r="B816" t="str">
            <v>    机关服务</v>
          </cell>
          <cell r="C816">
            <v>0</v>
          </cell>
        </row>
        <row r="817">
          <cell r="A817">
            <v>2111406</v>
          </cell>
          <cell r="B817" t="str">
            <v>    能源科技装备</v>
          </cell>
          <cell r="C817">
            <v>0</v>
          </cell>
        </row>
        <row r="818">
          <cell r="A818">
            <v>2111407</v>
          </cell>
          <cell r="B818" t="str">
            <v>    能源行业管理</v>
          </cell>
          <cell r="C818">
            <v>0</v>
          </cell>
        </row>
        <row r="819">
          <cell r="A819">
            <v>2111408</v>
          </cell>
          <cell r="B819" t="str">
            <v>    能源管理</v>
          </cell>
          <cell r="C819">
            <v>0</v>
          </cell>
        </row>
        <row r="820">
          <cell r="A820">
            <v>2111411</v>
          </cell>
          <cell r="B820" t="str">
            <v>    信息化建设</v>
          </cell>
          <cell r="C820">
            <v>0</v>
          </cell>
        </row>
        <row r="821">
          <cell r="A821">
            <v>2111413</v>
          </cell>
          <cell r="B821" t="str">
            <v>    农村电网建设</v>
          </cell>
          <cell r="C821">
            <v>0</v>
          </cell>
        </row>
        <row r="822">
          <cell r="A822">
            <v>2111450</v>
          </cell>
          <cell r="B822" t="str">
            <v>    事业运行</v>
          </cell>
          <cell r="C822">
            <v>0</v>
          </cell>
        </row>
        <row r="823">
          <cell r="A823">
            <v>2111499</v>
          </cell>
          <cell r="B823" t="str">
            <v>    其他能源管理事务支出</v>
          </cell>
          <cell r="C823">
            <v>0</v>
          </cell>
        </row>
        <row r="824">
          <cell r="A824">
            <v>21199</v>
          </cell>
          <cell r="B824" t="str">
            <v>  其他节能环保支出(款)</v>
          </cell>
          <cell r="C824">
            <v>1296</v>
          </cell>
        </row>
        <row r="825">
          <cell r="A825">
            <v>2119999</v>
          </cell>
          <cell r="B825" t="str">
            <v>    其他节能环保支出(项)</v>
          </cell>
          <cell r="C825">
            <v>1296</v>
          </cell>
        </row>
        <row r="826">
          <cell r="A826">
            <v>212</v>
          </cell>
          <cell r="B826" t="str">
            <v>城乡社区支出</v>
          </cell>
          <cell r="C826">
            <v>36179</v>
          </cell>
        </row>
        <row r="827">
          <cell r="A827">
            <v>21201</v>
          </cell>
          <cell r="B827" t="str">
            <v>  城乡社区管理事务</v>
          </cell>
          <cell r="C827">
            <v>11452</v>
          </cell>
        </row>
        <row r="828">
          <cell r="A828">
            <v>2120101</v>
          </cell>
          <cell r="B828" t="str">
            <v>    行政运行</v>
          </cell>
          <cell r="C828">
            <v>2002</v>
          </cell>
        </row>
        <row r="829">
          <cell r="A829">
            <v>2120102</v>
          </cell>
          <cell r="B829" t="str">
            <v>    一般行政管理事务</v>
          </cell>
          <cell r="C829">
            <v>918</v>
          </cell>
        </row>
        <row r="830">
          <cell r="A830">
            <v>2120103</v>
          </cell>
          <cell r="B830" t="str">
            <v>    机关服务</v>
          </cell>
          <cell r="C830">
            <v>0</v>
          </cell>
        </row>
        <row r="831">
          <cell r="A831">
            <v>2120104</v>
          </cell>
          <cell r="B831" t="str">
            <v>    城管执法</v>
          </cell>
          <cell r="C831">
            <v>10</v>
          </cell>
        </row>
        <row r="832">
          <cell r="A832">
            <v>2120105</v>
          </cell>
          <cell r="B832" t="str">
            <v>    工程建设标准规范编制与监管</v>
          </cell>
          <cell r="C832">
            <v>0</v>
          </cell>
        </row>
        <row r="833">
          <cell r="A833">
            <v>2120106</v>
          </cell>
          <cell r="B833" t="str">
            <v>    工程建设管理</v>
          </cell>
          <cell r="C833">
            <v>87</v>
          </cell>
        </row>
        <row r="834">
          <cell r="A834">
            <v>2120107</v>
          </cell>
          <cell r="B834" t="str">
            <v>    市政公用行业市场监管</v>
          </cell>
          <cell r="C834">
            <v>0</v>
          </cell>
        </row>
        <row r="835">
          <cell r="A835">
            <v>2120109</v>
          </cell>
          <cell r="B835" t="str">
            <v>    住宅建设与房地产市场监管</v>
          </cell>
          <cell r="C835">
            <v>0</v>
          </cell>
        </row>
        <row r="836">
          <cell r="A836">
            <v>2120110</v>
          </cell>
          <cell r="B836" t="str">
            <v>    执业资格注册、资质审查</v>
          </cell>
          <cell r="C836">
            <v>0</v>
          </cell>
        </row>
        <row r="837">
          <cell r="A837">
            <v>2120199</v>
          </cell>
          <cell r="B837" t="str">
            <v>    其他城乡社区管理事务支出</v>
          </cell>
          <cell r="C837">
            <v>8435</v>
          </cell>
        </row>
        <row r="838">
          <cell r="A838">
            <v>21202</v>
          </cell>
          <cell r="B838" t="str">
            <v>  城乡社区规划与管理(款)</v>
          </cell>
          <cell r="C838">
            <v>0</v>
          </cell>
        </row>
        <row r="839">
          <cell r="A839">
            <v>2120201</v>
          </cell>
          <cell r="B839" t="str">
            <v>    城乡社区规划与管理(项)</v>
          </cell>
          <cell r="C839">
            <v>0</v>
          </cell>
        </row>
        <row r="840">
          <cell r="A840">
            <v>21203</v>
          </cell>
          <cell r="B840" t="str">
            <v>  城乡社区公共设施</v>
          </cell>
          <cell r="C840">
            <v>6293</v>
          </cell>
        </row>
        <row r="841">
          <cell r="A841">
            <v>2120303</v>
          </cell>
          <cell r="B841" t="str">
            <v>    小城镇基础设施建设</v>
          </cell>
          <cell r="C841">
            <v>0</v>
          </cell>
        </row>
        <row r="842">
          <cell r="A842">
            <v>2120399</v>
          </cell>
          <cell r="B842" t="str">
            <v>    其他城乡社区公共设施支出</v>
          </cell>
          <cell r="C842">
            <v>6293</v>
          </cell>
        </row>
        <row r="843">
          <cell r="A843">
            <v>21205</v>
          </cell>
          <cell r="B843" t="str">
            <v>  城乡社区环境卫生(款)</v>
          </cell>
          <cell r="C843">
            <v>1405</v>
          </cell>
        </row>
        <row r="844">
          <cell r="A844">
            <v>2120501</v>
          </cell>
          <cell r="B844" t="str">
            <v>    城乡社区环境卫生(项)</v>
          </cell>
          <cell r="C844">
            <v>1405</v>
          </cell>
        </row>
        <row r="845">
          <cell r="A845">
            <v>21206</v>
          </cell>
          <cell r="B845" t="str">
            <v>  建设市场管理与监督(款)</v>
          </cell>
          <cell r="C845">
            <v>6</v>
          </cell>
        </row>
        <row r="846">
          <cell r="A846">
            <v>2120601</v>
          </cell>
          <cell r="B846" t="str">
            <v>    建设市场管理与监督(项)</v>
          </cell>
          <cell r="C846">
            <v>6</v>
          </cell>
        </row>
        <row r="847">
          <cell r="A847">
            <v>21299</v>
          </cell>
          <cell r="B847" t="str">
            <v>  其他城乡社区支出(款)</v>
          </cell>
          <cell r="C847">
            <v>17023</v>
          </cell>
        </row>
        <row r="848">
          <cell r="A848">
            <v>2129999</v>
          </cell>
          <cell r="B848" t="str">
            <v>    其他城乡社区支出(项)</v>
          </cell>
          <cell r="C848">
            <v>17023</v>
          </cell>
        </row>
        <row r="849">
          <cell r="A849">
            <v>213</v>
          </cell>
          <cell r="B849" t="str">
            <v>农林水支出</v>
          </cell>
          <cell r="C849">
            <v>79335</v>
          </cell>
        </row>
        <row r="850">
          <cell r="A850">
            <v>21301</v>
          </cell>
          <cell r="B850" t="str">
            <v>  农业农村</v>
          </cell>
          <cell r="C850">
            <v>23543</v>
          </cell>
        </row>
        <row r="851">
          <cell r="A851">
            <v>2130101</v>
          </cell>
          <cell r="B851" t="str">
            <v>    行政运行</v>
          </cell>
          <cell r="C851">
            <v>3264</v>
          </cell>
        </row>
        <row r="852">
          <cell r="A852">
            <v>2130102</v>
          </cell>
          <cell r="B852" t="str">
            <v>    一般行政管理事务</v>
          </cell>
          <cell r="C852">
            <v>17</v>
          </cell>
        </row>
        <row r="853">
          <cell r="A853">
            <v>2130103</v>
          </cell>
          <cell r="B853" t="str">
            <v>    机关服务</v>
          </cell>
          <cell r="C853">
            <v>0</v>
          </cell>
        </row>
        <row r="854">
          <cell r="A854">
            <v>2130104</v>
          </cell>
          <cell r="B854" t="str">
            <v>    事业运行</v>
          </cell>
          <cell r="C854">
            <v>775</v>
          </cell>
        </row>
        <row r="855">
          <cell r="A855">
            <v>2130105</v>
          </cell>
          <cell r="B855" t="str">
            <v>    农垦运行</v>
          </cell>
          <cell r="C855">
            <v>0</v>
          </cell>
        </row>
        <row r="856">
          <cell r="A856">
            <v>2130106</v>
          </cell>
          <cell r="B856" t="str">
            <v>    科技转化与推广服务</v>
          </cell>
          <cell r="C856">
            <v>2394</v>
          </cell>
        </row>
        <row r="857">
          <cell r="A857">
            <v>2130108</v>
          </cell>
          <cell r="B857" t="str">
            <v>    病虫害控制</v>
          </cell>
          <cell r="C857">
            <v>317</v>
          </cell>
        </row>
        <row r="858">
          <cell r="A858">
            <v>2130109</v>
          </cell>
          <cell r="B858" t="str">
            <v>    农产品质量安全</v>
          </cell>
          <cell r="C858">
            <v>9</v>
          </cell>
        </row>
        <row r="859">
          <cell r="A859">
            <v>2130110</v>
          </cell>
          <cell r="B859" t="str">
            <v>    执法监管</v>
          </cell>
          <cell r="C859">
            <v>0</v>
          </cell>
        </row>
        <row r="860">
          <cell r="A860">
            <v>2130111</v>
          </cell>
          <cell r="B860" t="str">
            <v>    统计监测与信息服务</v>
          </cell>
          <cell r="C860">
            <v>27</v>
          </cell>
        </row>
        <row r="861">
          <cell r="A861">
            <v>2130112</v>
          </cell>
          <cell r="B861" t="str">
            <v>    行业业务管理</v>
          </cell>
          <cell r="C861">
            <v>0</v>
          </cell>
        </row>
        <row r="862">
          <cell r="A862">
            <v>2130114</v>
          </cell>
          <cell r="B862" t="str">
            <v>    对外交流与合作</v>
          </cell>
          <cell r="C862">
            <v>0</v>
          </cell>
        </row>
        <row r="863">
          <cell r="A863">
            <v>2130119</v>
          </cell>
          <cell r="B863" t="str">
            <v>    防灾救灾</v>
          </cell>
          <cell r="C863">
            <v>383</v>
          </cell>
        </row>
        <row r="864">
          <cell r="A864">
            <v>2130120</v>
          </cell>
          <cell r="B864" t="str">
            <v>    稳定农民收入补贴</v>
          </cell>
          <cell r="C864">
            <v>3</v>
          </cell>
        </row>
        <row r="865">
          <cell r="A865">
            <v>2130121</v>
          </cell>
          <cell r="B865" t="str">
            <v>    农业结构调整补贴</v>
          </cell>
          <cell r="C865">
            <v>587</v>
          </cell>
        </row>
        <row r="866">
          <cell r="A866">
            <v>2130122</v>
          </cell>
          <cell r="B866" t="str">
            <v>    农业生产发展</v>
          </cell>
          <cell r="C866">
            <v>6499</v>
          </cell>
        </row>
        <row r="867">
          <cell r="A867">
            <v>2130124</v>
          </cell>
          <cell r="B867" t="str">
            <v>    农村合作经济</v>
          </cell>
          <cell r="C867">
            <v>100</v>
          </cell>
        </row>
        <row r="868">
          <cell r="A868">
            <v>2130125</v>
          </cell>
          <cell r="B868" t="str">
            <v>    农产品加工与促销</v>
          </cell>
          <cell r="C868">
            <v>0</v>
          </cell>
        </row>
        <row r="869">
          <cell r="A869">
            <v>2130126</v>
          </cell>
          <cell r="B869" t="str">
            <v>    农村社会事业</v>
          </cell>
          <cell r="C869">
            <v>1568</v>
          </cell>
        </row>
        <row r="870">
          <cell r="A870">
            <v>2130135</v>
          </cell>
          <cell r="B870" t="str">
            <v>    农业资源保护修复与利用</v>
          </cell>
          <cell r="C870">
            <v>38</v>
          </cell>
        </row>
        <row r="871">
          <cell r="A871">
            <v>2130142</v>
          </cell>
          <cell r="B871" t="str">
            <v>    农村道路建设</v>
          </cell>
          <cell r="C871">
            <v>1798</v>
          </cell>
        </row>
        <row r="872">
          <cell r="A872">
            <v>2130148</v>
          </cell>
          <cell r="B872" t="str">
            <v>    渔业发展</v>
          </cell>
          <cell r="C872">
            <v>5</v>
          </cell>
        </row>
        <row r="873">
          <cell r="A873">
            <v>2130152</v>
          </cell>
          <cell r="B873" t="str">
            <v>    对高校毕业生到基层任职补助</v>
          </cell>
          <cell r="C873">
            <v>1</v>
          </cell>
        </row>
        <row r="874">
          <cell r="A874">
            <v>2130153</v>
          </cell>
          <cell r="B874" t="str">
            <v>    农田建设</v>
          </cell>
          <cell r="C874">
            <v>1614</v>
          </cell>
        </row>
        <row r="875">
          <cell r="A875">
            <v>2130199</v>
          </cell>
          <cell r="B875" t="str">
            <v>    其他农业农村支出</v>
          </cell>
          <cell r="C875">
            <v>4144</v>
          </cell>
        </row>
        <row r="876">
          <cell r="A876">
            <v>21302</v>
          </cell>
          <cell r="B876" t="str">
            <v>  林业和草原</v>
          </cell>
          <cell r="C876">
            <v>10602</v>
          </cell>
        </row>
        <row r="877">
          <cell r="A877">
            <v>2130201</v>
          </cell>
          <cell r="B877" t="str">
            <v>    行政运行</v>
          </cell>
          <cell r="C877">
            <v>2735</v>
          </cell>
        </row>
        <row r="878">
          <cell r="A878">
            <v>2130202</v>
          </cell>
          <cell r="B878" t="str">
            <v>    一般行政管理事务</v>
          </cell>
          <cell r="C878">
            <v>756</v>
          </cell>
        </row>
        <row r="879">
          <cell r="A879">
            <v>2130203</v>
          </cell>
          <cell r="B879" t="str">
            <v>    机关服务</v>
          </cell>
          <cell r="C879">
            <v>0</v>
          </cell>
        </row>
        <row r="880">
          <cell r="A880">
            <v>2130204</v>
          </cell>
          <cell r="B880" t="str">
            <v>    事业机构</v>
          </cell>
          <cell r="C880">
            <v>0</v>
          </cell>
        </row>
        <row r="881">
          <cell r="A881">
            <v>2130205</v>
          </cell>
          <cell r="B881" t="str">
            <v>    森林资源培育</v>
          </cell>
          <cell r="C881">
            <v>672</v>
          </cell>
        </row>
        <row r="882">
          <cell r="A882">
            <v>2130206</v>
          </cell>
          <cell r="B882" t="str">
            <v>    技术推广与转化</v>
          </cell>
          <cell r="C882">
            <v>80</v>
          </cell>
        </row>
        <row r="883">
          <cell r="A883">
            <v>2130207</v>
          </cell>
          <cell r="B883" t="str">
            <v>    森林资源管理</v>
          </cell>
          <cell r="C883">
            <v>149</v>
          </cell>
        </row>
        <row r="884">
          <cell r="A884">
            <v>2130209</v>
          </cell>
          <cell r="B884" t="str">
            <v>    森林生态效益补偿</v>
          </cell>
          <cell r="C884">
            <v>2928</v>
          </cell>
        </row>
        <row r="885">
          <cell r="A885">
            <v>2130211</v>
          </cell>
          <cell r="B885" t="str">
            <v>    动植物保护</v>
          </cell>
          <cell r="C885">
            <v>26</v>
          </cell>
        </row>
        <row r="886">
          <cell r="A886">
            <v>2130212</v>
          </cell>
          <cell r="B886" t="str">
            <v>    湿地保护</v>
          </cell>
          <cell r="C886">
            <v>134</v>
          </cell>
        </row>
        <row r="887">
          <cell r="A887">
            <v>2130213</v>
          </cell>
          <cell r="B887" t="str">
            <v>    执法与监督</v>
          </cell>
          <cell r="C887">
            <v>0</v>
          </cell>
        </row>
        <row r="888">
          <cell r="A888">
            <v>2130217</v>
          </cell>
          <cell r="B888" t="str">
            <v>    防沙治沙</v>
          </cell>
          <cell r="C888">
            <v>0</v>
          </cell>
        </row>
        <row r="889">
          <cell r="A889">
            <v>2130220</v>
          </cell>
          <cell r="B889" t="str">
            <v>    对外合作与交流</v>
          </cell>
          <cell r="C889">
            <v>0</v>
          </cell>
        </row>
        <row r="890">
          <cell r="A890">
            <v>2130221</v>
          </cell>
          <cell r="B890" t="str">
            <v>    产业化管理</v>
          </cell>
          <cell r="C890">
            <v>0</v>
          </cell>
        </row>
        <row r="891">
          <cell r="A891">
            <v>2130223</v>
          </cell>
          <cell r="B891" t="str">
            <v>    信息管理</v>
          </cell>
          <cell r="C891">
            <v>0</v>
          </cell>
        </row>
        <row r="892">
          <cell r="A892">
            <v>2130226</v>
          </cell>
          <cell r="B892" t="str">
            <v>    林区公共支出</v>
          </cell>
          <cell r="C892">
            <v>0</v>
          </cell>
        </row>
        <row r="893">
          <cell r="A893">
            <v>2130227</v>
          </cell>
          <cell r="B893" t="str">
            <v>    贷款贴息</v>
          </cell>
          <cell r="C893">
            <v>0</v>
          </cell>
        </row>
        <row r="894">
          <cell r="A894">
            <v>2130234</v>
          </cell>
          <cell r="B894" t="str">
            <v>    林业草原防灾减灾</v>
          </cell>
          <cell r="C894">
            <v>69</v>
          </cell>
        </row>
        <row r="895">
          <cell r="A895">
            <v>2130236</v>
          </cell>
          <cell r="B895" t="str">
            <v>    草原管理</v>
          </cell>
          <cell r="C895">
            <v>0</v>
          </cell>
        </row>
        <row r="896">
          <cell r="A896">
            <v>2130237</v>
          </cell>
          <cell r="B896" t="str">
            <v>    行业业务管理</v>
          </cell>
          <cell r="C896">
            <v>0</v>
          </cell>
        </row>
        <row r="897">
          <cell r="A897">
            <v>2130299</v>
          </cell>
          <cell r="B897" t="str">
            <v>    其他林业和草原支出</v>
          </cell>
          <cell r="C897">
            <v>3053</v>
          </cell>
        </row>
        <row r="898">
          <cell r="A898">
            <v>21303</v>
          </cell>
          <cell r="B898" t="str">
            <v>  水利</v>
          </cell>
          <cell r="C898">
            <v>12376</v>
          </cell>
        </row>
        <row r="899">
          <cell r="A899">
            <v>2130301</v>
          </cell>
          <cell r="B899" t="str">
            <v>    行政运行</v>
          </cell>
          <cell r="C899">
            <v>732</v>
          </cell>
        </row>
        <row r="900">
          <cell r="A900">
            <v>2130302</v>
          </cell>
          <cell r="B900" t="str">
            <v>    一般行政管理事务</v>
          </cell>
          <cell r="C900">
            <v>18</v>
          </cell>
        </row>
        <row r="901">
          <cell r="A901">
            <v>2130303</v>
          </cell>
          <cell r="B901" t="str">
            <v>    机关服务</v>
          </cell>
          <cell r="C901">
            <v>0</v>
          </cell>
        </row>
        <row r="902">
          <cell r="A902">
            <v>2130304</v>
          </cell>
          <cell r="B902" t="str">
            <v>    水利行业业务管理</v>
          </cell>
          <cell r="C902">
            <v>80</v>
          </cell>
        </row>
        <row r="903">
          <cell r="A903">
            <v>2130305</v>
          </cell>
          <cell r="B903" t="str">
            <v>    水利工程建设</v>
          </cell>
          <cell r="C903">
            <v>1232</v>
          </cell>
        </row>
        <row r="904">
          <cell r="A904">
            <v>2130306</v>
          </cell>
          <cell r="B904" t="str">
            <v>    水利工程运行与维护</v>
          </cell>
          <cell r="C904">
            <v>6511</v>
          </cell>
        </row>
        <row r="905">
          <cell r="A905">
            <v>2130307</v>
          </cell>
          <cell r="B905" t="str">
            <v>    长江黄河等流域管理</v>
          </cell>
          <cell r="C905">
            <v>0</v>
          </cell>
        </row>
        <row r="906">
          <cell r="A906">
            <v>2130308</v>
          </cell>
          <cell r="B906" t="str">
            <v>    水利前期工作</v>
          </cell>
          <cell r="C906">
            <v>0</v>
          </cell>
        </row>
        <row r="907">
          <cell r="A907">
            <v>2130309</v>
          </cell>
          <cell r="B907" t="str">
            <v>    水利执法监督</v>
          </cell>
          <cell r="C907">
            <v>0</v>
          </cell>
        </row>
        <row r="908">
          <cell r="A908">
            <v>2130310</v>
          </cell>
          <cell r="B908" t="str">
            <v>    水土保持</v>
          </cell>
          <cell r="C908">
            <v>0</v>
          </cell>
        </row>
        <row r="909">
          <cell r="A909">
            <v>2130311</v>
          </cell>
          <cell r="B909" t="str">
            <v>    水资源节约管理与保护</v>
          </cell>
          <cell r="C909">
            <v>300</v>
          </cell>
        </row>
        <row r="910">
          <cell r="A910">
            <v>2130312</v>
          </cell>
          <cell r="B910" t="str">
            <v>    水质监测</v>
          </cell>
          <cell r="C910">
            <v>2</v>
          </cell>
        </row>
        <row r="911">
          <cell r="A911">
            <v>2130313</v>
          </cell>
          <cell r="B911" t="str">
            <v>    水文测报</v>
          </cell>
          <cell r="C911">
            <v>0</v>
          </cell>
        </row>
        <row r="912">
          <cell r="A912">
            <v>2130314</v>
          </cell>
          <cell r="B912" t="str">
            <v>    防汛</v>
          </cell>
          <cell r="C912">
            <v>200</v>
          </cell>
        </row>
        <row r="913">
          <cell r="A913">
            <v>2130315</v>
          </cell>
          <cell r="B913" t="str">
            <v>    抗旱</v>
          </cell>
          <cell r="C913">
            <v>423</v>
          </cell>
        </row>
        <row r="914">
          <cell r="A914">
            <v>2130316</v>
          </cell>
          <cell r="B914" t="str">
            <v>    农村水利</v>
          </cell>
          <cell r="C914">
            <v>837</v>
          </cell>
        </row>
        <row r="915">
          <cell r="A915">
            <v>2130317</v>
          </cell>
          <cell r="B915" t="str">
            <v>    水利技术推广</v>
          </cell>
          <cell r="C915">
            <v>0</v>
          </cell>
        </row>
        <row r="916">
          <cell r="A916">
            <v>2130318</v>
          </cell>
          <cell r="B916" t="str">
            <v>    国际河流治理与管理</v>
          </cell>
          <cell r="C916">
            <v>0</v>
          </cell>
        </row>
        <row r="917">
          <cell r="A917">
            <v>2130319</v>
          </cell>
          <cell r="B917" t="str">
            <v>    江河湖库水系综合整治</v>
          </cell>
          <cell r="C917">
            <v>0</v>
          </cell>
        </row>
        <row r="918">
          <cell r="A918">
            <v>2130321</v>
          </cell>
          <cell r="B918" t="str">
            <v>    大中型水库移民后期扶持专项支出</v>
          </cell>
          <cell r="C918">
            <v>1976</v>
          </cell>
        </row>
        <row r="919">
          <cell r="A919">
            <v>2130322</v>
          </cell>
          <cell r="B919" t="str">
            <v>    水利安全监督</v>
          </cell>
          <cell r="C919">
            <v>0</v>
          </cell>
        </row>
        <row r="920">
          <cell r="A920">
            <v>2130333</v>
          </cell>
          <cell r="B920" t="str">
            <v>    信息管理</v>
          </cell>
          <cell r="C920">
            <v>0</v>
          </cell>
        </row>
        <row r="921">
          <cell r="A921">
            <v>2130334</v>
          </cell>
          <cell r="B921" t="str">
            <v>    水利建设征地及移民支出</v>
          </cell>
          <cell r="C921">
            <v>0</v>
          </cell>
        </row>
        <row r="922">
          <cell r="A922">
            <v>2130335</v>
          </cell>
          <cell r="B922" t="str">
            <v>    农村人畜饮水</v>
          </cell>
          <cell r="C922">
            <v>52</v>
          </cell>
        </row>
        <row r="923">
          <cell r="A923">
            <v>2130336</v>
          </cell>
          <cell r="B923" t="str">
            <v>    南水北调工程建设</v>
          </cell>
          <cell r="C923">
            <v>0</v>
          </cell>
        </row>
        <row r="924">
          <cell r="A924">
            <v>2130337</v>
          </cell>
          <cell r="B924" t="str">
            <v>    南水北调工程管理</v>
          </cell>
          <cell r="C924">
            <v>0</v>
          </cell>
        </row>
        <row r="925">
          <cell r="A925">
            <v>2130399</v>
          </cell>
          <cell r="B925" t="str">
            <v>    其他水利支出</v>
          </cell>
          <cell r="C925">
            <v>13</v>
          </cell>
        </row>
        <row r="926">
          <cell r="A926">
            <v>21305</v>
          </cell>
          <cell r="B926" t="str">
            <v>  巩固脱贫衔接乡村振兴</v>
          </cell>
          <cell r="C926">
            <v>18728</v>
          </cell>
        </row>
        <row r="927">
          <cell r="A927">
            <v>2130501</v>
          </cell>
          <cell r="B927" t="str">
            <v>    行政运行</v>
          </cell>
          <cell r="C927">
            <v>313</v>
          </cell>
        </row>
        <row r="928">
          <cell r="A928">
            <v>2130502</v>
          </cell>
          <cell r="B928" t="str">
            <v>    一般行政管理事务</v>
          </cell>
          <cell r="C928">
            <v>179</v>
          </cell>
        </row>
        <row r="929">
          <cell r="A929">
            <v>2130503</v>
          </cell>
          <cell r="B929" t="str">
            <v>    机关服务</v>
          </cell>
          <cell r="C929">
            <v>0</v>
          </cell>
        </row>
        <row r="930">
          <cell r="A930">
            <v>2130504</v>
          </cell>
          <cell r="B930" t="str">
            <v>    农村基础设施建设</v>
          </cell>
          <cell r="C930">
            <v>6978</v>
          </cell>
        </row>
        <row r="931">
          <cell r="A931">
            <v>2130505</v>
          </cell>
          <cell r="B931" t="str">
            <v>    生产发展</v>
          </cell>
          <cell r="C931">
            <v>4822</v>
          </cell>
        </row>
        <row r="932">
          <cell r="A932">
            <v>2130506</v>
          </cell>
          <cell r="B932" t="str">
            <v>    社会发展</v>
          </cell>
          <cell r="C932">
            <v>19</v>
          </cell>
        </row>
        <row r="933">
          <cell r="A933">
            <v>2130507</v>
          </cell>
          <cell r="B933" t="str">
            <v>    贷款奖补和贴息</v>
          </cell>
          <cell r="C933">
            <v>129</v>
          </cell>
        </row>
        <row r="934">
          <cell r="A934">
            <v>2130508</v>
          </cell>
          <cell r="B934" t="str">
            <v>    “三西”农业建设专项补助</v>
          </cell>
          <cell r="C934">
            <v>0</v>
          </cell>
        </row>
        <row r="935">
          <cell r="A935">
            <v>2130550</v>
          </cell>
          <cell r="B935" t="str">
            <v>    事业运行</v>
          </cell>
          <cell r="C935">
            <v>0</v>
          </cell>
        </row>
        <row r="936">
          <cell r="A936">
            <v>2130599</v>
          </cell>
          <cell r="B936" t="str">
            <v>    其他巩固脱贫衔接乡村振兴支出</v>
          </cell>
          <cell r="C936">
            <v>6288</v>
          </cell>
        </row>
        <row r="937">
          <cell r="A937">
            <v>21307</v>
          </cell>
          <cell r="B937" t="str">
            <v>  农村综合改革</v>
          </cell>
          <cell r="C937">
            <v>6758</v>
          </cell>
        </row>
        <row r="938">
          <cell r="A938">
            <v>2130701</v>
          </cell>
          <cell r="B938" t="str">
            <v>    对村级公益事业建设的补助</v>
          </cell>
          <cell r="C938">
            <v>491</v>
          </cell>
        </row>
        <row r="939">
          <cell r="A939">
            <v>2130704</v>
          </cell>
          <cell r="B939" t="str">
            <v>    国有农场办社会职能改革补助</v>
          </cell>
          <cell r="C939">
            <v>0</v>
          </cell>
        </row>
        <row r="940">
          <cell r="A940">
            <v>2130705</v>
          </cell>
          <cell r="B940" t="str">
            <v>    对村民委员会和村党支部的补助</v>
          </cell>
          <cell r="C940">
            <v>5737</v>
          </cell>
        </row>
        <row r="941">
          <cell r="A941">
            <v>2130706</v>
          </cell>
          <cell r="B941" t="str">
            <v>    对村集体经济组织的补助</v>
          </cell>
          <cell r="C941">
            <v>330</v>
          </cell>
        </row>
        <row r="942">
          <cell r="A942">
            <v>2130707</v>
          </cell>
          <cell r="B942" t="str">
            <v>    农村综合改革示范试点补助</v>
          </cell>
          <cell r="C942">
            <v>200</v>
          </cell>
        </row>
        <row r="943">
          <cell r="A943">
            <v>2130799</v>
          </cell>
          <cell r="B943" t="str">
            <v>    其他农村综合改革支出</v>
          </cell>
          <cell r="C943">
            <v>0</v>
          </cell>
        </row>
        <row r="944">
          <cell r="A944">
            <v>21308</v>
          </cell>
          <cell r="B944" t="str">
            <v>  普惠金融发展支出</v>
          </cell>
          <cell r="C944">
            <v>5548</v>
          </cell>
        </row>
        <row r="945">
          <cell r="A945">
            <v>2130801</v>
          </cell>
          <cell r="B945" t="str">
            <v>    支持农村金融机构</v>
          </cell>
          <cell r="C945">
            <v>173</v>
          </cell>
        </row>
        <row r="946">
          <cell r="A946">
            <v>2130803</v>
          </cell>
          <cell r="B946" t="str">
            <v>    农业保险保费补贴</v>
          </cell>
          <cell r="C946">
            <v>4780</v>
          </cell>
        </row>
        <row r="947">
          <cell r="A947">
            <v>2130804</v>
          </cell>
          <cell r="B947" t="str">
            <v>    创业担保贷款贴息及奖补</v>
          </cell>
          <cell r="C947">
            <v>595</v>
          </cell>
        </row>
        <row r="948">
          <cell r="A948">
            <v>2130805</v>
          </cell>
          <cell r="B948" t="str">
            <v>    补充创业担保贷款基金</v>
          </cell>
          <cell r="C948">
            <v>0</v>
          </cell>
        </row>
        <row r="949">
          <cell r="A949">
            <v>2130899</v>
          </cell>
          <cell r="B949" t="str">
            <v>    其他普惠金融发展支出</v>
          </cell>
          <cell r="C949">
            <v>0</v>
          </cell>
        </row>
        <row r="950">
          <cell r="A950">
            <v>21309</v>
          </cell>
          <cell r="B950" t="str">
            <v>  目标价格补贴</v>
          </cell>
          <cell r="C950">
            <v>1120</v>
          </cell>
        </row>
        <row r="951">
          <cell r="A951">
            <v>2130901</v>
          </cell>
          <cell r="B951" t="str">
            <v>    棉花目标价格补贴</v>
          </cell>
          <cell r="C951">
            <v>0</v>
          </cell>
        </row>
        <row r="952">
          <cell r="A952">
            <v>2130999</v>
          </cell>
          <cell r="B952" t="str">
            <v>    其他目标价格补贴</v>
          </cell>
          <cell r="C952">
            <v>1120</v>
          </cell>
        </row>
        <row r="953">
          <cell r="A953">
            <v>21399</v>
          </cell>
          <cell r="B953" t="str">
            <v>  其他农林水支出(款)</v>
          </cell>
          <cell r="C953">
            <v>660</v>
          </cell>
        </row>
        <row r="954">
          <cell r="A954">
            <v>2139901</v>
          </cell>
          <cell r="B954" t="str">
            <v>    化解其他公益性乡村债务支出</v>
          </cell>
          <cell r="C954">
            <v>0</v>
          </cell>
        </row>
        <row r="955">
          <cell r="A955">
            <v>2139999</v>
          </cell>
          <cell r="B955" t="str">
            <v>    其他农林水支出(项)</v>
          </cell>
          <cell r="C955">
            <v>660</v>
          </cell>
        </row>
        <row r="956">
          <cell r="A956">
            <v>214</v>
          </cell>
          <cell r="B956" t="str">
            <v>交通运输支出</v>
          </cell>
          <cell r="C956">
            <v>12482</v>
          </cell>
        </row>
        <row r="957">
          <cell r="A957">
            <v>21401</v>
          </cell>
          <cell r="B957" t="str">
            <v>  公路水路运输</v>
          </cell>
          <cell r="C957">
            <v>8026</v>
          </cell>
        </row>
        <row r="958">
          <cell r="A958">
            <v>2140101</v>
          </cell>
          <cell r="B958" t="str">
            <v>    行政运行</v>
          </cell>
          <cell r="C958">
            <v>1572</v>
          </cell>
        </row>
        <row r="959">
          <cell r="A959">
            <v>2140102</v>
          </cell>
          <cell r="B959" t="str">
            <v>    一般行政管理事务</v>
          </cell>
          <cell r="C959">
            <v>120</v>
          </cell>
        </row>
        <row r="960">
          <cell r="A960">
            <v>2140103</v>
          </cell>
          <cell r="B960" t="str">
            <v>    机关服务</v>
          </cell>
          <cell r="C960">
            <v>0</v>
          </cell>
        </row>
        <row r="961">
          <cell r="A961">
            <v>2140104</v>
          </cell>
          <cell r="B961" t="str">
            <v>    公路建设</v>
          </cell>
          <cell r="C961">
            <v>3104</v>
          </cell>
        </row>
        <row r="962">
          <cell r="A962">
            <v>2140106</v>
          </cell>
          <cell r="B962" t="str">
            <v>    公路养护</v>
          </cell>
          <cell r="C962">
            <v>1716</v>
          </cell>
        </row>
        <row r="963">
          <cell r="A963">
            <v>2140109</v>
          </cell>
          <cell r="B963" t="str">
            <v>    交通运输信息化建设</v>
          </cell>
          <cell r="C963">
            <v>8</v>
          </cell>
        </row>
        <row r="964">
          <cell r="A964">
            <v>2140110</v>
          </cell>
          <cell r="B964" t="str">
            <v>    公路和运输安全</v>
          </cell>
          <cell r="C964">
            <v>313</v>
          </cell>
        </row>
        <row r="965">
          <cell r="A965">
            <v>2140111</v>
          </cell>
          <cell r="B965" t="str">
            <v>    公路还贷专项</v>
          </cell>
          <cell r="C965">
            <v>0</v>
          </cell>
        </row>
        <row r="966">
          <cell r="A966">
            <v>2140112</v>
          </cell>
          <cell r="B966" t="str">
            <v>    公路运输管理</v>
          </cell>
          <cell r="C966">
            <v>265</v>
          </cell>
        </row>
        <row r="967">
          <cell r="A967">
            <v>2140114</v>
          </cell>
          <cell r="B967" t="str">
            <v>    公路和运输技术标准化建设</v>
          </cell>
          <cell r="C967">
            <v>0</v>
          </cell>
        </row>
        <row r="968">
          <cell r="A968">
            <v>2140122</v>
          </cell>
          <cell r="B968" t="str">
            <v>    港口设施</v>
          </cell>
          <cell r="C968">
            <v>0</v>
          </cell>
        </row>
        <row r="969">
          <cell r="A969">
            <v>2140123</v>
          </cell>
          <cell r="B969" t="str">
            <v>    航道维护</v>
          </cell>
          <cell r="C969">
            <v>0</v>
          </cell>
        </row>
        <row r="970">
          <cell r="A970">
            <v>2140127</v>
          </cell>
          <cell r="B970" t="str">
            <v>    船舶检验</v>
          </cell>
          <cell r="C970">
            <v>0</v>
          </cell>
        </row>
        <row r="971">
          <cell r="A971">
            <v>2140128</v>
          </cell>
          <cell r="B971" t="str">
            <v>    救助打捞</v>
          </cell>
          <cell r="C971">
            <v>0</v>
          </cell>
        </row>
        <row r="972">
          <cell r="A972">
            <v>2140129</v>
          </cell>
          <cell r="B972" t="str">
            <v>    内河运输</v>
          </cell>
          <cell r="C972">
            <v>0</v>
          </cell>
        </row>
        <row r="973">
          <cell r="A973">
            <v>2140130</v>
          </cell>
          <cell r="B973" t="str">
            <v>    远洋运输</v>
          </cell>
          <cell r="C973">
            <v>0</v>
          </cell>
        </row>
        <row r="974">
          <cell r="A974">
            <v>2140131</v>
          </cell>
          <cell r="B974" t="str">
            <v>    海事管理</v>
          </cell>
          <cell r="C974">
            <v>0</v>
          </cell>
        </row>
        <row r="975">
          <cell r="A975">
            <v>2140133</v>
          </cell>
          <cell r="B975" t="str">
            <v>    航标事业发展支出</v>
          </cell>
          <cell r="C975">
            <v>0</v>
          </cell>
        </row>
        <row r="976">
          <cell r="A976">
            <v>2140136</v>
          </cell>
          <cell r="B976" t="str">
            <v>    水路运输管理支出</v>
          </cell>
          <cell r="C976">
            <v>78</v>
          </cell>
        </row>
        <row r="977">
          <cell r="A977">
            <v>2140138</v>
          </cell>
          <cell r="B977" t="str">
            <v>    口岸建设</v>
          </cell>
          <cell r="C977">
            <v>0</v>
          </cell>
        </row>
        <row r="978">
          <cell r="A978">
            <v>2140199</v>
          </cell>
          <cell r="B978" t="str">
            <v>    其他公路水路运输支出</v>
          </cell>
          <cell r="C978">
            <v>850</v>
          </cell>
        </row>
        <row r="979">
          <cell r="A979">
            <v>21402</v>
          </cell>
          <cell r="B979" t="str">
            <v>  铁路运输</v>
          </cell>
          <cell r="C979">
            <v>0</v>
          </cell>
        </row>
        <row r="980">
          <cell r="A980">
            <v>2140201</v>
          </cell>
          <cell r="B980" t="str">
            <v>    行政运行</v>
          </cell>
          <cell r="C980">
            <v>0</v>
          </cell>
        </row>
        <row r="981">
          <cell r="A981">
            <v>2140202</v>
          </cell>
          <cell r="B981" t="str">
            <v>    一般行政管理事务</v>
          </cell>
          <cell r="C981">
            <v>0</v>
          </cell>
        </row>
        <row r="982">
          <cell r="A982">
            <v>2140203</v>
          </cell>
          <cell r="B982" t="str">
            <v>    机关服务</v>
          </cell>
          <cell r="C982">
            <v>0</v>
          </cell>
        </row>
        <row r="983">
          <cell r="A983">
            <v>2140204</v>
          </cell>
          <cell r="B983" t="str">
            <v>    铁路路网建设</v>
          </cell>
          <cell r="C983">
            <v>0</v>
          </cell>
        </row>
        <row r="984">
          <cell r="A984">
            <v>2140205</v>
          </cell>
          <cell r="B984" t="str">
            <v>    铁路还贷专项</v>
          </cell>
          <cell r="C984">
            <v>0</v>
          </cell>
        </row>
        <row r="985">
          <cell r="A985">
            <v>2140206</v>
          </cell>
          <cell r="B985" t="str">
            <v>    铁路安全</v>
          </cell>
          <cell r="C985">
            <v>0</v>
          </cell>
        </row>
        <row r="986">
          <cell r="A986">
            <v>2140207</v>
          </cell>
          <cell r="B986" t="str">
            <v>    铁路专项运输</v>
          </cell>
          <cell r="C986">
            <v>0</v>
          </cell>
        </row>
        <row r="987">
          <cell r="A987">
            <v>2140208</v>
          </cell>
          <cell r="B987" t="str">
            <v>    行业监管</v>
          </cell>
          <cell r="C987">
            <v>0</v>
          </cell>
        </row>
        <row r="988">
          <cell r="A988">
            <v>2140299</v>
          </cell>
          <cell r="B988" t="str">
            <v>    其他铁路运输支出</v>
          </cell>
          <cell r="C988">
            <v>0</v>
          </cell>
        </row>
        <row r="989">
          <cell r="A989">
            <v>21403</v>
          </cell>
          <cell r="B989" t="str">
            <v>  民用航空运输</v>
          </cell>
          <cell r="C989">
            <v>0</v>
          </cell>
        </row>
        <row r="990">
          <cell r="A990">
            <v>2140301</v>
          </cell>
          <cell r="B990" t="str">
            <v>    行政运行</v>
          </cell>
          <cell r="C990">
            <v>0</v>
          </cell>
        </row>
        <row r="991">
          <cell r="A991">
            <v>2140302</v>
          </cell>
          <cell r="B991" t="str">
            <v>    一般行政管理事务</v>
          </cell>
          <cell r="C991">
            <v>0</v>
          </cell>
        </row>
        <row r="992">
          <cell r="A992">
            <v>2140303</v>
          </cell>
          <cell r="B992" t="str">
            <v>    机关服务</v>
          </cell>
          <cell r="C992">
            <v>0</v>
          </cell>
        </row>
        <row r="993">
          <cell r="A993">
            <v>2140304</v>
          </cell>
          <cell r="B993" t="str">
            <v>    机场建设</v>
          </cell>
          <cell r="C993">
            <v>0</v>
          </cell>
        </row>
        <row r="994">
          <cell r="A994">
            <v>2140305</v>
          </cell>
          <cell r="B994" t="str">
            <v>    空管系统建设</v>
          </cell>
          <cell r="C994">
            <v>0</v>
          </cell>
        </row>
        <row r="995">
          <cell r="A995">
            <v>2140306</v>
          </cell>
          <cell r="B995" t="str">
            <v>    民航还贷专项支出</v>
          </cell>
          <cell r="C995">
            <v>0</v>
          </cell>
        </row>
        <row r="996">
          <cell r="A996">
            <v>2140307</v>
          </cell>
          <cell r="B996" t="str">
            <v>    民用航空安全</v>
          </cell>
          <cell r="C996">
            <v>0</v>
          </cell>
        </row>
        <row r="997">
          <cell r="A997">
            <v>2140308</v>
          </cell>
          <cell r="B997" t="str">
            <v>    民航专项运输</v>
          </cell>
          <cell r="C997">
            <v>0</v>
          </cell>
        </row>
        <row r="998">
          <cell r="A998">
            <v>2140399</v>
          </cell>
          <cell r="B998" t="str">
            <v>    其他民用航空运输支出</v>
          </cell>
          <cell r="C998">
            <v>0</v>
          </cell>
        </row>
        <row r="999">
          <cell r="A999">
            <v>21405</v>
          </cell>
          <cell r="B999" t="str">
            <v>  邮政业支出</v>
          </cell>
          <cell r="C999">
            <v>0</v>
          </cell>
        </row>
        <row r="1000">
          <cell r="A1000">
            <v>2140501</v>
          </cell>
          <cell r="B1000" t="str">
            <v>    行政运行</v>
          </cell>
          <cell r="C1000">
            <v>0</v>
          </cell>
        </row>
        <row r="1001">
          <cell r="A1001">
            <v>2140502</v>
          </cell>
          <cell r="B1001" t="str">
            <v>    一般行政管理事务</v>
          </cell>
          <cell r="C1001">
            <v>0</v>
          </cell>
        </row>
        <row r="1002">
          <cell r="A1002">
            <v>2140503</v>
          </cell>
          <cell r="B1002" t="str">
            <v>    机关服务</v>
          </cell>
          <cell r="C1002">
            <v>0</v>
          </cell>
        </row>
        <row r="1003">
          <cell r="A1003">
            <v>2140504</v>
          </cell>
          <cell r="B1003" t="str">
            <v>    行业监管</v>
          </cell>
          <cell r="C1003">
            <v>0</v>
          </cell>
        </row>
        <row r="1004">
          <cell r="A1004">
            <v>2140505</v>
          </cell>
          <cell r="B1004" t="str">
            <v>    邮政普遍服务与特殊服务</v>
          </cell>
          <cell r="C1004">
            <v>0</v>
          </cell>
        </row>
        <row r="1005">
          <cell r="A1005">
            <v>2140599</v>
          </cell>
          <cell r="B1005" t="str">
            <v>    其他邮政业支出</v>
          </cell>
          <cell r="C1005">
            <v>0</v>
          </cell>
        </row>
        <row r="1006">
          <cell r="A1006">
            <v>21406</v>
          </cell>
          <cell r="B1006" t="str">
            <v>  车辆购置税支出</v>
          </cell>
          <cell r="C1006">
            <v>3236</v>
          </cell>
        </row>
        <row r="1007">
          <cell r="A1007">
            <v>2140601</v>
          </cell>
          <cell r="B1007" t="str">
            <v>    车辆购置税用于公路等基础设施建设支出</v>
          </cell>
          <cell r="C1007">
            <v>-503</v>
          </cell>
        </row>
        <row r="1008">
          <cell r="A1008">
            <v>2140602</v>
          </cell>
          <cell r="B1008" t="str">
            <v>    车辆购置税用于农村公路建设支出</v>
          </cell>
          <cell r="C1008">
            <v>3157</v>
          </cell>
        </row>
        <row r="1009">
          <cell r="A1009">
            <v>2140603</v>
          </cell>
          <cell r="B1009" t="str">
            <v>    车辆购置税用于老旧汽车报废更新补贴</v>
          </cell>
          <cell r="C1009">
            <v>0</v>
          </cell>
        </row>
        <row r="1010">
          <cell r="A1010">
            <v>2140699</v>
          </cell>
          <cell r="B1010" t="str">
            <v>    车辆购置税其他支出</v>
          </cell>
          <cell r="C1010">
            <v>582</v>
          </cell>
        </row>
        <row r="1011">
          <cell r="A1011">
            <v>21499</v>
          </cell>
          <cell r="B1011" t="str">
            <v>  其他交通运输支出(款)</v>
          </cell>
          <cell r="C1011">
            <v>1220</v>
          </cell>
        </row>
        <row r="1012">
          <cell r="A1012">
            <v>2149901</v>
          </cell>
          <cell r="B1012" t="str">
            <v>    公共交通运营补助</v>
          </cell>
          <cell r="C1012">
            <v>299</v>
          </cell>
        </row>
        <row r="1013">
          <cell r="A1013">
            <v>2149999</v>
          </cell>
          <cell r="B1013" t="str">
            <v>    其他交通运输支出(项)</v>
          </cell>
          <cell r="C1013">
            <v>921</v>
          </cell>
        </row>
        <row r="1014">
          <cell r="A1014">
            <v>215</v>
          </cell>
          <cell r="B1014" t="str">
            <v>资源勘探工业信息等支出</v>
          </cell>
          <cell r="C1014">
            <v>801</v>
          </cell>
        </row>
        <row r="1015">
          <cell r="A1015">
            <v>21501</v>
          </cell>
          <cell r="B1015" t="str">
            <v>  资源勘探开发</v>
          </cell>
          <cell r="C1015">
            <v>0</v>
          </cell>
        </row>
        <row r="1016">
          <cell r="A1016">
            <v>2150101</v>
          </cell>
          <cell r="B1016" t="str">
            <v>    行政运行</v>
          </cell>
          <cell r="C1016">
            <v>0</v>
          </cell>
        </row>
        <row r="1017">
          <cell r="A1017">
            <v>2150102</v>
          </cell>
          <cell r="B1017" t="str">
            <v>    一般行政管理事务</v>
          </cell>
          <cell r="C1017">
            <v>0</v>
          </cell>
        </row>
        <row r="1018">
          <cell r="A1018">
            <v>2150103</v>
          </cell>
          <cell r="B1018" t="str">
            <v>    机关服务</v>
          </cell>
          <cell r="C1018">
            <v>0</v>
          </cell>
        </row>
        <row r="1019">
          <cell r="A1019">
            <v>2150104</v>
          </cell>
          <cell r="B1019" t="str">
            <v>    煤炭勘探开采和洗选</v>
          </cell>
          <cell r="C1019">
            <v>0</v>
          </cell>
        </row>
        <row r="1020">
          <cell r="A1020">
            <v>2150105</v>
          </cell>
          <cell r="B1020" t="str">
            <v>    石油和天然气勘探开采</v>
          </cell>
          <cell r="C1020">
            <v>0</v>
          </cell>
        </row>
        <row r="1021">
          <cell r="A1021">
            <v>2150106</v>
          </cell>
          <cell r="B1021" t="str">
            <v>    黑色金属矿勘探和采选</v>
          </cell>
          <cell r="C1021">
            <v>0</v>
          </cell>
        </row>
        <row r="1022">
          <cell r="A1022">
            <v>2150107</v>
          </cell>
          <cell r="B1022" t="str">
            <v>    有色金属矿勘探和采选</v>
          </cell>
          <cell r="C1022">
            <v>0</v>
          </cell>
        </row>
        <row r="1023">
          <cell r="A1023">
            <v>2150108</v>
          </cell>
          <cell r="B1023" t="str">
            <v>    非金属矿勘探和采选</v>
          </cell>
          <cell r="C1023">
            <v>0</v>
          </cell>
        </row>
        <row r="1024">
          <cell r="A1024">
            <v>2150199</v>
          </cell>
          <cell r="B1024" t="str">
            <v>    其他资源勘探业支出</v>
          </cell>
          <cell r="C1024">
            <v>0</v>
          </cell>
        </row>
        <row r="1025">
          <cell r="A1025">
            <v>21502</v>
          </cell>
          <cell r="B1025" t="str">
            <v>  制造业</v>
          </cell>
          <cell r="C1025">
            <v>592</v>
          </cell>
        </row>
        <row r="1026">
          <cell r="A1026">
            <v>2150201</v>
          </cell>
          <cell r="B1026" t="str">
            <v>    行政运行</v>
          </cell>
          <cell r="C1026">
            <v>12</v>
          </cell>
        </row>
        <row r="1027">
          <cell r="A1027">
            <v>2150202</v>
          </cell>
          <cell r="B1027" t="str">
            <v>    一般行政管理事务</v>
          </cell>
          <cell r="C1027">
            <v>0</v>
          </cell>
        </row>
        <row r="1028">
          <cell r="A1028">
            <v>2150203</v>
          </cell>
          <cell r="B1028" t="str">
            <v>    机关服务</v>
          </cell>
          <cell r="C1028">
            <v>0</v>
          </cell>
        </row>
        <row r="1029">
          <cell r="A1029">
            <v>2150204</v>
          </cell>
          <cell r="B1029" t="str">
            <v>    纺织业</v>
          </cell>
          <cell r="C1029">
            <v>0</v>
          </cell>
        </row>
        <row r="1030">
          <cell r="A1030">
            <v>2150205</v>
          </cell>
          <cell r="B1030" t="str">
            <v>    医药制造业</v>
          </cell>
          <cell r="C1030">
            <v>0</v>
          </cell>
        </row>
        <row r="1031">
          <cell r="A1031">
            <v>2150206</v>
          </cell>
          <cell r="B1031" t="str">
            <v>    非金属矿物制品业</v>
          </cell>
          <cell r="C1031">
            <v>0</v>
          </cell>
        </row>
        <row r="1032">
          <cell r="A1032">
            <v>2150207</v>
          </cell>
          <cell r="B1032" t="str">
            <v>    通信设备、计算机及其他电子设备制造业</v>
          </cell>
          <cell r="C1032">
            <v>0</v>
          </cell>
        </row>
        <row r="1033">
          <cell r="A1033">
            <v>2150208</v>
          </cell>
          <cell r="B1033" t="str">
            <v>    交通运输设备制造业</v>
          </cell>
          <cell r="C1033">
            <v>0</v>
          </cell>
        </row>
        <row r="1034">
          <cell r="A1034">
            <v>2150209</v>
          </cell>
          <cell r="B1034" t="str">
            <v>    电气机械及器材制造业</v>
          </cell>
          <cell r="C1034">
            <v>0</v>
          </cell>
        </row>
        <row r="1035">
          <cell r="A1035">
            <v>2150210</v>
          </cell>
          <cell r="B1035" t="str">
            <v>    工艺品及其他制造业</v>
          </cell>
          <cell r="C1035">
            <v>0</v>
          </cell>
        </row>
        <row r="1036">
          <cell r="A1036">
            <v>2150212</v>
          </cell>
          <cell r="B1036" t="str">
            <v>    石油加工、炼焦及核燃料加工业</v>
          </cell>
          <cell r="C1036">
            <v>0</v>
          </cell>
        </row>
        <row r="1037">
          <cell r="A1037">
            <v>2150213</v>
          </cell>
          <cell r="B1037" t="str">
            <v>    化学原料及化学制品制造业</v>
          </cell>
          <cell r="C1037">
            <v>0</v>
          </cell>
        </row>
        <row r="1038">
          <cell r="A1038">
            <v>2150214</v>
          </cell>
          <cell r="B1038" t="str">
            <v>    黑色金属冶炼及压延加工业</v>
          </cell>
          <cell r="C1038">
            <v>0</v>
          </cell>
        </row>
        <row r="1039">
          <cell r="A1039">
            <v>2150215</v>
          </cell>
          <cell r="B1039" t="str">
            <v>    有色金属冶炼及压延加工业</v>
          </cell>
          <cell r="C1039">
            <v>0</v>
          </cell>
        </row>
        <row r="1040">
          <cell r="A1040">
            <v>2150299</v>
          </cell>
          <cell r="B1040" t="str">
            <v>    其他制造业支出</v>
          </cell>
          <cell r="C1040">
            <v>580</v>
          </cell>
        </row>
        <row r="1041">
          <cell r="A1041">
            <v>21503</v>
          </cell>
          <cell r="B1041" t="str">
            <v>  建筑业</v>
          </cell>
          <cell r="C1041">
            <v>0</v>
          </cell>
        </row>
        <row r="1042">
          <cell r="A1042">
            <v>2150301</v>
          </cell>
          <cell r="B1042" t="str">
            <v>    行政运行</v>
          </cell>
          <cell r="C1042">
            <v>0</v>
          </cell>
        </row>
        <row r="1043">
          <cell r="A1043">
            <v>2150302</v>
          </cell>
          <cell r="B1043" t="str">
            <v>    一般行政管理事务</v>
          </cell>
          <cell r="C1043">
            <v>0</v>
          </cell>
        </row>
        <row r="1044">
          <cell r="A1044">
            <v>2150303</v>
          </cell>
          <cell r="B1044" t="str">
            <v>    机关服务</v>
          </cell>
          <cell r="C1044">
            <v>0</v>
          </cell>
        </row>
        <row r="1045">
          <cell r="A1045">
            <v>2150399</v>
          </cell>
          <cell r="B1045" t="str">
            <v>    其他建筑业支出</v>
          </cell>
          <cell r="C1045">
            <v>0</v>
          </cell>
        </row>
        <row r="1046">
          <cell r="A1046">
            <v>21505</v>
          </cell>
          <cell r="B1046" t="str">
            <v>  工业和信息产业监管</v>
          </cell>
          <cell r="C1046">
            <v>0</v>
          </cell>
        </row>
        <row r="1047">
          <cell r="A1047">
            <v>2150501</v>
          </cell>
          <cell r="B1047" t="str">
            <v>    行政运行</v>
          </cell>
          <cell r="C1047">
            <v>0</v>
          </cell>
        </row>
        <row r="1048">
          <cell r="A1048">
            <v>2150502</v>
          </cell>
          <cell r="B1048" t="str">
            <v>    一般行政管理事务</v>
          </cell>
          <cell r="C1048">
            <v>0</v>
          </cell>
        </row>
        <row r="1049">
          <cell r="A1049">
            <v>2150503</v>
          </cell>
          <cell r="B1049" t="str">
            <v>    机关服务</v>
          </cell>
          <cell r="C1049">
            <v>0</v>
          </cell>
        </row>
        <row r="1050">
          <cell r="A1050">
            <v>2150505</v>
          </cell>
          <cell r="B1050" t="str">
            <v>    战备应急</v>
          </cell>
          <cell r="C1050">
            <v>0</v>
          </cell>
        </row>
        <row r="1051">
          <cell r="A1051">
            <v>2150507</v>
          </cell>
          <cell r="B1051" t="str">
            <v>    专用通信</v>
          </cell>
          <cell r="C1051">
            <v>0</v>
          </cell>
        </row>
        <row r="1052">
          <cell r="A1052">
            <v>2150508</v>
          </cell>
          <cell r="B1052" t="str">
            <v>    无线电及信息通信监管</v>
          </cell>
          <cell r="C1052">
            <v>0</v>
          </cell>
        </row>
        <row r="1053">
          <cell r="A1053">
            <v>2150516</v>
          </cell>
          <cell r="B1053" t="str">
            <v>    工程建设及运行维护</v>
          </cell>
          <cell r="C1053">
            <v>0</v>
          </cell>
        </row>
        <row r="1054">
          <cell r="A1054">
            <v>2150517</v>
          </cell>
          <cell r="B1054" t="str">
            <v>    产业发展</v>
          </cell>
          <cell r="C1054">
            <v>0</v>
          </cell>
        </row>
        <row r="1055">
          <cell r="A1055">
            <v>2150550</v>
          </cell>
          <cell r="B1055" t="str">
            <v>    事业运行</v>
          </cell>
          <cell r="C1055">
            <v>0</v>
          </cell>
        </row>
        <row r="1056">
          <cell r="A1056">
            <v>2150599</v>
          </cell>
          <cell r="B1056" t="str">
            <v>    其他工业和信息产业监管支出</v>
          </cell>
          <cell r="C1056">
            <v>0</v>
          </cell>
        </row>
        <row r="1057">
          <cell r="A1057">
            <v>21507</v>
          </cell>
          <cell r="B1057" t="str">
            <v>  国有资产监管</v>
          </cell>
          <cell r="C1057">
            <v>0</v>
          </cell>
        </row>
        <row r="1058">
          <cell r="A1058">
            <v>2150701</v>
          </cell>
          <cell r="B1058" t="str">
            <v>    行政运行</v>
          </cell>
          <cell r="C1058">
            <v>0</v>
          </cell>
        </row>
        <row r="1059">
          <cell r="A1059">
            <v>2150702</v>
          </cell>
          <cell r="B1059" t="str">
            <v>    一般行政管理事务</v>
          </cell>
          <cell r="C1059">
            <v>0</v>
          </cell>
        </row>
        <row r="1060">
          <cell r="A1060">
            <v>2150703</v>
          </cell>
          <cell r="B1060" t="str">
            <v>    机关服务</v>
          </cell>
          <cell r="C1060">
            <v>0</v>
          </cell>
        </row>
        <row r="1061">
          <cell r="A1061">
            <v>2150704</v>
          </cell>
          <cell r="B1061" t="str">
            <v>    国有企业监事会专项</v>
          </cell>
          <cell r="C1061">
            <v>0</v>
          </cell>
        </row>
        <row r="1062">
          <cell r="A1062">
            <v>2150705</v>
          </cell>
          <cell r="B1062" t="str">
            <v>    中央企业专项管理</v>
          </cell>
          <cell r="C1062">
            <v>0</v>
          </cell>
        </row>
        <row r="1063">
          <cell r="A1063">
            <v>2150799</v>
          </cell>
          <cell r="B1063" t="str">
            <v>    其他国有资产监管支出</v>
          </cell>
          <cell r="C1063">
            <v>0</v>
          </cell>
        </row>
        <row r="1064">
          <cell r="A1064">
            <v>21508</v>
          </cell>
          <cell r="B1064" t="str">
            <v>  支持中小企业发展和管理支出</v>
          </cell>
          <cell r="C1064">
            <v>165</v>
          </cell>
        </row>
        <row r="1065">
          <cell r="A1065">
            <v>2150801</v>
          </cell>
          <cell r="B1065" t="str">
            <v>    行政运行</v>
          </cell>
          <cell r="C1065">
            <v>0</v>
          </cell>
        </row>
        <row r="1066">
          <cell r="A1066">
            <v>2150802</v>
          </cell>
          <cell r="B1066" t="str">
            <v>    一般行政管理事务</v>
          </cell>
          <cell r="C1066">
            <v>0</v>
          </cell>
        </row>
        <row r="1067">
          <cell r="A1067">
            <v>2150803</v>
          </cell>
          <cell r="B1067" t="str">
            <v>    机关服务</v>
          </cell>
          <cell r="C1067">
            <v>0</v>
          </cell>
        </row>
        <row r="1068">
          <cell r="A1068">
            <v>2150804</v>
          </cell>
          <cell r="B1068" t="str">
            <v>    科技型中小企业技术创新基金</v>
          </cell>
          <cell r="C1068">
            <v>0</v>
          </cell>
        </row>
        <row r="1069">
          <cell r="A1069">
            <v>2150805</v>
          </cell>
          <cell r="B1069" t="str">
            <v>    中小企业发展专项</v>
          </cell>
          <cell r="C1069">
            <v>165</v>
          </cell>
        </row>
        <row r="1070">
          <cell r="A1070">
            <v>2150806</v>
          </cell>
          <cell r="B1070" t="str">
            <v>    减免房租补贴</v>
          </cell>
          <cell r="C1070">
            <v>0</v>
          </cell>
        </row>
        <row r="1071">
          <cell r="A1071">
            <v>2150899</v>
          </cell>
          <cell r="B1071" t="str">
            <v>    其他支持中小企业发展和管理支出</v>
          </cell>
          <cell r="C1071">
            <v>0</v>
          </cell>
        </row>
        <row r="1072">
          <cell r="A1072">
            <v>21599</v>
          </cell>
          <cell r="B1072" t="str">
            <v>  其他资源勘探工业信息等支出(款)</v>
          </cell>
          <cell r="C1072">
            <v>44</v>
          </cell>
        </row>
        <row r="1073">
          <cell r="A1073">
            <v>2159901</v>
          </cell>
          <cell r="B1073" t="str">
            <v>    黄金事务</v>
          </cell>
          <cell r="C1073">
            <v>0</v>
          </cell>
        </row>
        <row r="1074">
          <cell r="A1074">
            <v>2159904</v>
          </cell>
          <cell r="B1074" t="str">
            <v>    技术改造支出</v>
          </cell>
          <cell r="C1074">
            <v>0</v>
          </cell>
        </row>
        <row r="1075">
          <cell r="A1075">
            <v>2159905</v>
          </cell>
          <cell r="B1075" t="str">
            <v>    中药材扶持资金支出</v>
          </cell>
          <cell r="C1075">
            <v>0</v>
          </cell>
        </row>
        <row r="1076">
          <cell r="A1076">
            <v>2159906</v>
          </cell>
          <cell r="B1076" t="str">
            <v>    重点产业振兴和技术改造项目贷款贴息</v>
          </cell>
          <cell r="C1076">
            <v>0</v>
          </cell>
        </row>
        <row r="1077">
          <cell r="A1077">
            <v>2159999</v>
          </cell>
          <cell r="B1077" t="str">
            <v>    其他资源勘探工业信息等支出(项)</v>
          </cell>
          <cell r="C1077">
            <v>44</v>
          </cell>
        </row>
        <row r="1078">
          <cell r="A1078">
            <v>216</v>
          </cell>
          <cell r="B1078" t="str">
            <v>商业服务业等支出</v>
          </cell>
          <cell r="C1078">
            <v>2881</v>
          </cell>
        </row>
        <row r="1079">
          <cell r="A1079">
            <v>21602</v>
          </cell>
          <cell r="B1079" t="str">
            <v>  商业流通事务</v>
          </cell>
          <cell r="C1079">
            <v>2131</v>
          </cell>
        </row>
        <row r="1080">
          <cell r="A1080">
            <v>2160201</v>
          </cell>
          <cell r="B1080" t="str">
            <v>    行政运行</v>
          </cell>
          <cell r="C1080">
            <v>313</v>
          </cell>
        </row>
        <row r="1081">
          <cell r="A1081">
            <v>2160202</v>
          </cell>
          <cell r="B1081" t="str">
            <v>    一般行政管理事务</v>
          </cell>
          <cell r="C1081">
            <v>0</v>
          </cell>
        </row>
        <row r="1082">
          <cell r="A1082">
            <v>2160203</v>
          </cell>
          <cell r="B1082" t="str">
            <v>    机关服务</v>
          </cell>
          <cell r="C1082">
            <v>0</v>
          </cell>
        </row>
        <row r="1083">
          <cell r="A1083">
            <v>2160216</v>
          </cell>
          <cell r="B1083" t="str">
            <v>    食品流通安全补贴</v>
          </cell>
          <cell r="C1083">
            <v>0</v>
          </cell>
        </row>
        <row r="1084">
          <cell r="A1084">
            <v>2160217</v>
          </cell>
          <cell r="B1084" t="str">
            <v>    市场监测及信息管理</v>
          </cell>
          <cell r="C1084">
            <v>0</v>
          </cell>
        </row>
        <row r="1085">
          <cell r="A1085">
            <v>2160218</v>
          </cell>
          <cell r="B1085" t="str">
            <v>    民贸企业补贴</v>
          </cell>
          <cell r="C1085">
            <v>0</v>
          </cell>
        </row>
        <row r="1086">
          <cell r="A1086">
            <v>2160219</v>
          </cell>
          <cell r="B1086" t="str">
            <v>    民贸民品贷款贴息</v>
          </cell>
          <cell r="C1086">
            <v>685</v>
          </cell>
        </row>
        <row r="1087">
          <cell r="A1087">
            <v>2160250</v>
          </cell>
          <cell r="B1087" t="str">
            <v>    事业运行</v>
          </cell>
          <cell r="C1087">
            <v>0</v>
          </cell>
        </row>
        <row r="1088">
          <cell r="A1088">
            <v>2160299</v>
          </cell>
          <cell r="B1088" t="str">
            <v>    其他商业流通事务支出</v>
          </cell>
          <cell r="C1088">
            <v>1133</v>
          </cell>
        </row>
        <row r="1089">
          <cell r="A1089">
            <v>21606</v>
          </cell>
          <cell r="B1089" t="str">
            <v>  涉外发展服务支出</v>
          </cell>
          <cell r="C1089">
            <v>250</v>
          </cell>
        </row>
        <row r="1090">
          <cell r="A1090">
            <v>2160601</v>
          </cell>
          <cell r="B1090" t="str">
            <v>    行政运行</v>
          </cell>
          <cell r="C1090">
            <v>0</v>
          </cell>
        </row>
        <row r="1091">
          <cell r="A1091">
            <v>2160602</v>
          </cell>
          <cell r="B1091" t="str">
            <v>    一般行政管理事务</v>
          </cell>
          <cell r="C1091">
            <v>0</v>
          </cell>
        </row>
        <row r="1092">
          <cell r="A1092">
            <v>2160603</v>
          </cell>
          <cell r="B1092" t="str">
            <v>    机关服务</v>
          </cell>
          <cell r="C1092">
            <v>0</v>
          </cell>
        </row>
        <row r="1093">
          <cell r="A1093">
            <v>2160607</v>
          </cell>
          <cell r="B1093" t="str">
            <v>    外商投资环境建设补助资金</v>
          </cell>
          <cell r="C1093">
            <v>0</v>
          </cell>
        </row>
        <row r="1094">
          <cell r="A1094">
            <v>2160699</v>
          </cell>
          <cell r="B1094" t="str">
            <v>    其他涉外发展服务支出</v>
          </cell>
          <cell r="C1094">
            <v>250</v>
          </cell>
        </row>
        <row r="1095">
          <cell r="A1095">
            <v>21699</v>
          </cell>
          <cell r="B1095" t="str">
            <v>  其他商业服务业等支出(款)</v>
          </cell>
          <cell r="C1095">
            <v>500</v>
          </cell>
        </row>
        <row r="1096">
          <cell r="A1096">
            <v>2169901</v>
          </cell>
          <cell r="B1096" t="str">
            <v>    服务业基础设施建设</v>
          </cell>
          <cell r="C1096">
            <v>0</v>
          </cell>
        </row>
        <row r="1097">
          <cell r="A1097">
            <v>2169999</v>
          </cell>
          <cell r="B1097" t="str">
            <v>    其他商业服务业等支出(项)</v>
          </cell>
          <cell r="C1097">
            <v>500</v>
          </cell>
        </row>
        <row r="1098">
          <cell r="A1098">
            <v>217</v>
          </cell>
          <cell r="B1098" t="str">
            <v>金融支出</v>
          </cell>
          <cell r="C1098">
            <v>54</v>
          </cell>
        </row>
        <row r="1099">
          <cell r="A1099">
            <v>21701</v>
          </cell>
          <cell r="B1099" t="str">
            <v>  金融部门行政支出</v>
          </cell>
          <cell r="C1099">
            <v>30</v>
          </cell>
        </row>
        <row r="1100">
          <cell r="A1100">
            <v>2170101</v>
          </cell>
          <cell r="B1100" t="str">
            <v>    行政运行</v>
          </cell>
          <cell r="C1100">
            <v>0</v>
          </cell>
        </row>
        <row r="1101">
          <cell r="A1101">
            <v>2170102</v>
          </cell>
          <cell r="B1101" t="str">
            <v>    一般行政管理事务</v>
          </cell>
          <cell r="C1101">
            <v>0</v>
          </cell>
        </row>
        <row r="1102">
          <cell r="A1102">
            <v>2170103</v>
          </cell>
          <cell r="B1102" t="str">
            <v>    机关服务</v>
          </cell>
          <cell r="C1102">
            <v>0</v>
          </cell>
        </row>
        <row r="1103">
          <cell r="A1103">
            <v>2170104</v>
          </cell>
          <cell r="B1103" t="str">
            <v>    安全防卫</v>
          </cell>
          <cell r="C1103">
            <v>0</v>
          </cell>
        </row>
        <row r="1104">
          <cell r="A1104">
            <v>2170150</v>
          </cell>
          <cell r="B1104" t="str">
            <v>    事业运行</v>
          </cell>
          <cell r="C1104">
            <v>0</v>
          </cell>
        </row>
        <row r="1105">
          <cell r="A1105">
            <v>2170199</v>
          </cell>
          <cell r="B1105" t="str">
            <v>    金融部门其他行政支出</v>
          </cell>
          <cell r="C1105">
            <v>30</v>
          </cell>
        </row>
        <row r="1106">
          <cell r="A1106">
            <v>21702</v>
          </cell>
          <cell r="B1106" t="str">
            <v>  金融部门监管支出</v>
          </cell>
          <cell r="C1106">
            <v>0</v>
          </cell>
        </row>
        <row r="1107">
          <cell r="A1107">
            <v>2170201</v>
          </cell>
          <cell r="B1107" t="str">
            <v>    货币发行</v>
          </cell>
          <cell r="C1107">
            <v>0</v>
          </cell>
        </row>
        <row r="1108">
          <cell r="A1108">
            <v>2170202</v>
          </cell>
          <cell r="B1108" t="str">
            <v>    金融服务</v>
          </cell>
          <cell r="C1108">
            <v>0</v>
          </cell>
        </row>
        <row r="1109">
          <cell r="A1109">
            <v>2170203</v>
          </cell>
          <cell r="B1109" t="str">
            <v>    反假币</v>
          </cell>
          <cell r="C1109">
            <v>0</v>
          </cell>
        </row>
        <row r="1110">
          <cell r="A1110">
            <v>2170204</v>
          </cell>
          <cell r="B1110" t="str">
            <v>    重点金融机构监管</v>
          </cell>
          <cell r="C1110">
            <v>0</v>
          </cell>
        </row>
        <row r="1111">
          <cell r="A1111">
            <v>2170205</v>
          </cell>
          <cell r="B1111" t="str">
            <v>    金融稽查与案件处理</v>
          </cell>
          <cell r="C1111">
            <v>0</v>
          </cell>
        </row>
        <row r="1112">
          <cell r="A1112">
            <v>2170206</v>
          </cell>
          <cell r="B1112" t="str">
            <v>    金融行业电子化建设</v>
          </cell>
          <cell r="C1112">
            <v>0</v>
          </cell>
        </row>
        <row r="1113">
          <cell r="A1113">
            <v>2170207</v>
          </cell>
          <cell r="B1113" t="str">
            <v>    从业人员资格考试</v>
          </cell>
          <cell r="C1113">
            <v>0</v>
          </cell>
        </row>
        <row r="1114">
          <cell r="A1114">
            <v>2170208</v>
          </cell>
          <cell r="B1114" t="str">
            <v>    反洗钱</v>
          </cell>
          <cell r="C1114">
            <v>0</v>
          </cell>
        </row>
        <row r="1115">
          <cell r="A1115">
            <v>2170299</v>
          </cell>
          <cell r="B1115" t="str">
            <v>    金融部门其他监管支出</v>
          </cell>
          <cell r="C1115">
            <v>0</v>
          </cell>
        </row>
        <row r="1116">
          <cell r="A1116">
            <v>21703</v>
          </cell>
          <cell r="B1116" t="str">
            <v>  金融发展支出</v>
          </cell>
          <cell r="C1116">
            <v>24</v>
          </cell>
        </row>
        <row r="1117">
          <cell r="A1117">
            <v>2170301</v>
          </cell>
          <cell r="B1117" t="str">
            <v>    政策性银行亏损补贴</v>
          </cell>
          <cell r="C1117">
            <v>0</v>
          </cell>
        </row>
        <row r="1118">
          <cell r="A1118">
            <v>2170302</v>
          </cell>
          <cell r="B1118" t="str">
            <v>    利息费用补贴支出</v>
          </cell>
          <cell r="C1118">
            <v>0</v>
          </cell>
        </row>
        <row r="1119">
          <cell r="A1119">
            <v>2170303</v>
          </cell>
          <cell r="B1119" t="str">
            <v>    补充资本金</v>
          </cell>
          <cell r="C1119">
            <v>0</v>
          </cell>
        </row>
        <row r="1120">
          <cell r="A1120">
            <v>2170304</v>
          </cell>
          <cell r="B1120" t="str">
            <v>    风险基金补助</v>
          </cell>
          <cell r="C1120">
            <v>0</v>
          </cell>
        </row>
        <row r="1121">
          <cell r="A1121">
            <v>2170399</v>
          </cell>
          <cell r="B1121" t="str">
            <v>    其他金融发展支出</v>
          </cell>
          <cell r="C1121">
            <v>24</v>
          </cell>
        </row>
        <row r="1122">
          <cell r="A1122">
            <v>21704</v>
          </cell>
          <cell r="B1122" t="str">
            <v>  金融调控支出</v>
          </cell>
          <cell r="C1122">
            <v>0</v>
          </cell>
        </row>
        <row r="1123">
          <cell r="A1123">
            <v>2170401</v>
          </cell>
          <cell r="B1123" t="str">
            <v>    中央银行亏损补贴</v>
          </cell>
          <cell r="C1123">
            <v>0</v>
          </cell>
        </row>
        <row r="1124">
          <cell r="A1124">
            <v>2170499</v>
          </cell>
          <cell r="B1124" t="str">
            <v>    其他金融调控支出</v>
          </cell>
          <cell r="C1124">
            <v>0</v>
          </cell>
        </row>
        <row r="1125">
          <cell r="A1125">
            <v>21799</v>
          </cell>
          <cell r="B1125" t="str">
            <v>  其他金融支出(款)</v>
          </cell>
          <cell r="C1125">
            <v>0</v>
          </cell>
        </row>
        <row r="1126">
          <cell r="A1126">
            <v>2179902</v>
          </cell>
          <cell r="B1126" t="str">
            <v>    重点企业贷款贴息</v>
          </cell>
          <cell r="C1126">
            <v>0</v>
          </cell>
        </row>
        <row r="1127">
          <cell r="A1127">
            <v>2179999</v>
          </cell>
          <cell r="B1127" t="str">
            <v>    其他金融支出(项)</v>
          </cell>
          <cell r="C1127">
            <v>0</v>
          </cell>
        </row>
        <row r="1128">
          <cell r="A1128">
            <v>219</v>
          </cell>
          <cell r="B1128" t="str">
            <v>援助其他地区支出</v>
          </cell>
          <cell r="C1128">
            <v>0</v>
          </cell>
        </row>
        <row r="1129">
          <cell r="A1129">
            <v>21901</v>
          </cell>
          <cell r="B1129" t="str">
            <v>  一般公共服务</v>
          </cell>
          <cell r="C1129">
            <v>0</v>
          </cell>
        </row>
        <row r="1130">
          <cell r="A1130">
            <v>21902</v>
          </cell>
          <cell r="B1130" t="str">
            <v>  教育</v>
          </cell>
          <cell r="C1130">
            <v>0</v>
          </cell>
        </row>
        <row r="1131">
          <cell r="A1131">
            <v>21903</v>
          </cell>
          <cell r="B1131" t="str">
            <v>  文化旅游体育与传媒</v>
          </cell>
          <cell r="C1131">
            <v>0</v>
          </cell>
        </row>
        <row r="1132">
          <cell r="A1132">
            <v>21904</v>
          </cell>
          <cell r="B1132" t="str">
            <v>  卫生健康</v>
          </cell>
          <cell r="C1132">
            <v>0</v>
          </cell>
        </row>
        <row r="1133">
          <cell r="A1133">
            <v>21905</v>
          </cell>
          <cell r="B1133" t="str">
            <v>  节能环保</v>
          </cell>
          <cell r="C1133">
            <v>0</v>
          </cell>
        </row>
        <row r="1134">
          <cell r="A1134">
            <v>21906</v>
          </cell>
          <cell r="B1134" t="str">
            <v>  农业农村</v>
          </cell>
          <cell r="C1134">
            <v>0</v>
          </cell>
        </row>
        <row r="1135">
          <cell r="A1135">
            <v>21907</v>
          </cell>
          <cell r="B1135" t="str">
            <v>  交通运输</v>
          </cell>
          <cell r="C1135">
            <v>0</v>
          </cell>
        </row>
        <row r="1136">
          <cell r="A1136">
            <v>21908</v>
          </cell>
          <cell r="B1136" t="str">
            <v>  住房保障</v>
          </cell>
          <cell r="C1136">
            <v>0</v>
          </cell>
        </row>
        <row r="1137">
          <cell r="A1137">
            <v>21999</v>
          </cell>
          <cell r="B1137" t="str">
            <v>  其他支出</v>
          </cell>
          <cell r="C1137">
            <v>0</v>
          </cell>
        </row>
        <row r="1138">
          <cell r="A1138">
            <v>220</v>
          </cell>
          <cell r="B1138" t="str">
            <v>自然资源海洋气象等支出</v>
          </cell>
          <cell r="C1138">
            <v>2242</v>
          </cell>
        </row>
        <row r="1139">
          <cell r="A1139">
            <v>22001</v>
          </cell>
          <cell r="B1139" t="str">
            <v>  自然资源事务</v>
          </cell>
          <cell r="C1139">
            <v>2182</v>
          </cell>
        </row>
        <row r="1140">
          <cell r="A1140">
            <v>2200101</v>
          </cell>
          <cell r="B1140" t="str">
            <v>    行政运行</v>
          </cell>
          <cell r="C1140">
            <v>949</v>
          </cell>
        </row>
        <row r="1141">
          <cell r="A1141">
            <v>2200102</v>
          </cell>
          <cell r="B1141" t="str">
            <v>    一般行政管理事务</v>
          </cell>
          <cell r="C1141">
            <v>297</v>
          </cell>
        </row>
        <row r="1142">
          <cell r="A1142">
            <v>2200103</v>
          </cell>
          <cell r="B1142" t="str">
            <v>    机关服务</v>
          </cell>
          <cell r="C1142">
            <v>0</v>
          </cell>
        </row>
        <row r="1143">
          <cell r="A1143">
            <v>2200104</v>
          </cell>
          <cell r="B1143" t="str">
            <v>    自然资源规划及管理</v>
          </cell>
          <cell r="C1143">
            <v>0</v>
          </cell>
        </row>
        <row r="1144">
          <cell r="A1144">
            <v>2200106</v>
          </cell>
          <cell r="B1144" t="str">
            <v>    自然资源利用与保护</v>
          </cell>
          <cell r="C1144">
            <v>0</v>
          </cell>
        </row>
        <row r="1145">
          <cell r="A1145">
            <v>2200107</v>
          </cell>
          <cell r="B1145" t="str">
            <v>    自然资源社会公益服务</v>
          </cell>
          <cell r="C1145">
            <v>0</v>
          </cell>
        </row>
        <row r="1146">
          <cell r="A1146">
            <v>2200108</v>
          </cell>
          <cell r="B1146" t="str">
            <v>    自然资源行业业务管理</v>
          </cell>
          <cell r="C1146">
            <v>0</v>
          </cell>
        </row>
        <row r="1147">
          <cell r="A1147">
            <v>2200109</v>
          </cell>
          <cell r="B1147" t="str">
            <v>    自然资源调查与确权登记</v>
          </cell>
          <cell r="C1147">
            <v>193</v>
          </cell>
        </row>
        <row r="1148">
          <cell r="A1148">
            <v>2200112</v>
          </cell>
          <cell r="B1148" t="str">
            <v>    土地资源储备支出</v>
          </cell>
          <cell r="C1148">
            <v>0</v>
          </cell>
        </row>
        <row r="1149">
          <cell r="A1149">
            <v>2200113</v>
          </cell>
          <cell r="B1149" t="str">
            <v>    地质矿产资源与环境调查</v>
          </cell>
          <cell r="C1149">
            <v>0</v>
          </cell>
        </row>
        <row r="1150">
          <cell r="A1150">
            <v>2200114</v>
          </cell>
          <cell r="B1150" t="str">
            <v>    地质勘查与矿产资源管理</v>
          </cell>
          <cell r="C1150">
            <v>0</v>
          </cell>
        </row>
        <row r="1151">
          <cell r="A1151">
            <v>2200115</v>
          </cell>
          <cell r="B1151" t="str">
            <v>    地质转产项目财政贴息</v>
          </cell>
          <cell r="C1151">
            <v>0</v>
          </cell>
        </row>
        <row r="1152">
          <cell r="A1152">
            <v>2200116</v>
          </cell>
          <cell r="B1152" t="str">
            <v>    国外风险勘查</v>
          </cell>
          <cell r="C1152">
            <v>0</v>
          </cell>
        </row>
        <row r="1153">
          <cell r="A1153">
            <v>2200119</v>
          </cell>
          <cell r="B1153" t="str">
            <v>    地质勘查基金(周转金)支出</v>
          </cell>
          <cell r="C1153">
            <v>0</v>
          </cell>
        </row>
        <row r="1154">
          <cell r="A1154">
            <v>2200120</v>
          </cell>
          <cell r="B1154" t="str">
            <v>    海域与海岛管理</v>
          </cell>
          <cell r="C1154">
            <v>0</v>
          </cell>
        </row>
        <row r="1155">
          <cell r="A1155">
            <v>2200121</v>
          </cell>
          <cell r="B1155" t="str">
            <v>    自然资源国际合作与海洋权益维护</v>
          </cell>
          <cell r="C1155">
            <v>0</v>
          </cell>
        </row>
        <row r="1156">
          <cell r="A1156">
            <v>2200122</v>
          </cell>
          <cell r="B1156" t="str">
            <v>    自然资源卫星</v>
          </cell>
          <cell r="C1156">
            <v>0</v>
          </cell>
        </row>
        <row r="1157">
          <cell r="A1157">
            <v>2200123</v>
          </cell>
          <cell r="B1157" t="str">
            <v>    极地考察</v>
          </cell>
          <cell r="C1157">
            <v>0</v>
          </cell>
        </row>
        <row r="1158">
          <cell r="A1158">
            <v>2200124</v>
          </cell>
          <cell r="B1158" t="str">
            <v>    深海调查与资源开发</v>
          </cell>
          <cell r="C1158">
            <v>0</v>
          </cell>
        </row>
        <row r="1159">
          <cell r="A1159">
            <v>2200125</v>
          </cell>
          <cell r="B1159" t="str">
            <v>    海港航标维护</v>
          </cell>
          <cell r="C1159">
            <v>0</v>
          </cell>
        </row>
        <row r="1160">
          <cell r="A1160">
            <v>2200126</v>
          </cell>
          <cell r="B1160" t="str">
            <v>    海水淡化</v>
          </cell>
          <cell r="C1160">
            <v>0</v>
          </cell>
        </row>
        <row r="1161">
          <cell r="A1161">
            <v>2200127</v>
          </cell>
          <cell r="B1161" t="str">
            <v>    无居民海岛使用金支出</v>
          </cell>
          <cell r="C1161">
            <v>0</v>
          </cell>
        </row>
        <row r="1162">
          <cell r="A1162">
            <v>2200128</v>
          </cell>
          <cell r="B1162" t="str">
            <v>    海洋战略规划与预警监测</v>
          </cell>
          <cell r="C1162">
            <v>0</v>
          </cell>
        </row>
        <row r="1163">
          <cell r="A1163">
            <v>2200129</v>
          </cell>
          <cell r="B1163" t="str">
            <v>    基础测绘与地理信息监管</v>
          </cell>
          <cell r="C1163">
            <v>50</v>
          </cell>
        </row>
        <row r="1164">
          <cell r="A1164">
            <v>2200150</v>
          </cell>
          <cell r="B1164" t="str">
            <v>    事业运行</v>
          </cell>
          <cell r="C1164">
            <v>0</v>
          </cell>
        </row>
        <row r="1165">
          <cell r="A1165">
            <v>2200199</v>
          </cell>
          <cell r="B1165" t="str">
            <v>    其他自然资源事务支出</v>
          </cell>
          <cell r="C1165">
            <v>693</v>
          </cell>
        </row>
        <row r="1166">
          <cell r="A1166">
            <v>22005</v>
          </cell>
          <cell r="B1166" t="str">
            <v>  气象事务</v>
          </cell>
          <cell r="C1166">
            <v>60</v>
          </cell>
        </row>
        <row r="1167">
          <cell r="A1167">
            <v>2200501</v>
          </cell>
          <cell r="B1167" t="str">
            <v>    行政运行</v>
          </cell>
          <cell r="C1167">
            <v>41</v>
          </cell>
        </row>
        <row r="1168">
          <cell r="A1168">
            <v>2200502</v>
          </cell>
          <cell r="B1168" t="str">
            <v>    一般行政管理事务</v>
          </cell>
          <cell r="C1168">
            <v>0</v>
          </cell>
        </row>
        <row r="1169">
          <cell r="A1169">
            <v>2200503</v>
          </cell>
          <cell r="B1169" t="str">
            <v>    机关服务</v>
          </cell>
          <cell r="C1169">
            <v>0</v>
          </cell>
        </row>
        <row r="1170">
          <cell r="A1170">
            <v>2200504</v>
          </cell>
          <cell r="B1170" t="str">
            <v>    气象事业机构</v>
          </cell>
          <cell r="C1170">
            <v>0</v>
          </cell>
        </row>
        <row r="1171">
          <cell r="A1171">
            <v>2200506</v>
          </cell>
          <cell r="B1171" t="str">
            <v>    气象探测</v>
          </cell>
          <cell r="C1171">
            <v>0</v>
          </cell>
        </row>
        <row r="1172">
          <cell r="A1172">
            <v>2200507</v>
          </cell>
          <cell r="B1172" t="str">
            <v>    气象信息传输及管理</v>
          </cell>
          <cell r="C1172">
            <v>0</v>
          </cell>
        </row>
        <row r="1173">
          <cell r="A1173">
            <v>2200508</v>
          </cell>
          <cell r="B1173" t="str">
            <v>    气象预报预测</v>
          </cell>
          <cell r="C1173">
            <v>0</v>
          </cell>
        </row>
        <row r="1174">
          <cell r="A1174">
            <v>2200509</v>
          </cell>
          <cell r="B1174" t="str">
            <v>    气象服务</v>
          </cell>
          <cell r="C1174">
            <v>19</v>
          </cell>
        </row>
        <row r="1175">
          <cell r="A1175">
            <v>2200510</v>
          </cell>
          <cell r="B1175" t="str">
            <v>    气象装备保障维护</v>
          </cell>
          <cell r="C1175">
            <v>0</v>
          </cell>
        </row>
        <row r="1176">
          <cell r="A1176">
            <v>2200511</v>
          </cell>
          <cell r="B1176" t="str">
            <v>    气象基础设施建设与维修</v>
          </cell>
          <cell r="C1176">
            <v>0</v>
          </cell>
        </row>
        <row r="1177">
          <cell r="A1177">
            <v>2200512</v>
          </cell>
          <cell r="B1177" t="str">
            <v>    气象卫星</v>
          </cell>
          <cell r="C1177">
            <v>0</v>
          </cell>
        </row>
        <row r="1178">
          <cell r="A1178">
            <v>2200513</v>
          </cell>
          <cell r="B1178" t="str">
            <v>    气象法规与标准</v>
          </cell>
          <cell r="C1178">
            <v>0</v>
          </cell>
        </row>
        <row r="1179">
          <cell r="A1179">
            <v>2200514</v>
          </cell>
          <cell r="B1179" t="str">
            <v>    气象资金审计稽查</v>
          </cell>
          <cell r="C1179">
            <v>0</v>
          </cell>
        </row>
        <row r="1180">
          <cell r="A1180">
            <v>2200599</v>
          </cell>
          <cell r="B1180" t="str">
            <v>    其他气象事务支出</v>
          </cell>
          <cell r="C1180">
            <v>0</v>
          </cell>
        </row>
        <row r="1181">
          <cell r="A1181">
            <v>22099</v>
          </cell>
          <cell r="B1181" t="str">
            <v>  其他自然资源海洋气象等支出(款)</v>
          </cell>
          <cell r="C1181">
            <v>0</v>
          </cell>
        </row>
        <row r="1182">
          <cell r="A1182">
            <v>2209999</v>
          </cell>
          <cell r="B1182" t="str">
            <v>    其他自然资源海洋气象等支出(项)</v>
          </cell>
          <cell r="C1182">
            <v>0</v>
          </cell>
        </row>
        <row r="1183">
          <cell r="A1183">
            <v>221</v>
          </cell>
          <cell r="B1183" t="str">
            <v>住房保障支出</v>
          </cell>
          <cell r="C1183">
            <v>12595</v>
          </cell>
        </row>
        <row r="1184">
          <cell r="A1184">
            <v>22101</v>
          </cell>
          <cell r="B1184" t="str">
            <v>  保障性安居工程支出</v>
          </cell>
          <cell r="C1184">
            <v>4804</v>
          </cell>
        </row>
        <row r="1185">
          <cell r="A1185">
            <v>2210101</v>
          </cell>
          <cell r="B1185" t="str">
            <v>    廉租住房</v>
          </cell>
          <cell r="C1185">
            <v>0</v>
          </cell>
        </row>
        <row r="1186">
          <cell r="A1186">
            <v>2210102</v>
          </cell>
          <cell r="B1186" t="str">
            <v>    沉陷区治理</v>
          </cell>
          <cell r="C1186">
            <v>0</v>
          </cell>
        </row>
        <row r="1187">
          <cell r="A1187">
            <v>2210103</v>
          </cell>
          <cell r="B1187" t="str">
            <v>    棚户区改造</v>
          </cell>
          <cell r="C1187">
            <v>0</v>
          </cell>
        </row>
        <row r="1188">
          <cell r="A1188">
            <v>2210104</v>
          </cell>
          <cell r="B1188" t="str">
            <v>    少数民族地区游牧民定居工程</v>
          </cell>
          <cell r="C1188">
            <v>0</v>
          </cell>
        </row>
        <row r="1189">
          <cell r="A1189">
            <v>2210105</v>
          </cell>
          <cell r="B1189" t="str">
            <v>    农村危房改造</v>
          </cell>
          <cell r="C1189">
            <v>115</v>
          </cell>
        </row>
        <row r="1190">
          <cell r="A1190">
            <v>2210106</v>
          </cell>
          <cell r="B1190" t="str">
            <v>    公共租赁住房</v>
          </cell>
          <cell r="C1190">
            <v>0</v>
          </cell>
        </row>
        <row r="1191">
          <cell r="A1191">
            <v>2210107</v>
          </cell>
          <cell r="B1191" t="str">
            <v>    保障性住房租金补贴</v>
          </cell>
          <cell r="C1191">
            <v>20</v>
          </cell>
        </row>
        <row r="1192">
          <cell r="A1192">
            <v>2210108</v>
          </cell>
          <cell r="B1192" t="str">
            <v>    老旧小区改造</v>
          </cell>
          <cell r="C1192">
            <v>4669</v>
          </cell>
        </row>
        <row r="1193">
          <cell r="A1193">
            <v>2210109</v>
          </cell>
          <cell r="B1193" t="str">
            <v>    住房租赁市场发展</v>
          </cell>
          <cell r="C1193">
            <v>0</v>
          </cell>
        </row>
        <row r="1194">
          <cell r="A1194">
            <v>2210199</v>
          </cell>
          <cell r="B1194" t="str">
            <v>    其他保障性安居工程支出</v>
          </cell>
          <cell r="C1194">
            <v>0</v>
          </cell>
        </row>
        <row r="1195">
          <cell r="A1195">
            <v>22102</v>
          </cell>
          <cell r="B1195" t="str">
            <v>  住房改革支出</v>
          </cell>
          <cell r="C1195">
            <v>7791</v>
          </cell>
        </row>
        <row r="1196">
          <cell r="A1196">
            <v>2210201</v>
          </cell>
          <cell r="B1196" t="str">
            <v>    住房公积金</v>
          </cell>
          <cell r="C1196">
            <v>7791</v>
          </cell>
        </row>
        <row r="1197">
          <cell r="A1197">
            <v>2210202</v>
          </cell>
          <cell r="B1197" t="str">
            <v>    提租补贴</v>
          </cell>
          <cell r="C1197">
            <v>0</v>
          </cell>
        </row>
        <row r="1198">
          <cell r="A1198">
            <v>2210203</v>
          </cell>
          <cell r="B1198" t="str">
            <v>    购房补贴</v>
          </cell>
          <cell r="C1198">
            <v>0</v>
          </cell>
        </row>
        <row r="1199">
          <cell r="A1199">
            <v>22103</v>
          </cell>
          <cell r="B1199" t="str">
            <v>  城乡社区住宅</v>
          </cell>
          <cell r="C1199">
            <v>0</v>
          </cell>
        </row>
        <row r="1200">
          <cell r="A1200">
            <v>2210301</v>
          </cell>
          <cell r="B1200" t="str">
            <v>    公有住房建设和维修改造支出</v>
          </cell>
          <cell r="C1200">
            <v>0</v>
          </cell>
        </row>
        <row r="1201">
          <cell r="A1201">
            <v>2210302</v>
          </cell>
          <cell r="B1201" t="str">
            <v>    住房公积金管理</v>
          </cell>
          <cell r="C1201">
            <v>0</v>
          </cell>
        </row>
        <row r="1202">
          <cell r="A1202">
            <v>2210399</v>
          </cell>
          <cell r="B1202" t="str">
            <v>    其他城乡社区住宅支出</v>
          </cell>
          <cell r="C1202">
            <v>0</v>
          </cell>
        </row>
        <row r="1203">
          <cell r="A1203">
            <v>222</v>
          </cell>
          <cell r="B1203" t="str">
            <v>粮油物资储备支出</v>
          </cell>
          <cell r="C1203">
            <v>2882</v>
          </cell>
        </row>
        <row r="1204">
          <cell r="A1204">
            <v>22201</v>
          </cell>
          <cell r="B1204" t="str">
            <v>  粮油物资事务</v>
          </cell>
          <cell r="C1204">
            <v>2882</v>
          </cell>
        </row>
        <row r="1205">
          <cell r="A1205">
            <v>2220101</v>
          </cell>
          <cell r="B1205" t="str">
            <v>    行政运行</v>
          </cell>
          <cell r="C1205">
            <v>0</v>
          </cell>
        </row>
        <row r="1206">
          <cell r="A1206">
            <v>2220102</v>
          </cell>
          <cell r="B1206" t="str">
            <v>    一般行政管理事务</v>
          </cell>
          <cell r="C1206">
            <v>0</v>
          </cell>
        </row>
        <row r="1207">
          <cell r="A1207">
            <v>2220103</v>
          </cell>
          <cell r="B1207" t="str">
            <v>    机关服务</v>
          </cell>
          <cell r="C1207">
            <v>0</v>
          </cell>
        </row>
        <row r="1208">
          <cell r="A1208">
            <v>2220104</v>
          </cell>
          <cell r="B1208" t="str">
            <v>    财务和审计支出</v>
          </cell>
          <cell r="C1208">
            <v>0</v>
          </cell>
        </row>
        <row r="1209">
          <cell r="A1209">
            <v>2220105</v>
          </cell>
          <cell r="B1209" t="str">
            <v>    信息统计</v>
          </cell>
          <cell r="C1209">
            <v>0</v>
          </cell>
        </row>
        <row r="1210">
          <cell r="A1210">
            <v>2220106</v>
          </cell>
          <cell r="B1210" t="str">
            <v>    专项业务活动</v>
          </cell>
          <cell r="C1210">
            <v>0</v>
          </cell>
        </row>
        <row r="1211">
          <cell r="A1211">
            <v>2220107</v>
          </cell>
          <cell r="B1211" t="str">
            <v>    国家粮油差价补贴</v>
          </cell>
          <cell r="C1211">
            <v>0</v>
          </cell>
        </row>
        <row r="1212">
          <cell r="A1212">
            <v>2220112</v>
          </cell>
          <cell r="B1212" t="str">
            <v>    粮食财务挂账利息补贴</v>
          </cell>
          <cell r="C1212">
            <v>0</v>
          </cell>
        </row>
        <row r="1213">
          <cell r="A1213">
            <v>2220113</v>
          </cell>
          <cell r="B1213" t="str">
            <v>    粮食财务挂账消化款</v>
          </cell>
          <cell r="C1213">
            <v>0</v>
          </cell>
        </row>
        <row r="1214">
          <cell r="A1214">
            <v>2220114</v>
          </cell>
          <cell r="B1214" t="str">
            <v>    处理陈化粮补贴</v>
          </cell>
          <cell r="C1214">
            <v>0</v>
          </cell>
        </row>
        <row r="1215">
          <cell r="A1215">
            <v>2220115</v>
          </cell>
          <cell r="B1215" t="str">
            <v>    粮食风险基金</v>
          </cell>
          <cell r="C1215">
            <v>134</v>
          </cell>
        </row>
        <row r="1216">
          <cell r="A1216">
            <v>2220118</v>
          </cell>
          <cell r="B1216" t="str">
            <v>    粮油市场调控专项资金</v>
          </cell>
          <cell r="C1216">
            <v>0</v>
          </cell>
        </row>
        <row r="1217">
          <cell r="A1217">
            <v>2220119</v>
          </cell>
          <cell r="B1217" t="str">
            <v>    设施建设</v>
          </cell>
          <cell r="C1217">
            <v>21</v>
          </cell>
        </row>
        <row r="1218">
          <cell r="A1218">
            <v>2220120</v>
          </cell>
          <cell r="B1218" t="str">
            <v>    设施安全</v>
          </cell>
          <cell r="C1218">
            <v>47</v>
          </cell>
        </row>
        <row r="1219">
          <cell r="A1219">
            <v>2220121</v>
          </cell>
          <cell r="B1219" t="str">
            <v>    物资保管保养</v>
          </cell>
          <cell r="C1219">
            <v>0</v>
          </cell>
        </row>
        <row r="1220">
          <cell r="A1220">
            <v>2220150</v>
          </cell>
          <cell r="B1220" t="str">
            <v>    事业运行</v>
          </cell>
          <cell r="C1220">
            <v>0</v>
          </cell>
        </row>
        <row r="1221">
          <cell r="A1221">
            <v>2220199</v>
          </cell>
          <cell r="B1221" t="str">
            <v>    其他粮油物资事务支出</v>
          </cell>
          <cell r="C1221">
            <v>2680</v>
          </cell>
        </row>
        <row r="1222">
          <cell r="A1222">
            <v>22203</v>
          </cell>
          <cell r="B1222" t="str">
            <v>  能源储备</v>
          </cell>
          <cell r="C1222">
            <v>0</v>
          </cell>
        </row>
        <row r="1223">
          <cell r="A1223">
            <v>2220301</v>
          </cell>
          <cell r="B1223" t="str">
            <v>    石油储备</v>
          </cell>
          <cell r="C1223">
            <v>0</v>
          </cell>
        </row>
        <row r="1224">
          <cell r="A1224">
            <v>2220303</v>
          </cell>
          <cell r="B1224" t="str">
            <v>    天然铀能源储备</v>
          </cell>
          <cell r="C1224">
            <v>0</v>
          </cell>
        </row>
        <row r="1225">
          <cell r="A1225">
            <v>2220304</v>
          </cell>
          <cell r="B1225" t="str">
            <v>    煤炭储备</v>
          </cell>
          <cell r="C1225">
            <v>0</v>
          </cell>
        </row>
        <row r="1226">
          <cell r="A1226">
            <v>2220305</v>
          </cell>
          <cell r="B1226" t="str">
            <v>    成品油储备</v>
          </cell>
          <cell r="C1226">
            <v>0</v>
          </cell>
        </row>
        <row r="1227">
          <cell r="A1227">
            <v>2220399</v>
          </cell>
          <cell r="B1227" t="str">
            <v>    其他能源储备支出</v>
          </cell>
          <cell r="C1227">
            <v>0</v>
          </cell>
        </row>
        <row r="1228">
          <cell r="A1228">
            <v>22204</v>
          </cell>
          <cell r="B1228" t="str">
            <v>  粮油储备</v>
          </cell>
          <cell r="C1228">
            <v>0</v>
          </cell>
        </row>
        <row r="1229">
          <cell r="A1229">
            <v>2220401</v>
          </cell>
          <cell r="B1229" t="str">
            <v>    储备粮油补贴</v>
          </cell>
          <cell r="C1229">
            <v>0</v>
          </cell>
        </row>
        <row r="1230">
          <cell r="A1230">
            <v>2220402</v>
          </cell>
          <cell r="B1230" t="str">
            <v>    储备粮油差价补贴</v>
          </cell>
          <cell r="C1230">
            <v>0</v>
          </cell>
        </row>
        <row r="1231">
          <cell r="A1231">
            <v>2220403</v>
          </cell>
          <cell r="B1231" t="str">
            <v>    储备粮(油)库建设</v>
          </cell>
          <cell r="C1231">
            <v>0</v>
          </cell>
        </row>
        <row r="1232">
          <cell r="A1232">
            <v>2220404</v>
          </cell>
          <cell r="B1232" t="str">
            <v>    最低收购价政策支出</v>
          </cell>
          <cell r="C1232">
            <v>0</v>
          </cell>
        </row>
        <row r="1233">
          <cell r="A1233">
            <v>2220499</v>
          </cell>
          <cell r="B1233" t="str">
            <v>    其他粮油储备支出</v>
          </cell>
          <cell r="C1233">
            <v>0</v>
          </cell>
        </row>
        <row r="1234">
          <cell r="A1234">
            <v>22205</v>
          </cell>
          <cell r="B1234" t="str">
            <v>  重要商品储备</v>
          </cell>
          <cell r="C1234">
            <v>0</v>
          </cell>
        </row>
        <row r="1235">
          <cell r="A1235">
            <v>2220501</v>
          </cell>
          <cell r="B1235" t="str">
            <v>    棉花储备</v>
          </cell>
          <cell r="C1235">
            <v>0</v>
          </cell>
        </row>
        <row r="1236">
          <cell r="A1236">
            <v>2220502</v>
          </cell>
          <cell r="B1236" t="str">
            <v>    食糖储备</v>
          </cell>
          <cell r="C1236">
            <v>0</v>
          </cell>
        </row>
        <row r="1237">
          <cell r="A1237">
            <v>2220503</v>
          </cell>
          <cell r="B1237" t="str">
            <v>    肉类储备</v>
          </cell>
          <cell r="C1237">
            <v>0</v>
          </cell>
        </row>
        <row r="1238">
          <cell r="A1238">
            <v>2220504</v>
          </cell>
          <cell r="B1238" t="str">
            <v>    化肥储备</v>
          </cell>
          <cell r="C1238">
            <v>0</v>
          </cell>
        </row>
        <row r="1239">
          <cell r="A1239">
            <v>2220505</v>
          </cell>
          <cell r="B1239" t="str">
            <v>    农药储备</v>
          </cell>
          <cell r="C1239">
            <v>0</v>
          </cell>
        </row>
        <row r="1240">
          <cell r="A1240">
            <v>2220506</v>
          </cell>
          <cell r="B1240" t="str">
            <v>    边销茶储备</v>
          </cell>
          <cell r="C1240">
            <v>0</v>
          </cell>
        </row>
        <row r="1241">
          <cell r="A1241">
            <v>2220507</v>
          </cell>
          <cell r="B1241" t="str">
            <v>    羊毛储备</v>
          </cell>
          <cell r="C1241">
            <v>0</v>
          </cell>
        </row>
        <row r="1242">
          <cell r="A1242">
            <v>2220508</v>
          </cell>
          <cell r="B1242" t="str">
            <v>    医药储备</v>
          </cell>
          <cell r="C1242">
            <v>0</v>
          </cell>
        </row>
        <row r="1243">
          <cell r="A1243">
            <v>2220509</v>
          </cell>
          <cell r="B1243" t="str">
            <v>    食盐储备</v>
          </cell>
          <cell r="C1243">
            <v>0</v>
          </cell>
        </row>
        <row r="1244">
          <cell r="A1244">
            <v>2220510</v>
          </cell>
          <cell r="B1244" t="str">
            <v>    战略物资储备</v>
          </cell>
          <cell r="C1244">
            <v>0</v>
          </cell>
        </row>
        <row r="1245">
          <cell r="A1245">
            <v>2220511</v>
          </cell>
          <cell r="B1245" t="str">
            <v>    应急物资储备</v>
          </cell>
          <cell r="C1245">
            <v>0</v>
          </cell>
        </row>
        <row r="1246">
          <cell r="A1246">
            <v>2220599</v>
          </cell>
          <cell r="B1246" t="str">
            <v>    其他重要商品储备支出</v>
          </cell>
          <cell r="C1246">
            <v>0</v>
          </cell>
        </row>
        <row r="1247">
          <cell r="A1247">
            <v>224</v>
          </cell>
          <cell r="B1247" t="str">
            <v>灾害防治及应急管理支出</v>
          </cell>
          <cell r="C1247">
            <v>5656</v>
          </cell>
        </row>
        <row r="1248">
          <cell r="A1248">
            <v>22401</v>
          </cell>
          <cell r="B1248" t="str">
            <v>  应急管理事务</v>
          </cell>
          <cell r="C1248">
            <v>1222</v>
          </cell>
        </row>
        <row r="1249">
          <cell r="A1249">
            <v>2240101</v>
          </cell>
          <cell r="B1249" t="str">
            <v>    行政运行</v>
          </cell>
          <cell r="C1249">
            <v>300</v>
          </cell>
        </row>
        <row r="1250">
          <cell r="A1250">
            <v>2240102</v>
          </cell>
          <cell r="B1250" t="str">
            <v>    一般行政管理事务</v>
          </cell>
          <cell r="C1250">
            <v>10</v>
          </cell>
        </row>
        <row r="1251">
          <cell r="A1251">
            <v>2240103</v>
          </cell>
          <cell r="B1251" t="str">
            <v>    机关服务</v>
          </cell>
          <cell r="C1251">
            <v>0</v>
          </cell>
        </row>
        <row r="1252">
          <cell r="A1252">
            <v>2240104</v>
          </cell>
          <cell r="B1252" t="str">
            <v>    灾害风险防治</v>
          </cell>
          <cell r="C1252">
            <v>74</v>
          </cell>
        </row>
        <row r="1253">
          <cell r="A1253">
            <v>2240105</v>
          </cell>
          <cell r="B1253" t="str">
            <v>    国务院安委会专项</v>
          </cell>
          <cell r="C1253">
            <v>0</v>
          </cell>
        </row>
        <row r="1254">
          <cell r="A1254">
            <v>2240106</v>
          </cell>
          <cell r="B1254" t="str">
            <v>    安全监管</v>
          </cell>
          <cell r="C1254">
            <v>615</v>
          </cell>
        </row>
        <row r="1255">
          <cell r="A1255">
            <v>2240108</v>
          </cell>
          <cell r="B1255" t="str">
            <v>    应急救援</v>
          </cell>
          <cell r="C1255">
            <v>0</v>
          </cell>
        </row>
        <row r="1256">
          <cell r="A1256">
            <v>2240109</v>
          </cell>
          <cell r="B1256" t="str">
            <v>    应急管理</v>
          </cell>
          <cell r="C1256">
            <v>3</v>
          </cell>
        </row>
        <row r="1257">
          <cell r="A1257">
            <v>2240150</v>
          </cell>
          <cell r="B1257" t="str">
            <v>    事业运行</v>
          </cell>
          <cell r="C1257">
            <v>107</v>
          </cell>
        </row>
        <row r="1258">
          <cell r="A1258">
            <v>2240199</v>
          </cell>
          <cell r="B1258" t="str">
            <v>    其他应急管理支出</v>
          </cell>
          <cell r="C1258">
            <v>113</v>
          </cell>
        </row>
        <row r="1259">
          <cell r="A1259">
            <v>22402</v>
          </cell>
          <cell r="B1259" t="str">
            <v>  消防救援事务</v>
          </cell>
          <cell r="C1259">
            <v>796</v>
          </cell>
        </row>
        <row r="1260">
          <cell r="A1260">
            <v>2240201</v>
          </cell>
          <cell r="B1260" t="str">
            <v>    行政运行</v>
          </cell>
          <cell r="C1260">
            <v>507</v>
          </cell>
        </row>
        <row r="1261">
          <cell r="A1261">
            <v>2240202</v>
          </cell>
          <cell r="B1261" t="str">
            <v>    一般行政管理事务</v>
          </cell>
          <cell r="C1261">
            <v>4</v>
          </cell>
        </row>
        <row r="1262">
          <cell r="A1262">
            <v>2240203</v>
          </cell>
          <cell r="B1262" t="str">
            <v>    机关服务</v>
          </cell>
          <cell r="C1262">
            <v>0</v>
          </cell>
        </row>
        <row r="1263">
          <cell r="A1263">
            <v>2240204</v>
          </cell>
          <cell r="B1263" t="str">
            <v>    消防应急救援</v>
          </cell>
          <cell r="C1263">
            <v>190</v>
          </cell>
        </row>
        <row r="1264">
          <cell r="A1264">
            <v>2240299</v>
          </cell>
          <cell r="B1264" t="str">
            <v>    其他消防救援事务支出</v>
          </cell>
          <cell r="C1264">
            <v>95</v>
          </cell>
        </row>
        <row r="1265">
          <cell r="A1265">
            <v>22404</v>
          </cell>
          <cell r="B1265" t="str">
            <v>  矿山安全</v>
          </cell>
          <cell r="C1265">
            <v>0</v>
          </cell>
        </row>
        <row r="1266">
          <cell r="A1266">
            <v>2240401</v>
          </cell>
          <cell r="B1266" t="str">
            <v>    行政运行</v>
          </cell>
          <cell r="C1266">
            <v>0</v>
          </cell>
        </row>
        <row r="1267">
          <cell r="A1267">
            <v>2240402</v>
          </cell>
          <cell r="B1267" t="str">
            <v>    一般行政管理事务</v>
          </cell>
          <cell r="C1267">
            <v>0</v>
          </cell>
        </row>
        <row r="1268">
          <cell r="A1268">
            <v>2240403</v>
          </cell>
          <cell r="B1268" t="str">
            <v>    机关服务</v>
          </cell>
          <cell r="C1268">
            <v>0</v>
          </cell>
        </row>
        <row r="1269">
          <cell r="A1269">
            <v>2240404</v>
          </cell>
          <cell r="B1269" t="str">
            <v>    矿山安全监察事务</v>
          </cell>
          <cell r="C1269">
            <v>0</v>
          </cell>
        </row>
        <row r="1270">
          <cell r="A1270">
            <v>2240405</v>
          </cell>
          <cell r="B1270" t="str">
            <v>    矿山应急救援事务</v>
          </cell>
          <cell r="C1270">
            <v>0</v>
          </cell>
        </row>
        <row r="1271">
          <cell r="A1271">
            <v>2240450</v>
          </cell>
          <cell r="B1271" t="str">
            <v>    事业运行</v>
          </cell>
          <cell r="C1271">
            <v>0</v>
          </cell>
        </row>
        <row r="1272">
          <cell r="A1272">
            <v>2240499</v>
          </cell>
          <cell r="B1272" t="str">
            <v>    其他矿山安全支出</v>
          </cell>
          <cell r="C1272">
            <v>0</v>
          </cell>
        </row>
        <row r="1273">
          <cell r="A1273">
            <v>22405</v>
          </cell>
          <cell r="B1273" t="str">
            <v>  地震事务</v>
          </cell>
          <cell r="C1273">
            <v>4</v>
          </cell>
        </row>
        <row r="1274">
          <cell r="A1274">
            <v>2240501</v>
          </cell>
          <cell r="B1274" t="str">
            <v>    行政运行</v>
          </cell>
          <cell r="C1274">
            <v>0</v>
          </cell>
        </row>
        <row r="1275">
          <cell r="A1275">
            <v>2240502</v>
          </cell>
          <cell r="B1275" t="str">
            <v>    一般行政管理事务</v>
          </cell>
          <cell r="C1275">
            <v>0</v>
          </cell>
        </row>
        <row r="1276">
          <cell r="A1276">
            <v>2240503</v>
          </cell>
          <cell r="B1276" t="str">
            <v>    机关服务</v>
          </cell>
          <cell r="C1276">
            <v>0</v>
          </cell>
        </row>
        <row r="1277">
          <cell r="A1277">
            <v>2240504</v>
          </cell>
          <cell r="B1277" t="str">
            <v>    地震监测</v>
          </cell>
          <cell r="C1277">
            <v>4</v>
          </cell>
        </row>
        <row r="1278">
          <cell r="A1278">
            <v>2240505</v>
          </cell>
          <cell r="B1278" t="str">
            <v>    地震预测预报</v>
          </cell>
          <cell r="C1278">
            <v>0</v>
          </cell>
        </row>
        <row r="1279">
          <cell r="A1279">
            <v>2240506</v>
          </cell>
          <cell r="B1279" t="str">
            <v>    地震灾害预防</v>
          </cell>
          <cell r="C1279">
            <v>0</v>
          </cell>
        </row>
        <row r="1280">
          <cell r="A1280">
            <v>2240507</v>
          </cell>
          <cell r="B1280" t="str">
            <v>    地震应急救援</v>
          </cell>
          <cell r="C1280">
            <v>0</v>
          </cell>
        </row>
        <row r="1281">
          <cell r="A1281">
            <v>2240508</v>
          </cell>
          <cell r="B1281" t="str">
            <v>    地震环境探察</v>
          </cell>
          <cell r="C1281">
            <v>0</v>
          </cell>
        </row>
        <row r="1282">
          <cell r="A1282">
            <v>2240509</v>
          </cell>
          <cell r="B1282" t="str">
            <v>    防震减灾信息管理</v>
          </cell>
          <cell r="C1282">
            <v>0</v>
          </cell>
        </row>
        <row r="1283">
          <cell r="A1283">
            <v>2240510</v>
          </cell>
          <cell r="B1283" t="str">
            <v>    防震减灾基础管理</v>
          </cell>
          <cell r="C1283">
            <v>0</v>
          </cell>
        </row>
        <row r="1284">
          <cell r="A1284">
            <v>2240550</v>
          </cell>
          <cell r="B1284" t="str">
            <v>    地震事业机构</v>
          </cell>
          <cell r="C1284">
            <v>0</v>
          </cell>
        </row>
        <row r="1285">
          <cell r="A1285">
            <v>2240599</v>
          </cell>
          <cell r="B1285" t="str">
            <v>    其他地震事务支出</v>
          </cell>
          <cell r="C1285">
            <v>0</v>
          </cell>
        </row>
        <row r="1286">
          <cell r="A1286">
            <v>22406</v>
          </cell>
          <cell r="B1286" t="str">
            <v>  自然灾害防治</v>
          </cell>
          <cell r="C1286">
            <v>167</v>
          </cell>
        </row>
        <row r="1287">
          <cell r="A1287">
            <v>2240601</v>
          </cell>
          <cell r="B1287" t="str">
            <v>    地质灾害防治</v>
          </cell>
          <cell r="C1287">
            <v>100</v>
          </cell>
        </row>
        <row r="1288">
          <cell r="A1288">
            <v>2240602</v>
          </cell>
          <cell r="B1288" t="str">
            <v>    森林草原防灾减灾</v>
          </cell>
          <cell r="C1288">
            <v>67</v>
          </cell>
        </row>
        <row r="1289">
          <cell r="A1289">
            <v>2240699</v>
          </cell>
          <cell r="B1289" t="str">
            <v>    其他自然灾害防治支出</v>
          </cell>
          <cell r="C1289">
            <v>0</v>
          </cell>
        </row>
        <row r="1290">
          <cell r="A1290">
            <v>22407</v>
          </cell>
          <cell r="B1290" t="str">
            <v>  自然灾害救灾及恢复重建支出</v>
          </cell>
          <cell r="C1290">
            <v>3405</v>
          </cell>
        </row>
        <row r="1291">
          <cell r="A1291">
            <v>2240703</v>
          </cell>
          <cell r="B1291" t="str">
            <v>    自然灾害救灾补助</v>
          </cell>
          <cell r="C1291">
            <v>905</v>
          </cell>
        </row>
        <row r="1292">
          <cell r="A1292">
            <v>2240704</v>
          </cell>
          <cell r="B1292" t="str">
            <v>    自然灾害灾后重建补助</v>
          </cell>
          <cell r="C1292">
            <v>1500</v>
          </cell>
        </row>
        <row r="1293">
          <cell r="A1293">
            <v>2240799</v>
          </cell>
          <cell r="B1293" t="str">
            <v>    其他自然灾害救灾及恢复重建支出</v>
          </cell>
          <cell r="C1293">
            <v>1000</v>
          </cell>
        </row>
        <row r="1294">
          <cell r="A1294">
            <v>22499</v>
          </cell>
          <cell r="B1294" t="str">
            <v>  其他灾害防治及应急管理支出(款)</v>
          </cell>
          <cell r="C1294">
            <v>62</v>
          </cell>
        </row>
        <row r="1295">
          <cell r="A1295">
            <v>2249999</v>
          </cell>
          <cell r="B1295" t="str">
            <v>    其他灾害防治及应急管理支出(项)</v>
          </cell>
          <cell r="C1295">
            <v>62</v>
          </cell>
        </row>
        <row r="1296">
          <cell r="A1296">
            <v>229</v>
          </cell>
          <cell r="B1296" t="str">
            <v>其他支出(类)</v>
          </cell>
          <cell r="C1296">
            <v>40</v>
          </cell>
        </row>
        <row r="1297">
          <cell r="A1297">
            <v>22999</v>
          </cell>
          <cell r="B1297" t="str">
            <v>  其他支出(款)</v>
          </cell>
          <cell r="C1297">
            <v>40</v>
          </cell>
        </row>
        <row r="1298">
          <cell r="A1298">
            <v>2299999</v>
          </cell>
          <cell r="B1298" t="str">
            <v>    其他支出(项)</v>
          </cell>
          <cell r="C1298">
            <v>40</v>
          </cell>
        </row>
        <row r="1299">
          <cell r="A1299">
            <v>232</v>
          </cell>
          <cell r="B1299" t="str">
            <v>债务付息支出</v>
          </cell>
          <cell r="C1299">
            <v>8752</v>
          </cell>
        </row>
        <row r="1300">
          <cell r="A1300">
            <v>23201</v>
          </cell>
          <cell r="B1300" t="str">
            <v>  中央政府国内债务付息支出</v>
          </cell>
          <cell r="C1300">
            <v>0</v>
          </cell>
        </row>
        <row r="1301">
          <cell r="A1301">
            <v>23202</v>
          </cell>
          <cell r="B1301" t="str">
            <v>  中央政府国外债务付息支出</v>
          </cell>
          <cell r="C1301">
            <v>0</v>
          </cell>
        </row>
        <row r="1302">
          <cell r="A1302">
            <v>2320201</v>
          </cell>
          <cell r="B1302" t="str">
            <v>    中央政府境外发行主权债券付息支出</v>
          </cell>
          <cell r="C1302">
            <v>0</v>
          </cell>
        </row>
        <row r="1303">
          <cell r="A1303">
            <v>2320202</v>
          </cell>
          <cell r="B1303" t="str">
            <v>    中央政府向外国政府借款付息支出</v>
          </cell>
          <cell r="C1303">
            <v>0</v>
          </cell>
        </row>
        <row r="1304">
          <cell r="A1304">
            <v>2320203</v>
          </cell>
          <cell r="B1304" t="str">
            <v>    中央政府向国际金融组织借款付息支出</v>
          </cell>
          <cell r="C1304">
            <v>0</v>
          </cell>
        </row>
        <row r="1305">
          <cell r="A1305">
            <v>2320299</v>
          </cell>
          <cell r="B1305" t="str">
            <v>    中央政府其他国外借款付息支出</v>
          </cell>
          <cell r="C1305">
            <v>0</v>
          </cell>
        </row>
        <row r="1306">
          <cell r="A1306">
            <v>23203</v>
          </cell>
          <cell r="B1306" t="str">
            <v>  地方政府一般债务付息支出</v>
          </cell>
          <cell r="C1306">
            <v>8752</v>
          </cell>
        </row>
        <row r="1307">
          <cell r="A1307">
            <v>2320301</v>
          </cell>
          <cell r="B1307" t="str">
            <v>    地方政府一般债券付息支出</v>
          </cell>
          <cell r="C1307">
            <v>8752</v>
          </cell>
        </row>
        <row r="1308">
          <cell r="A1308">
            <v>2320302</v>
          </cell>
          <cell r="B1308" t="str">
            <v>    地方政府向外国政府借款付息支出</v>
          </cell>
          <cell r="C1308">
            <v>0</v>
          </cell>
        </row>
        <row r="1309">
          <cell r="A1309">
            <v>2320303</v>
          </cell>
          <cell r="B1309" t="str">
            <v>    地方政府向国际组织借款付息支出</v>
          </cell>
          <cell r="C1309">
            <v>0</v>
          </cell>
        </row>
        <row r="1310">
          <cell r="A1310">
            <v>2320399</v>
          </cell>
          <cell r="B1310" t="str">
            <v>    地方政府其他一般债务付息支出</v>
          </cell>
          <cell r="C1310">
            <v>0</v>
          </cell>
        </row>
        <row r="1311">
          <cell r="A1311">
            <v>233</v>
          </cell>
          <cell r="B1311" t="str">
            <v>债务发行费用支出</v>
          </cell>
          <cell r="C1311">
            <v>0</v>
          </cell>
        </row>
        <row r="1312">
          <cell r="A1312">
            <v>23301</v>
          </cell>
          <cell r="B1312" t="str">
            <v>  中央政府国内债务发行费用支出</v>
          </cell>
          <cell r="C1312">
            <v>0</v>
          </cell>
        </row>
        <row r="1313">
          <cell r="A1313">
            <v>23302</v>
          </cell>
          <cell r="B1313" t="str">
            <v>  中央政府国外债务发行费用支出</v>
          </cell>
          <cell r="C1313">
            <v>0</v>
          </cell>
        </row>
        <row r="1314">
          <cell r="A1314">
            <v>23303</v>
          </cell>
          <cell r="B1314" t="str">
            <v>  地方政府一般债务发行费用支出</v>
          </cell>
          <cell r="C1314">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324" t="s">
        <v>0</v>
      </c>
      <c r="B1" s="324"/>
      <c r="C1" s="324"/>
    </row>
    <row r="2" ht="41.25" customHeight="1" spans="1:4">
      <c r="A2" s="301" t="s">
        <v>1</v>
      </c>
      <c r="B2" s="325"/>
      <c r="C2" s="325"/>
      <c r="D2" s="326"/>
    </row>
    <row r="3" ht="19.5" customHeight="1" spans="1:4">
      <c r="A3" s="327" t="s">
        <v>2</v>
      </c>
      <c r="B3" s="327" t="s">
        <v>3</v>
      </c>
      <c r="C3" s="327"/>
      <c r="D3" s="328"/>
    </row>
    <row r="4" ht="22.5" customHeight="1" spans="1:4">
      <c r="A4" s="329" t="s">
        <v>4</v>
      </c>
      <c r="B4" s="330" t="s">
        <v>5</v>
      </c>
      <c r="C4" s="331" t="s">
        <v>6</v>
      </c>
      <c r="D4" s="328"/>
    </row>
    <row r="5" ht="22.5" customHeight="1" spans="1:4">
      <c r="A5" s="329" t="s">
        <v>7</v>
      </c>
      <c r="B5" s="330" t="s">
        <v>8</v>
      </c>
      <c r="C5" s="331"/>
      <c r="D5" s="328"/>
    </row>
    <row r="6" ht="22.5" customHeight="1" spans="1:4">
      <c r="A6" s="329" t="s">
        <v>9</v>
      </c>
      <c r="B6" s="330" t="s">
        <v>10</v>
      </c>
      <c r="C6" s="331"/>
      <c r="D6" s="328"/>
    </row>
    <row r="7" ht="22.5" customHeight="1" spans="1:4">
      <c r="A7" s="329" t="s">
        <v>11</v>
      </c>
      <c r="B7" s="330" t="s">
        <v>12</v>
      </c>
      <c r="C7" s="331"/>
      <c r="D7" s="328"/>
    </row>
    <row r="8" ht="22.5" customHeight="1" spans="1:4">
      <c r="A8" s="329" t="s">
        <v>13</v>
      </c>
      <c r="B8" s="330" t="s">
        <v>14</v>
      </c>
      <c r="C8" s="331"/>
      <c r="D8" s="328"/>
    </row>
    <row r="9" ht="22.5" customHeight="1" spans="1:4">
      <c r="A9" s="329" t="s">
        <v>15</v>
      </c>
      <c r="B9" s="330" t="s">
        <v>16</v>
      </c>
      <c r="C9" s="331"/>
      <c r="D9" s="328"/>
    </row>
    <row r="10" ht="22.5" customHeight="1" spans="1:4">
      <c r="A10" s="329" t="s">
        <v>17</v>
      </c>
      <c r="B10" s="330" t="s">
        <v>18</v>
      </c>
      <c r="C10" s="331" t="s">
        <v>19</v>
      </c>
      <c r="D10" s="328"/>
    </row>
    <row r="11" ht="22.5" customHeight="1" spans="1:4">
      <c r="A11" s="329" t="s">
        <v>20</v>
      </c>
      <c r="B11" s="330" t="s">
        <v>21</v>
      </c>
      <c r="C11" s="331"/>
      <c r="D11" s="328"/>
    </row>
    <row r="12" ht="22.5" customHeight="1" spans="1:4">
      <c r="A12" s="329" t="s">
        <v>22</v>
      </c>
      <c r="B12" s="330" t="s">
        <v>23</v>
      </c>
      <c r="C12" s="331"/>
      <c r="D12" s="328"/>
    </row>
    <row r="13" ht="22.5" customHeight="1" spans="1:4">
      <c r="A13" s="329" t="s">
        <v>24</v>
      </c>
      <c r="B13" s="330" t="s">
        <v>25</v>
      </c>
      <c r="C13" s="331"/>
      <c r="D13" s="328"/>
    </row>
    <row r="14" ht="22.5" customHeight="1" spans="1:4">
      <c r="A14" s="329" t="s">
        <v>26</v>
      </c>
      <c r="B14" s="330" t="s">
        <v>27</v>
      </c>
      <c r="C14" s="331"/>
      <c r="D14" s="328"/>
    </row>
    <row r="15" ht="22.5" customHeight="1" spans="1:4">
      <c r="A15" s="329" t="s">
        <v>28</v>
      </c>
      <c r="B15" s="330" t="s">
        <v>29</v>
      </c>
      <c r="C15" s="331" t="s">
        <v>30</v>
      </c>
      <c r="D15" s="328"/>
    </row>
    <row r="16" ht="22.5" customHeight="1" spans="1:4">
      <c r="A16" s="329" t="s">
        <v>31</v>
      </c>
      <c r="B16" s="330" t="s">
        <v>32</v>
      </c>
      <c r="C16" s="331"/>
      <c r="D16" s="328"/>
    </row>
    <row r="17" ht="22.5" customHeight="1" spans="1:4">
      <c r="A17" s="329" t="s">
        <v>33</v>
      </c>
      <c r="B17" s="330" t="s">
        <v>34</v>
      </c>
      <c r="C17" s="331" t="s">
        <v>35</v>
      </c>
      <c r="D17" s="328"/>
    </row>
    <row r="18" ht="22.5" customHeight="1" spans="1:4">
      <c r="A18" s="329" t="s">
        <v>36</v>
      </c>
      <c r="B18" s="330" t="s">
        <v>37</v>
      </c>
      <c r="C18" s="331"/>
      <c r="D18" s="328"/>
    </row>
    <row r="19" ht="22.5" customHeight="1" spans="1:4">
      <c r="A19" s="329" t="s">
        <v>38</v>
      </c>
      <c r="B19" s="330" t="s">
        <v>39</v>
      </c>
      <c r="C19" s="331" t="s">
        <v>40</v>
      </c>
      <c r="D19" s="328"/>
    </row>
    <row r="20" ht="12.75" customHeight="1" spans="1:4">
      <c r="A20" s="328"/>
      <c r="B20" s="328"/>
      <c r="C20" s="332"/>
      <c r="D20" s="328"/>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4"/>
  <sheetViews>
    <sheetView tabSelected="1" topLeftCell="B1" workbookViewId="0">
      <selection activeCell="D14" sqref="D14"/>
    </sheetView>
  </sheetViews>
  <sheetFormatPr defaultColWidth="12" defaultRowHeight="11.25" outlineLevelCol="2"/>
  <cols>
    <col min="1" max="1" width="9" customWidth="1"/>
    <col min="2" max="2" width="17.1666666666667" customWidth="1"/>
    <col min="3" max="3" width="91.6666666666667" customWidth="1"/>
  </cols>
  <sheetData>
    <row r="1" ht="41" customHeight="1" spans="1:3">
      <c r="A1" s="320" t="s">
        <v>41</v>
      </c>
      <c r="B1" s="320"/>
      <c r="C1" s="320"/>
    </row>
    <row r="2" ht="26" customHeight="1" spans="1:3">
      <c r="A2" s="321" t="s">
        <v>42</v>
      </c>
      <c r="B2" s="321" t="s">
        <v>43</v>
      </c>
      <c r="C2" s="321" t="s">
        <v>44</v>
      </c>
    </row>
    <row r="3" ht="30" customHeight="1" spans="1:3">
      <c r="A3" s="322">
        <v>1</v>
      </c>
      <c r="B3" s="321" t="s">
        <v>45</v>
      </c>
      <c r="C3" s="323" t="s">
        <v>5</v>
      </c>
    </row>
    <row r="4" ht="30" customHeight="1" spans="1:3">
      <c r="A4" s="322">
        <v>2</v>
      </c>
      <c r="B4" s="321" t="s">
        <v>46</v>
      </c>
      <c r="C4" s="323" t="s">
        <v>8</v>
      </c>
    </row>
    <row r="5" ht="30" customHeight="1" spans="1:3">
      <c r="A5" s="322">
        <v>3</v>
      </c>
      <c r="B5" s="321" t="s">
        <v>47</v>
      </c>
      <c r="C5" s="323" t="s">
        <v>10</v>
      </c>
    </row>
    <row r="6" ht="30" customHeight="1" spans="1:3">
      <c r="A6" s="322">
        <v>4</v>
      </c>
      <c r="B6" s="321" t="s">
        <v>48</v>
      </c>
      <c r="C6" s="323" t="s">
        <v>49</v>
      </c>
    </row>
    <row r="7" ht="30" customHeight="1" spans="1:3">
      <c r="A7" s="322">
        <v>5</v>
      </c>
      <c r="B7" s="321" t="s">
        <v>50</v>
      </c>
      <c r="C7" s="323" t="s">
        <v>14</v>
      </c>
    </row>
    <row r="8" ht="30" customHeight="1" spans="1:3">
      <c r="A8" s="322">
        <v>6</v>
      </c>
      <c r="B8" s="321" t="s">
        <v>51</v>
      </c>
      <c r="C8" s="323" t="s">
        <v>16</v>
      </c>
    </row>
    <row r="9" ht="30" customHeight="1" spans="1:3">
      <c r="A9" s="322">
        <v>7</v>
      </c>
      <c r="B9" s="321" t="s">
        <v>52</v>
      </c>
      <c r="C9" s="323" t="s">
        <v>18</v>
      </c>
    </row>
    <row r="10" ht="30" customHeight="1" spans="1:3">
      <c r="A10" s="322">
        <v>8</v>
      </c>
      <c r="B10" s="321" t="s">
        <v>53</v>
      </c>
      <c r="C10" s="323" t="s">
        <v>21</v>
      </c>
    </row>
    <row r="11" ht="30" customHeight="1" spans="1:3">
      <c r="A11" s="322">
        <v>9</v>
      </c>
      <c r="B11" s="321" t="s">
        <v>54</v>
      </c>
      <c r="C11" s="323" t="s">
        <v>23</v>
      </c>
    </row>
    <row r="12" ht="30" customHeight="1" spans="1:3">
      <c r="A12" s="322">
        <v>10</v>
      </c>
      <c r="B12" s="321" t="s">
        <v>55</v>
      </c>
      <c r="C12" s="323" t="s">
        <v>25</v>
      </c>
    </row>
    <row r="13" ht="30" customHeight="1" spans="1:3">
      <c r="A13" s="322">
        <v>11</v>
      </c>
      <c r="B13" s="321" t="s">
        <v>56</v>
      </c>
      <c r="C13" s="323" t="s">
        <v>27</v>
      </c>
    </row>
    <row r="14" ht="30" customHeight="1" spans="1:3">
      <c r="A14" s="322">
        <v>12</v>
      </c>
      <c r="B14" s="321" t="s">
        <v>57</v>
      </c>
      <c r="C14" s="323" t="s">
        <v>29</v>
      </c>
    </row>
    <row r="15" ht="30" customHeight="1" spans="1:3">
      <c r="A15" s="322">
        <v>13</v>
      </c>
      <c r="B15" s="321" t="s">
        <v>58</v>
      </c>
      <c r="C15" s="323" t="s">
        <v>32</v>
      </c>
    </row>
    <row r="16" ht="30" customHeight="1" spans="1:3">
      <c r="A16" s="322"/>
      <c r="B16" s="321" t="s">
        <v>59</v>
      </c>
      <c r="C16" s="323" t="s">
        <v>60</v>
      </c>
    </row>
    <row r="17" ht="30" customHeight="1" spans="1:3">
      <c r="A17" s="322"/>
      <c r="B17" s="321" t="s">
        <v>61</v>
      </c>
      <c r="C17" s="323" t="s">
        <v>62</v>
      </c>
    </row>
    <row r="18" ht="30" customHeight="1" spans="1:3">
      <c r="A18" s="322">
        <v>14</v>
      </c>
      <c r="B18" s="321" t="s">
        <v>63</v>
      </c>
      <c r="C18" s="323" t="s">
        <v>34</v>
      </c>
    </row>
    <row r="19" ht="30" customHeight="1" spans="1:3">
      <c r="A19" s="322">
        <v>15</v>
      </c>
      <c r="B19" s="321" t="s">
        <v>64</v>
      </c>
      <c r="C19" s="323" t="s">
        <v>37</v>
      </c>
    </row>
    <row r="20" ht="30" customHeight="1" spans="1:3">
      <c r="A20" s="322"/>
      <c r="B20" s="321" t="s">
        <v>65</v>
      </c>
      <c r="C20" s="323" t="s">
        <v>66</v>
      </c>
    </row>
    <row r="21" ht="30" customHeight="1" spans="1:3">
      <c r="A21" s="322"/>
      <c r="B21" s="321" t="s">
        <v>67</v>
      </c>
      <c r="C21" s="323" t="s">
        <v>68</v>
      </c>
    </row>
    <row r="22" ht="30" customHeight="1" spans="1:3">
      <c r="A22" s="322"/>
      <c r="B22" s="321" t="s">
        <v>69</v>
      </c>
      <c r="C22" s="323" t="s">
        <v>70</v>
      </c>
    </row>
    <row r="23" ht="30" customHeight="1" spans="1:3">
      <c r="A23" s="322">
        <v>16</v>
      </c>
      <c r="B23" s="321" t="s">
        <v>71</v>
      </c>
      <c r="C23" s="323" t="s">
        <v>39</v>
      </c>
    </row>
    <row r="24" ht="30" customHeight="1" spans="1:3">
      <c r="A24" s="322">
        <v>17</v>
      </c>
      <c r="B24" s="321" t="s">
        <v>72</v>
      </c>
      <c r="C24" s="323" t="s">
        <v>73</v>
      </c>
    </row>
  </sheetData>
  <mergeCells count="1">
    <mergeCell ref="A1:C1"/>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W44"/>
  <sheetViews>
    <sheetView showGridLines="0" showZeros="0" view="pageBreakPreview" zoomScaleNormal="100" zoomScaleSheetLayoutView="100" workbookViewId="0">
      <selection activeCell="A7" sqref="A7"/>
    </sheetView>
  </sheetViews>
  <sheetFormatPr defaultColWidth="9" defaultRowHeight="11.25"/>
  <cols>
    <col min="1" max="1" width="68.5" customWidth="1"/>
    <col min="2" max="3" width="29.8333333333333" customWidth="1"/>
    <col min="4" max="4" width="23" customWidth="1"/>
    <col min="5" max="11" width="12" customWidth="1"/>
    <col min="12" max="12" width="8.33333333333333" customWidth="1"/>
    <col min="13" max="49" width="12" customWidth="1"/>
  </cols>
  <sheetData>
    <row r="1" ht="19.5" customHeight="1" spans="1:1">
      <c r="A1" s="15" t="s">
        <v>74</v>
      </c>
    </row>
    <row r="2" ht="34.5" customHeight="1" spans="1:49">
      <c r="A2" s="301" t="s">
        <v>5</v>
      </c>
      <c r="B2" s="301"/>
      <c r="C2" s="301"/>
      <c r="D2" s="301"/>
      <c r="E2" s="135"/>
      <c r="F2" s="302"/>
      <c r="G2" s="302"/>
      <c r="H2" s="302"/>
      <c r="I2" s="302"/>
      <c r="J2" s="302"/>
      <c r="K2" s="302"/>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row>
    <row r="3" ht="19.5" customHeight="1" spans="1:49">
      <c r="A3" s="303"/>
      <c r="B3" s="304"/>
      <c r="C3" s="305" t="s">
        <v>75</v>
      </c>
      <c r="D3" s="306" t="s">
        <v>76</v>
      </c>
      <c r="E3" s="307"/>
      <c r="F3" s="308"/>
      <c r="G3" s="308"/>
      <c r="H3" s="308"/>
      <c r="I3" s="308"/>
      <c r="J3" s="308"/>
      <c r="K3" s="30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row>
    <row r="4" ht="19.5" customHeight="1" spans="1:49">
      <c r="A4" s="283" t="s">
        <v>77</v>
      </c>
      <c r="B4" s="283" t="s">
        <v>78</v>
      </c>
      <c r="C4" s="284" t="s">
        <v>79</v>
      </c>
      <c r="D4" s="285" t="s">
        <v>80</v>
      </c>
      <c r="E4" s="26"/>
      <c r="F4" s="26"/>
      <c r="G4" s="26"/>
      <c r="H4" s="26"/>
      <c r="I4" s="26"/>
      <c r="J4" s="26"/>
      <c r="K4" s="26"/>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6"/>
    </row>
    <row r="5" ht="19.5" customHeight="1" spans="1:49">
      <c r="A5" s="286"/>
      <c r="B5" s="286"/>
      <c r="C5" s="287"/>
      <c r="D5" s="288"/>
      <c r="E5" s="26"/>
      <c r="F5" s="26"/>
      <c r="G5" s="26"/>
      <c r="H5" s="26"/>
      <c r="I5" s="26"/>
      <c r="J5" s="26"/>
      <c r="K5" s="26"/>
      <c r="L5" s="26"/>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6"/>
    </row>
    <row r="6" ht="17.25" customHeight="1" spans="1:49">
      <c r="A6" s="309" t="s">
        <v>81</v>
      </c>
      <c r="B6" s="221">
        <f>SUM(B7:B22)</f>
        <v>86618</v>
      </c>
      <c r="C6" s="221">
        <f>SUM(C7:C22)</f>
        <v>94850</v>
      </c>
      <c r="D6" s="310">
        <f t="shared" ref="D6:D10" si="0">C6/B6</f>
        <v>1.0950379828673</v>
      </c>
      <c r="E6" s="26"/>
      <c r="F6" s="26"/>
      <c r="G6" s="26"/>
      <c r="H6" s="26"/>
      <c r="I6" s="26"/>
      <c r="J6" s="26"/>
      <c r="K6" s="26"/>
      <c r="L6" s="319"/>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row>
    <row r="7" ht="17.25" customHeight="1" spans="1:49">
      <c r="A7" s="200" t="s">
        <v>82</v>
      </c>
      <c r="B7" s="311">
        <v>20842</v>
      </c>
      <c r="C7" s="311">
        <v>29100</v>
      </c>
      <c r="D7" s="310">
        <f t="shared" si="0"/>
        <v>1.39621917282411</v>
      </c>
      <c r="E7" s="26"/>
      <c r="F7" s="26"/>
      <c r="G7" s="26"/>
      <c r="H7" s="26"/>
      <c r="I7" s="26"/>
      <c r="J7" s="26"/>
      <c r="K7" s="26"/>
      <c r="L7" s="26"/>
      <c r="M7" s="26"/>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row>
    <row r="8" ht="17.25" customHeight="1" spans="1:49">
      <c r="A8" s="200" t="s">
        <v>83</v>
      </c>
      <c r="B8" s="311">
        <v>6622</v>
      </c>
      <c r="C8" s="311">
        <v>7840</v>
      </c>
      <c r="D8" s="310">
        <f t="shared" si="0"/>
        <v>1.18393234672304</v>
      </c>
      <c r="E8" s="26"/>
      <c r="F8" s="26"/>
      <c r="G8" s="26"/>
      <c r="H8" s="26"/>
      <c r="I8" s="26"/>
      <c r="J8" s="26"/>
      <c r="K8" s="26"/>
      <c r="L8" s="26"/>
      <c r="M8" s="26"/>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row>
    <row r="9" ht="17.25" customHeight="1" spans="1:49">
      <c r="A9" s="200" t="s">
        <v>84</v>
      </c>
      <c r="C9" s="311"/>
      <c r="D9" s="310"/>
      <c r="E9" s="26"/>
      <c r="F9" s="26"/>
      <c r="G9" s="26"/>
      <c r="H9" s="26"/>
      <c r="I9" s="26"/>
      <c r="J9" s="26"/>
      <c r="K9" s="26"/>
      <c r="L9" s="26"/>
      <c r="M9" s="26"/>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row>
    <row r="10" ht="17.25" customHeight="1" spans="1:49">
      <c r="A10" s="200" t="s">
        <v>85</v>
      </c>
      <c r="B10" s="311">
        <v>1431</v>
      </c>
      <c r="C10" s="311">
        <v>1582</v>
      </c>
      <c r="D10" s="310">
        <f t="shared" si="0"/>
        <v>1.10552061495458</v>
      </c>
      <c r="E10" s="26"/>
      <c r="F10" s="26"/>
      <c r="G10" s="26"/>
      <c r="H10" s="26"/>
      <c r="I10" s="26"/>
      <c r="J10" s="26"/>
      <c r="K10" s="26"/>
      <c r="L10" s="26"/>
      <c r="M10" s="26"/>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row>
    <row r="11" ht="17.25" customHeight="1" spans="1:49">
      <c r="A11" s="200" t="s">
        <v>86</v>
      </c>
      <c r="B11" s="311">
        <v>9168</v>
      </c>
      <c r="C11" s="311">
        <v>9235</v>
      </c>
      <c r="D11" s="310">
        <f t="shared" ref="D11:D21" si="1">C11/B11</f>
        <v>1.00730802792321</v>
      </c>
      <c r="E11" s="26"/>
      <c r="F11" s="26"/>
      <c r="G11" s="26"/>
      <c r="H11" s="26"/>
      <c r="I11" s="26"/>
      <c r="J11" s="26"/>
      <c r="K11" s="26"/>
      <c r="L11" s="26"/>
      <c r="M11" s="26"/>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row>
    <row r="12" ht="17.25" customHeight="1" spans="1:49">
      <c r="A12" s="200" t="s">
        <v>87</v>
      </c>
      <c r="B12" s="311">
        <v>2379</v>
      </c>
      <c r="C12" s="311">
        <v>2335</v>
      </c>
      <c r="D12" s="310">
        <f t="shared" si="1"/>
        <v>0.98150483396385</v>
      </c>
      <c r="E12" s="26"/>
      <c r="F12" s="26"/>
      <c r="G12" s="26"/>
      <c r="H12" s="26"/>
      <c r="I12" s="26"/>
      <c r="J12" s="26"/>
      <c r="K12" s="26"/>
      <c r="L12" s="26"/>
      <c r="M12" s="26"/>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row>
    <row r="13" ht="17.25" customHeight="1" spans="1:49">
      <c r="A13" s="200" t="s">
        <v>88</v>
      </c>
      <c r="B13" s="311">
        <v>4648</v>
      </c>
      <c r="C13" s="311">
        <v>4508</v>
      </c>
      <c r="D13" s="310">
        <f t="shared" si="1"/>
        <v>0.969879518072289</v>
      </c>
      <c r="E13" s="26"/>
      <c r="F13" s="26"/>
      <c r="G13" s="26"/>
      <c r="H13" s="26"/>
      <c r="I13" s="26"/>
      <c r="J13" s="26"/>
      <c r="K13" s="26"/>
      <c r="L13" s="26"/>
      <c r="M13" s="26"/>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row>
    <row r="14" ht="17.25" customHeight="1" spans="1:49">
      <c r="A14" s="200" t="s">
        <v>89</v>
      </c>
      <c r="B14" s="311">
        <v>2897</v>
      </c>
      <c r="C14" s="311">
        <v>1940</v>
      </c>
      <c r="D14" s="310">
        <f t="shared" si="1"/>
        <v>0.669658267172938</v>
      </c>
      <c r="E14" s="26"/>
      <c r="F14" s="26"/>
      <c r="G14" s="26"/>
      <c r="H14" s="26"/>
      <c r="I14" s="26"/>
      <c r="J14" s="26"/>
      <c r="K14" s="26"/>
      <c r="L14" s="26"/>
      <c r="M14" s="26"/>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row>
    <row r="15" ht="17.25" customHeight="1" spans="1:49">
      <c r="A15" s="200" t="s">
        <v>90</v>
      </c>
      <c r="B15" s="311">
        <v>832</v>
      </c>
      <c r="C15" s="311">
        <v>845</v>
      </c>
      <c r="D15" s="310">
        <f t="shared" si="1"/>
        <v>1.015625</v>
      </c>
      <c r="E15" s="26"/>
      <c r="F15" s="26"/>
      <c r="G15" s="26"/>
      <c r="H15" s="26"/>
      <c r="I15" s="26"/>
      <c r="J15" s="26"/>
      <c r="K15" s="26"/>
      <c r="L15" s="26"/>
      <c r="M15" s="26"/>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row>
    <row r="16" ht="17.25" customHeight="1" spans="1:49">
      <c r="A16" s="200" t="s">
        <v>91</v>
      </c>
      <c r="B16" s="311">
        <v>4730</v>
      </c>
      <c r="C16" s="311">
        <v>5200</v>
      </c>
      <c r="D16" s="310">
        <f t="shared" si="1"/>
        <v>1.09936575052854</v>
      </c>
      <c r="E16" s="26"/>
      <c r="F16" s="26"/>
      <c r="G16" s="26"/>
      <c r="H16" s="26"/>
      <c r="I16" s="26"/>
      <c r="J16" s="26"/>
      <c r="K16" s="26"/>
      <c r="L16" s="26"/>
      <c r="M16" s="26"/>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row>
    <row r="17" ht="17.25" customHeight="1" spans="1:49">
      <c r="A17" s="200" t="s">
        <v>92</v>
      </c>
      <c r="B17" s="311">
        <v>1287</v>
      </c>
      <c r="C17" s="311">
        <v>1300</v>
      </c>
      <c r="D17" s="310">
        <f t="shared" si="1"/>
        <v>1.01010101010101</v>
      </c>
      <c r="E17" s="26"/>
      <c r="F17" s="26"/>
      <c r="G17" s="26"/>
      <c r="H17" s="26"/>
      <c r="I17" s="26"/>
      <c r="J17" s="26"/>
      <c r="K17" s="26"/>
      <c r="L17" s="26"/>
      <c r="M17" s="26"/>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row>
    <row r="18" ht="17.25" customHeight="1" spans="1:49">
      <c r="A18" s="200" t="s">
        <v>93</v>
      </c>
      <c r="B18" s="311">
        <v>12591</v>
      </c>
      <c r="C18" s="311">
        <v>13000</v>
      </c>
      <c r="D18" s="310">
        <f t="shared" si="1"/>
        <v>1.03248351997458</v>
      </c>
      <c r="E18" s="26"/>
      <c r="F18" s="26"/>
      <c r="G18" s="26"/>
      <c r="H18" s="26"/>
      <c r="I18" s="26"/>
      <c r="J18" s="26"/>
      <c r="K18" s="26"/>
      <c r="L18" s="26"/>
      <c r="M18" s="26"/>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row>
    <row r="19" ht="17.25" customHeight="1" spans="1:49">
      <c r="A19" s="200" t="s">
        <v>94</v>
      </c>
      <c r="B19" s="311">
        <v>15304</v>
      </c>
      <c r="C19" s="311">
        <v>13365</v>
      </c>
      <c r="D19" s="310">
        <f t="shared" si="1"/>
        <v>0.873301097752222</v>
      </c>
      <c r="E19" s="26"/>
      <c r="F19" s="26"/>
      <c r="G19" s="26"/>
      <c r="H19" s="26"/>
      <c r="I19" s="26"/>
      <c r="J19" s="26"/>
      <c r="K19" s="26"/>
      <c r="L19" s="26"/>
      <c r="M19" s="26"/>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row>
    <row r="20" ht="17.25" customHeight="1" spans="1:49">
      <c r="A20" s="200" t="s">
        <v>95</v>
      </c>
      <c r="B20" s="311">
        <v>3788</v>
      </c>
      <c r="C20" s="311">
        <v>4500</v>
      </c>
      <c r="D20" s="310">
        <f t="shared" si="1"/>
        <v>1.18796198521647</v>
      </c>
      <c r="E20" s="26"/>
      <c r="F20" s="26"/>
      <c r="G20" s="26"/>
      <c r="H20" s="26"/>
      <c r="I20" s="26"/>
      <c r="J20" s="26"/>
      <c r="K20" s="26"/>
      <c r="L20" s="26"/>
      <c r="M20" s="26"/>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row>
    <row r="21" ht="17.25" customHeight="1" spans="1:49">
      <c r="A21" s="200" t="s">
        <v>96</v>
      </c>
      <c r="B21" s="311">
        <v>99</v>
      </c>
      <c r="C21" s="311">
        <v>100</v>
      </c>
      <c r="D21" s="310">
        <f t="shared" si="1"/>
        <v>1.01010101010101</v>
      </c>
      <c r="E21" s="26"/>
      <c r="F21" s="26"/>
      <c r="G21" s="26"/>
      <c r="H21" s="26"/>
      <c r="I21" s="26"/>
      <c r="J21" s="26"/>
      <c r="K21" s="26"/>
      <c r="L21" s="26"/>
      <c r="M21" s="26"/>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row>
    <row r="22" ht="17.25" customHeight="1" spans="1:49">
      <c r="A22" s="200" t="s">
        <v>97</v>
      </c>
      <c r="B22" s="311"/>
      <c r="C22" s="312"/>
      <c r="D22" s="310"/>
      <c r="E22" s="26"/>
      <c r="F22" s="26"/>
      <c r="G22" s="26"/>
      <c r="H22" s="26"/>
      <c r="I22" s="26"/>
      <c r="J22" s="26"/>
      <c r="K22" s="26"/>
      <c r="L22" s="26"/>
      <c r="M22" s="26"/>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row>
    <row r="23" ht="17.25" customHeight="1" spans="1:4">
      <c r="A23" s="309" t="s">
        <v>98</v>
      </c>
      <c r="B23" s="221">
        <f>SUM(B24:B31)</f>
        <v>28850</v>
      </c>
      <c r="C23" s="221">
        <f>SUM(C24:C31)</f>
        <v>31010</v>
      </c>
      <c r="D23" s="310">
        <f>C23/B23</f>
        <v>1.07487001733102</v>
      </c>
    </row>
    <row r="24" ht="17.25" customHeight="1" spans="1:4">
      <c r="A24" s="293" t="s">
        <v>99</v>
      </c>
      <c r="B24" s="311">
        <v>3901</v>
      </c>
      <c r="C24" s="311">
        <v>5810</v>
      </c>
      <c r="D24" s="310">
        <f t="shared" ref="D23:D26" si="2">C24/B24</f>
        <v>1.48936170212766</v>
      </c>
    </row>
    <row r="25" ht="17.25" customHeight="1" spans="1:4">
      <c r="A25" s="293" t="s">
        <v>100</v>
      </c>
      <c r="B25" s="311">
        <v>4048</v>
      </c>
      <c r="C25" s="311">
        <v>1000</v>
      </c>
      <c r="D25" s="310">
        <f t="shared" si="2"/>
        <v>0.24703557312253</v>
      </c>
    </row>
    <row r="26" ht="17.25" customHeight="1" spans="1:4">
      <c r="A26" s="293" t="s">
        <v>101</v>
      </c>
      <c r="B26" s="311">
        <v>8766</v>
      </c>
      <c r="C26" s="311">
        <v>6000</v>
      </c>
      <c r="D26" s="310">
        <f t="shared" si="2"/>
        <v>0.684462696783025</v>
      </c>
    </row>
    <row r="27" ht="17.25" customHeight="1" spans="1:4">
      <c r="A27" s="293" t="s">
        <v>102</v>
      </c>
      <c r="B27" s="311"/>
      <c r="C27" s="311"/>
      <c r="D27" s="310"/>
    </row>
    <row r="28" ht="17.25" customHeight="1" spans="1:4">
      <c r="A28" s="293" t="s">
        <v>103</v>
      </c>
      <c r="B28" s="311">
        <v>7786</v>
      </c>
      <c r="C28" s="311">
        <v>15300</v>
      </c>
      <c r="D28" s="310">
        <f t="shared" ref="D28:D30" si="3">C28/B28</f>
        <v>1.96506550218341</v>
      </c>
    </row>
    <row r="29" ht="17.25" customHeight="1" spans="1:4">
      <c r="A29" s="293" t="s">
        <v>104</v>
      </c>
      <c r="B29" s="311">
        <v>157</v>
      </c>
      <c r="C29" s="311">
        <v>400</v>
      </c>
      <c r="D29" s="310">
        <f t="shared" si="3"/>
        <v>2.54777070063694</v>
      </c>
    </row>
    <row r="30" ht="17.25" customHeight="1" spans="1:4">
      <c r="A30" s="293" t="s">
        <v>105</v>
      </c>
      <c r="B30" s="311">
        <v>407</v>
      </c>
      <c r="C30" s="311">
        <v>1000</v>
      </c>
      <c r="D30" s="310">
        <f t="shared" si="3"/>
        <v>2.45700245700246</v>
      </c>
    </row>
    <row r="31" ht="17.25" customHeight="1" spans="1:4">
      <c r="A31" s="293" t="s">
        <v>106</v>
      </c>
      <c r="B31" s="311">
        <v>3785</v>
      </c>
      <c r="C31" s="311">
        <v>1500</v>
      </c>
      <c r="D31" s="310"/>
    </row>
    <row r="32" ht="17.25" customHeight="1" spans="1:4">
      <c r="A32" s="294" t="s">
        <v>107</v>
      </c>
      <c r="B32" s="221">
        <f>B23+B6</f>
        <v>115468</v>
      </c>
      <c r="C32" s="221">
        <f>C23+C6</f>
        <v>125860</v>
      </c>
      <c r="D32" s="310">
        <f t="shared" ref="D32:D37" si="4">C32/B32</f>
        <v>1.08999896075103</v>
      </c>
    </row>
    <row r="33" ht="17.25" customHeight="1" spans="1:5">
      <c r="A33" s="297" t="s">
        <v>108</v>
      </c>
      <c r="B33" s="313"/>
      <c r="C33" s="314"/>
      <c r="D33" s="310"/>
      <c r="E33" s="315"/>
    </row>
    <row r="34" ht="17.25" customHeight="1" spans="1:4">
      <c r="A34" s="297" t="s">
        <v>109</v>
      </c>
      <c r="B34" s="221">
        <f>SUM(B35:B43)</f>
        <v>378199</v>
      </c>
      <c r="C34" s="221">
        <f>SUM(C35:C43)</f>
        <v>337309</v>
      </c>
      <c r="D34" s="310">
        <f t="shared" si="4"/>
        <v>0.891882315923628</v>
      </c>
    </row>
    <row r="35" ht="17.25" customHeight="1" spans="1:4">
      <c r="A35" s="298" t="s">
        <v>110</v>
      </c>
      <c r="B35" s="311">
        <v>6097</v>
      </c>
      <c r="C35" s="311">
        <v>6097</v>
      </c>
      <c r="D35" s="310">
        <f t="shared" si="4"/>
        <v>1</v>
      </c>
    </row>
    <row r="36" ht="17.25" customHeight="1" spans="1:5">
      <c r="A36" s="298" t="s">
        <v>111</v>
      </c>
      <c r="B36" s="311">
        <v>287976</v>
      </c>
      <c r="C36" s="311">
        <v>277480</v>
      </c>
      <c r="D36" s="310">
        <f t="shared" si="4"/>
        <v>0.963552518265411</v>
      </c>
      <c r="E36" s="315"/>
    </row>
    <row r="37" ht="17.25" customHeight="1" spans="1:4">
      <c r="A37" s="298" t="s">
        <v>112</v>
      </c>
      <c r="B37" s="311">
        <v>19625</v>
      </c>
      <c r="C37" s="311">
        <v>15394</v>
      </c>
      <c r="D37" s="310">
        <f t="shared" si="4"/>
        <v>0.784407643312102</v>
      </c>
    </row>
    <row r="38" ht="15.75" customHeight="1" spans="1:4">
      <c r="A38" s="298" t="s">
        <v>113</v>
      </c>
      <c r="B38" s="311"/>
      <c r="C38" s="311"/>
      <c r="D38" s="310"/>
    </row>
    <row r="39" ht="17.25" customHeight="1" spans="1:4">
      <c r="A39" s="298" t="s">
        <v>114</v>
      </c>
      <c r="B39" s="311"/>
      <c r="C39" s="311"/>
      <c r="D39" s="310"/>
    </row>
    <row r="40" ht="17.25" customHeight="1" spans="1:4">
      <c r="A40" s="298" t="s">
        <v>115</v>
      </c>
      <c r="B40" s="311"/>
      <c r="C40" s="311">
        <v>9100</v>
      </c>
      <c r="D40" s="310"/>
    </row>
    <row r="41" ht="17.25" customHeight="1" spans="1:4">
      <c r="A41" s="298" t="s">
        <v>116</v>
      </c>
      <c r="B41" s="311"/>
      <c r="C41" s="311">
        <v>8199</v>
      </c>
      <c r="D41" s="310"/>
    </row>
    <row r="42" ht="17.25" customHeight="1" spans="1:4">
      <c r="A42" s="298" t="s">
        <v>117</v>
      </c>
      <c r="B42" s="311">
        <v>52568</v>
      </c>
      <c r="C42" s="311"/>
      <c r="D42" s="310">
        <f t="shared" ref="D38:D44" si="5">C42/B42</f>
        <v>0</v>
      </c>
    </row>
    <row r="43" ht="17.25" customHeight="1" spans="1:4">
      <c r="A43" s="298" t="s">
        <v>118</v>
      </c>
      <c r="B43" s="311">
        <v>11933</v>
      </c>
      <c r="C43" s="311">
        <v>21039</v>
      </c>
      <c r="D43" s="310">
        <f t="shared" si="5"/>
        <v>1.76309394117154</v>
      </c>
    </row>
    <row r="44" ht="17.25" customHeight="1" spans="1:4">
      <c r="A44" s="294" t="s">
        <v>119</v>
      </c>
      <c r="B44" s="316">
        <f>B32+B34</f>
        <v>493667</v>
      </c>
      <c r="C44" s="316">
        <f>C32+C34</f>
        <v>463169</v>
      </c>
      <c r="D44" s="310">
        <f t="shared" si="5"/>
        <v>0.938221513692428</v>
      </c>
    </row>
  </sheetData>
  <mergeCells count="5">
    <mergeCell ref="A2:D2"/>
    <mergeCell ref="A4:A5"/>
    <mergeCell ref="B4:B5"/>
    <mergeCell ref="C4:C5"/>
    <mergeCell ref="D4:D5"/>
  </mergeCells>
  <printOptions horizontalCentered="1"/>
  <pageMargins left="0.707638888888889" right="0.707638888888889" top="0.354166666666667" bottom="0.313888888888889" header="0.313888888888889" footer="0.313888888888889"/>
  <pageSetup paperSize="9" scale="7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S46"/>
  <sheetViews>
    <sheetView showGridLines="0" showZeros="0" workbookViewId="0">
      <selection activeCell="A1" sqref="A1"/>
    </sheetView>
  </sheetViews>
  <sheetFormatPr defaultColWidth="9" defaultRowHeight="11.25"/>
  <cols>
    <col min="1" max="1" width="60.3333333333333" customWidth="1"/>
    <col min="2" max="2" width="29.8333333333333" customWidth="1"/>
    <col min="3" max="3" width="25.5" customWidth="1"/>
    <col min="4" max="4" width="19.5" customWidth="1"/>
    <col min="5" max="45" width="12" customWidth="1"/>
  </cols>
  <sheetData>
    <row r="1" ht="19.5" customHeight="1" spans="1:1">
      <c r="A1" s="15" t="s">
        <v>120</v>
      </c>
    </row>
    <row r="2" ht="31.5" customHeight="1" spans="1:45">
      <c r="A2" s="123" t="s">
        <v>8</v>
      </c>
      <c r="B2" s="123"/>
      <c r="C2" s="123"/>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row>
    <row r="3" ht="19.5" customHeight="1" spans="1:45">
      <c r="A3" s="282"/>
      <c r="B3" s="126"/>
      <c r="C3" s="126"/>
      <c r="D3" s="127" t="s">
        <v>76</v>
      </c>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row>
    <row r="4" ht="18" customHeight="1" spans="1:45">
      <c r="A4" s="283" t="s">
        <v>121</v>
      </c>
      <c r="B4" s="283" t="s">
        <v>78</v>
      </c>
      <c r="C4" s="284" t="s">
        <v>79</v>
      </c>
      <c r="D4" s="285" t="s">
        <v>80</v>
      </c>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36"/>
    </row>
    <row r="5" ht="18" customHeight="1" spans="1:45">
      <c r="A5" s="286" t="s">
        <v>122</v>
      </c>
      <c r="B5" s="286"/>
      <c r="C5" s="287"/>
      <c r="D5" s="288"/>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row>
    <row r="6" ht="19.5" customHeight="1" spans="1:45">
      <c r="A6" s="200" t="s">
        <v>123</v>
      </c>
      <c r="B6" s="289">
        <v>33666</v>
      </c>
      <c r="C6" s="289">
        <f>39906+24+8</f>
        <v>39938</v>
      </c>
      <c r="D6" s="218">
        <f>C6/B6</f>
        <v>1.18630071882612</v>
      </c>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row>
    <row r="7" ht="19.5" customHeight="1" spans="1:45">
      <c r="A7" s="200" t="s">
        <v>124</v>
      </c>
      <c r="B7" s="290"/>
      <c r="C7" s="289">
        <v>0</v>
      </c>
      <c r="D7" s="21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row>
    <row r="8" ht="19.5" customHeight="1" spans="1:45">
      <c r="A8" s="200" t="s">
        <v>125</v>
      </c>
      <c r="B8" s="289"/>
      <c r="C8" s="289">
        <v>0</v>
      </c>
      <c r="D8" s="21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row>
    <row r="9" ht="19.5" customHeight="1" spans="1:45">
      <c r="A9" s="200" t="s">
        <v>126</v>
      </c>
      <c r="B9" s="289">
        <v>12186</v>
      </c>
      <c r="C9" s="289">
        <v>13433</v>
      </c>
      <c r="D9" s="218">
        <f t="shared" ref="D7:D28" si="0">C9/B9</f>
        <v>1.10233054324635</v>
      </c>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row>
    <row r="10" ht="19.5" customHeight="1" spans="1:45">
      <c r="A10" s="200" t="s">
        <v>127</v>
      </c>
      <c r="B10" s="289">
        <v>76735</v>
      </c>
      <c r="C10" s="289">
        <v>90928</v>
      </c>
      <c r="D10" s="218">
        <f t="shared" si="0"/>
        <v>1.18496123020786</v>
      </c>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row>
    <row r="11" ht="19.5" customHeight="1" spans="1:45">
      <c r="A11" s="200" t="s">
        <v>128</v>
      </c>
      <c r="B11" s="289">
        <v>10775</v>
      </c>
      <c r="C11" s="289">
        <v>7561</v>
      </c>
      <c r="D11" s="218">
        <f t="shared" si="0"/>
        <v>0.701716937354988</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row>
    <row r="12" ht="19.5" customHeight="1" spans="1:45">
      <c r="A12" s="200" t="s">
        <v>129</v>
      </c>
      <c r="B12" s="289">
        <v>7584</v>
      </c>
      <c r="C12" s="289">
        <v>9802</v>
      </c>
      <c r="D12" s="218">
        <f t="shared" si="0"/>
        <v>1.29245780590717</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row>
    <row r="13" ht="19.5" customHeight="1" spans="1:45">
      <c r="A13" s="200" t="s">
        <v>130</v>
      </c>
      <c r="B13" s="289">
        <v>55440</v>
      </c>
      <c r="C13" s="289">
        <v>60940</v>
      </c>
      <c r="D13" s="218">
        <f t="shared" si="0"/>
        <v>1.09920634920635</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row>
    <row r="14" ht="19.5" customHeight="1" spans="1:45">
      <c r="A14" s="200" t="s">
        <v>131</v>
      </c>
      <c r="B14" s="289">
        <v>55057</v>
      </c>
      <c r="C14" s="289">
        <v>55566</v>
      </c>
      <c r="D14" s="218">
        <f t="shared" si="0"/>
        <v>1.00924496430972</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row>
    <row r="15" ht="19.5" customHeight="1" spans="1:45">
      <c r="A15" s="200" t="s">
        <v>132</v>
      </c>
      <c r="B15" s="289">
        <v>8816</v>
      </c>
      <c r="C15" s="289">
        <v>6815</v>
      </c>
      <c r="D15" s="218">
        <f t="shared" si="0"/>
        <v>0.773026315789474</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row>
    <row r="16" ht="19.5" customHeight="1" spans="1:45">
      <c r="A16" s="200" t="s">
        <v>133</v>
      </c>
      <c r="B16" s="289">
        <v>36178</v>
      </c>
      <c r="C16" s="289">
        <f>16739+2381</f>
        <v>19120</v>
      </c>
      <c r="D16" s="218">
        <f t="shared" si="0"/>
        <v>0.528497982199127</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row>
    <row r="17" ht="19.5" customHeight="1" spans="1:45">
      <c r="A17" s="200" t="s">
        <v>134</v>
      </c>
      <c r="B17" s="289">
        <v>79334</v>
      </c>
      <c r="C17" s="289">
        <v>83805</v>
      </c>
      <c r="D17" s="218">
        <f t="shared" si="0"/>
        <v>1.05635666927169</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row>
    <row r="18" ht="19.5" customHeight="1" spans="1:45">
      <c r="A18" s="200" t="s">
        <v>135</v>
      </c>
      <c r="B18" s="289">
        <v>12484</v>
      </c>
      <c r="C18" s="289">
        <v>25721</v>
      </c>
      <c r="D18" s="218">
        <f t="shared" si="0"/>
        <v>2.06031720602371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row>
    <row r="19" ht="19.5" customHeight="1" spans="1:45">
      <c r="A19" s="200" t="s">
        <v>136</v>
      </c>
      <c r="B19" s="289">
        <v>800</v>
      </c>
      <c r="C19" s="289">
        <v>1110</v>
      </c>
      <c r="D19" s="218">
        <f t="shared" si="0"/>
        <v>1.3875</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row>
    <row r="20" ht="19.5" customHeight="1" spans="1:45">
      <c r="A20" s="200" t="s">
        <v>137</v>
      </c>
      <c r="B20" s="289">
        <v>2880</v>
      </c>
      <c r="C20" s="289">
        <v>1391</v>
      </c>
      <c r="D20" s="218">
        <f t="shared" si="0"/>
        <v>0.482986111111111</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row>
    <row r="21" ht="19.5" customHeight="1" spans="1:45">
      <c r="A21" s="200" t="s">
        <v>138</v>
      </c>
      <c r="B21" s="289">
        <v>54</v>
      </c>
      <c r="C21" s="289">
        <v>100</v>
      </c>
      <c r="D21" s="218">
        <f t="shared" si="0"/>
        <v>1.85185185185185</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row>
    <row r="22" ht="19.5" customHeight="1" spans="1:45">
      <c r="A22" s="200" t="s">
        <v>139</v>
      </c>
      <c r="B22" s="289">
        <v>2242</v>
      </c>
      <c r="C22" s="289">
        <v>4296</v>
      </c>
      <c r="D22" s="21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row>
    <row r="23" ht="19.5" customHeight="1" spans="1:45">
      <c r="A23" s="200" t="s">
        <v>140</v>
      </c>
      <c r="B23" s="289">
        <v>12595</v>
      </c>
      <c r="C23" s="289">
        <v>14487</v>
      </c>
      <c r="D23" s="218">
        <f t="shared" ref="D23:D26" si="1">C23/B23</f>
        <v>1.15021834061135</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row>
    <row r="24" ht="19.5" customHeight="1" spans="1:45">
      <c r="A24" s="200" t="s">
        <v>141</v>
      </c>
      <c r="B24" s="289">
        <v>2883</v>
      </c>
      <c r="C24" s="289">
        <v>3695</v>
      </c>
      <c r="D24" s="218">
        <f t="shared" si="1"/>
        <v>1.28165105792577</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row>
    <row r="25" ht="19.5" customHeight="1" spans="1:45">
      <c r="A25" s="200" t="s">
        <v>142</v>
      </c>
      <c r="B25" s="289">
        <v>5657</v>
      </c>
      <c r="C25" s="289">
        <v>4162</v>
      </c>
      <c r="D25" s="218">
        <f t="shared" si="1"/>
        <v>0.735725649637617</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row>
    <row r="26" ht="19.5" customHeight="1" spans="1:45">
      <c r="A26" s="200" t="s">
        <v>143</v>
      </c>
      <c r="B26" s="289"/>
      <c r="C26" s="289">
        <v>4600</v>
      </c>
      <c r="D26" s="21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row>
    <row r="27" ht="19.5" customHeight="1" spans="1:45">
      <c r="A27" s="291" t="s">
        <v>144</v>
      </c>
      <c r="B27" s="289">
        <v>8752</v>
      </c>
      <c r="C27" s="289">
        <v>8871</v>
      </c>
      <c r="D27" s="21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row>
    <row r="28" ht="19.5" customHeight="1" spans="1:45">
      <c r="A28" s="200" t="s">
        <v>145</v>
      </c>
      <c r="B28" s="289">
        <v>40</v>
      </c>
      <c r="C28" s="289"/>
      <c r="D28" s="218">
        <f t="shared" ref="D28:D33" si="2">C28/B28</f>
        <v>0</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row>
    <row r="29" ht="19.5" customHeight="1" spans="1:45">
      <c r="A29" s="200" t="s">
        <v>146</v>
      </c>
      <c r="B29" s="292"/>
      <c r="C29" s="293"/>
      <c r="D29" s="21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row>
    <row r="30" ht="19.5" customHeight="1" spans="1:45">
      <c r="A30" s="200" t="s">
        <v>147</v>
      </c>
      <c r="B30" s="292"/>
      <c r="C30" s="293"/>
      <c r="D30" s="21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row>
    <row r="31" ht="19.5" customHeight="1" spans="1:4">
      <c r="A31" s="294" t="s">
        <v>148</v>
      </c>
      <c r="B31" s="295">
        <f>SUM(B6:B30)</f>
        <v>424158</v>
      </c>
      <c r="C31" s="295">
        <f>SUM(C6:C30)</f>
        <v>456341</v>
      </c>
      <c r="D31" s="218">
        <f t="shared" si="2"/>
        <v>1.07587502770194</v>
      </c>
    </row>
    <row r="32" ht="19.5" customHeight="1" spans="1:4">
      <c r="A32" s="296" t="s">
        <v>149</v>
      </c>
      <c r="B32" s="130"/>
      <c r="C32" s="130"/>
      <c r="D32" s="218"/>
    </row>
    <row r="33" ht="19.5" customHeight="1" spans="1:4">
      <c r="A33" s="297" t="s">
        <v>150</v>
      </c>
      <c r="B33" s="289">
        <v>33674</v>
      </c>
      <c r="C33" s="289"/>
      <c r="D33" s="218">
        <f t="shared" si="2"/>
        <v>0</v>
      </c>
    </row>
    <row r="34" ht="19.5" customHeight="1" spans="1:4">
      <c r="A34" s="297" t="s">
        <v>151</v>
      </c>
      <c r="B34" s="289"/>
      <c r="C34" s="289"/>
      <c r="D34" s="218"/>
    </row>
    <row r="35" ht="19.5" customHeight="1" spans="1:4">
      <c r="A35" s="298" t="s">
        <v>152</v>
      </c>
      <c r="B35" s="289"/>
      <c r="C35" s="289"/>
      <c r="D35" s="218"/>
    </row>
    <row r="36" ht="19.5" customHeight="1" spans="1:4">
      <c r="A36" s="298" t="s">
        <v>153</v>
      </c>
      <c r="B36" s="289"/>
      <c r="C36" s="289"/>
      <c r="D36" s="218"/>
    </row>
    <row r="37" ht="19.5" customHeight="1" spans="1:4">
      <c r="A37" s="298" t="s">
        <v>154</v>
      </c>
      <c r="B37" s="289"/>
      <c r="C37" s="289"/>
      <c r="D37" s="218"/>
    </row>
    <row r="38" ht="19.5" customHeight="1" spans="1:4">
      <c r="A38" s="298" t="s">
        <v>155</v>
      </c>
      <c r="B38" s="289">
        <v>6597</v>
      </c>
      <c r="C38" s="289">
        <v>6828</v>
      </c>
      <c r="D38" s="218">
        <f>C38/B38</f>
        <v>1.0350159163256</v>
      </c>
    </row>
    <row r="39" ht="19.5" customHeight="1" spans="1:4">
      <c r="A39" s="299" t="s">
        <v>156</v>
      </c>
      <c r="B39" s="289"/>
      <c r="C39" s="289"/>
      <c r="D39" s="218"/>
    </row>
    <row r="40" ht="19.5" customHeight="1" spans="1:4">
      <c r="A40" s="299" t="s">
        <v>157</v>
      </c>
      <c r="B40" s="289"/>
      <c r="C40" s="289"/>
      <c r="D40" s="218"/>
    </row>
    <row r="41" ht="19.5" customHeight="1" spans="1:4">
      <c r="A41" s="298" t="s">
        <v>158</v>
      </c>
      <c r="B41" s="289">
        <v>8199</v>
      </c>
      <c r="C41" s="289"/>
      <c r="D41" s="218"/>
    </row>
    <row r="42" ht="19.5" customHeight="1" spans="1:4">
      <c r="A42" s="298" t="s">
        <v>159</v>
      </c>
      <c r="B42" s="289"/>
      <c r="C42" s="289"/>
      <c r="D42" s="218"/>
    </row>
    <row r="43" ht="19.5" customHeight="1" spans="1:4">
      <c r="A43" s="298" t="s">
        <v>160</v>
      </c>
      <c r="B43" s="289"/>
      <c r="C43" s="289"/>
      <c r="D43" s="218"/>
    </row>
    <row r="44" ht="19.5" customHeight="1" spans="1:4">
      <c r="A44" s="298" t="s">
        <v>161</v>
      </c>
      <c r="B44" s="289">
        <v>21039</v>
      </c>
      <c r="C44" s="289"/>
      <c r="D44" s="218">
        <f>C44/B44</f>
        <v>0</v>
      </c>
    </row>
    <row r="45" ht="19.5" customHeight="1" spans="1:4">
      <c r="A45" s="297" t="s">
        <v>162</v>
      </c>
      <c r="B45" s="289"/>
      <c r="C45" s="289"/>
      <c r="D45" s="218"/>
    </row>
    <row r="46" ht="19.5" customHeight="1" spans="1:4">
      <c r="A46" s="294" t="s">
        <v>163</v>
      </c>
      <c r="B46" s="300">
        <f>B31+B33+B38+B44+B41</f>
        <v>493667</v>
      </c>
      <c r="C46" s="133">
        <f>C31+C33+C38+C45</f>
        <v>463169</v>
      </c>
      <c r="D46" s="218">
        <f>C46/B46</f>
        <v>0.938221513692428</v>
      </c>
    </row>
  </sheetData>
  <mergeCells count="5">
    <mergeCell ref="A2:D2"/>
    <mergeCell ref="A4:A5"/>
    <mergeCell ref="B4:B5"/>
    <mergeCell ref="C4:C5"/>
    <mergeCell ref="D4:D5"/>
  </mergeCells>
  <conditionalFormatting sqref="B31">
    <cfRule type="cellIs" dxfId="0" priority="1" stopIfTrue="1" operator="equal">
      <formula>0</formula>
    </cfRule>
  </conditionalFormatting>
  <conditionalFormatting sqref="C31">
    <cfRule type="cellIs" dxfId="1" priority="2" stopIfTrue="1" operator="equal">
      <formula>0</formula>
    </cfRule>
  </conditionalFormatting>
  <printOptions horizontalCentered="1"/>
  <pageMargins left="0.707638888888889" right="0.707638888888889" top="0.354166666666667" bottom="0.313888888888889" header="0.313888888888889" footer="0.313888888888889"/>
  <pageSetup paperSize="9" scale="7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Y467"/>
  <sheetViews>
    <sheetView workbookViewId="0">
      <selection activeCell="A1" sqref="A1:C1"/>
    </sheetView>
  </sheetViews>
  <sheetFormatPr defaultColWidth="13.3333333333333" defaultRowHeight="11.25"/>
  <cols>
    <col min="1" max="3" width="5.63333333333333" customWidth="1"/>
    <col min="4" max="4" width="11.8333333333333" customWidth="1"/>
    <col min="5" max="5" width="35.5" customWidth="1"/>
    <col min="6" max="6" width="19.8333333333333" customWidth="1"/>
    <col min="7" max="7" width="18.3333333333333" customWidth="1"/>
    <col min="8" max="8" width="17" customWidth="1"/>
    <col min="9" max="9" width="13.0222222222222" customWidth="1"/>
    <col min="10" max="10" width="16.8333333333333"/>
  </cols>
  <sheetData>
    <row r="1" ht="16.35" customHeight="1" spans="1:16379">
      <c r="A1" s="251" t="s">
        <v>164</v>
      </c>
      <c r="B1" s="251"/>
      <c r="C1" s="251"/>
      <c r="D1" s="252"/>
      <c r="E1" s="253"/>
      <c r="F1" s="254"/>
      <c r="G1" s="254"/>
      <c r="H1" s="254"/>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c r="DV1" s="253"/>
      <c r="DW1" s="253"/>
      <c r="DX1" s="253"/>
      <c r="DY1" s="253"/>
      <c r="DZ1" s="253"/>
      <c r="EA1" s="253"/>
      <c r="EB1" s="253"/>
      <c r="EC1" s="253"/>
      <c r="ED1" s="253"/>
      <c r="EE1" s="253"/>
      <c r="EF1" s="253"/>
      <c r="EG1" s="253"/>
      <c r="EH1" s="253"/>
      <c r="EI1" s="253"/>
      <c r="EJ1" s="253"/>
      <c r="EK1" s="253"/>
      <c r="EL1" s="253"/>
      <c r="EM1" s="253"/>
      <c r="EN1" s="253"/>
      <c r="EO1" s="253"/>
      <c r="EP1" s="253"/>
      <c r="EQ1" s="253"/>
      <c r="ER1" s="253"/>
      <c r="ES1" s="253"/>
      <c r="ET1" s="253"/>
      <c r="EU1" s="253"/>
      <c r="EV1" s="253"/>
      <c r="EW1" s="253"/>
      <c r="EX1" s="253"/>
      <c r="EY1" s="253"/>
      <c r="EZ1" s="253"/>
      <c r="FA1" s="253"/>
      <c r="FB1" s="253"/>
      <c r="FC1" s="253"/>
      <c r="FD1" s="253"/>
      <c r="FE1" s="253"/>
      <c r="FF1" s="253"/>
      <c r="FG1" s="253"/>
      <c r="FH1" s="253"/>
      <c r="FI1" s="253"/>
      <c r="FJ1" s="253"/>
      <c r="FK1" s="253"/>
      <c r="FL1" s="253"/>
      <c r="FM1" s="253"/>
      <c r="FN1" s="253"/>
      <c r="FO1" s="253"/>
      <c r="FP1" s="253"/>
      <c r="FQ1" s="253"/>
      <c r="FR1" s="253"/>
      <c r="FS1" s="253"/>
      <c r="FT1" s="253"/>
      <c r="FU1" s="253"/>
      <c r="FV1" s="253"/>
      <c r="FW1" s="253"/>
      <c r="FX1" s="253"/>
      <c r="FY1" s="253"/>
      <c r="FZ1" s="253"/>
      <c r="GA1" s="253"/>
      <c r="GB1" s="253"/>
      <c r="GC1" s="253"/>
      <c r="GD1" s="253"/>
      <c r="GE1" s="253"/>
      <c r="GF1" s="253"/>
      <c r="GG1" s="253"/>
      <c r="GH1" s="253"/>
      <c r="GI1" s="253"/>
      <c r="GJ1" s="253"/>
      <c r="GK1" s="253"/>
      <c r="GL1" s="253"/>
      <c r="GM1" s="253"/>
      <c r="GN1" s="253"/>
      <c r="GO1" s="253"/>
      <c r="GP1" s="253"/>
      <c r="GQ1" s="253"/>
      <c r="GR1" s="253"/>
      <c r="GS1" s="253"/>
      <c r="GT1" s="253"/>
      <c r="GU1" s="253"/>
      <c r="GV1" s="253"/>
      <c r="GW1" s="253"/>
      <c r="GX1" s="253"/>
      <c r="GY1" s="253"/>
      <c r="GZ1" s="253"/>
      <c r="HA1" s="253"/>
      <c r="HB1" s="253"/>
      <c r="HC1" s="253"/>
      <c r="HD1" s="253"/>
      <c r="HE1" s="253"/>
      <c r="HF1" s="253"/>
      <c r="HG1" s="253"/>
      <c r="HH1" s="253"/>
      <c r="HI1" s="253"/>
      <c r="HJ1" s="253"/>
      <c r="HK1" s="253"/>
      <c r="HL1" s="253"/>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253"/>
      <c r="IL1" s="253"/>
      <c r="IM1" s="253"/>
      <c r="IN1" s="253"/>
      <c r="IO1" s="253"/>
      <c r="IP1" s="253"/>
      <c r="IQ1" s="253"/>
      <c r="IR1" s="253"/>
      <c r="IS1" s="253"/>
      <c r="IT1" s="253"/>
      <c r="IU1" s="253"/>
      <c r="IV1" s="253"/>
      <c r="IW1" s="253"/>
      <c r="IX1" s="253"/>
      <c r="IY1" s="253"/>
      <c r="IZ1" s="253"/>
      <c r="JA1" s="253"/>
      <c r="JB1" s="253"/>
      <c r="JC1" s="253"/>
      <c r="JD1" s="253"/>
      <c r="JE1" s="253"/>
      <c r="JF1" s="253"/>
      <c r="JG1" s="253"/>
      <c r="JH1" s="253"/>
      <c r="JI1" s="253"/>
      <c r="JJ1" s="253"/>
      <c r="JK1" s="253"/>
      <c r="JL1" s="253"/>
      <c r="JM1" s="253"/>
      <c r="JN1" s="253"/>
      <c r="JO1" s="253"/>
      <c r="JP1" s="253"/>
      <c r="JQ1" s="253"/>
      <c r="JR1" s="253"/>
      <c r="JS1" s="253"/>
      <c r="JT1" s="253"/>
      <c r="JU1" s="253"/>
      <c r="JV1" s="253"/>
      <c r="JW1" s="253"/>
      <c r="JX1" s="253"/>
      <c r="JY1" s="253"/>
      <c r="JZ1" s="253"/>
      <c r="KA1" s="253"/>
      <c r="KB1" s="253"/>
      <c r="KC1" s="253"/>
      <c r="KD1" s="253"/>
      <c r="KE1" s="253"/>
      <c r="KF1" s="253"/>
      <c r="KG1" s="253"/>
      <c r="KH1" s="253"/>
      <c r="KI1" s="253"/>
      <c r="KJ1" s="253"/>
      <c r="KK1" s="253"/>
      <c r="KL1" s="253"/>
      <c r="KM1" s="253"/>
      <c r="KN1" s="253"/>
      <c r="KO1" s="253"/>
      <c r="KP1" s="253"/>
      <c r="KQ1" s="253"/>
      <c r="KR1" s="253"/>
      <c r="KS1" s="253"/>
      <c r="KT1" s="253"/>
      <c r="KU1" s="253"/>
      <c r="KV1" s="253"/>
      <c r="KW1" s="253"/>
      <c r="KX1" s="253"/>
      <c r="KY1" s="253"/>
      <c r="KZ1" s="253"/>
      <c r="LA1" s="253"/>
      <c r="LB1" s="253"/>
      <c r="LC1" s="253"/>
      <c r="LD1" s="253"/>
      <c r="LE1" s="253"/>
      <c r="LF1" s="253"/>
      <c r="LG1" s="253"/>
      <c r="LH1" s="253"/>
      <c r="LI1" s="253"/>
      <c r="LJ1" s="253"/>
      <c r="LK1" s="253"/>
      <c r="LL1" s="253"/>
      <c r="LM1" s="253"/>
      <c r="LN1" s="253"/>
      <c r="LO1" s="253"/>
      <c r="LP1" s="253"/>
      <c r="LQ1" s="253"/>
      <c r="LR1" s="253"/>
      <c r="LS1" s="253"/>
      <c r="LT1" s="253"/>
      <c r="LU1" s="253"/>
      <c r="LV1" s="253"/>
      <c r="LW1" s="253"/>
      <c r="LX1" s="253"/>
      <c r="LY1" s="253"/>
      <c r="LZ1" s="253"/>
      <c r="MA1" s="253"/>
      <c r="MB1" s="253"/>
      <c r="MC1" s="253"/>
      <c r="MD1" s="253"/>
      <c r="ME1" s="253"/>
      <c r="MF1" s="253"/>
      <c r="MG1" s="253"/>
      <c r="MH1" s="253"/>
      <c r="MI1" s="253"/>
      <c r="MJ1" s="253"/>
      <c r="MK1" s="253"/>
      <c r="ML1" s="253"/>
      <c r="MM1" s="253"/>
      <c r="MN1" s="253"/>
      <c r="MO1" s="253"/>
      <c r="MP1" s="253"/>
      <c r="MQ1" s="253"/>
      <c r="MR1" s="253"/>
      <c r="MS1" s="253"/>
      <c r="MT1" s="253"/>
      <c r="MU1" s="253"/>
      <c r="MV1" s="253"/>
      <c r="MW1" s="253"/>
      <c r="MX1" s="253"/>
      <c r="MY1" s="253"/>
      <c r="MZ1" s="253"/>
      <c r="NA1" s="253"/>
      <c r="NB1" s="253"/>
      <c r="NC1" s="253"/>
      <c r="ND1" s="253"/>
      <c r="NE1" s="253"/>
      <c r="NF1" s="253"/>
      <c r="NG1" s="253"/>
      <c r="NH1" s="253"/>
      <c r="NI1" s="253"/>
      <c r="NJ1" s="253"/>
      <c r="NK1" s="253"/>
      <c r="NL1" s="253"/>
      <c r="NM1" s="253"/>
      <c r="NN1" s="253"/>
      <c r="NO1" s="253"/>
      <c r="NP1" s="253"/>
      <c r="NQ1" s="253"/>
      <c r="NR1" s="253"/>
      <c r="NS1" s="253"/>
      <c r="NT1" s="253"/>
      <c r="NU1" s="253"/>
      <c r="NV1" s="253"/>
      <c r="NW1" s="253"/>
      <c r="NX1" s="253"/>
      <c r="NY1" s="253"/>
      <c r="NZ1" s="253"/>
      <c r="OA1" s="253"/>
      <c r="OB1" s="253"/>
      <c r="OC1" s="253"/>
      <c r="OD1" s="253"/>
      <c r="OE1" s="253"/>
      <c r="OF1" s="253"/>
      <c r="OG1" s="253"/>
      <c r="OH1" s="253"/>
      <c r="OI1" s="253"/>
      <c r="OJ1" s="253"/>
      <c r="OK1" s="253"/>
      <c r="OL1" s="253"/>
      <c r="OM1" s="253"/>
      <c r="ON1" s="253"/>
      <c r="OO1" s="253"/>
      <c r="OP1" s="253"/>
      <c r="OQ1" s="253"/>
      <c r="OR1" s="253"/>
      <c r="OS1" s="253"/>
      <c r="OT1" s="253"/>
      <c r="OU1" s="253"/>
      <c r="OV1" s="253"/>
      <c r="OW1" s="253"/>
      <c r="OX1" s="253"/>
      <c r="OY1" s="253"/>
      <c r="OZ1" s="253"/>
      <c r="PA1" s="253"/>
      <c r="PB1" s="253"/>
      <c r="PC1" s="253"/>
      <c r="PD1" s="253"/>
      <c r="PE1" s="253"/>
      <c r="PF1" s="253"/>
      <c r="PG1" s="253"/>
      <c r="PH1" s="253"/>
      <c r="PI1" s="253"/>
      <c r="PJ1" s="253"/>
      <c r="PK1" s="253"/>
      <c r="PL1" s="253"/>
      <c r="PM1" s="253"/>
      <c r="PN1" s="253"/>
      <c r="PO1" s="253"/>
      <c r="PP1" s="253"/>
      <c r="PQ1" s="253"/>
      <c r="PR1" s="253"/>
      <c r="PS1" s="253"/>
      <c r="PT1" s="253"/>
      <c r="PU1" s="253"/>
      <c r="PV1" s="253"/>
      <c r="PW1" s="253"/>
      <c r="PX1" s="253"/>
      <c r="PY1" s="253"/>
      <c r="PZ1" s="253"/>
      <c r="QA1" s="253"/>
      <c r="QB1" s="253"/>
      <c r="QC1" s="253"/>
      <c r="QD1" s="253"/>
      <c r="QE1" s="253"/>
      <c r="QF1" s="253"/>
      <c r="QG1" s="253"/>
      <c r="QH1" s="253"/>
      <c r="QI1" s="253"/>
      <c r="QJ1" s="253"/>
      <c r="QK1" s="253"/>
      <c r="QL1" s="253"/>
      <c r="QM1" s="253"/>
      <c r="QN1" s="253"/>
      <c r="QO1" s="253"/>
      <c r="QP1" s="253"/>
      <c r="QQ1" s="253"/>
      <c r="QR1" s="253"/>
      <c r="QS1" s="253"/>
      <c r="QT1" s="253"/>
      <c r="QU1" s="253"/>
      <c r="QV1" s="253"/>
      <c r="QW1" s="253"/>
      <c r="QX1" s="253"/>
      <c r="QY1" s="253"/>
      <c r="QZ1" s="253"/>
      <c r="RA1" s="253"/>
      <c r="RB1" s="253"/>
      <c r="RC1" s="253"/>
      <c r="RD1" s="253"/>
      <c r="RE1" s="253"/>
      <c r="RF1" s="253"/>
      <c r="RG1" s="253"/>
      <c r="RH1" s="253"/>
      <c r="RI1" s="253"/>
      <c r="RJ1" s="253"/>
      <c r="RK1" s="253"/>
      <c r="RL1" s="253"/>
      <c r="RM1" s="253"/>
      <c r="RN1" s="253"/>
      <c r="RO1" s="253"/>
      <c r="RP1" s="253"/>
      <c r="RQ1" s="253"/>
      <c r="RR1" s="253"/>
      <c r="RS1" s="253"/>
      <c r="RT1" s="253"/>
      <c r="RU1" s="253"/>
      <c r="RV1" s="253"/>
      <c r="RW1" s="253"/>
      <c r="RX1" s="253"/>
      <c r="RY1" s="253"/>
      <c r="RZ1" s="253"/>
      <c r="SA1" s="253"/>
      <c r="SB1" s="253"/>
      <c r="SC1" s="253"/>
      <c r="SD1" s="253"/>
      <c r="SE1" s="253"/>
      <c r="SF1" s="253"/>
      <c r="SG1" s="253"/>
      <c r="SH1" s="253"/>
      <c r="SI1" s="253"/>
      <c r="SJ1" s="253"/>
      <c r="SK1" s="253"/>
      <c r="SL1" s="253"/>
      <c r="SM1" s="253"/>
      <c r="SN1" s="253"/>
      <c r="SO1" s="253"/>
      <c r="SP1" s="253"/>
      <c r="SQ1" s="253"/>
      <c r="SR1" s="253"/>
      <c r="SS1" s="253"/>
      <c r="ST1" s="253"/>
      <c r="SU1" s="253"/>
      <c r="SV1" s="253"/>
      <c r="SW1" s="253"/>
      <c r="SX1" s="253"/>
      <c r="SY1" s="253"/>
      <c r="SZ1" s="253"/>
      <c r="TA1" s="253"/>
      <c r="TB1" s="253"/>
      <c r="TC1" s="253"/>
      <c r="TD1" s="253"/>
      <c r="TE1" s="253"/>
      <c r="TF1" s="253"/>
      <c r="TG1" s="253"/>
      <c r="TH1" s="253"/>
      <c r="TI1" s="253"/>
      <c r="TJ1" s="253"/>
      <c r="TK1" s="253"/>
      <c r="TL1" s="253"/>
      <c r="TM1" s="253"/>
      <c r="TN1" s="253"/>
      <c r="TO1" s="253"/>
      <c r="TP1" s="253"/>
      <c r="TQ1" s="253"/>
      <c r="TR1" s="253"/>
      <c r="TS1" s="253"/>
      <c r="TT1" s="253"/>
      <c r="TU1" s="253"/>
      <c r="TV1" s="253"/>
      <c r="TW1" s="253"/>
      <c r="TX1" s="253"/>
      <c r="TY1" s="253"/>
      <c r="TZ1" s="253"/>
      <c r="UA1" s="253"/>
      <c r="UB1" s="253"/>
      <c r="UC1" s="253"/>
      <c r="UD1" s="253"/>
      <c r="UE1" s="253"/>
      <c r="UF1" s="253"/>
      <c r="UG1" s="253"/>
      <c r="UH1" s="253"/>
      <c r="UI1" s="253"/>
      <c r="UJ1" s="253"/>
      <c r="UK1" s="253"/>
      <c r="UL1" s="253"/>
      <c r="UM1" s="253"/>
      <c r="UN1" s="253"/>
      <c r="UO1" s="253"/>
      <c r="UP1" s="253"/>
      <c r="UQ1" s="253"/>
      <c r="UR1" s="253"/>
      <c r="US1" s="253"/>
      <c r="UT1" s="253"/>
      <c r="UU1" s="253"/>
      <c r="UV1" s="253"/>
      <c r="UW1" s="253"/>
      <c r="UX1" s="253"/>
      <c r="UY1" s="253"/>
      <c r="UZ1" s="253"/>
      <c r="VA1" s="253"/>
      <c r="VB1" s="253"/>
      <c r="VC1" s="253"/>
      <c r="VD1" s="253"/>
      <c r="VE1" s="253"/>
      <c r="VF1" s="253"/>
      <c r="VG1" s="253"/>
      <c r="VH1" s="253"/>
      <c r="VI1" s="253"/>
      <c r="VJ1" s="253"/>
      <c r="VK1" s="253"/>
      <c r="VL1" s="253"/>
      <c r="VM1" s="253"/>
      <c r="VN1" s="253"/>
      <c r="VO1" s="253"/>
      <c r="VP1" s="253"/>
      <c r="VQ1" s="253"/>
      <c r="VR1" s="253"/>
      <c r="VS1" s="253"/>
      <c r="VT1" s="253"/>
      <c r="VU1" s="253"/>
      <c r="VV1" s="253"/>
      <c r="VW1" s="253"/>
      <c r="VX1" s="253"/>
      <c r="VY1" s="253"/>
      <c r="VZ1" s="253"/>
      <c r="WA1" s="253"/>
      <c r="WB1" s="253"/>
      <c r="WC1" s="253"/>
      <c r="WD1" s="253"/>
      <c r="WE1" s="253"/>
      <c r="WF1" s="253"/>
      <c r="WG1" s="253"/>
      <c r="WH1" s="253"/>
      <c r="WI1" s="253"/>
      <c r="WJ1" s="253"/>
      <c r="WK1" s="253"/>
      <c r="WL1" s="253"/>
      <c r="WM1" s="253"/>
      <c r="WN1" s="253"/>
      <c r="WO1" s="253"/>
      <c r="WP1" s="253"/>
      <c r="WQ1" s="253"/>
      <c r="WR1" s="253"/>
      <c r="WS1" s="253"/>
      <c r="WT1" s="253"/>
      <c r="WU1" s="253"/>
      <c r="WV1" s="253"/>
      <c r="WW1" s="253"/>
      <c r="WX1" s="253"/>
      <c r="WY1" s="253"/>
      <c r="WZ1" s="253"/>
      <c r="XA1" s="253"/>
      <c r="XB1" s="253"/>
      <c r="XC1" s="253"/>
      <c r="XD1" s="253"/>
      <c r="XE1" s="253"/>
      <c r="XF1" s="253"/>
      <c r="XG1" s="253"/>
      <c r="XH1" s="253"/>
      <c r="XI1" s="253"/>
      <c r="XJ1" s="253"/>
      <c r="XK1" s="253"/>
      <c r="XL1" s="253"/>
      <c r="XM1" s="253"/>
      <c r="XN1" s="253"/>
      <c r="XO1" s="253"/>
      <c r="XP1" s="253"/>
      <c r="XQ1" s="253"/>
      <c r="XR1" s="253"/>
      <c r="XS1" s="253"/>
      <c r="XT1" s="253"/>
      <c r="XU1" s="253"/>
      <c r="XV1" s="253"/>
      <c r="XW1" s="253"/>
      <c r="XX1" s="253"/>
      <c r="XY1" s="253"/>
      <c r="XZ1" s="253"/>
      <c r="YA1" s="253"/>
      <c r="YB1" s="253"/>
      <c r="YC1" s="253"/>
      <c r="YD1" s="253"/>
      <c r="YE1" s="253"/>
      <c r="YF1" s="253"/>
      <c r="YG1" s="253"/>
      <c r="YH1" s="253"/>
      <c r="YI1" s="253"/>
      <c r="YJ1" s="253"/>
      <c r="YK1" s="253"/>
      <c r="YL1" s="253"/>
      <c r="YM1" s="253"/>
      <c r="YN1" s="253"/>
      <c r="YO1" s="253"/>
      <c r="YP1" s="253"/>
      <c r="YQ1" s="253"/>
      <c r="YR1" s="253"/>
      <c r="YS1" s="253"/>
      <c r="YT1" s="253"/>
      <c r="YU1" s="253"/>
      <c r="YV1" s="253"/>
      <c r="YW1" s="253"/>
      <c r="YX1" s="253"/>
      <c r="YY1" s="253"/>
      <c r="YZ1" s="253"/>
      <c r="ZA1" s="253"/>
      <c r="ZB1" s="253"/>
      <c r="ZC1" s="253"/>
      <c r="ZD1" s="253"/>
      <c r="ZE1" s="253"/>
      <c r="ZF1" s="253"/>
      <c r="ZG1" s="253"/>
      <c r="ZH1" s="253"/>
      <c r="ZI1" s="253"/>
      <c r="ZJ1" s="253"/>
      <c r="ZK1" s="253"/>
      <c r="ZL1" s="253"/>
      <c r="ZM1" s="253"/>
      <c r="ZN1" s="253"/>
      <c r="ZO1" s="253"/>
      <c r="ZP1" s="253"/>
      <c r="ZQ1" s="253"/>
      <c r="ZR1" s="253"/>
      <c r="ZS1" s="253"/>
      <c r="ZT1" s="253"/>
      <c r="ZU1" s="253"/>
      <c r="ZV1" s="253"/>
      <c r="ZW1" s="253"/>
      <c r="ZX1" s="253"/>
      <c r="ZY1" s="253"/>
      <c r="ZZ1" s="253"/>
      <c r="AAA1" s="253"/>
      <c r="AAB1" s="253"/>
      <c r="AAC1" s="253"/>
      <c r="AAD1" s="253"/>
      <c r="AAE1" s="253"/>
      <c r="AAF1" s="253"/>
      <c r="AAG1" s="253"/>
      <c r="AAH1" s="253"/>
      <c r="AAI1" s="253"/>
      <c r="AAJ1" s="253"/>
      <c r="AAK1" s="253"/>
      <c r="AAL1" s="253"/>
      <c r="AAM1" s="253"/>
      <c r="AAN1" s="253"/>
      <c r="AAO1" s="253"/>
      <c r="AAP1" s="253"/>
      <c r="AAQ1" s="253"/>
      <c r="AAR1" s="253"/>
      <c r="AAS1" s="253"/>
      <c r="AAT1" s="253"/>
      <c r="AAU1" s="253"/>
      <c r="AAV1" s="253"/>
      <c r="AAW1" s="253"/>
      <c r="AAX1" s="253"/>
      <c r="AAY1" s="253"/>
      <c r="AAZ1" s="253"/>
      <c r="ABA1" s="253"/>
      <c r="ABB1" s="253"/>
      <c r="ABC1" s="253"/>
      <c r="ABD1" s="253"/>
      <c r="ABE1" s="253"/>
      <c r="ABF1" s="253"/>
      <c r="ABG1" s="253"/>
      <c r="ABH1" s="253"/>
      <c r="ABI1" s="253"/>
      <c r="ABJ1" s="253"/>
      <c r="ABK1" s="253"/>
      <c r="ABL1" s="253"/>
      <c r="ABM1" s="253"/>
      <c r="ABN1" s="253"/>
      <c r="ABO1" s="253"/>
      <c r="ABP1" s="253"/>
      <c r="ABQ1" s="253"/>
      <c r="ABR1" s="253"/>
      <c r="ABS1" s="253"/>
      <c r="ABT1" s="253"/>
      <c r="ABU1" s="253"/>
      <c r="ABV1" s="253"/>
      <c r="ABW1" s="253"/>
      <c r="ABX1" s="253"/>
      <c r="ABY1" s="253"/>
      <c r="ABZ1" s="253"/>
      <c r="ACA1" s="253"/>
      <c r="ACB1" s="253"/>
      <c r="ACC1" s="253"/>
      <c r="ACD1" s="253"/>
      <c r="ACE1" s="253"/>
      <c r="ACF1" s="253"/>
      <c r="ACG1" s="253"/>
      <c r="ACH1" s="253"/>
      <c r="ACI1" s="253"/>
      <c r="ACJ1" s="253"/>
      <c r="ACK1" s="253"/>
      <c r="ACL1" s="253"/>
      <c r="ACM1" s="253"/>
      <c r="ACN1" s="253"/>
      <c r="ACO1" s="253"/>
      <c r="ACP1" s="253"/>
      <c r="ACQ1" s="253"/>
      <c r="ACR1" s="253"/>
      <c r="ACS1" s="253"/>
      <c r="ACT1" s="253"/>
      <c r="ACU1" s="253"/>
      <c r="ACV1" s="253"/>
      <c r="ACW1" s="253"/>
      <c r="ACX1" s="253"/>
      <c r="ACY1" s="253"/>
      <c r="ACZ1" s="253"/>
      <c r="ADA1" s="253"/>
      <c r="ADB1" s="253"/>
      <c r="ADC1" s="253"/>
      <c r="ADD1" s="253"/>
      <c r="ADE1" s="253"/>
      <c r="ADF1" s="253"/>
      <c r="ADG1" s="253"/>
      <c r="ADH1" s="253"/>
      <c r="ADI1" s="253"/>
      <c r="ADJ1" s="253"/>
      <c r="ADK1" s="253"/>
      <c r="ADL1" s="253"/>
      <c r="ADM1" s="253"/>
      <c r="ADN1" s="253"/>
      <c r="ADO1" s="253"/>
      <c r="ADP1" s="253"/>
      <c r="ADQ1" s="253"/>
      <c r="ADR1" s="253"/>
      <c r="ADS1" s="253"/>
      <c r="ADT1" s="253"/>
      <c r="ADU1" s="253"/>
      <c r="ADV1" s="253"/>
      <c r="ADW1" s="253"/>
      <c r="ADX1" s="253"/>
      <c r="ADY1" s="253"/>
      <c r="ADZ1" s="253"/>
      <c r="AEA1" s="253"/>
      <c r="AEB1" s="253"/>
      <c r="AEC1" s="253"/>
      <c r="AED1" s="253"/>
      <c r="AEE1" s="253"/>
      <c r="AEF1" s="253"/>
      <c r="AEG1" s="253"/>
      <c r="AEH1" s="253"/>
      <c r="AEI1" s="253"/>
      <c r="AEJ1" s="253"/>
      <c r="AEK1" s="253"/>
      <c r="AEL1" s="253"/>
      <c r="AEM1" s="253"/>
      <c r="AEN1" s="253"/>
      <c r="AEO1" s="253"/>
      <c r="AEP1" s="253"/>
      <c r="AEQ1" s="253"/>
      <c r="AER1" s="253"/>
      <c r="AES1" s="253"/>
      <c r="AET1" s="253"/>
      <c r="AEU1" s="253"/>
      <c r="AEV1" s="253"/>
      <c r="AEW1" s="253"/>
      <c r="AEX1" s="253"/>
      <c r="AEY1" s="253"/>
      <c r="AEZ1" s="253"/>
      <c r="AFA1" s="253"/>
      <c r="AFB1" s="253"/>
      <c r="AFC1" s="253"/>
      <c r="AFD1" s="253"/>
      <c r="AFE1" s="253"/>
      <c r="AFF1" s="253"/>
      <c r="AFG1" s="253"/>
      <c r="AFH1" s="253"/>
      <c r="AFI1" s="253"/>
      <c r="AFJ1" s="253"/>
      <c r="AFK1" s="253"/>
      <c r="AFL1" s="253"/>
      <c r="AFM1" s="253"/>
      <c r="AFN1" s="253"/>
      <c r="AFO1" s="253"/>
      <c r="AFP1" s="253"/>
      <c r="AFQ1" s="253"/>
      <c r="AFR1" s="253"/>
      <c r="AFS1" s="253"/>
      <c r="AFT1" s="253"/>
      <c r="AFU1" s="253"/>
      <c r="AFV1" s="253"/>
      <c r="AFW1" s="253"/>
      <c r="AFX1" s="253"/>
      <c r="AFY1" s="253"/>
      <c r="AFZ1" s="253"/>
      <c r="AGA1" s="253"/>
      <c r="AGB1" s="253"/>
      <c r="AGC1" s="253"/>
      <c r="AGD1" s="253"/>
      <c r="AGE1" s="253"/>
      <c r="AGF1" s="253"/>
      <c r="AGG1" s="253"/>
      <c r="AGH1" s="253"/>
      <c r="AGI1" s="253"/>
      <c r="AGJ1" s="253"/>
      <c r="AGK1" s="253"/>
      <c r="AGL1" s="253"/>
      <c r="AGM1" s="253"/>
      <c r="AGN1" s="253"/>
      <c r="AGO1" s="253"/>
      <c r="AGP1" s="253"/>
      <c r="AGQ1" s="253"/>
      <c r="AGR1" s="253"/>
      <c r="AGS1" s="253"/>
      <c r="AGT1" s="253"/>
      <c r="AGU1" s="253"/>
      <c r="AGV1" s="253"/>
      <c r="AGW1" s="253"/>
      <c r="AGX1" s="253"/>
      <c r="AGY1" s="253"/>
      <c r="AGZ1" s="253"/>
      <c r="AHA1" s="253"/>
      <c r="AHB1" s="253"/>
      <c r="AHC1" s="253"/>
      <c r="AHD1" s="253"/>
      <c r="AHE1" s="253"/>
      <c r="AHF1" s="253"/>
      <c r="AHG1" s="253"/>
      <c r="AHH1" s="253"/>
      <c r="AHI1" s="253"/>
      <c r="AHJ1" s="253"/>
      <c r="AHK1" s="253"/>
      <c r="AHL1" s="253"/>
      <c r="AHM1" s="253"/>
      <c r="AHN1" s="253"/>
      <c r="AHO1" s="253"/>
      <c r="AHP1" s="253"/>
      <c r="AHQ1" s="253"/>
      <c r="AHR1" s="253"/>
      <c r="AHS1" s="253"/>
      <c r="AHT1" s="253"/>
      <c r="AHU1" s="253"/>
      <c r="AHV1" s="253"/>
      <c r="AHW1" s="253"/>
      <c r="AHX1" s="253"/>
      <c r="AHY1" s="253"/>
      <c r="AHZ1" s="253"/>
      <c r="AIA1" s="253"/>
      <c r="AIB1" s="253"/>
      <c r="AIC1" s="253"/>
      <c r="AID1" s="253"/>
      <c r="AIE1" s="253"/>
      <c r="AIF1" s="253"/>
      <c r="AIG1" s="253"/>
      <c r="AIH1" s="253"/>
      <c r="AII1" s="253"/>
      <c r="AIJ1" s="253"/>
      <c r="AIK1" s="253"/>
      <c r="AIL1" s="253"/>
      <c r="AIM1" s="253"/>
      <c r="AIN1" s="253"/>
      <c r="AIO1" s="253"/>
      <c r="AIP1" s="253"/>
      <c r="AIQ1" s="253"/>
      <c r="AIR1" s="253"/>
      <c r="AIS1" s="253"/>
      <c r="AIT1" s="253"/>
      <c r="AIU1" s="253"/>
      <c r="AIV1" s="253"/>
      <c r="AIW1" s="253"/>
      <c r="AIX1" s="253"/>
      <c r="AIY1" s="253"/>
      <c r="AIZ1" s="253"/>
      <c r="AJA1" s="253"/>
      <c r="AJB1" s="253"/>
      <c r="AJC1" s="253"/>
      <c r="AJD1" s="253"/>
      <c r="AJE1" s="253"/>
      <c r="AJF1" s="253"/>
      <c r="AJG1" s="253"/>
      <c r="AJH1" s="253"/>
      <c r="AJI1" s="253"/>
      <c r="AJJ1" s="253"/>
      <c r="AJK1" s="253"/>
      <c r="AJL1" s="253"/>
      <c r="AJM1" s="253"/>
      <c r="AJN1" s="253"/>
      <c r="AJO1" s="253"/>
      <c r="AJP1" s="253"/>
      <c r="AJQ1" s="253"/>
      <c r="AJR1" s="253"/>
      <c r="AJS1" s="253"/>
      <c r="AJT1" s="253"/>
      <c r="AJU1" s="253"/>
      <c r="AJV1" s="253"/>
      <c r="AJW1" s="253"/>
      <c r="AJX1" s="253"/>
      <c r="AJY1" s="253"/>
      <c r="AJZ1" s="253"/>
      <c r="AKA1" s="253"/>
      <c r="AKB1" s="253"/>
      <c r="AKC1" s="253"/>
      <c r="AKD1" s="253"/>
      <c r="AKE1" s="253"/>
      <c r="AKF1" s="253"/>
      <c r="AKG1" s="253"/>
      <c r="AKH1" s="253"/>
      <c r="AKI1" s="253"/>
      <c r="AKJ1" s="253"/>
      <c r="AKK1" s="253"/>
      <c r="AKL1" s="253"/>
      <c r="AKM1" s="253"/>
      <c r="AKN1" s="253"/>
      <c r="AKO1" s="253"/>
      <c r="AKP1" s="253"/>
      <c r="AKQ1" s="253"/>
      <c r="AKR1" s="253"/>
      <c r="AKS1" s="253"/>
      <c r="AKT1" s="253"/>
      <c r="AKU1" s="253"/>
      <c r="AKV1" s="253"/>
      <c r="AKW1" s="253"/>
      <c r="AKX1" s="253"/>
      <c r="AKY1" s="253"/>
      <c r="AKZ1" s="253"/>
      <c r="ALA1" s="253"/>
      <c r="ALB1" s="253"/>
      <c r="ALC1" s="253"/>
      <c r="ALD1" s="253"/>
      <c r="ALE1" s="253"/>
      <c r="ALF1" s="253"/>
      <c r="ALG1" s="253"/>
      <c r="ALH1" s="253"/>
      <c r="ALI1" s="253"/>
      <c r="ALJ1" s="253"/>
      <c r="ALK1" s="253"/>
      <c r="ALL1" s="253"/>
      <c r="ALM1" s="253"/>
      <c r="ALN1" s="253"/>
      <c r="ALO1" s="253"/>
      <c r="ALP1" s="253"/>
      <c r="ALQ1" s="253"/>
      <c r="ALR1" s="253"/>
      <c r="ALS1" s="253"/>
      <c r="ALT1" s="253"/>
      <c r="ALU1" s="253"/>
      <c r="ALV1" s="253"/>
      <c r="ALW1" s="253"/>
      <c r="ALX1" s="253"/>
      <c r="ALY1" s="253"/>
      <c r="ALZ1" s="253"/>
      <c r="AMA1" s="253"/>
      <c r="AMB1" s="253"/>
      <c r="AMC1" s="253"/>
      <c r="AMD1" s="253"/>
      <c r="AME1" s="253"/>
      <c r="AMF1" s="253"/>
      <c r="AMG1" s="253"/>
      <c r="AMH1" s="253"/>
      <c r="AMI1" s="253"/>
      <c r="AMJ1" s="253"/>
      <c r="AMK1" s="253"/>
      <c r="AML1" s="253"/>
      <c r="AMM1" s="253"/>
      <c r="AMN1" s="253"/>
      <c r="AMO1" s="253"/>
      <c r="AMP1" s="253"/>
      <c r="AMQ1" s="253"/>
      <c r="AMR1" s="253"/>
      <c r="AMS1" s="253"/>
      <c r="AMT1" s="253"/>
      <c r="AMU1" s="253"/>
      <c r="AMV1" s="253"/>
      <c r="AMW1" s="253"/>
      <c r="AMX1" s="253"/>
      <c r="AMY1" s="253"/>
      <c r="AMZ1" s="253"/>
      <c r="ANA1" s="253"/>
      <c r="ANB1" s="253"/>
      <c r="ANC1" s="253"/>
      <c r="AND1" s="253"/>
      <c r="ANE1" s="253"/>
      <c r="ANF1" s="253"/>
      <c r="ANG1" s="253"/>
      <c r="ANH1" s="253"/>
      <c r="ANI1" s="253"/>
      <c r="ANJ1" s="253"/>
      <c r="ANK1" s="253"/>
      <c r="ANL1" s="253"/>
      <c r="ANM1" s="253"/>
      <c r="ANN1" s="253"/>
      <c r="ANO1" s="253"/>
      <c r="ANP1" s="253"/>
      <c r="ANQ1" s="253"/>
      <c r="ANR1" s="253"/>
      <c r="ANS1" s="253"/>
      <c r="ANT1" s="253"/>
      <c r="ANU1" s="253"/>
      <c r="ANV1" s="253"/>
      <c r="ANW1" s="253"/>
      <c r="ANX1" s="253"/>
      <c r="ANY1" s="253"/>
      <c r="ANZ1" s="253"/>
      <c r="AOA1" s="253"/>
      <c r="AOB1" s="253"/>
      <c r="AOC1" s="253"/>
      <c r="AOD1" s="253"/>
      <c r="AOE1" s="253"/>
      <c r="AOF1" s="253"/>
      <c r="AOG1" s="253"/>
      <c r="AOH1" s="253"/>
      <c r="AOI1" s="253"/>
      <c r="AOJ1" s="253"/>
      <c r="AOK1" s="253"/>
      <c r="AOL1" s="253"/>
      <c r="AOM1" s="253"/>
      <c r="AON1" s="253"/>
      <c r="AOO1" s="253"/>
      <c r="AOP1" s="253"/>
      <c r="AOQ1" s="253"/>
      <c r="AOR1" s="253"/>
      <c r="AOS1" s="253"/>
      <c r="AOT1" s="253"/>
      <c r="AOU1" s="253"/>
      <c r="AOV1" s="253"/>
      <c r="AOW1" s="253"/>
      <c r="AOX1" s="253"/>
      <c r="AOY1" s="253"/>
      <c r="AOZ1" s="253"/>
      <c r="APA1" s="253"/>
      <c r="APB1" s="253"/>
      <c r="APC1" s="253"/>
      <c r="APD1" s="253"/>
      <c r="APE1" s="253"/>
      <c r="APF1" s="253"/>
      <c r="APG1" s="253"/>
      <c r="APH1" s="253"/>
      <c r="API1" s="253"/>
      <c r="APJ1" s="253"/>
      <c r="APK1" s="253"/>
      <c r="APL1" s="253"/>
      <c r="APM1" s="253"/>
      <c r="APN1" s="253"/>
      <c r="APO1" s="253"/>
      <c r="APP1" s="253"/>
      <c r="APQ1" s="253"/>
      <c r="APR1" s="253"/>
      <c r="APS1" s="253"/>
      <c r="APT1" s="253"/>
      <c r="APU1" s="253"/>
      <c r="APV1" s="253"/>
      <c r="APW1" s="253"/>
      <c r="APX1" s="253"/>
      <c r="APY1" s="253"/>
      <c r="APZ1" s="253"/>
      <c r="AQA1" s="253"/>
      <c r="AQB1" s="253"/>
      <c r="AQC1" s="253"/>
      <c r="AQD1" s="253"/>
      <c r="AQE1" s="253"/>
      <c r="AQF1" s="253"/>
      <c r="AQG1" s="253"/>
      <c r="AQH1" s="253"/>
      <c r="AQI1" s="253"/>
      <c r="AQJ1" s="253"/>
      <c r="AQK1" s="253"/>
      <c r="AQL1" s="253"/>
      <c r="AQM1" s="253"/>
      <c r="AQN1" s="253"/>
      <c r="AQO1" s="253"/>
      <c r="AQP1" s="253"/>
      <c r="AQQ1" s="253"/>
      <c r="AQR1" s="253"/>
      <c r="AQS1" s="253"/>
      <c r="AQT1" s="253"/>
      <c r="AQU1" s="253"/>
      <c r="AQV1" s="253"/>
      <c r="AQW1" s="253"/>
      <c r="AQX1" s="253"/>
      <c r="AQY1" s="253"/>
      <c r="AQZ1" s="253"/>
      <c r="ARA1" s="253"/>
      <c r="ARB1" s="253"/>
      <c r="ARC1" s="253"/>
      <c r="ARD1" s="253"/>
      <c r="ARE1" s="253"/>
      <c r="ARF1" s="253"/>
      <c r="ARG1" s="253"/>
      <c r="ARH1" s="253"/>
      <c r="ARI1" s="253"/>
      <c r="ARJ1" s="253"/>
      <c r="ARK1" s="253"/>
      <c r="ARL1" s="253"/>
      <c r="ARM1" s="253"/>
      <c r="ARN1" s="253"/>
      <c r="ARO1" s="253"/>
      <c r="ARP1" s="253"/>
      <c r="ARQ1" s="253"/>
      <c r="ARR1" s="253"/>
      <c r="ARS1" s="253"/>
      <c r="ART1" s="253"/>
      <c r="ARU1" s="253"/>
      <c r="ARV1" s="253"/>
      <c r="ARW1" s="253"/>
      <c r="ARX1" s="253"/>
      <c r="ARY1" s="253"/>
      <c r="ARZ1" s="253"/>
      <c r="ASA1" s="253"/>
      <c r="ASB1" s="253"/>
      <c r="ASC1" s="253"/>
      <c r="ASD1" s="253"/>
      <c r="ASE1" s="253"/>
      <c r="ASF1" s="253"/>
      <c r="ASG1" s="253"/>
      <c r="ASH1" s="253"/>
      <c r="ASI1" s="253"/>
      <c r="ASJ1" s="253"/>
      <c r="ASK1" s="253"/>
      <c r="ASL1" s="253"/>
      <c r="ASM1" s="253"/>
      <c r="ASN1" s="253"/>
      <c r="ASO1" s="253"/>
      <c r="ASP1" s="253"/>
      <c r="ASQ1" s="253"/>
      <c r="ASR1" s="253"/>
      <c r="ASS1" s="253"/>
      <c r="AST1" s="253"/>
      <c r="ASU1" s="253"/>
      <c r="ASV1" s="253"/>
      <c r="ASW1" s="253"/>
      <c r="ASX1" s="253"/>
      <c r="ASY1" s="253"/>
      <c r="ASZ1" s="253"/>
      <c r="ATA1" s="253"/>
      <c r="ATB1" s="253"/>
      <c r="ATC1" s="253"/>
      <c r="ATD1" s="253"/>
      <c r="ATE1" s="253"/>
      <c r="ATF1" s="253"/>
      <c r="ATG1" s="253"/>
      <c r="ATH1" s="253"/>
      <c r="ATI1" s="253"/>
      <c r="ATJ1" s="253"/>
      <c r="ATK1" s="253"/>
      <c r="ATL1" s="253"/>
      <c r="ATM1" s="253"/>
      <c r="ATN1" s="253"/>
      <c r="ATO1" s="253"/>
      <c r="ATP1" s="253"/>
      <c r="ATQ1" s="253"/>
      <c r="ATR1" s="253"/>
      <c r="ATS1" s="253"/>
      <c r="ATT1" s="253"/>
      <c r="ATU1" s="253"/>
      <c r="ATV1" s="253"/>
      <c r="ATW1" s="253"/>
      <c r="ATX1" s="253"/>
      <c r="ATY1" s="253"/>
      <c r="ATZ1" s="253"/>
      <c r="AUA1" s="253"/>
      <c r="AUB1" s="253"/>
      <c r="AUC1" s="253"/>
      <c r="AUD1" s="253"/>
      <c r="AUE1" s="253"/>
      <c r="AUF1" s="253"/>
      <c r="AUG1" s="253"/>
      <c r="AUH1" s="253"/>
      <c r="AUI1" s="253"/>
      <c r="AUJ1" s="253"/>
      <c r="AUK1" s="253"/>
      <c r="AUL1" s="253"/>
      <c r="AUM1" s="253"/>
      <c r="AUN1" s="253"/>
      <c r="AUO1" s="253"/>
      <c r="AUP1" s="253"/>
      <c r="AUQ1" s="253"/>
      <c r="AUR1" s="253"/>
      <c r="AUS1" s="253"/>
      <c r="AUT1" s="253"/>
      <c r="AUU1" s="253"/>
      <c r="AUV1" s="253"/>
      <c r="AUW1" s="253"/>
      <c r="AUX1" s="253"/>
      <c r="AUY1" s="253"/>
      <c r="AUZ1" s="253"/>
      <c r="AVA1" s="253"/>
      <c r="AVB1" s="253"/>
      <c r="AVC1" s="253"/>
      <c r="AVD1" s="253"/>
      <c r="AVE1" s="253"/>
      <c r="AVF1" s="253"/>
      <c r="AVG1" s="253"/>
      <c r="AVH1" s="253"/>
      <c r="AVI1" s="253"/>
      <c r="AVJ1" s="253"/>
      <c r="AVK1" s="253"/>
      <c r="AVL1" s="253"/>
      <c r="AVM1" s="253"/>
      <c r="AVN1" s="253"/>
      <c r="AVO1" s="253"/>
      <c r="AVP1" s="253"/>
      <c r="AVQ1" s="253"/>
      <c r="AVR1" s="253"/>
      <c r="AVS1" s="253"/>
      <c r="AVT1" s="253"/>
      <c r="AVU1" s="253"/>
      <c r="AVV1" s="253"/>
      <c r="AVW1" s="253"/>
      <c r="AVX1" s="253"/>
      <c r="AVY1" s="253"/>
      <c r="AVZ1" s="253"/>
      <c r="AWA1" s="253"/>
      <c r="AWB1" s="253"/>
      <c r="AWC1" s="253"/>
      <c r="AWD1" s="253"/>
      <c r="AWE1" s="253"/>
      <c r="AWF1" s="253"/>
      <c r="AWG1" s="253"/>
      <c r="AWH1" s="253"/>
      <c r="AWI1" s="253"/>
      <c r="AWJ1" s="253"/>
      <c r="AWK1" s="253"/>
      <c r="AWL1" s="253"/>
      <c r="AWM1" s="253"/>
      <c r="AWN1" s="253"/>
      <c r="AWO1" s="253"/>
      <c r="AWP1" s="253"/>
      <c r="AWQ1" s="253"/>
      <c r="AWR1" s="253"/>
      <c r="AWS1" s="253"/>
      <c r="AWT1" s="253"/>
      <c r="AWU1" s="253"/>
      <c r="AWV1" s="253"/>
      <c r="AWW1" s="253"/>
      <c r="AWX1" s="253"/>
      <c r="AWY1" s="253"/>
      <c r="AWZ1" s="253"/>
      <c r="AXA1" s="253"/>
      <c r="AXB1" s="253"/>
      <c r="AXC1" s="253"/>
      <c r="AXD1" s="253"/>
      <c r="AXE1" s="253"/>
      <c r="AXF1" s="253"/>
      <c r="AXG1" s="253"/>
      <c r="AXH1" s="253"/>
      <c r="AXI1" s="253"/>
      <c r="AXJ1" s="253"/>
      <c r="AXK1" s="253"/>
      <c r="AXL1" s="253"/>
      <c r="AXM1" s="253"/>
      <c r="AXN1" s="253"/>
      <c r="AXO1" s="253"/>
      <c r="AXP1" s="253"/>
      <c r="AXQ1" s="253"/>
      <c r="AXR1" s="253"/>
      <c r="AXS1" s="253"/>
      <c r="AXT1" s="253"/>
      <c r="AXU1" s="253"/>
      <c r="AXV1" s="253"/>
      <c r="AXW1" s="253"/>
      <c r="AXX1" s="253"/>
      <c r="AXY1" s="253"/>
      <c r="AXZ1" s="253"/>
      <c r="AYA1" s="253"/>
      <c r="AYB1" s="253"/>
      <c r="AYC1" s="253"/>
      <c r="AYD1" s="253"/>
      <c r="AYE1" s="253"/>
      <c r="AYF1" s="253"/>
      <c r="AYG1" s="253"/>
      <c r="AYH1" s="253"/>
      <c r="AYI1" s="253"/>
      <c r="AYJ1" s="253"/>
      <c r="AYK1" s="253"/>
      <c r="AYL1" s="253"/>
      <c r="AYM1" s="253"/>
      <c r="AYN1" s="253"/>
      <c r="AYO1" s="253"/>
      <c r="AYP1" s="253"/>
      <c r="AYQ1" s="253"/>
      <c r="AYR1" s="253"/>
      <c r="AYS1" s="253"/>
      <c r="AYT1" s="253"/>
      <c r="AYU1" s="253"/>
      <c r="AYV1" s="253"/>
      <c r="AYW1" s="253"/>
      <c r="AYX1" s="253"/>
      <c r="AYY1" s="253"/>
      <c r="AYZ1" s="253"/>
      <c r="AZA1" s="253"/>
      <c r="AZB1" s="253"/>
      <c r="AZC1" s="253"/>
      <c r="AZD1" s="253"/>
      <c r="AZE1" s="253"/>
      <c r="AZF1" s="253"/>
      <c r="AZG1" s="253"/>
      <c r="AZH1" s="253"/>
      <c r="AZI1" s="253"/>
      <c r="AZJ1" s="253"/>
      <c r="AZK1" s="253"/>
      <c r="AZL1" s="253"/>
      <c r="AZM1" s="253"/>
      <c r="AZN1" s="253"/>
      <c r="AZO1" s="253"/>
      <c r="AZP1" s="253"/>
      <c r="AZQ1" s="253"/>
      <c r="AZR1" s="253"/>
      <c r="AZS1" s="253"/>
      <c r="AZT1" s="253"/>
      <c r="AZU1" s="253"/>
      <c r="AZV1" s="253"/>
      <c r="AZW1" s="253"/>
      <c r="AZX1" s="253"/>
      <c r="AZY1" s="253"/>
      <c r="AZZ1" s="253"/>
      <c r="BAA1" s="253"/>
      <c r="BAB1" s="253"/>
      <c r="BAC1" s="253"/>
      <c r="BAD1" s="253"/>
      <c r="BAE1" s="253"/>
      <c r="BAF1" s="253"/>
      <c r="BAG1" s="253"/>
      <c r="BAH1" s="253"/>
      <c r="BAI1" s="253"/>
      <c r="BAJ1" s="253"/>
      <c r="BAK1" s="253"/>
      <c r="BAL1" s="253"/>
      <c r="BAM1" s="253"/>
      <c r="BAN1" s="253"/>
      <c r="BAO1" s="253"/>
      <c r="BAP1" s="253"/>
      <c r="BAQ1" s="253"/>
      <c r="BAR1" s="253"/>
      <c r="BAS1" s="253"/>
      <c r="BAT1" s="253"/>
      <c r="BAU1" s="253"/>
      <c r="BAV1" s="253"/>
      <c r="BAW1" s="253"/>
      <c r="BAX1" s="253"/>
      <c r="BAY1" s="253"/>
      <c r="BAZ1" s="253"/>
      <c r="BBA1" s="253"/>
      <c r="BBB1" s="253"/>
      <c r="BBC1" s="253"/>
      <c r="BBD1" s="253"/>
      <c r="BBE1" s="253"/>
      <c r="BBF1" s="253"/>
      <c r="BBG1" s="253"/>
      <c r="BBH1" s="253"/>
      <c r="BBI1" s="253"/>
      <c r="BBJ1" s="253"/>
      <c r="BBK1" s="253"/>
      <c r="BBL1" s="253"/>
      <c r="BBM1" s="253"/>
      <c r="BBN1" s="253"/>
      <c r="BBO1" s="253"/>
      <c r="BBP1" s="253"/>
      <c r="BBQ1" s="253"/>
      <c r="BBR1" s="253"/>
      <c r="BBS1" s="253"/>
      <c r="BBT1" s="253"/>
      <c r="BBU1" s="253"/>
      <c r="BBV1" s="253"/>
      <c r="BBW1" s="253"/>
      <c r="BBX1" s="253"/>
      <c r="BBY1" s="253"/>
      <c r="BBZ1" s="253"/>
      <c r="BCA1" s="253"/>
      <c r="BCB1" s="253"/>
      <c r="BCC1" s="253"/>
      <c r="BCD1" s="253"/>
      <c r="BCE1" s="253"/>
      <c r="BCF1" s="253"/>
      <c r="BCG1" s="253"/>
      <c r="BCH1" s="253"/>
      <c r="BCI1" s="253"/>
      <c r="BCJ1" s="253"/>
      <c r="BCK1" s="253"/>
      <c r="BCL1" s="253"/>
      <c r="BCM1" s="253"/>
      <c r="BCN1" s="253"/>
      <c r="BCO1" s="253"/>
      <c r="BCP1" s="253"/>
      <c r="BCQ1" s="253"/>
      <c r="BCR1" s="253"/>
      <c r="BCS1" s="253"/>
      <c r="BCT1" s="253"/>
      <c r="BCU1" s="253"/>
      <c r="BCV1" s="253"/>
      <c r="BCW1" s="253"/>
      <c r="BCX1" s="253"/>
      <c r="BCY1" s="253"/>
      <c r="BCZ1" s="253"/>
      <c r="BDA1" s="253"/>
      <c r="BDB1" s="253"/>
      <c r="BDC1" s="253"/>
      <c r="BDD1" s="253"/>
      <c r="BDE1" s="253"/>
      <c r="BDF1" s="253"/>
      <c r="BDG1" s="253"/>
      <c r="BDH1" s="253"/>
      <c r="BDI1" s="253"/>
      <c r="BDJ1" s="253"/>
      <c r="BDK1" s="253"/>
      <c r="BDL1" s="253"/>
      <c r="BDM1" s="253"/>
      <c r="BDN1" s="253"/>
      <c r="BDO1" s="253"/>
      <c r="BDP1" s="253"/>
      <c r="BDQ1" s="253"/>
      <c r="BDR1" s="253"/>
      <c r="BDS1" s="253"/>
      <c r="BDT1" s="253"/>
      <c r="BDU1" s="253"/>
      <c r="BDV1" s="253"/>
      <c r="BDW1" s="253"/>
      <c r="BDX1" s="253"/>
      <c r="BDY1" s="253"/>
      <c r="BDZ1" s="253"/>
      <c r="BEA1" s="253"/>
      <c r="BEB1" s="253"/>
      <c r="BEC1" s="253"/>
      <c r="BED1" s="253"/>
      <c r="BEE1" s="253"/>
      <c r="BEF1" s="253"/>
      <c r="BEG1" s="253"/>
      <c r="BEH1" s="253"/>
      <c r="BEI1" s="253"/>
      <c r="BEJ1" s="253"/>
      <c r="BEK1" s="253"/>
      <c r="BEL1" s="253"/>
      <c r="BEM1" s="253"/>
      <c r="BEN1" s="253"/>
      <c r="BEO1" s="253"/>
      <c r="BEP1" s="253"/>
      <c r="BEQ1" s="253"/>
      <c r="BER1" s="253"/>
      <c r="BES1" s="253"/>
      <c r="BET1" s="253"/>
      <c r="BEU1" s="253"/>
      <c r="BEV1" s="253"/>
      <c r="BEW1" s="253"/>
      <c r="BEX1" s="253"/>
      <c r="BEY1" s="253"/>
      <c r="BEZ1" s="253"/>
      <c r="BFA1" s="253"/>
      <c r="BFB1" s="253"/>
      <c r="BFC1" s="253"/>
      <c r="BFD1" s="253"/>
      <c r="BFE1" s="253"/>
      <c r="BFF1" s="253"/>
      <c r="BFG1" s="253"/>
      <c r="BFH1" s="253"/>
      <c r="BFI1" s="253"/>
      <c r="BFJ1" s="253"/>
      <c r="BFK1" s="253"/>
      <c r="BFL1" s="253"/>
      <c r="BFM1" s="253"/>
      <c r="BFN1" s="253"/>
      <c r="BFO1" s="253"/>
      <c r="BFP1" s="253"/>
      <c r="BFQ1" s="253"/>
      <c r="BFR1" s="253"/>
      <c r="BFS1" s="253"/>
      <c r="BFT1" s="253"/>
      <c r="BFU1" s="253"/>
      <c r="BFV1" s="253"/>
      <c r="BFW1" s="253"/>
      <c r="BFX1" s="253"/>
      <c r="BFY1" s="253"/>
      <c r="BFZ1" s="253"/>
      <c r="BGA1" s="253"/>
      <c r="BGB1" s="253"/>
      <c r="BGC1" s="253"/>
      <c r="BGD1" s="253"/>
      <c r="BGE1" s="253"/>
      <c r="BGF1" s="253"/>
      <c r="BGG1" s="253"/>
      <c r="BGH1" s="253"/>
      <c r="BGI1" s="253"/>
      <c r="BGJ1" s="253"/>
      <c r="BGK1" s="253"/>
      <c r="BGL1" s="253"/>
      <c r="BGM1" s="253"/>
      <c r="BGN1" s="253"/>
      <c r="BGO1" s="253"/>
      <c r="BGP1" s="253"/>
      <c r="BGQ1" s="253"/>
      <c r="BGR1" s="253"/>
      <c r="BGS1" s="253"/>
      <c r="BGT1" s="253"/>
      <c r="BGU1" s="253"/>
      <c r="BGV1" s="253"/>
      <c r="BGW1" s="253"/>
      <c r="BGX1" s="253"/>
      <c r="BGY1" s="253"/>
      <c r="BGZ1" s="253"/>
      <c r="BHA1" s="253"/>
      <c r="BHB1" s="253"/>
      <c r="BHC1" s="253"/>
      <c r="BHD1" s="253"/>
      <c r="BHE1" s="253"/>
      <c r="BHF1" s="253"/>
      <c r="BHG1" s="253"/>
      <c r="BHH1" s="253"/>
      <c r="BHI1" s="253"/>
      <c r="BHJ1" s="253"/>
      <c r="BHK1" s="253"/>
      <c r="BHL1" s="253"/>
      <c r="BHM1" s="253"/>
      <c r="BHN1" s="253"/>
      <c r="BHO1" s="253"/>
      <c r="BHP1" s="253"/>
      <c r="BHQ1" s="253"/>
      <c r="BHR1" s="253"/>
      <c r="BHS1" s="253"/>
      <c r="BHT1" s="253"/>
      <c r="BHU1" s="253"/>
      <c r="BHV1" s="253"/>
      <c r="BHW1" s="253"/>
      <c r="BHX1" s="253"/>
      <c r="BHY1" s="253"/>
      <c r="BHZ1" s="253"/>
      <c r="BIA1" s="253"/>
      <c r="BIB1" s="253"/>
      <c r="BIC1" s="253"/>
      <c r="BID1" s="253"/>
      <c r="BIE1" s="253"/>
      <c r="BIF1" s="253"/>
      <c r="BIG1" s="253"/>
      <c r="BIH1" s="253"/>
      <c r="BII1" s="253"/>
      <c r="BIJ1" s="253"/>
      <c r="BIK1" s="253"/>
      <c r="BIL1" s="253"/>
      <c r="BIM1" s="253"/>
      <c r="BIN1" s="253"/>
      <c r="BIO1" s="253"/>
      <c r="BIP1" s="253"/>
      <c r="BIQ1" s="253"/>
      <c r="BIR1" s="253"/>
      <c r="BIS1" s="253"/>
      <c r="BIT1" s="253"/>
      <c r="BIU1" s="253"/>
      <c r="BIV1" s="253"/>
      <c r="BIW1" s="253"/>
      <c r="BIX1" s="253"/>
      <c r="BIY1" s="253"/>
      <c r="BIZ1" s="253"/>
      <c r="BJA1" s="253"/>
      <c r="BJB1" s="253"/>
      <c r="BJC1" s="253"/>
      <c r="BJD1" s="253"/>
      <c r="BJE1" s="253"/>
      <c r="BJF1" s="253"/>
      <c r="BJG1" s="253"/>
      <c r="BJH1" s="253"/>
      <c r="BJI1" s="253"/>
      <c r="BJJ1" s="253"/>
      <c r="BJK1" s="253"/>
      <c r="BJL1" s="253"/>
      <c r="BJM1" s="253"/>
      <c r="BJN1" s="253"/>
      <c r="BJO1" s="253"/>
      <c r="BJP1" s="253"/>
      <c r="BJQ1" s="253"/>
      <c r="BJR1" s="253"/>
      <c r="BJS1" s="253"/>
      <c r="BJT1" s="253"/>
      <c r="BJU1" s="253"/>
      <c r="BJV1" s="253"/>
      <c r="BJW1" s="253"/>
      <c r="BJX1" s="253"/>
      <c r="BJY1" s="253"/>
      <c r="BJZ1" s="253"/>
      <c r="BKA1" s="253"/>
      <c r="BKB1" s="253"/>
      <c r="BKC1" s="253"/>
      <c r="BKD1" s="253"/>
      <c r="BKE1" s="253"/>
      <c r="BKF1" s="253"/>
      <c r="BKG1" s="253"/>
      <c r="BKH1" s="253"/>
      <c r="BKI1" s="253"/>
      <c r="BKJ1" s="253"/>
      <c r="BKK1" s="253"/>
      <c r="BKL1" s="253"/>
      <c r="BKM1" s="253"/>
      <c r="BKN1" s="253"/>
      <c r="BKO1" s="253"/>
      <c r="BKP1" s="253"/>
      <c r="BKQ1" s="253"/>
      <c r="BKR1" s="253"/>
      <c r="BKS1" s="253"/>
      <c r="BKT1" s="253"/>
      <c r="BKU1" s="253"/>
      <c r="BKV1" s="253"/>
      <c r="BKW1" s="253"/>
      <c r="BKX1" s="253"/>
      <c r="BKY1" s="253"/>
      <c r="BKZ1" s="253"/>
      <c r="BLA1" s="253"/>
      <c r="BLB1" s="253"/>
      <c r="BLC1" s="253"/>
      <c r="BLD1" s="253"/>
      <c r="BLE1" s="253"/>
      <c r="BLF1" s="253"/>
      <c r="BLG1" s="253"/>
      <c r="BLH1" s="253"/>
      <c r="BLI1" s="253"/>
      <c r="BLJ1" s="253"/>
      <c r="BLK1" s="253"/>
      <c r="BLL1" s="253"/>
      <c r="BLM1" s="253"/>
      <c r="BLN1" s="253"/>
      <c r="BLO1" s="253"/>
      <c r="BLP1" s="253"/>
      <c r="BLQ1" s="253"/>
      <c r="BLR1" s="253"/>
      <c r="BLS1" s="253"/>
      <c r="BLT1" s="253"/>
      <c r="BLU1" s="253"/>
      <c r="BLV1" s="253"/>
      <c r="BLW1" s="253"/>
      <c r="BLX1" s="253"/>
      <c r="BLY1" s="253"/>
      <c r="BLZ1" s="253"/>
      <c r="BMA1" s="253"/>
      <c r="BMB1" s="253"/>
      <c r="BMC1" s="253"/>
      <c r="BMD1" s="253"/>
      <c r="BME1" s="253"/>
      <c r="BMF1" s="253"/>
      <c r="BMG1" s="253"/>
      <c r="BMH1" s="253"/>
      <c r="BMI1" s="253"/>
      <c r="BMJ1" s="253"/>
      <c r="BMK1" s="253"/>
      <c r="BML1" s="253"/>
      <c r="BMM1" s="253"/>
      <c r="BMN1" s="253"/>
      <c r="BMO1" s="253"/>
      <c r="BMP1" s="253"/>
      <c r="BMQ1" s="253"/>
      <c r="BMR1" s="253"/>
      <c r="BMS1" s="253"/>
      <c r="BMT1" s="253"/>
      <c r="BMU1" s="253"/>
      <c r="BMV1" s="253"/>
      <c r="BMW1" s="253"/>
      <c r="BMX1" s="253"/>
      <c r="BMY1" s="253"/>
      <c r="BMZ1" s="253"/>
      <c r="BNA1" s="253"/>
      <c r="BNB1" s="253"/>
      <c r="BNC1" s="253"/>
      <c r="BND1" s="253"/>
      <c r="BNE1" s="253"/>
      <c r="BNF1" s="253"/>
      <c r="BNG1" s="253"/>
      <c r="BNH1" s="253"/>
      <c r="BNI1" s="253"/>
      <c r="BNJ1" s="253"/>
      <c r="BNK1" s="253"/>
      <c r="BNL1" s="253"/>
      <c r="BNM1" s="253"/>
      <c r="BNN1" s="253"/>
      <c r="BNO1" s="253"/>
      <c r="BNP1" s="253"/>
      <c r="BNQ1" s="253"/>
      <c r="BNR1" s="253"/>
      <c r="BNS1" s="253"/>
      <c r="BNT1" s="253"/>
      <c r="BNU1" s="253"/>
      <c r="BNV1" s="253"/>
      <c r="BNW1" s="253"/>
      <c r="BNX1" s="253"/>
      <c r="BNY1" s="253"/>
      <c r="BNZ1" s="253"/>
      <c r="BOA1" s="253"/>
      <c r="BOB1" s="253"/>
      <c r="BOC1" s="253"/>
      <c r="BOD1" s="253"/>
      <c r="BOE1" s="253"/>
      <c r="BOF1" s="253"/>
      <c r="BOG1" s="253"/>
      <c r="BOH1" s="253"/>
      <c r="BOI1" s="253"/>
      <c r="BOJ1" s="253"/>
      <c r="BOK1" s="253"/>
      <c r="BOL1" s="253"/>
      <c r="BOM1" s="253"/>
      <c r="BON1" s="253"/>
      <c r="BOO1" s="253"/>
      <c r="BOP1" s="253"/>
      <c r="BOQ1" s="253"/>
      <c r="BOR1" s="253"/>
      <c r="BOS1" s="253"/>
      <c r="BOT1" s="253"/>
      <c r="BOU1" s="253"/>
      <c r="BOV1" s="253"/>
      <c r="BOW1" s="253"/>
      <c r="BOX1" s="253"/>
      <c r="BOY1" s="253"/>
      <c r="BOZ1" s="253"/>
      <c r="BPA1" s="253"/>
      <c r="BPB1" s="253"/>
      <c r="BPC1" s="253"/>
      <c r="BPD1" s="253"/>
      <c r="BPE1" s="253"/>
      <c r="BPF1" s="253"/>
      <c r="BPG1" s="253"/>
      <c r="BPH1" s="253"/>
      <c r="BPI1" s="253"/>
      <c r="BPJ1" s="253"/>
      <c r="BPK1" s="253"/>
      <c r="BPL1" s="253"/>
      <c r="BPM1" s="253"/>
      <c r="BPN1" s="253"/>
      <c r="BPO1" s="253"/>
      <c r="BPP1" s="253"/>
      <c r="BPQ1" s="253"/>
      <c r="BPR1" s="253"/>
      <c r="BPS1" s="253"/>
      <c r="BPT1" s="253"/>
      <c r="BPU1" s="253"/>
      <c r="BPV1" s="253"/>
      <c r="BPW1" s="253"/>
      <c r="BPX1" s="253"/>
      <c r="BPY1" s="253"/>
      <c r="BPZ1" s="253"/>
      <c r="BQA1" s="253"/>
      <c r="BQB1" s="253"/>
      <c r="BQC1" s="253"/>
      <c r="BQD1" s="253"/>
      <c r="BQE1" s="253"/>
      <c r="BQF1" s="253"/>
      <c r="BQG1" s="253"/>
      <c r="BQH1" s="253"/>
      <c r="BQI1" s="253"/>
      <c r="BQJ1" s="253"/>
      <c r="BQK1" s="253"/>
      <c r="BQL1" s="253"/>
      <c r="BQM1" s="253"/>
      <c r="BQN1" s="253"/>
      <c r="BQO1" s="253"/>
      <c r="BQP1" s="253"/>
      <c r="BQQ1" s="253"/>
      <c r="BQR1" s="253"/>
      <c r="BQS1" s="253"/>
      <c r="BQT1" s="253"/>
      <c r="BQU1" s="253"/>
      <c r="BQV1" s="253"/>
      <c r="BQW1" s="253"/>
      <c r="BQX1" s="253"/>
      <c r="BQY1" s="253"/>
      <c r="BQZ1" s="253"/>
      <c r="BRA1" s="253"/>
      <c r="BRB1" s="253"/>
      <c r="BRC1" s="253"/>
      <c r="BRD1" s="253"/>
      <c r="BRE1" s="253"/>
      <c r="BRF1" s="253"/>
      <c r="BRG1" s="253"/>
      <c r="BRH1" s="253"/>
      <c r="BRI1" s="253"/>
      <c r="BRJ1" s="253"/>
      <c r="BRK1" s="253"/>
      <c r="BRL1" s="253"/>
      <c r="BRM1" s="253"/>
      <c r="BRN1" s="253"/>
      <c r="BRO1" s="253"/>
      <c r="BRP1" s="253"/>
      <c r="BRQ1" s="253"/>
      <c r="BRR1" s="253"/>
      <c r="BRS1" s="253"/>
      <c r="BRT1" s="253"/>
      <c r="BRU1" s="253"/>
      <c r="BRV1" s="253"/>
      <c r="BRW1" s="253"/>
      <c r="BRX1" s="253"/>
      <c r="BRY1" s="253"/>
      <c r="BRZ1" s="253"/>
      <c r="BSA1" s="253"/>
      <c r="BSB1" s="253"/>
      <c r="BSC1" s="253"/>
      <c r="BSD1" s="253"/>
      <c r="BSE1" s="253"/>
      <c r="BSF1" s="253"/>
      <c r="BSG1" s="253"/>
      <c r="BSH1" s="253"/>
      <c r="BSI1" s="253"/>
      <c r="BSJ1" s="253"/>
      <c r="BSK1" s="253"/>
      <c r="BSL1" s="253"/>
      <c r="BSM1" s="253"/>
      <c r="BSN1" s="253"/>
      <c r="BSO1" s="253"/>
      <c r="BSP1" s="253"/>
      <c r="BSQ1" s="253"/>
      <c r="BSR1" s="253"/>
      <c r="BSS1" s="253"/>
      <c r="BST1" s="253"/>
      <c r="BSU1" s="253"/>
      <c r="BSV1" s="253"/>
      <c r="BSW1" s="253"/>
      <c r="BSX1" s="253"/>
      <c r="BSY1" s="253"/>
      <c r="BSZ1" s="253"/>
      <c r="BTA1" s="253"/>
      <c r="BTB1" s="253"/>
      <c r="BTC1" s="253"/>
      <c r="BTD1" s="253"/>
      <c r="BTE1" s="253"/>
      <c r="BTF1" s="253"/>
      <c r="BTG1" s="253"/>
      <c r="BTH1" s="253"/>
      <c r="BTI1" s="253"/>
      <c r="BTJ1" s="253"/>
      <c r="BTK1" s="253"/>
      <c r="BTL1" s="253"/>
      <c r="BTM1" s="253"/>
      <c r="BTN1" s="253"/>
      <c r="BTO1" s="253"/>
      <c r="BTP1" s="253"/>
      <c r="BTQ1" s="253"/>
      <c r="BTR1" s="253"/>
      <c r="BTS1" s="253"/>
      <c r="BTT1" s="253"/>
      <c r="BTU1" s="253"/>
      <c r="BTV1" s="253"/>
      <c r="BTW1" s="253"/>
      <c r="BTX1" s="253"/>
      <c r="BTY1" s="253"/>
      <c r="BTZ1" s="253"/>
      <c r="BUA1" s="253"/>
      <c r="BUB1" s="253"/>
      <c r="BUC1" s="253"/>
      <c r="BUD1" s="253"/>
      <c r="BUE1" s="253"/>
      <c r="BUF1" s="253"/>
      <c r="BUG1" s="253"/>
      <c r="BUH1" s="253"/>
      <c r="BUI1" s="253"/>
      <c r="BUJ1" s="253"/>
      <c r="BUK1" s="253"/>
      <c r="BUL1" s="253"/>
      <c r="BUM1" s="253"/>
      <c r="BUN1" s="253"/>
      <c r="BUO1" s="253"/>
      <c r="BUP1" s="253"/>
      <c r="BUQ1" s="253"/>
      <c r="BUR1" s="253"/>
      <c r="BUS1" s="253"/>
      <c r="BUT1" s="253"/>
      <c r="BUU1" s="253"/>
      <c r="BUV1" s="253"/>
      <c r="BUW1" s="253"/>
      <c r="BUX1" s="253"/>
      <c r="BUY1" s="253"/>
      <c r="BUZ1" s="253"/>
      <c r="BVA1" s="253"/>
      <c r="BVB1" s="253"/>
      <c r="BVC1" s="253"/>
      <c r="BVD1" s="253"/>
      <c r="BVE1" s="253"/>
      <c r="BVF1" s="253"/>
      <c r="BVG1" s="253"/>
      <c r="BVH1" s="253"/>
      <c r="BVI1" s="253"/>
      <c r="BVJ1" s="253"/>
      <c r="BVK1" s="253"/>
      <c r="BVL1" s="253"/>
      <c r="BVM1" s="253"/>
      <c r="BVN1" s="253"/>
      <c r="BVO1" s="253"/>
      <c r="BVP1" s="253"/>
      <c r="BVQ1" s="253"/>
      <c r="BVR1" s="253"/>
      <c r="BVS1" s="253"/>
      <c r="BVT1" s="253"/>
      <c r="BVU1" s="253"/>
      <c r="BVV1" s="253"/>
      <c r="BVW1" s="253"/>
      <c r="BVX1" s="253"/>
      <c r="BVY1" s="253"/>
      <c r="BVZ1" s="253"/>
      <c r="BWA1" s="253"/>
      <c r="BWB1" s="253"/>
      <c r="BWC1" s="253"/>
      <c r="BWD1" s="253"/>
      <c r="BWE1" s="253"/>
      <c r="BWF1" s="253"/>
      <c r="BWG1" s="253"/>
      <c r="BWH1" s="253"/>
      <c r="BWI1" s="253"/>
      <c r="BWJ1" s="253"/>
      <c r="BWK1" s="253"/>
      <c r="BWL1" s="253"/>
      <c r="BWM1" s="253"/>
      <c r="BWN1" s="253"/>
      <c r="BWO1" s="253"/>
      <c r="BWP1" s="253"/>
      <c r="BWQ1" s="253"/>
      <c r="BWR1" s="253"/>
      <c r="BWS1" s="253"/>
      <c r="BWT1" s="253"/>
      <c r="BWU1" s="253"/>
      <c r="BWV1" s="253"/>
      <c r="BWW1" s="253"/>
      <c r="BWX1" s="253"/>
      <c r="BWY1" s="253"/>
      <c r="BWZ1" s="253"/>
      <c r="BXA1" s="253"/>
      <c r="BXB1" s="253"/>
      <c r="BXC1" s="253"/>
      <c r="BXD1" s="253"/>
      <c r="BXE1" s="253"/>
      <c r="BXF1" s="253"/>
      <c r="BXG1" s="253"/>
      <c r="BXH1" s="253"/>
      <c r="BXI1" s="253"/>
      <c r="BXJ1" s="253"/>
      <c r="BXK1" s="253"/>
      <c r="BXL1" s="253"/>
      <c r="BXM1" s="253"/>
      <c r="BXN1" s="253"/>
      <c r="BXO1" s="253"/>
      <c r="BXP1" s="253"/>
      <c r="BXQ1" s="253"/>
      <c r="BXR1" s="253"/>
      <c r="BXS1" s="253"/>
      <c r="BXT1" s="253"/>
      <c r="BXU1" s="253"/>
      <c r="BXV1" s="253"/>
      <c r="BXW1" s="253"/>
      <c r="BXX1" s="253"/>
      <c r="BXY1" s="253"/>
      <c r="BXZ1" s="253"/>
      <c r="BYA1" s="253"/>
      <c r="BYB1" s="253"/>
      <c r="BYC1" s="253"/>
      <c r="BYD1" s="253"/>
      <c r="BYE1" s="253"/>
      <c r="BYF1" s="253"/>
      <c r="BYG1" s="253"/>
      <c r="BYH1" s="253"/>
      <c r="BYI1" s="253"/>
      <c r="BYJ1" s="253"/>
      <c r="BYK1" s="253"/>
      <c r="BYL1" s="253"/>
      <c r="BYM1" s="253"/>
      <c r="BYN1" s="253"/>
      <c r="BYO1" s="253"/>
      <c r="BYP1" s="253"/>
      <c r="BYQ1" s="253"/>
      <c r="BYR1" s="253"/>
      <c r="BYS1" s="253"/>
      <c r="BYT1" s="253"/>
      <c r="BYU1" s="253"/>
      <c r="BYV1" s="253"/>
      <c r="BYW1" s="253"/>
      <c r="BYX1" s="253"/>
      <c r="BYY1" s="253"/>
      <c r="BYZ1" s="253"/>
      <c r="BZA1" s="253"/>
      <c r="BZB1" s="253"/>
      <c r="BZC1" s="253"/>
      <c r="BZD1" s="253"/>
      <c r="BZE1" s="253"/>
      <c r="BZF1" s="253"/>
      <c r="BZG1" s="253"/>
      <c r="BZH1" s="253"/>
      <c r="BZI1" s="253"/>
      <c r="BZJ1" s="253"/>
      <c r="BZK1" s="253"/>
      <c r="BZL1" s="253"/>
      <c r="BZM1" s="253"/>
      <c r="BZN1" s="253"/>
      <c r="BZO1" s="253"/>
      <c r="BZP1" s="253"/>
      <c r="BZQ1" s="253"/>
      <c r="BZR1" s="253"/>
      <c r="BZS1" s="253"/>
      <c r="BZT1" s="253"/>
      <c r="BZU1" s="253"/>
      <c r="BZV1" s="253"/>
      <c r="BZW1" s="253"/>
      <c r="BZX1" s="253"/>
      <c r="BZY1" s="253"/>
      <c r="BZZ1" s="253"/>
      <c r="CAA1" s="253"/>
      <c r="CAB1" s="253"/>
      <c r="CAC1" s="253"/>
      <c r="CAD1" s="253"/>
      <c r="CAE1" s="253"/>
      <c r="CAF1" s="253"/>
      <c r="CAG1" s="253"/>
      <c r="CAH1" s="253"/>
      <c r="CAI1" s="253"/>
      <c r="CAJ1" s="253"/>
      <c r="CAK1" s="253"/>
      <c r="CAL1" s="253"/>
      <c r="CAM1" s="253"/>
      <c r="CAN1" s="253"/>
      <c r="CAO1" s="253"/>
      <c r="CAP1" s="253"/>
      <c r="CAQ1" s="253"/>
      <c r="CAR1" s="253"/>
      <c r="CAS1" s="253"/>
      <c r="CAT1" s="253"/>
      <c r="CAU1" s="253"/>
      <c r="CAV1" s="253"/>
      <c r="CAW1" s="253"/>
      <c r="CAX1" s="253"/>
      <c r="CAY1" s="253"/>
      <c r="CAZ1" s="253"/>
      <c r="CBA1" s="253"/>
      <c r="CBB1" s="253"/>
      <c r="CBC1" s="253"/>
      <c r="CBD1" s="253"/>
      <c r="CBE1" s="253"/>
      <c r="CBF1" s="253"/>
      <c r="CBG1" s="253"/>
      <c r="CBH1" s="253"/>
      <c r="CBI1" s="253"/>
      <c r="CBJ1" s="253"/>
      <c r="CBK1" s="253"/>
      <c r="CBL1" s="253"/>
      <c r="CBM1" s="253"/>
      <c r="CBN1" s="253"/>
      <c r="CBO1" s="253"/>
      <c r="CBP1" s="253"/>
      <c r="CBQ1" s="253"/>
      <c r="CBR1" s="253"/>
      <c r="CBS1" s="253"/>
      <c r="CBT1" s="253"/>
      <c r="CBU1" s="253"/>
      <c r="CBV1" s="253"/>
      <c r="CBW1" s="253"/>
      <c r="CBX1" s="253"/>
      <c r="CBY1" s="253"/>
      <c r="CBZ1" s="253"/>
      <c r="CCA1" s="253"/>
      <c r="CCB1" s="253"/>
      <c r="CCC1" s="253"/>
      <c r="CCD1" s="253"/>
      <c r="CCE1" s="253"/>
      <c r="CCF1" s="253"/>
      <c r="CCG1" s="253"/>
      <c r="CCH1" s="253"/>
      <c r="CCI1" s="253"/>
      <c r="CCJ1" s="253"/>
      <c r="CCK1" s="253"/>
      <c r="CCL1" s="253"/>
      <c r="CCM1" s="253"/>
      <c r="CCN1" s="253"/>
      <c r="CCO1" s="253"/>
      <c r="CCP1" s="253"/>
      <c r="CCQ1" s="253"/>
      <c r="CCR1" s="253"/>
      <c r="CCS1" s="253"/>
      <c r="CCT1" s="253"/>
      <c r="CCU1" s="253"/>
      <c r="CCV1" s="253"/>
      <c r="CCW1" s="253"/>
      <c r="CCX1" s="253"/>
      <c r="CCY1" s="253"/>
      <c r="CCZ1" s="253"/>
      <c r="CDA1" s="253"/>
      <c r="CDB1" s="253"/>
      <c r="CDC1" s="253"/>
      <c r="CDD1" s="253"/>
      <c r="CDE1" s="253"/>
      <c r="CDF1" s="253"/>
      <c r="CDG1" s="253"/>
      <c r="CDH1" s="253"/>
      <c r="CDI1" s="253"/>
      <c r="CDJ1" s="253"/>
      <c r="CDK1" s="253"/>
      <c r="CDL1" s="253"/>
      <c r="CDM1" s="253"/>
      <c r="CDN1" s="253"/>
      <c r="CDO1" s="253"/>
      <c r="CDP1" s="253"/>
      <c r="CDQ1" s="253"/>
      <c r="CDR1" s="253"/>
      <c r="CDS1" s="253"/>
      <c r="CDT1" s="253"/>
      <c r="CDU1" s="253"/>
      <c r="CDV1" s="253"/>
      <c r="CDW1" s="253"/>
      <c r="CDX1" s="253"/>
      <c r="CDY1" s="253"/>
      <c r="CDZ1" s="253"/>
      <c r="CEA1" s="253"/>
      <c r="CEB1" s="253"/>
      <c r="CEC1" s="253"/>
      <c r="CED1" s="253"/>
      <c r="CEE1" s="253"/>
      <c r="CEF1" s="253"/>
      <c r="CEG1" s="253"/>
      <c r="CEH1" s="253"/>
      <c r="CEI1" s="253"/>
      <c r="CEJ1" s="253"/>
      <c r="CEK1" s="253"/>
      <c r="CEL1" s="253"/>
      <c r="CEM1" s="253"/>
      <c r="CEN1" s="253"/>
      <c r="CEO1" s="253"/>
      <c r="CEP1" s="253"/>
      <c r="CEQ1" s="253"/>
      <c r="CER1" s="253"/>
      <c r="CES1" s="253"/>
      <c r="CET1" s="253"/>
      <c r="CEU1" s="253"/>
      <c r="CEV1" s="253"/>
      <c r="CEW1" s="253"/>
      <c r="CEX1" s="253"/>
      <c r="CEY1" s="253"/>
      <c r="CEZ1" s="253"/>
      <c r="CFA1" s="253"/>
      <c r="CFB1" s="253"/>
      <c r="CFC1" s="253"/>
      <c r="CFD1" s="253"/>
      <c r="CFE1" s="253"/>
      <c r="CFF1" s="253"/>
      <c r="CFG1" s="253"/>
      <c r="CFH1" s="253"/>
      <c r="CFI1" s="253"/>
      <c r="CFJ1" s="253"/>
      <c r="CFK1" s="253"/>
      <c r="CFL1" s="253"/>
      <c r="CFM1" s="253"/>
      <c r="CFN1" s="253"/>
      <c r="CFO1" s="253"/>
      <c r="CFP1" s="253"/>
      <c r="CFQ1" s="253"/>
      <c r="CFR1" s="253"/>
      <c r="CFS1" s="253"/>
      <c r="CFT1" s="253"/>
      <c r="CFU1" s="253"/>
      <c r="CFV1" s="253"/>
      <c r="CFW1" s="253"/>
      <c r="CFX1" s="253"/>
      <c r="CFY1" s="253"/>
      <c r="CFZ1" s="253"/>
      <c r="CGA1" s="253"/>
      <c r="CGB1" s="253"/>
      <c r="CGC1" s="253"/>
      <c r="CGD1" s="253"/>
      <c r="CGE1" s="253"/>
      <c r="CGF1" s="253"/>
      <c r="CGG1" s="253"/>
      <c r="CGH1" s="253"/>
      <c r="CGI1" s="253"/>
      <c r="CGJ1" s="253"/>
      <c r="CGK1" s="253"/>
      <c r="CGL1" s="253"/>
      <c r="CGM1" s="253"/>
      <c r="CGN1" s="253"/>
      <c r="CGO1" s="253"/>
      <c r="CGP1" s="253"/>
      <c r="CGQ1" s="253"/>
      <c r="CGR1" s="253"/>
      <c r="CGS1" s="253"/>
      <c r="CGT1" s="253"/>
      <c r="CGU1" s="253"/>
      <c r="CGV1" s="253"/>
      <c r="CGW1" s="253"/>
      <c r="CGX1" s="253"/>
      <c r="CGY1" s="253"/>
      <c r="CGZ1" s="253"/>
      <c r="CHA1" s="253"/>
      <c r="CHB1" s="253"/>
      <c r="CHC1" s="253"/>
      <c r="CHD1" s="253"/>
      <c r="CHE1" s="253"/>
      <c r="CHF1" s="253"/>
      <c r="CHG1" s="253"/>
      <c r="CHH1" s="253"/>
      <c r="CHI1" s="253"/>
      <c r="CHJ1" s="253"/>
      <c r="CHK1" s="253"/>
      <c r="CHL1" s="253"/>
      <c r="CHM1" s="253"/>
      <c r="CHN1" s="253"/>
      <c r="CHO1" s="253"/>
      <c r="CHP1" s="253"/>
      <c r="CHQ1" s="253"/>
      <c r="CHR1" s="253"/>
      <c r="CHS1" s="253"/>
      <c r="CHT1" s="253"/>
      <c r="CHU1" s="253"/>
      <c r="CHV1" s="253"/>
      <c r="CHW1" s="253"/>
      <c r="CHX1" s="253"/>
      <c r="CHY1" s="253"/>
      <c r="CHZ1" s="253"/>
      <c r="CIA1" s="253"/>
      <c r="CIB1" s="253"/>
      <c r="CIC1" s="253"/>
      <c r="CID1" s="253"/>
      <c r="CIE1" s="253"/>
      <c r="CIF1" s="253"/>
      <c r="CIG1" s="253"/>
      <c r="CIH1" s="253"/>
      <c r="CII1" s="253"/>
      <c r="CIJ1" s="253"/>
      <c r="CIK1" s="253"/>
      <c r="CIL1" s="253"/>
      <c r="CIM1" s="253"/>
      <c r="CIN1" s="253"/>
      <c r="CIO1" s="253"/>
      <c r="CIP1" s="253"/>
      <c r="CIQ1" s="253"/>
      <c r="CIR1" s="253"/>
      <c r="CIS1" s="253"/>
      <c r="CIT1" s="253"/>
      <c r="CIU1" s="253"/>
      <c r="CIV1" s="253"/>
      <c r="CIW1" s="253"/>
      <c r="CIX1" s="253"/>
      <c r="CIY1" s="253"/>
      <c r="CIZ1" s="253"/>
      <c r="CJA1" s="253"/>
      <c r="CJB1" s="253"/>
      <c r="CJC1" s="253"/>
      <c r="CJD1" s="253"/>
      <c r="CJE1" s="253"/>
      <c r="CJF1" s="253"/>
      <c r="CJG1" s="253"/>
      <c r="CJH1" s="253"/>
      <c r="CJI1" s="253"/>
      <c r="CJJ1" s="253"/>
      <c r="CJK1" s="253"/>
      <c r="CJL1" s="253"/>
      <c r="CJM1" s="253"/>
      <c r="CJN1" s="253"/>
      <c r="CJO1" s="253"/>
      <c r="CJP1" s="253"/>
      <c r="CJQ1" s="253"/>
      <c r="CJR1" s="253"/>
      <c r="CJS1" s="253"/>
      <c r="CJT1" s="253"/>
      <c r="CJU1" s="253"/>
      <c r="CJV1" s="253"/>
      <c r="CJW1" s="253"/>
      <c r="CJX1" s="253"/>
      <c r="CJY1" s="253"/>
      <c r="CJZ1" s="253"/>
      <c r="CKA1" s="253"/>
      <c r="CKB1" s="253"/>
      <c r="CKC1" s="253"/>
      <c r="CKD1" s="253"/>
      <c r="CKE1" s="253"/>
      <c r="CKF1" s="253"/>
      <c r="CKG1" s="253"/>
      <c r="CKH1" s="253"/>
      <c r="CKI1" s="253"/>
      <c r="CKJ1" s="253"/>
      <c r="CKK1" s="253"/>
      <c r="CKL1" s="253"/>
      <c r="CKM1" s="253"/>
      <c r="CKN1" s="253"/>
      <c r="CKO1" s="253"/>
      <c r="CKP1" s="253"/>
      <c r="CKQ1" s="253"/>
      <c r="CKR1" s="253"/>
      <c r="CKS1" s="253"/>
      <c r="CKT1" s="253"/>
      <c r="CKU1" s="253"/>
      <c r="CKV1" s="253"/>
      <c r="CKW1" s="253"/>
      <c r="CKX1" s="253"/>
      <c r="CKY1" s="253"/>
      <c r="CKZ1" s="253"/>
      <c r="CLA1" s="253"/>
      <c r="CLB1" s="253"/>
      <c r="CLC1" s="253"/>
      <c r="CLD1" s="253"/>
      <c r="CLE1" s="253"/>
      <c r="CLF1" s="253"/>
      <c r="CLG1" s="253"/>
      <c r="CLH1" s="253"/>
      <c r="CLI1" s="253"/>
      <c r="CLJ1" s="253"/>
      <c r="CLK1" s="253"/>
      <c r="CLL1" s="253"/>
      <c r="CLM1" s="253"/>
      <c r="CLN1" s="253"/>
      <c r="CLO1" s="253"/>
      <c r="CLP1" s="253"/>
      <c r="CLQ1" s="253"/>
      <c r="CLR1" s="253"/>
      <c r="CLS1" s="253"/>
      <c r="CLT1" s="253"/>
      <c r="CLU1" s="253"/>
      <c r="CLV1" s="253"/>
      <c r="CLW1" s="253"/>
      <c r="CLX1" s="253"/>
      <c r="CLY1" s="253"/>
      <c r="CLZ1" s="253"/>
      <c r="CMA1" s="253"/>
      <c r="CMB1" s="253"/>
      <c r="CMC1" s="253"/>
      <c r="CMD1" s="253"/>
      <c r="CME1" s="253"/>
      <c r="CMF1" s="253"/>
      <c r="CMG1" s="253"/>
      <c r="CMH1" s="253"/>
      <c r="CMI1" s="253"/>
      <c r="CMJ1" s="253"/>
      <c r="CMK1" s="253"/>
      <c r="CML1" s="253"/>
      <c r="CMM1" s="253"/>
      <c r="CMN1" s="253"/>
      <c r="CMO1" s="253"/>
      <c r="CMP1" s="253"/>
      <c r="CMQ1" s="253"/>
      <c r="CMR1" s="253"/>
      <c r="CMS1" s="253"/>
      <c r="CMT1" s="253"/>
      <c r="CMU1" s="253"/>
      <c r="CMV1" s="253"/>
      <c r="CMW1" s="253"/>
      <c r="CMX1" s="253"/>
      <c r="CMY1" s="253"/>
      <c r="CMZ1" s="253"/>
      <c r="CNA1" s="253"/>
      <c r="CNB1" s="253"/>
      <c r="CNC1" s="253"/>
      <c r="CND1" s="253"/>
      <c r="CNE1" s="253"/>
      <c r="CNF1" s="253"/>
      <c r="CNG1" s="253"/>
      <c r="CNH1" s="253"/>
      <c r="CNI1" s="253"/>
      <c r="CNJ1" s="253"/>
      <c r="CNK1" s="253"/>
      <c r="CNL1" s="253"/>
      <c r="CNM1" s="253"/>
      <c r="CNN1" s="253"/>
      <c r="CNO1" s="253"/>
      <c r="CNP1" s="253"/>
      <c r="CNQ1" s="253"/>
      <c r="CNR1" s="253"/>
      <c r="CNS1" s="253"/>
      <c r="CNT1" s="253"/>
      <c r="CNU1" s="253"/>
      <c r="CNV1" s="253"/>
      <c r="CNW1" s="253"/>
      <c r="CNX1" s="253"/>
      <c r="CNY1" s="253"/>
      <c r="CNZ1" s="253"/>
      <c r="COA1" s="253"/>
      <c r="COB1" s="253"/>
      <c r="COC1" s="253"/>
      <c r="COD1" s="253"/>
      <c r="COE1" s="253"/>
      <c r="COF1" s="253"/>
      <c r="COG1" s="253"/>
      <c r="COH1" s="253"/>
      <c r="COI1" s="253"/>
      <c r="COJ1" s="253"/>
      <c r="COK1" s="253"/>
      <c r="COL1" s="253"/>
      <c r="COM1" s="253"/>
      <c r="CON1" s="253"/>
      <c r="COO1" s="253"/>
      <c r="COP1" s="253"/>
      <c r="COQ1" s="253"/>
      <c r="COR1" s="253"/>
      <c r="COS1" s="253"/>
      <c r="COT1" s="253"/>
      <c r="COU1" s="253"/>
      <c r="COV1" s="253"/>
      <c r="COW1" s="253"/>
      <c r="COX1" s="253"/>
      <c r="COY1" s="253"/>
      <c r="COZ1" s="253"/>
      <c r="CPA1" s="253"/>
      <c r="CPB1" s="253"/>
      <c r="CPC1" s="253"/>
      <c r="CPD1" s="253"/>
      <c r="CPE1" s="253"/>
      <c r="CPF1" s="253"/>
      <c r="CPG1" s="253"/>
      <c r="CPH1" s="253"/>
      <c r="CPI1" s="253"/>
      <c r="CPJ1" s="253"/>
      <c r="CPK1" s="253"/>
      <c r="CPL1" s="253"/>
      <c r="CPM1" s="253"/>
      <c r="CPN1" s="253"/>
      <c r="CPO1" s="253"/>
      <c r="CPP1" s="253"/>
      <c r="CPQ1" s="253"/>
      <c r="CPR1" s="253"/>
      <c r="CPS1" s="253"/>
      <c r="CPT1" s="253"/>
      <c r="CPU1" s="253"/>
      <c r="CPV1" s="253"/>
      <c r="CPW1" s="253"/>
      <c r="CPX1" s="253"/>
      <c r="CPY1" s="253"/>
      <c r="CPZ1" s="253"/>
      <c r="CQA1" s="253"/>
      <c r="CQB1" s="253"/>
      <c r="CQC1" s="253"/>
      <c r="CQD1" s="253"/>
      <c r="CQE1" s="253"/>
      <c r="CQF1" s="253"/>
      <c r="CQG1" s="253"/>
      <c r="CQH1" s="253"/>
      <c r="CQI1" s="253"/>
      <c r="CQJ1" s="253"/>
      <c r="CQK1" s="253"/>
      <c r="CQL1" s="253"/>
      <c r="CQM1" s="253"/>
      <c r="CQN1" s="253"/>
      <c r="CQO1" s="253"/>
      <c r="CQP1" s="253"/>
      <c r="CQQ1" s="253"/>
      <c r="CQR1" s="253"/>
      <c r="CQS1" s="253"/>
      <c r="CQT1" s="253"/>
      <c r="CQU1" s="253"/>
      <c r="CQV1" s="253"/>
      <c r="CQW1" s="253"/>
      <c r="CQX1" s="253"/>
      <c r="CQY1" s="253"/>
      <c r="CQZ1" s="253"/>
      <c r="CRA1" s="253"/>
      <c r="CRB1" s="253"/>
      <c r="CRC1" s="253"/>
      <c r="CRD1" s="253"/>
      <c r="CRE1" s="253"/>
      <c r="CRF1" s="253"/>
      <c r="CRG1" s="253"/>
      <c r="CRH1" s="253"/>
      <c r="CRI1" s="253"/>
      <c r="CRJ1" s="253"/>
      <c r="CRK1" s="253"/>
      <c r="CRL1" s="253"/>
      <c r="CRM1" s="253"/>
      <c r="CRN1" s="253"/>
      <c r="CRO1" s="253"/>
      <c r="CRP1" s="253"/>
      <c r="CRQ1" s="253"/>
      <c r="CRR1" s="253"/>
      <c r="CRS1" s="253"/>
      <c r="CRT1" s="253"/>
      <c r="CRU1" s="253"/>
      <c r="CRV1" s="253"/>
      <c r="CRW1" s="253"/>
      <c r="CRX1" s="253"/>
      <c r="CRY1" s="253"/>
      <c r="CRZ1" s="253"/>
      <c r="CSA1" s="253"/>
      <c r="CSB1" s="253"/>
      <c r="CSC1" s="253"/>
      <c r="CSD1" s="253"/>
      <c r="CSE1" s="253"/>
      <c r="CSF1" s="253"/>
      <c r="CSG1" s="253"/>
      <c r="CSH1" s="253"/>
      <c r="CSI1" s="253"/>
      <c r="CSJ1" s="253"/>
      <c r="CSK1" s="253"/>
      <c r="CSL1" s="253"/>
      <c r="CSM1" s="253"/>
      <c r="CSN1" s="253"/>
      <c r="CSO1" s="253"/>
      <c r="CSP1" s="253"/>
      <c r="CSQ1" s="253"/>
      <c r="CSR1" s="253"/>
      <c r="CSS1" s="253"/>
      <c r="CST1" s="253"/>
      <c r="CSU1" s="253"/>
      <c r="CSV1" s="253"/>
      <c r="CSW1" s="253"/>
      <c r="CSX1" s="253"/>
      <c r="CSY1" s="253"/>
      <c r="CSZ1" s="253"/>
      <c r="CTA1" s="253"/>
      <c r="CTB1" s="253"/>
      <c r="CTC1" s="253"/>
      <c r="CTD1" s="253"/>
      <c r="CTE1" s="253"/>
      <c r="CTF1" s="253"/>
      <c r="CTG1" s="253"/>
      <c r="CTH1" s="253"/>
      <c r="CTI1" s="253"/>
      <c r="CTJ1" s="253"/>
      <c r="CTK1" s="253"/>
      <c r="CTL1" s="253"/>
      <c r="CTM1" s="253"/>
      <c r="CTN1" s="253"/>
      <c r="CTO1" s="253"/>
      <c r="CTP1" s="253"/>
      <c r="CTQ1" s="253"/>
      <c r="CTR1" s="253"/>
      <c r="CTS1" s="253"/>
      <c r="CTT1" s="253"/>
      <c r="CTU1" s="253"/>
      <c r="CTV1" s="253"/>
      <c r="CTW1" s="253"/>
      <c r="CTX1" s="253"/>
      <c r="CTY1" s="253"/>
      <c r="CTZ1" s="253"/>
      <c r="CUA1" s="253"/>
      <c r="CUB1" s="253"/>
      <c r="CUC1" s="253"/>
      <c r="CUD1" s="253"/>
      <c r="CUE1" s="253"/>
      <c r="CUF1" s="253"/>
      <c r="CUG1" s="253"/>
      <c r="CUH1" s="253"/>
      <c r="CUI1" s="253"/>
      <c r="CUJ1" s="253"/>
      <c r="CUK1" s="253"/>
      <c r="CUL1" s="253"/>
      <c r="CUM1" s="253"/>
      <c r="CUN1" s="253"/>
      <c r="CUO1" s="253"/>
      <c r="CUP1" s="253"/>
      <c r="CUQ1" s="253"/>
      <c r="CUR1" s="253"/>
      <c r="CUS1" s="253"/>
      <c r="CUT1" s="253"/>
      <c r="CUU1" s="253"/>
      <c r="CUV1" s="253"/>
      <c r="CUW1" s="253"/>
      <c r="CUX1" s="253"/>
      <c r="CUY1" s="253"/>
      <c r="CUZ1" s="253"/>
      <c r="CVA1" s="253"/>
      <c r="CVB1" s="253"/>
      <c r="CVC1" s="253"/>
      <c r="CVD1" s="253"/>
      <c r="CVE1" s="253"/>
      <c r="CVF1" s="253"/>
      <c r="CVG1" s="253"/>
      <c r="CVH1" s="253"/>
      <c r="CVI1" s="253"/>
      <c r="CVJ1" s="253"/>
      <c r="CVK1" s="253"/>
      <c r="CVL1" s="253"/>
      <c r="CVM1" s="253"/>
      <c r="CVN1" s="253"/>
      <c r="CVO1" s="253"/>
      <c r="CVP1" s="253"/>
      <c r="CVQ1" s="253"/>
      <c r="CVR1" s="253"/>
      <c r="CVS1" s="253"/>
      <c r="CVT1" s="253"/>
      <c r="CVU1" s="253"/>
      <c r="CVV1" s="253"/>
      <c r="CVW1" s="253"/>
      <c r="CVX1" s="253"/>
      <c r="CVY1" s="253"/>
      <c r="CVZ1" s="253"/>
      <c r="CWA1" s="253"/>
      <c r="CWB1" s="253"/>
      <c r="CWC1" s="253"/>
      <c r="CWD1" s="253"/>
      <c r="CWE1" s="253"/>
      <c r="CWF1" s="253"/>
      <c r="CWG1" s="253"/>
      <c r="CWH1" s="253"/>
      <c r="CWI1" s="253"/>
      <c r="CWJ1" s="253"/>
      <c r="CWK1" s="253"/>
      <c r="CWL1" s="253"/>
      <c r="CWM1" s="253"/>
      <c r="CWN1" s="253"/>
      <c r="CWO1" s="253"/>
      <c r="CWP1" s="253"/>
      <c r="CWQ1" s="253"/>
      <c r="CWR1" s="253"/>
      <c r="CWS1" s="253"/>
      <c r="CWT1" s="253"/>
      <c r="CWU1" s="253"/>
      <c r="CWV1" s="253"/>
      <c r="CWW1" s="253"/>
      <c r="CWX1" s="253"/>
      <c r="CWY1" s="253"/>
      <c r="CWZ1" s="253"/>
      <c r="CXA1" s="253"/>
      <c r="CXB1" s="253"/>
      <c r="CXC1" s="253"/>
      <c r="CXD1" s="253"/>
      <c r="CXE1" s="253"/>
      <c r="CXF1" s="253"/>
      <c r="CXG1" s="253"/>
      <c r="CXH1" s="253"/>
      <c r="CXI1" s="253"/>
      <c r="CXJ1" s="253"/>
      <c r="CXK1" s="253"/>
      <c r="CXL1" s="253"/>
      <c r="CXM1" s="253"/>
      <c r="CXN1" s="253"/>
      <c r="CXO1" s="253"/>
      <c r="CXP1" s="253"/>
      <c r="CXQ1" s="253"/>
      <c r="CXR1" s="253"/>
      <c r="CXS1" s="253"/>
      <c r="CXT1" s="253"/>
      <c r="CXU1" s="253"/>
      <c r="CXV1" s="253"/>
      <c r="CXW1" s="253"/>
      <c r="CXX1" s="253"/>
      <c r="CXY1" s="253"/>
      <c r="CXZ1" s="253"/>
      <c r="CYA1" s="253"/>
      <c r="CYB1" s="253"/>
      <c r="CYC1" s="253"/>
      <c r="CYD1" s="253"/>
      <c r="CYE1" s="253"/>
      <c r="CYF1" s="253"/>
      <c r="CYG1" s="253"/>
      <c r="CYH1" s="253"/>
      <c r="CYI1" s="253"/>
      <c r="CYJ1" s="253"/>
      <c r="CYK1" s="253"/>
      <c r="CYL1" s="253"/>
      <c r="CYM1" s="253"/>
      <c r="CYN1" s="253"/>
      <c r="CYO1" s="253"/>
      <c r="CYP1" s="253"/>
      <c r="CYQ1" s="253"/>
      <c r="CYR1" s="253"/>
      <c r="CYS1" s="253"/>
      <c r="CYT1" s="253"/>
      <c r="CYU1" s="253"/>
      <c r="CYV1" s="253"/>
      <c r="CYW1" s="253"/>
      <c r="CYX1" s="253"/>
      <c r="CYY1" s="253"/>
      <c r="CYZ1" s="253"/>
      <c r="CZA1" s="253"/>
      <c r="CZB1" s="253"/>
      <c r="CZC1" s="253"/>
      <c r="CZD1" s="253"/>
      <c r="CZE1" s="253"/>
      <c r="CZF1" s="253"/>
      <c r="CZG1" s="253"/>
      <c r="CZH1" s="253"/>
      <c r="CZI1" s="253"/>
      <c r="CZJ1" s="253"/>
      <c r="CZK1" s="253"/>
      <c r="CZL1" s="253"/>
      <c r="CZM1" s="253"/>
      <c r="CZN1" s="253"/>
      <c r="CZO1" s="253"/>
      <c r="CZP1" s="253"/>
      <c r="CZQ1" s="253"/>
      <c r="CZR1" s="253"/>
      <c r="CZS1" s="253"/>
      <c r="CZT1" s="253"/>
      <c r="CZU1" s="253"/>
      <c r="CZV1" s="253"/>
      <c r="CZW1" s="253"/>
      <c r="CZX1" s="253"/>
      <c r="CZY1" s="253"/>
      <c r="CZZ1" s="253"/>
      <c r="DAA1" s="253"/>
      <c r="DAB1" s="253"/>
      <c r="DAC1" s="253"/>
      <c r="DAD1" s="253"/>
      <c r="DAE1" s="253"/>
      <c r="DAF1" s="253"/>
      <c r="DAG1" s="253"/>
      <c r="DAH1" s="253"/>
      <c r="DAI1" s="253"/>
      <c r="DAJ1" s="253"/>
      <c r="DAK1" s="253"/>
      <c r="DAL1" s="253"/>
      <c r="DAM1" s="253"/>
      <c r="DAN1" s="253"/>
      <c r="DAO1" s="253"/>
      <c r="DAP1" s="253"/>
      <c r="DAQ1" s="253"/>
      <c r="DAR1" s="253"/>
      <c r="DAS1" s="253"/>
      <c r="DAT1" s="253"/>
      <c r="DAU1" s="253"/>
      <c r="DAV1" s="253"/>
      <c r="DAW1" s="253"/>
      <c r="DAX1" s="253"/>
      <c r="DAY1" s="253"/>
      <c r="DAZ1" s="253"/>
      <c r="DBA1" s="253"/>
      <c r="DBB1" s="253"/>
      <c r="DBC1" s="253"/>
      <c r="DBD1" s="253"/>
      <c r="DBE1" s="253"/>
      <c r="DBF1" s="253"/>
      <c r="DBG1" s="253"/>
      <c r="DBH1" s="253"/>
      <c r="DBI1" s="253"/>
      <c r="DBJ1" s="253"/>
      <c r="DBK1" s="253"/>
      <c r="DBL1" s="253"/>
      <c r="DBM1" s="253"/>
      <c r="DBN1" s="253"/>
      <c r="DBO1" s="253"/>
      <c r="DBP1" s="253"/>
      <c r="DBQ1" s="253"/>
      <c r="DBR1" s="253"/>
      <c r="DBS1" s="253"/>
      <c r="DBT1" s="253"/>
      <c r="DBU1" s="253"/>
      <c r="DBV1" s="253"/>
      <c r="DBW1" s="253"/>
      <c r="DBX1" s="253"/>
      <c r="DBY1" s="253"/>
      <c r="DBZ1" s="253"/>
      <c r="DCA1" s="253"/>
      <c r="DCB1" s="253"/>
      <c r="DCC1" s="253"/>
      <c r="DCD1" s="253"/>
      <c r="DCE1" s="253"/>
      <c r="DCF1" s="253"/>
      <c r="DCG1" s="253"/>
      <c r="DCH1" s="253"/>
      <c r="DCI1" s="253"/>
      <c r="DCJ1" s="253"/>
      <c r="DCK1" s="253"/>
      <c r="DCL1" s="253"/>
      <c r="DCM1" s="253"/>
      <c r="DCN1" s="253"/>
      <c r="DCO1" s="253"/>
      <c r="DCP1" s="253"/>
      <c r="DCQ1" s="253"/>
      <c r="DCR1" s="253"/>
      <c r="DCS1" s="253"/>
      <c r="DCT1" s="253"/>
      <c r="DCU1" s="253"/>
      <c r="DCV1" s="253"/>
      <c r="DCW1" s="253"/>
      <c r="DCX1" s="253"/>
      <c r="DCY1" s="253"/>
      <c r="DCZ1" s="253"/>
      <c r="DDA1" s="253"/>
      <c r="DDB1" s="253"/>
      <c r="DDC1" s="253"/>
      <c r="DDD1" s="253"/>
      <c r="DDE1" s="253"/>
      <c r="DDF1" s="253"/>
      <c r="DDG1" s="253"/>
      <c r="DDH1" s="253"/>
      <c r="DDI1" s="253"/>
      <c r="DDJ1" s="253"/>
      <c r="DDK1" s="253"/>
      <c r="DDL1" s="253"/>
      <c r="DDM1" s="253"/>
      <c r="DDN1" s="253"/>
      <c r="DDO1" s="253"/>
      <c r="DDP1" s="253"/>
      <c r="DDQ1" s="253"/>
      <c r="DDR1" s="253"/>
      <c r="DDS1" s="253"/>
      <c r="DDT1" s="253"/>
      <c r="DDU1" s="253"/>
      <c r="DDV1" s="253"/>
      <c r="DDW1" s="253"/>
      <c r="DDX1" s="253"/>
      <c r="DDY1" s="253"/>
      <c r="DDZ1" s="253"/>
      <c r="DEA1" s="253"/>
      <c r="DEB1" s="253"/>
      <c r="DEC1" s="253"/>
      <c r="DED1" s="253"/>
      <c r="DEE1" s="253"/>
      <c r="DEF1" s="253"/>
      <c r="DEG1" s="253"/>
      <c r="DEH1" s="253"/>
      <c r="DEI1" s="253"/>
      <c r="DEJ1" s="253"/>
      <c r="DEK1" s="253"/>
      <c r="DEL1" s="253"/>
      <c r="DEM1" s="253"/>
      <c r="DEN1" s="253"/>
      <c r="DEO1" s="253"/>
      <c r="DEP1" s="253"/>
      <c r="DEQ1" s="253"/>
      <c r="DER1" s="253"/>
      <c r="DES1" s="253"/>
      <c r="DET1" s="253"/>
      <c r="DEU1" s="253"/>
      <c r="DEV1" s="253"/>
      <c r="DEW1" s="253"/>
      <c r="DEX1" s="253"/>
      <c r="DEY1" s="253"/>
      <c r="DEZ1" s="253"/>
      <c r="DFA1" s="253"/>
      <c r="DFB1" s="253"/>
      <c r="DFC1" s="253"/>
      <c r="DFD1" s="253"/>
      <c r="DFE1" s="253"/>
      <c r="DFF1" s="253"/>
      <c r="DFG1" s="253"/>
      <c r="DFH1" s="253"/>
      <c r="DFI1" s="253"/>
      <c r="DFJ1" s="253"/>
      <c r="DFK1" s="253"/>
      <c r="DFL1" s="253"/>
      <c r="DFM1" s="253"/>
      <c r="DFN1" s="253"/>
      <c r="DFO1" s="253"/>
      <c r="DFP1" s="253"/>
      <c r="DFQ1" s="253"/>
      <c r="DFR1" s="253"/>
      <c r="DFS1" s="253"/>
      <c r="DFT1" s="253"/>
      <c r="DFU1" s="253"/>
      <c r="DFV1" s="253"/>
      <c r="DFW1" s="253"/>
      <c r="DFX1" s="253"/>
      <c r="DFY1" s="253"/>
      <c r="DFZ1" s="253"/>
      <c r="DGA1" s="253"/>
      <c r="DGB1" s="253"/>
      <c r="DGC1" s="253"/>
      <c r="DGD1" s="253"/>
      <c r="DGE1" s="253"/>
      <c r="DGF1" s="253"/>
      <c r="DGG1" s="253"/>
      <c r="DGH1" s="253"/>
      <c r="DGI1" s="253"/>
      <c r="DGJ1" s="253"/>
      <c r="DGK1" s="253"/>
      <c r="DGL1" s="253"/>
      <c r="DGM1" s="253"/>
      <c r="DGN1" s="253"/>
      <c r="DGO1" s="253"/>
      <c r="DGP1" s="253"/>
      <c r="DGQ1" s="253"/>
      <c r="DGR1" s="253"/>
      <c r="DGS1" s="253"/>
      <c r="DGT1" s="253"/>
      <c r="DGU1" s="253"/>
      <c r="DGV1" s="253"/>
      <c r="DGW1" s="253"/>
      <c r="DGX1" s="253"/>
      <c r="DGY1" s="253"/>
      <c r="DGZ1" s="253"/>
      <c r="DHA1" s="253"/>
      <c r="DHB1" s="253"/>
      <c r="DHC1" s="253"/>
      <c r="DHD1" s="253"/>
      <c r="DHE1" s="253"/>
      <c r="DHF1" s="253"/>
      <c r="DHG1" s="253"/>
      <c r="DHH1" s="253"/>
      <c r="DHI1" s="253"/>
      <c r="DHJ1" s="253"/>
      <c r="DHK1" s="253"/>
      <c r="DHL1" s="253"/>
      <c r="DHM1" s="253"/>
      <c r="DHN1" s="253"/>
      <c r="DHO1" s="253"/>
      <c r="DHP1" s="253"/>
      <c r="DHQ1" s="253"/>
      <c r="DHR1" s="253"/>
      <c r="DHS1" s="253"/>
      <c r="DHT1" s="253"/>
      <c r="DHU1" s="253"/>
      <c r="DHV1" s="253"/>
      <c r="DHW1" s="253"/>
      <c r="DHX1" s="253"/>
      <c r="DHY1" s="253"/>
      <c r="DHZ1" s="253"/>
      <c r="DIA1" s="253"/>
      <c r="DIB1" s="253"/>
      <c r="DIC1" s="253"/>
      <c r="DID1" s="253"/>
      <c r="DIE1" s="253"/>
      <c r="DIF1" s="253"/>
      <c r="DIG1" s="253"/>
      <c r="DIH1" s="253"/>
      <c r="DII1" s="253"/>
      <c r="DIJ1" s="253"/>
      <c r="DIK1" s="253"/>
      <c r="DIL1" s="253"/>
      <c r="DIM1" s="253"/>
      <c r="DIN1" s="253"/>
      <c r="DIO1" s="253"/>
      <c r="DIP1" s="253"/>
      <c r="DIQ1" s="253"/>
      <c r="DIR1" s="253"/>
      <c r="DIS1" s="253"/>
      <c r="DIT1" s="253"/>
      <c r="DIU1" s="253"/>
      <c r="DIV1" s="253"/>
      <c r="DIW1" s="253"/>
      <c r="DIX1" s="253"/>
      <c r="DIY1" s="253"/>
      <c r="DIZ1" s="253"/>
      <c r="DJA1" s="253"/>
      <c r="DJB1" s="253"/>
      <c r="DJC1" s="253"/>
      <c r="DJD1" s="253"/>
      <c r="DJE1" s="253"/>
      <c r="DJF1" s="253"/>
      <c r="DJG1" s="253"/>
      <c r="DJH1" s="253"/>
      <c r="DJI1" s="253"/>
      <c r="DJJ1" s="253"/>
      <c r="DJK1" s="253"/>
      <c r="DJL1" s="253"/>
      <c r="DJM1" s="253"/>
      <c r="DJN1" s="253"/>
      <c r="DJO1" s="253"/>
      <c r="DJP1" s="253"/>
      <c r="DJQ1" s="253"/>
      <c r="DJR1" s="253"/>
      <c r="DJS1" s="253"/>
      <c r="DJT1" s="253"/>
      <c r="DJU1" s="253"/>
      <c r="DJV1" s="253"/>
      <c r="DJW1" s="253"/>
      <c r="DJX1" s="253"/>
      <c r="DJY1" s="253"/>
      <c r="DJZ1" s="253"/>
      <c r="DKA1" s="253"/>
      <c r="DKB1" s="253"/>
      <c r="DKC1" s="253"/>
      <c r="DKD1" s="253"/>
      <c r="DKE1" s="253"/>
      <c r="DKF1" s="253"/>
      <c r="DKG1" s="253"/>
      <c r="DKH1" s="253"/>
      <c r="DKI1" s="253"/>
      <c r="DKJ1" s="253"/>
      <c r="DKK1" s="253"/>
      <c r="DKL1" s="253"/>
      <c r="DKM1" s="253"/>
      <c r="DKN1" s="253"/>
      <c r="DKO1" s="253"/>
      <c r="DKP1" s="253"/>
      <c r="DKQ1" s="253"/>
      <c r="DKR1" s="253"/>
      <c r="DKS1" s="253"/>
      <c r="DKT1" s="253"/>
      <c r="DKU1" s="253"/>
      <c r="DKV1" s="253"/>
      <c r="DKW1" s="253"/>
      <c r="DKX1" s="253"/>
      <c r="DKY1" s="253"/>
      <c r="DKZ1" s="253"/>
      <c r="DLA1" s="253"/>
      <c r="DLB1" s="253"/>
      <c r="DLC1" s="253"/>
      <c r="DLD1" s="253"/>
      <c r="DLE1" s="253"/>
      <c r="DLF1" s="253"/>
      <c r="DLG1" s="253"/>
      <c r="DLH1" s="253"/>
      <c r="DLI1" s="253"/>
      <c r="DLJ1" s="253"/>
      <c r="DLK1" s="253"/>
      <c r="DLL1" s="253"/>
      <c r="DLM1" s="253"/>
      <c r="DLN1" s="253"/>
      <c r="DLO1" s="253"/>
      <c r="DLP1" s="253"/>
      <c r="DLQ1" s="253"/>
      <c r="DLR1" s="253"/>
      <c r="DLS1" s="253"/>
      <c r="DLT1" s="253"/>
      <c r="DLU1" s="253"/>
      <c r="DLV1" s="253"/>
      <c r="DLW1" s="253"/>
      <c r="DLX1" s="253"/>
      <c r="DLY1" s="253"/>
      <c r="DLZ1" s="253"/>
      <c r="DMA1" s="253"/>
      <c r="DMB1" s="253"/>
      <c r="DMC1" s="253"/>
      <c r="DMD1" s="253"/>
      <c r="DME1" s="253"/>
      <c r="DMF1" s="253"/>
      <c r="DMG1" s="253"/>
      <c r="DMH1" s="253"/>
      <c r="DMI1" s="253"/>
      <c r="DMJ1" s="253"/>
      <c r="DMK1" s="253"/>
      <c r="DML1" s="253"/>
      <c r="DMM1" s="253"/>
      <c r="DMN1" s="253"/>
      <c r="DMO1" s="253"/>
      <c r="DMP1" s="253"/>
      <c r="DMQ1" s="253"/>
      <c r="DMR1" s="253"/>
      <c r="DMS1" s="253"/>
      <c r="DMT1" s="253"/>
      <c r="DMU1" s="253"/>
      <c r="DMV1" s="253"/>
      <c r="DMW1" s="253"/>
      <c r="DMX1" s="253"/>
      <c r="DMY1" s="253"/>
      <c r="DMZ1" s="253"/>
      <c r="DNA1" s="253"/>
      <c r="DNB1" s="253"/>
      <c r="DNC1" s="253"/>
      <c r="DND1" s="253"/>
      <c r="DNE1" s="253"/>
      <c r="DNF1" s="253"/>
      <c r="DNG1" s="253"/>
      <c r="DNH1" s="253"/>
      <c r="DNI1" s="253"/>
      <c r="DNJ1" s="253"/>
      <c r="DNK1" s="253"/>
      <c r="DNL1" s="253"/>
      <c r="DNM1" s="253"/>
      <c r="DNN1" s="253"/>
      <c r="DNO1" s="253"/>
      <c r="DNP1" s="253"/>
      <c r="DNQ1" s="253"/>
      <c r="DNR1" s="253"/>
      <c r="DNS1" s="253"/>
      <c r="DNT1" s="253"/>
      <c r="DNU1" s="253"/>
      <c r="DNV1" s="253"/>
      <c r="DNW1" s="253"/>
      <c r="DNX1" s="253"/>
      <c r="DNY1" s="253"/>
      <c r="DNZ1" s="253"/>
      <c r="DOA1" s="253"/>
      <c r="DOB1" s="253"/>
      <c r="DOC1" s="253"/>
      <c r="DOD1" s="253"/>
      <c r="DOE1" s="253"/>
      <c r="DOF1" s="253"/>
      <c r="DOG1" s="253"/>
      <c r="DOH1" s="253"/>
      <c r="DOI1" s="253"/>
      <c r="DOJ1" s="253"/>
      <c r="DOK1" s="253"/>
      <c r="DOL1" s="253"/>
      <c r="DOM1" s="253"/>
      <c r="DON1" s="253"/>
      <c r="DOO1" s="253"/>
      <c r="DOP1" s="253"/>
      <c r="DOQ1" s="253"/>
      <c r="DOR1" s="253"/>
      <c r="DOS1" s="253"/>
      <c r="DOT1" s="253"/>
      <c r="DOU1" s="253"/>
      <c r="DOV1" s="253"/>
      <c r="DOW1" s="253"/>
      <c r="DOX1" s="253"/>
      <c r="DOY1" s="253"/>
      <c r="DOZ1" s="253"/>
      <c r="DPA1" s="253"/>
      <c r="DPB1" s="253"/>
      <c r="DPC1" s="253"/>
      <c r="DPD1" s="253"/>
      <c r="DPE1" s="253"/>
      <c r="DPF1" s="253"/>
      <c r="DPG1" s="253"/>
      <c r="DPH1" s="253"/>
      <c r="DPI1" s="253"/>
      <c r="DPJ1" s="253"/>
      <c r="DPK1" s="253"/>
      <c r="DPL1" s="253"/>
      <c r="DPM1" s="253"/>
      <c r="DPN1" s="253"/>
      <c r="DPO1" s="253"/>
      <c r="DPP1" s="253"/>
      <c r="DPQ1" s="253"/>
      <c r="DPR1" s="253"/>
      <c r="DPS1" s="253"/>
      <c r="DPT1" s="253"/>
      <c r="DPU1" s="253"/>
      <c r="DPV1" s="253"/>
      <c r="DPW1" s="253"/>
      <c r="DPX1" s="253"/>
      <c r="DPY1" s="253"/>
      <c r="DPZ1" s="253"/>
      <c r="DQA1" s="253"/>
      <c r="DQB1" s="253"/>
      <c r="DQC1" s="253"/>
      <c r="DQD1" s="253"/>
      <c r="DQE1" s="253"/>
      <c r="DQF1" s="253"/>
      <c r="DQG1" s="253"/>
      <c r="DQH1" s="253"/>
      <c r="DQI1" s="253"/>
      <c r="DQJ1" s="253"/>
      <c r="DQK1" s="253"/>
      <c r="DQL1" s="253"/>
      <c r="DQM1" s="253"/>
      <c r="DQN1" s="253"/>
      <c r="DQO1" s="253"/>
      <c r="DQP1" s="253"/>
      <c r="DQQ1" s="253"/>
      <c r="DQR1" s="253"/>
      <c r="DQS1" s="253"/>
      <c r="DQT1" s="253"/>
      <c r="DQU1" s="253"/>
      <c r="DQV1" s="253"/>
      <c r="DQW1" s="253"/>
      <c r="DQX1" s="253"/>
      <c r="DQY1" s="253"/>
      <c r="DQZ1" s="253"/>
      <c r="DRA1" s="253"/>
      <c r="DRB1" s="253"/>
      <c r="DRC1" s="253"/>
      <c r="DRD1" s="253"/>
      <c r="DRE1" s="253"/>
      <c r="DRF1" s="253"/>
      <c r="DRG1" s="253"/>
      <c r="DRH1" s="253"/>
      <c r="DRI1" s="253"/>
      <c r="DRJ1" s="253"/>
      <c r="DRK1" s="253"/>
      <c r="DRL1" s="253"/>
      <c r="DRM1" s="253"/>
      <c r="DRN1" s="253"/>
      <c r="DRO1" s="253"/>
      <c r="DRP1" s="253"/>
      <c r="DRQ1" s="253"/>
      <c r="DRR1" s="253"/>
      <c r="DRS1" s="253"/>
      <c r="DRT1" s="253"/>
      <c r="DRU1" s="253"/>
      <c r="DRV1" s="253"/>
      <c r="DRW1" s="253"/>
      <c r="DRX1" s="253"/>
      <c r="DRY1" s="253"/>
      <c r="DRZ1" s="253"/>
      <c r="DSA1" s="253"/>
      <c r="DSB1" s="253"/>
      <c r="DSC1" s="253"/>
      <c r="DSD1" s="253"/>
      <c r="DSE1" s="253"/>
      <c r="DSF1" s="253"/>
      <c r="DSG1" s="253"/>
      <c r="DSH1" s="253"/>
      <c r="DSI1" s="253"/>
      <c r="DSJ1" s="253"/>
      <c r="DSK1" s="253"/>
      <c r="DSL1" s="253"/>
      <c r="DSM1" s="253"/>
      <c r="DSN1" s="253"/>
      <c r="DSO1" s="253"/>
      <c r="DSP1" s="253"/>
      <c r="DSQ1" s="253"/>
      <c r="DSR1" s="253"/>
      <c r="DSS1" s="253"/>
      <c r="DST1" s="253"/>
      <c r="DSU1" s="253"/>
      <c r="DSV1" s="253"/>
      <c r="DSW1" s="253"/>
      <c r="DSX1" s="253"/>
      <c r="DSY1" s="253"/>
      <c r="DSZ1" s="253"/>
      <c r="DTA1" s="253"/>
      <c r="DTB1" s="253"/>
      <c r="DTC1" s="253"/>
      <c r="DTD1" s="253"/>
      <c r="DTE1" s="253"/>
      <c r="DTF1" s="253"/>
      <c r="DTG1" s="253"/>
      <c r="DTH1" s="253"/>
      <c r="DTI1" s="253"/>
      <c r="DTJ1" s="253"/>
      <c r="DTK1" s="253"/>
      <c r="DTL1" s="253"/>
      <c r="DTM1" s="253"/>
      <c r="DTN1" s="253"/>
      <c r="DTO1" s="253"/>
      <c r="DTP1" s="253"/>
      <c r="DTQ1" s="253"/>
      <c r="DTR1" s="253"/>
      <c r="DTS1" s="253"/>
      <c r="DTT1" s="253"/>
      <c r="DTU1" s="253"/>
      <c r="DTV1" s="253"/>
      <c r="DTW1" s="253"/>
      <c r="DTX1" s="253"/>
      <c r="DTY1" s="253"/>
      <c r="DTZ1" s="253"/>
      <c r="DUA1" s="253"/>
      <c r="DUB1" s="253"/>
      <c r="DUC1" s="253"/>
      <c r="DUD1" s="253"/>
      <c r="DUE1" s="253"/>
      <c r="DUF1" s="253"/>
      <c r="DUG1" s="253"/>
      <c r="DUH1" s="253"/>
      <c r="DUI1" s="253"/>
      <c r="DUJ1" s="253"/>
      <c r="DUK1" s="253"/>
      <c r="DUL1" s="253"/>
      <c r="DUM1" s="253"/>
      <c r="DUN1" s="253"/>
      <c r="DUO1" s="253"/>
      <c r="DUP1" s="253"/>
      <c r="DUQ1" s="253"/>
      <c r="DUR1" s="253"/>
      <c r="DUS1" s="253"/>
      <c r="DUT1" s="253"/>
      <c r="DUU1" s="253"/>
      <c r="DUV1" s="253"/>
      <c r="DUW1" s="253"/>
      <c r="DUX1" s="253"/>
      <c r="DUY1" s="253"/>
      <c r="DUZ1" s="253"/>
      <c r="DVA1" s="253"/>
      <c r="DVB1" s="253"/>
      <c r="DVC1" s="253"/>
      <c r="DVD1" s="253"/>
      <c r="DVE1" s="253"/>
      <c r="DVF1" s="253"/>
      <c r="DVG1" s="253"/>
      <c r="DVH1" s="253"/>
      <c r="DVI1" s="253"/>
      <c r="DVJ1" s="253"/>
      <c r="DVK1" s="253"/>
      <c r="DVL1" s="253"/>
      <c r="DVM1" s="253"/>
      <c r="DVN1" s="253"/>
      <c r="DVO1" s="253"/>
      <c r="DVP1" s="253"/>
      <c r="DVQ1" s="253"/>
      <c r="DVR1" s="253"/>
      <c r="DVS1" s="253"/>
      <c r="DVT1" s="253"/>
      <c r="DVU1" s="253"/>
      <c r="DVV1" s="253"/>
      <c r="DVW1" s="253"/>
      <c r="DVX1" s="253"/>
      <c r="DVY1" s="253"/>
      <c r="DVZ1" s="253"/>
      <c r="DWA1" s="253"/>
      <c r="DWB1" s="253"/>
      <c r="DWC1" s="253"/>
      <c r="DWD1" s="253"/>
      <c r="DWE1" s="253"/>
      <c r="DWF1" s="253"/>
      <c r="DWG1" s="253"/>
      <c r="DWH1" s="253"/>
      <c r="DWI1" s="253"/>
      <c r="DWJ1" s="253"/>
      <c r="DWK1" s="253"/>
      <c r="DWL1" s="253"/>
      <c r="DWM1" s="253"/>
      <c r="DWN1" s="253"/>
      <c r="DWO1" s="253"/>
      <c r="DWP1" s="253"/>
      <c r="DWQ1" s="253"/>
      <c r="DWR1" s="253"/>
      <c r="DWS1" s="253"/>
      <c r="DWT1" s="253"/>
      <c r="DWU1" s="253"/>
      <c r="DWV1" s="253"/>
      <c r="DWW1" s="253"/>
      <c r="DWX1" s="253"/>
      <c r="DWY1" s="253"/>
      <c r="DWZ1" s="253"/>
      <c r="DXA1" s="253"/>
      <c r="DXB1" s="253"/>
      <c r="DXC1" s="253"/>
      <c r="DXD1" s="253"/>
      <c r="DXE1" s="253"/>
      <c r="DXF1" s="253"/>
      <c r="DXG1" s="253"/>
      <c r="DXH1" s="253"/>
      <c r="DXI1" s="253"/>
      <c r="DXJ1" s="253"/>
      <c r="DXK1" s="253"/>
      <c r="DXL1" s="253"/>
      <c r="DXM1" s="253"/>
      <c r="DXN1" s="253"/>
      <c r="DXO1" s="253"/>
      <c r="DXP1" s="253"/>
      <c r="DXQ1" s="253"/>
      <c r="DXR1" s="253"/>
      <c r="DXS1" s="253"/>
      <c r="DXT1" s="253"/>
      <c r="DXU1" s="253"/>
      <c r="DXV1" s="253"/>
      <c r="DXW1" s="253"/>
      <c r="DXX1" s="253"/>
      <c r="DXY1" s="253"/>
      <c r="DXZ1" s="253"/>
      <c r="DYA1" s="253"/>
      <c r="DYB1" s="253"/>
      <c r="DYC1" s="253"/>
      <c r="DYD1" s="253"/>
      <c r="DYE1" s="253"/>
      <c r="DYF1" s="253"/>
      <c r="DYG1" s="253"/>
      <c r="DYH1" s="253"/>
      <c r="DYI1" s="253"/>
      <c r="DYJ1" s="253"/>
      <c r="DYK1" s="253"/>
      <c r="DYL1" s="253"/>
      <c r="DYM1" s="253"/>
      <c r="DYN1" s="253"/>
      <c r="DYO1" s="253"/>
      <c r="DYP1" s="253"/>
      <c r="DYQ1" s="253"/>
      <c r="DYR1" s="253"/>
      <c r="DYS1" s="253"/>
      <c r="DYT1" s="253"/>
      <c r="DYU1" s="253"/>
      <c r="DYV1" s="253"/>
      <c r="DYW1" s="253"/>
      <c r="DYX1" s="253"/>
      <c r="DYY1" s="253"/>
      <c r="DYZ1" s="253"/>
      <c r="DZA1" s="253"/>
      <c r="DZB1" s="253"/>
      <c r="DZC1" s="253"/>
      <c r="DZD1" s="253"/>
      <c r="DZE1" s="253"/>
      <c r="DZF1" s="253"/>
      <c r="DZG1" s="253"/>
      <c r="DZH1" s="253"/>
      <c r="DZI1" s="253"/>
      <c r="DZJ1" s="253"/>
      <c r="DZK1" s="253"/>
      <c r="DZL1" s="253"/>
      <c r="DZM1" s="253"/>
      <c r="DZN1" s="253"/>
      <c r="DZO1" s="253"/>
      <c r="DZP1" s="253"/>
      <c r="DZQ1" s="253"/>
      <c r="DZR1" s="253"/>
      <c r="DZS1" s="253"/>
      <c r="DZT1" s="253"/>
      <c r="DZU1" s="253"/>
      <c r="DZV1" s="253"/>
      <c r="DZW1" s="253"/>
      <c r="DZX1" s="253"/>
      <c r="DZY1" s="253"/>
      <c r="DZZ1" s="253"/>
      <c r="EAA1" s="253"/>
      <c r="EAB1" s="253"/>
      <c r="EAC1" s="253"/>
      <c r="EAD1" s="253"/>
      <c r="EAE1" s="253"/>
      <c r="EAF1" s="253"/>
      <c r="EAG1" s="253"/>
      <c r="EAH1" s="253"/>
      <c r="EAI1" s="253"/>
      <c r="EAJ1" s="253"/>
      <c r="EAK1" s="253"/>
      <c r="EAL1" s="253"/>
      <c r="EAM1" s="253"/>
      <c r="EAN1" s="253"/>
      <c r="EAO1" s="253"/>
      <c r="EAP1" s="253"/>
      <c r="EAQ1" s="253"/>
      <c r="EAR1" s="253"/>
      <c r="EAS1" s="253"/>
      <c r="EAT1" s="253"/>
      <c r="EAU1" s="253"/>
      <c r="EAV1" s="253"/>
      <c r="EAW1" s="253"/>
      <c r="EAX1" s="253"/>
      <c r="EAY1" s="253"/>
      <c r="EAZ1" s="253"/>
      <c r="EBA1" s="253"/>
      <c r="EBB1" s="253"/>
      <c r="EBC1" s="253"/>
      <c r="EBD1" s="253"/>
      <c r="EBE1" s="253"/>
      <c r="EBF1" s="253"/>
      <c r="EBG1" s="253"/>
      <c r="EBH1" s="253"/>
      <c r="EBI1" s="253"/>
      <c r="EBJ1" s="253"/>
      <c r="EBK1" s="253"/>
      <c r="EBL1" s="253"/>
      <c r="EBM1" s="253"/>
      <c r="EBN1" s="253"/>
      <c r="EBO1" s="253"/>
      <c r="EBP1" s="253"/>
      <c r="EBQ1" s="253"/>
      <c r="EBR1" s="253"/>
      <c r="EBS1" s="253"/>
      <c r="EBT1" s="253"/>
      <c r="EBU1" s="253"/>
      <c r="EBV1" s="253"/>
      <c r="EBW1" s="253"/>
      <c r="EBX1" s="253"/>
      <c r="EBY1" s="253"/>
      <c r="EBZ1" s="253"/>
      <c r="ECA1" s="253"/>
      <c r="ECB1" s="253"/>
      <c r="ECC1" s="253"/>
      <c r="ECD1" s="253"/>
      <c r="ECE1" s="253"/>
      <c r="ECF1" s="253"/>
      <c r="ECG1" s="253"/>
      <c r="ECH1" s="253"/>
      <c r="ECI1" s="253"/>
      <c r="ECJ1" s="253"/>
      <c r="ECK1" s="253"/>
      <c r="ECL1" s="253"/>
      <c r="ECM1" s="253"/>
      <c r="ECN1" s="253"/>
      <c r="ECO1" s="253"/>
      <c r="ECP1" s="253"/>
      <c r="ECQ1" s="253"/>
      <c r="ECR1" s="253"/>
      <c r="ECS1" s="253"/>
      <c r="ECT1" s="253"/>
      <c r="ECU1" s="253"/>
      <c r="ECV1" s="253"/>
      <c r="ECW1" s="253"/>
      <c r="ECX1" s="253"/>
      <c r="ECY1" s="253"/>
      <c r="ECZ1" s="253"/>
      <c r="EDA1" s="253"/>
      <c r="EDB1" s="253"/>
      <c r="EDC1" s="253"/>
      <c r="EDD1" s="253"/>
      <c r="EDE1" s="253"/>
      <c r="EDF1" s="253"/>
      <c r="EDG1" s="253"/>
      <c r="EDH1" s="253"/>
      <c r="EDI1" s="253"/>
      <c r="EDJ1" s="253"/>
      <c r="EDK1" s="253"/>
      <c r="EDL1" s="253"/>
      <c r="EDM1" s="253"/>
      <c r="EDN1" s="253"/>
      <c r="EDO1" s="253"/>
      <c r="EDP1" s="253"/>
      <c r="EDQ1" s="253"/>
      <c r="EDR1" s="253"/>
      <c r="EDS1" s="253"/>
      <c r="EDT1" s="253"/>
      <c r="EDU1" s="253"/>
      <c r="EDV1" s="253"/>
      <c r="EDW1" s="253"/>
      <c r="EDX1" s="253"/>
      <c r="EDY1" s="253"/>
      <c r="EDZ1" s="253"/>
      <c r="EEA1" s="253"/>
      <c r="EEB1" s="253"/>
      <c r="EEC1" s="253"/>
      <c r="EED1" s="253"/>
      <c r="EEE1" s="253"/>
      <c r="EEF1" s="253"/>
      <c r="EEG1" s="253"/>
      <c r="EEH1" s="253"/>
      <c r="EEI1" s="253"/>
      <c r="EEJ1" s="253"/>
      <c r="EEK1" s="253"/>
      <c r="EEL1" s="253"/>
      <c r="EEM1" s="253"/>
      <c r="EEN1" s="253"/>
      <c r="EEO1" s="253"/>
      <c r="EEP1" s="253"/>
      <c r="EEQ1" s="253"/>
      <c r="EER1" s="253"/>
      <c r="EES1" s="253"/>
      <c r="EET1" s="253"/>
      <c r="EEU1" s="253"/>
      <c r="EEV1" s="253"/>
      <c r="EEW1" s="253"/>
      <c r="EEX1" s="253"/>
      <c r="EEY1" s="253"/>
      <c r="EEZ1" s="253"/>
      <c r="EFA1" s="253"/>
      <c r="EFB1" s="253"/>
      <c r="EFC1" s="253"/>
      <c r="EFD1" s="253"/>
      <c r="EFE1" s="253"/>
      <c r="EFF1" s="253"/>
      <c r="EFG1" s="253"/>
      <c r="EFH1" s="253"/>
      <c r="EFI1" s="253"/>
      <c r="EFJ1" s="253"/>
      <c r="EFK1" s="253"/>
      <c r="EFL1" s="253"/>
      <c r="EFM1" s="253"/>
      <c r="EFN1" s="253"/>
      <c r="EFO1" s="253"/>
      <c r="EFP1" s="253"/>
      <c r="EFQ1" s="253"/>
      <c r="EFR1" s="253"/>
      <c r="EFS1" s="253"/>
      <c r="EFT1" s="253"/>
      <c r="EFU1" s="253"/>
      <c r="EFV1" s="253"/>
      <c r="EFW1" s="253"/>
      <c r="EFX1" s="253"/>
      <c r="EFY1" s="253"/>
      <c r="EFZ1" s="253"/>
      <c r="EGA1" s="253"/>
      <c r="EGB1" s="253"/>
      <c r="EGC1" s="253"/>
      <c r="EGD1" s="253"/>
      <c r="EGE1" s="253"/>
      <c r="EGF1" s="253"/>
      <c r="EGG1" s="253"/>
      <c r="EGH1" s="253"/>
      <c r="EGI1" s="253"/>
      <c r="EGJ1" s="253"/>
      <c r="EGK1" s="253"/>
      <c r="EGL1" s="253"/>
      <c r="EGM1" s="253"/>
      <c r="EGN1" s="253"/>
      <c r="EGO1" s="253"/>
      <c r="EGP1" s="253"/>
      <c r="EGQ1" s="253"/>
      <c r="EGR1" s="253"/>
      <c r="EGS1" s="253"/>
      <c r="EGT1" s="253"/>
      <c r="EGU1" s="253"/>
      <c r="EGV1" s="253"/>
      <c r="EGW1" s="253"/>
      <c r="EGX1" s="253"/>
      <c r="EGY1" s="253"/>
      <c r="EGZ1" s="253"/>
      <c r="EHA1" s="253"/>
      <c r="EHB1" s="253"/>
      <c r="EHC1" s="253"/>
      <c r="EHD1" s="253"/>
      <c r="EHE1" s="253"/>
      <c r="EHF1" s="253"/>
      <c r="EHG1" s="253"/>
      <c r="EHH1" s="253"/>
      <c r="EHI1" s="253"/>
      <c r="EHJ1" s="253"/>
      <c r="EHK1" s="253"/>
      <c r="EHL1" s="253"/>
      <c r="EHM1" s="253"/>
      <c r="EHN1" s="253"/>
      <c r="EHO1" s="253"/>
      <c r="EHP1" s="253"/>
      <c r="EHQ1" s="253"/>
      <c r="EHR1" s="253"/>
      <c r="EHS1" s="253"/>
      <c r="EHT1" s="253"/>
      <c r="EHU1" s="253"/>
      <c r="EHV1" s="253"/>
      <c r="EHW1" s="253"/>
      <c r="EHX1" s="253"/>
      <c r="EHY1" s="253"/>
      <c r="EHZ1" s="253"/>
      <c r="EIA1" s="253"/>
      <c r="EIB1" s="253"/>
      <c r="EIC1" s="253"/>
      <c r="EID1" s="253"/>
      <c r="EIE1" s="253"/>
      <c r="EIF1" s="253"/>
      <c r="EIG1" s="253"/>
      <c r="EIH1" s="253"/>
      <c r="EII1" s="253"/>
      <c r="EIJ1" s="253"/>
      <c r="EIK1" s="253"/>
      <c r="EIL1" s="253"/>
      <c r="EIM1" s="253"/>
      <c r="EIN1" s="253"/>
      <c r="EIO1" s="253"/>
      <c r="EIP1" s="253"/>
      <c r="EIQ1" s="253"/>
      <c r="EIR1" s="253"/>
      <c r="EIS1" s="253"/>
      <c r="EIT1" s="253"/>
      <c r="EIU1" s="253"/>
      <c r="EIV1" s="253"/>
      <c r="EIW1" s="253"/>
      <c r="EIX1" s="253"/>
      <c r="EIY1" s="253"/>
      <c r="EIZ1" s="253"/>
      <c r="EJA1" s="253"/>
      <c r="EJB1" s="253"/>
      <c r="EJC1" s="253"/>
      <c r="EJD1" s="253"/>
      <c r="EJE1" s="253"/>
      <c r="EJF1" s="253"/>
      <c r="EJG1" s="253"/>
      <c r="EJH1" s="253"/>
      <c r="EJI1" s="253"/>
      <c r="EJJ1" s="253"/>
      <c r="EJK1" s="253"/>
      <c r="EJL1" s="253"/>
      <c r="EJM1" s="253"/>
      <c r="EJN1" s="253"/>
      <c r="EJO1" s="253"/>
      <c r="EJP1" s="253"/>
      <c r="EJQ1" s="253"/>
      <c r="EJR1" s="253"/>
      <c r="EJS1" s="253"/>
      <c r="EJT1" s="253"/>
      <c r="EJU1" s="253"/>
      <c r="EJV1" s="253"/>
      <c r="EJW1" s="253"/>
      <c r="EJX1" s="253"/>
      <c r="EJY1" s="253"/>
      <c r="EJZ1" s="253"/>
      <c r="EKA1" s="253"/>
      <c r="EKB1" s="253"/>
      <c r="EKC1" s="253"/>
      <c r="EKD1" s="253"/>
      <c r="EKE1" s="253"/>
      <c r="EKF1" s="253"/>
      <c r="EKG1" s="253"/>
      <c r="EKH1" s="253"/>
      <c r="EKI1" s="253"/>
      <c r="EKJ1" s="253"/>
      <c r="EKK1" s="253"/>
      <c r="EKL1" s="253"/>
      <c r="EKM1" s="253"/>
      <c r="EKN1" s="253"/>
      <c r="EKO1" s="253"/>
      <c r="EKP1" s="253"/>
      <c r="EKQ1" s="253"/>
      <c r="EKR1" s="253"/>
      <c r="EKS1" s="253"/>
      <c r="EKT1" s="253"/>
      <c r="EKU1" s="253"/>
      <c r="EKV1" s="253"/>
      <c r="EKW1" s="253"/>
      <c r="EKX1" s="253"/>
      <c r="EKY1" s="253"/>
      <c r="EKZ1" s="253"/>
      <c r="ELA1" s="253"/>
      <c r="ELB1" s="253"/>
      <c r="ELC1" s="253"/>
      <c r="ELD1" s="253"/>
      <c r="ELE1" s="253"/>
      <c r="ELF1" s="253"/>
      <c r="ELG1" s="253"/>
      <c r="ELH1" s="253"/>
      <c r="ELI1" s="253"/>
      <c r="ELJ1" s="253"/>
      <c r="ELK1" s="253"/>
      <c r="ELL1" s="253"/>
      <c r="ELM1" s="253"/>
      <c r="ELN1" s="253"/>
      <c r="ELO1" s="253"/>
      <c r="ELP1" s="253"/>
      <c r="ELQ1" s="253"/>
      <c r="ELR1" s="253"/>
      <c r="ELS1" s="253"/>
      <c r="ELT1" s="253"/>
      <c r="ELU1" s="253"/>
      <c r="ELV1" s="253"/>
      <c r="ELW1" s="253"/>
      <c r="ELX1" s="253"/>
      <c r="ELY1" s="253"/>
      <c r="ELZ1" s="253"/>
      <c r="EMA1" s="253"/>
      <c r="EMB1" s="253"/>
      <c r="EMC1" s="253"/>
      <c r="EMD1" s="253"/>
      <c r="EME1" s="253"/>
      <c r="EMF1" s="253"/>
      <c r="EMG1" s="253"/>
      <c r="EMH1" s="253"/>
      <c r="EMI1" s="253"/>
      <c r="EMJ1" s="253"/>
      <c r="EMK1" s="253"/>
      <c r="EML1" s="253"/>
      <c r="EMM1" s="253"/>
      <c r="EMN1" s="253"/>
      <c r="EMO1" s="253"/>
      <c r="EMP1" s="253"/>
      <c r="EMQ1" s="253"/>
      <c r="EMR1" s="253"/>
      <c r="EMS1" s="253"/>
      <c r="EMT1" s="253"/>
      <c r="EMU1" s="253"/>
      <c r="EMV1" s="253"/>
      <c r="EMW1" s="253"/>
      <c r="EMX1" s="253"/>
      <c r="EMY1" s="253"/>
      <c r="EMZ1" s="253"/>
      <c r="ENA1" s="253"/>
      <c r="ENB1" s="253"/>
      <c r="ENC1" s="253"/>
      <c r="END1" s="253"/>
      <c r="ENE1" s="253"/>
      <c r="ENF1" s="253"/>
      <c r="ENG1" s="253"/>
      <c r="ENH1" s="253"/>
      <c r="ENI1" s="253"/>
      <c r="ENJ1" s="253"/>
      <c r="ENK1" s="253"/>
      <c r="ENL1" s="253"/>
      <c r="ENM1" s="253"/>
      <c r="ENN1" s="253"/>
      <c r="ENO1" s="253"/>
      <c r="ENP1" s="253"/>
      <c r="ENQ1" s="253"/>
      <c r="ENR1" s="253"/>
      <c r="ENS1" s="253"/>
      <c r="ENT1" s="253"/>
      <c r="ENU1" s="253"/>
      <c r="ENV1" s="253"/>
      <c r="ENW1" s="253"/>
      <c r="ENX1" s="253"/>
      <c r="ENY1" s="253"/>
      <c r="ENZ1" s="253"/>
      <c r="EOA1" s="253"/>
      <c r="EOB1" s="253"/>
      <c r="EOC1" s="253"/>
      <c r="EOD1" s="253"/>
      <c r="EOE1" s="253"/>
      <c r="EOF1" s="253"/>
      <c r="EOG1" s="253"/>
      <c r="EOH1" s="253"/>
      <c r="EOI1" s="253"/>
      <c r="EOJ1" s="253"/>
      <c r="EOK1" s="253"/>
      <c r="EOL1" s="253"/>
      <c r="EOM1" s="253"/>
      <c r="EON1" s="253"/>
      <c r="EOO1" s="253"/>
      <c r="EOP1" s="253"/>
      <c r="EOQ1" s="253"/>
      <c r="EOR1" s="253"/>
      <c r="EOS1" s="253"/>
      <c r="EOT1" s="253"/>
      <c r="EOU1" s="253"/>
      <c r="EOV1" s="253"/>
      <c r="EOW1" s="253"/>
      <c r="EOX1" s="253"/>
      <c r="EOY1" s="253"/>
      <c r="EOZ1" s="253"/>
      <c r="EPA1" s="253"/>
      <c r="EPB1" s="253"/>
      <c r="EPC1" s="253"/>
      <c r="EPD1" s="253"/>
      <c r="EPE1" s="253"/>
      <c r="EPF1" s="253"/>
      <c r="EPG1" s="253"/>
      <c r="EPH1" s="253"/>
      <c r="EPI1" s="253"/>
      <c r="EPJ1" s="253"/>
      <c r="EPK1" s="253"/>
      <c r="EPL1" s="253"/>
      <c r="EPM1" s="253"/>
      <c r="EPN1" s="253"/>
      <c r="EPO1" s="253"/>
      <c r="EPP1" s="253"/>
      <c r="EPQ1" s="253"/>
      <c r="EPR1" s="253"/>
      <c r="EPS1" s="253"/>
      <c r="EPT1" s="253"/>
      <c r="EPU1" s="253"/>
      <c r="EPV1" s="253"/>
      <c r="EPW1" s="253"/>
      <c r="EPX1" s="253"/>
      <c r="EPY1" s="253"/>
      <c r="EPZ1" s="253"/>
      <c r="EQA1" s="253"/>
      <c r="EQB1" s="253"/>
      <c r="EQC1" s="253"/>
      <c r="EQD1" s="253"/>
      <c r="EQE1" s="253"/>
      <c r="EQF1" s="253"/>
      <c r="EQG1" s="253"/>
      <c r="EQH1" s="253"/>
      <c r="EQI1" s="253"/>
      <c r="EQJ1" s="253"/>
      <c r="EQK1" s="253"/>
      <c r="EQL1" s="253"/>
      <c r="EQM1" s="253"/>
      <c r="EQN1" s="253"/>
      <c r="EQO1" s="253"/>
      <c r="EQP1" s="253"/>
      <c r="EQQ1" s="253"/>
      <c r="EQR1" s="253"/>
      <c r="EQS1" s="253"/>
      <c r="EQT1" s="253"/>
      <c r="EQU1" s="253"/>
      <c r="EQV1" s="253"/>
      <c r="EQW1" s="253"/>
      <c r="EQX1" s="253"/>
      <c r="EQY1" s="253"/>
      <c r="EQZ1" s="253"/>
      <c r="ERA1" s="253"/>
      <c r="ERB1" s="253"/>
      <c r="ERC1" s="253"/>
      <c r="ERD1" s="253"/>
      <c r="ERE1" s="253"/>
      <c r="ERF1" s="253"/>
      <c r="ERG1" s="253"/>
      <c r="ERH1" s="253"/>
      <c r="ERI1" s="253"/>
      <c r="ERJ1" s="253"/>
      <c r="ERK1" s="253"/>
      <c r="ERL1" s="253"/>
      <c r="ERM1" s="253"/>
      <c r="ERN1" s="253"/>
      <c r="ERO1" s="253"/>
      <c r="ERP1" s="253"/>
      <c r="ERQ1" s="253"/>
      <c r="ERR1" s="253"/>
      <c r="ERS1" s="253"/>
      <c r="ERT1" s="253"/>
      <c r="ERU1" s="253"/>
      <c r="ERV1" s="253"/>
      <c r="ERW1" s="253"/>
      <c r="ERX1" s="253"/>
      <c r="ERY1" s="253"/>
      <c r="ERZ1" s="253"/>
      <c r="ESA1" s="253"/>
      <c r="ESB1" s="253"/>
      <c r="ESC1" s="253"/>
      <c r="ESD1" s="253"/>
      <c r="ESE1" s="253"/>
      <c r="ESF1" s="253"/>
      <c r="ESG1" s="253"/>
      <c r="ESH1" s="253"/>
      <c r="ESI1" s="253"/>
      <c r="ESJ1" s="253"/>
      <c r="ESK1" s="253"/>
      <c r="ESL1" s="253"/>
      <c r="ESM1" s="253"/>
      <c r="ESN1" s="253"/>
      <c r="ESO1" s="253"/>
      <c r="ESP1" s="253"/>
      <c r="ESQ1" s="253"/>
      <c r="ESR1" s="253"/>
      <c r="ESS1" s="253"/>
      <c r="EST1" s="253"/>
      <c r="ESU1" s="253"/>
      <c r="ESV1" s="253"/>
      <c r="ESW1" s="253"/>
      <c r="ESX1" s="253"/>
      <c r="ESY1" s="253"/>
      <c r="ESZ1" s="253"/>
      <c r="ETA1" s="253"/>
      <c r="ETB1" s="253"/>
      <c r="ETC1" s="253"/>
      <c r="ETD1" s="253"/>
      <c r="ETE1" s="253"/>
      <c r="ETF1" s="253"/>
      <c r="ETG1" s="253"/>
      <c r="ETH1" s="253"/>
      <c r="ETI1" s="253"/>
      <c r="ETJ1" s="253"/>
      <c r="ETK1" s="253"/>
      <c r="ETL1" s="253"/>
      <c r="ETM1" s="253"/>
      <c r="ETN1" s="253"/>
      <c r="ETO1" s="253"/>
      <c r="ETP1" s="253"/>
      <c r="ETQ1" s="253"/>
      <c r="ETR1" s="253"/>
      <c r="ETS1" s="253"/>
      <c r="ETT1" s="253"/>
      <c r="ETU1" s="253"/>
      <c r="ETV1" s="253"/>
      <c r="ETW1" s="253"/>
      <c r="ETX1" s="253"/>
      <c r="ETY1" s="253"/>
      <c r="ETZ1" s="253"/>
      <c r="EUA1" s="253"/>
      <c r="EUB1" s="253"/>
      <c r="EUC1" s="253"/>
      <c r="EUD1" s="253"/>
      <c r="EUE1" s="253"/>
      <c r="EUF1" s="253"/>
      <c r="EUG1" s="253"/>
      <c r="EUH1" s="253"/>
      <c r="EUI1" s="253"/>
      <c r="EUJ1" s="253"/>
      <c r="EUK1" s="253"/>
      <c r="EUL1" s="253"/>
      <c r="EUM1" s="253"/>
      <c r="EUN1" s="253"/>
      <c r="EUO1" s="253"/>
      <c r="EUP1" s="253"/>
      <c r="EUQ1" s="253"/>
      <c r="EUR1" s="253"/>
      <c r="EUS1" s="253"/>
      <c r="EUT1" s="253"/>
      <c r="EUU1" s="253"/>
      <c r="EUV1" s="253"/>
      <c r="EUW1" s="253"/>
      <c r="EUX1" s="253"/>
      <c r="EUY1" s="253"/>
      <c r="EUZ1" s="253"/>
      <c r="EVA1" s="253"/>
      <c r="EVB1" s="253"/>
      <c r="EVC1" s="253"/>
      <c r="EVD1" s="253"/>
      <c r="EVE1" s="253"/>
      <c r="EVF1" s="253"/>
      <c r="EVG1" s="253"/>
      <c r="EVH1" s="253"/>
      <c r="EVI1" s="253"/>
      <c r="EVJ1" s="253"/>
      <c r="EVK1" s="253"/>
      <c r="EVL1" s="253"/>
      <c r="EVM1" s="253"/>
      <c r="EVN1" s="253"/>
      <c r="EVO1" s="253"/>
      <c r="EVP1" s="253"/>
      <c r="EVQ1" s="253"/>
      <c r="EVR1" s="253"/>
      <c r="EVS1" s="253"/>
      <c r="EVT1" s="253"/>
      <c r="EVU1" s="253"/>
      <c r="EVV1" s="253"/>
      <c r="EVW1" s="253"/>
      <c r="EVX1" s="253"/>
      <c r="EVY1" s="253"/>
      <c r="EVZ1" s="253"/>
      <c r="EWA1" s="253"/>
      <c r="EWB1" s="253"/>
      <c r="EWC1" s="253"/>
      <c r="EWD1" s="253"/>
      <c r="EWE1" s="253"/>
      <c r="EWF1" s="253"/>
      <c r="EWG1" s="253"/>
      <c r="EWH1" s="253"/>
      <c r="EWI1" s="253"/>
      <c r="EWJ1" s="253"/>
      <c r="EWK1" s="253"/>
      <c r="EWL1" s="253"/>
      <c r="EWM1" s="253"/>
      <c r="EWN1" s="253"/>
      <c r="EWO1" s="253"/>
      <c r="EWP1" s="253"/>
      <c r="EWQ1" s="253"/>
      <c r="EWR1" s="253"/>
      <c r="EWS1" s="253"/>
      <c r="EWT1" s="253"/>
      <c r="EWU1" s="253"/>
      <c r="EWV1" s="253"/>
      <c r="EWW1" s="253"/>
      <c r="EWX1" s="253"/>
      <c r="EWY1" s="253"/>
      <c r="EWZ1" s="253"/>
      <c r="EXA1" s="253"/>
      <c r="EXB1" s="253"/>
      <c r="EXC1" s="253"/>
      <c r="EXD1" s="253"/>
      <c r="EXE1" s="253"/>
      <c r="EXF1" s="253"/>
      <c r="EXG1" s="253"/>
      <c r="EXH1" s="253"/>
      <c r="EXI1" s="253"/>
      <c r="EXJ1" s="253"/>
      <c r="EXK1" s="253"/>
      <c r="EXL1" s="253"/>
      <c r="EXM1" s="253"/>
      <c r="EXN1" s="253"/>
      <c r="EXO1" s="253"/>
      <c r="EXP1" s="253"/>
      <c r="EXQ1" s="253"/>
      <c r="EXR1" s="253"/>
      <c r="EXS1" s="253"/>
      <c r="EXT1" s="253"/>
      <c r="EXU1" s="253"/>
      <c r="EXV1" s="253"/>
      <c r="EXW1" s="253"/>
      <c r="EXX1" s="253"/>
      <c r="EXY1" s="253"/>
      <c r="EXZ1" s="253"/>
      <c r="EYA1" s="253"/>
      <c r="EYB1" s="253"/>
      <c r="EYC1" s="253"/>
      <c r="EYD1" s="253"/>
      <c r="EYE1" s="253"/>
      <c r="EYF1" s="253"/>
      <c r="EYG1" s="253"/>
      <c r="EYH1" s="253"/>
      <c r="EYI1" s="253"/>
      <c r="EYJ1" s="253"/>
      <c r="EYK1" s="253"/>
      <c r="EYL1" s="253"/>
      <c r="EYM1" s="253"/>
      <c r="EYN1" s="253"/>
      <c r="EYO1" s="253"/>
      <c r="EYP1" s="253"/>
      <c r="EYQ1" s="253"/>
      <c r="EYR1" s="253"/>
      <c r="EYS1" s="253"/>
      <c r="EYT1" s="253"/>
      <c r="EYU1" s="253"/>
      <c r="EYV1" s="253"/>
      <c r="EYW1" s="253"/>
      <c r="EYX1" s="253"/>
      <c r="EYY1" s="253"/>
      <c r="EYZ1" s="253"/>
      <c r="EZA1" s="253"/>
      <c r="EZB1" s="253"/>
      <c r="EZC1" s="253"/>
      <c r="EZD1" s="253"/>
      <c r="EZE1" s="253"/>
      <c r="EZF1" s="253"/>
      <c r="EZG1" s="253"/>
      <c r="EZH1" s="253"/>
      <c r="EZI1" s="253"/>
      <c r="EZJ1" s="253"/>
      <c r="EZK1" s="253"/>
      <c r="EZL1" s="253"/>
      <c r="EZM1" s="253"/>
      <c r="EZN1" s="253"/>
      <c r="EZO1" s="253"/>
      <c r="EZP1" s="253"/>
      <c r="EZQ1" s="253"/>
      <c r="EZR1" s="253"/>
      <c r="EZS1" s="253"/>
      <c r="EZT1" s="253"/>
      <c r="EZU1" s="253"/>
      <c r="EZV1" s="253"/>
      <c r="EZW1" s="253"/>
      <c r="EZX1" s="253"/>
      <c r="EZY1" s="253"/>
      <c r="EZZ1" s="253"/>
      <c r="FAA1" s="253"/>
      <c r="FAB1" s="253"/>
      <c r="FAC1" s="253"/>
      <c r="FAD1" s="253"/>
      <c r="FAE1" s="253"/>
      <c r="FAF1" s="253"/>
      <c r="FAG1" s="253"/>
      <c r="FAH1" s="253"/>
      <c r="FAI1" s="253"/>
      <c r="FAJ1" s="253"/>
      <c r="FAK1" s="253"/>
      <c r="FAL1" s="253"/>
      <c r="FAM1" s="253"/>
      <c r="FAN1" s="253"/>
      <c r="FAO1" s="253"/>
      <c r="FAP1" s="253"/>
      <c r="FAQ1" s="253"/>
      <c r="FAR1" s="253"/>
      <c r="FAS1" s="253"/>
      <c r="FAT1" s="253"/>
      <c r="FAU1" s="253"/>
      <c r="FAV1" s="253"/>
      <c r="FAW1" s="253"/>
      <c r="FAX1" s="253"/>
      <c r="FAY1" s="253"/>
      <c r="FAZ1" s="253"/>
      <c r="FBA1" s="253"/>
      <c r="FBB1" s="253"/>
      <c r="FBC1" s="253"/>
      <c r="FBD1" s="253"/>
      <c r="FBE1" s="253"/>
      <c r="FBF1" s="253"/>
      <c r="FBG1" s="253"/>
      <c r="FBH1" s="253"/>
      <c r="FBI1" s="253"/>
      <c r="FBJ1" s="253"/>
      <c r="FBK1" s="253"/>
      <c r="FBL1" s="253"/>
      <c r="FBM1" s="253"/>
      <c r="FBN1" s="253"/>
      <c r="FBO1" s="253"/>
      <c r="FBP1" s="253"/>
      <c r="FBQ1" s="253"/>
      <c r="FBR1" s="253"/>
      <c r="FBS1" s="253"/>
      <c r="FBT1" s="253"/>
      <c r="FBU1" s="253"/>
      <c r="FBV1" s="253"/>
      <c r="FBW1" s="253"/>
      <c r="FBX1" s="253"/>
      <c r="FBY1" s="253"/>
      <c r="FBZ1" s="253"/>
      <c r="FCA1" s="253"/>
      <c r="FCB1" s="253"/>
      <c r="FCC1" s="253"/>
      <c r="FCD1" s="253"/>
      <c r="FCE1" s="253"/>
      <c r="FCF1" s="253"/>
      <c r="FCG1" s="253"/>
      <c r="FCH1" s="253"/>
      <c r="FCI1" s="253"/>
      <c r="FCJ1" s="253"/>
      <c r="FCK1" s="253"/>
      <c r="FCL1" s="253"/>
      <c r="FCM1" s="253"/>
      <c r="FCN1" s="253"/>
      <c r="FCO1" s="253"/>
      <c r="FCP1" s="253"/>
      <c r="FCQ1" s="253"/>
      <c r="FCR1" s="253"/>
      <c r="FCS1" s="253"/>
      <c r="FCT1" s="253"/>
      <c r="FCU1" s="253"/>
      <c r="FCV1" s="253"/>
      <c r="FCW1" s="253"/>
      <c r="FCX1" s="253"/>
      <c r="FCY1" s="253"/>
      <c r="FCZ1" s="253"/>
      <c r="FDA1" s="253"/>
      <c r="FDB1" s="253"/>
      <c r="FDC1" s="253"/>
      <c r="FDD1" s="253"/>
      <c r="FDE1" s="253"/>
      <c r="FDF1" s="253"/>
      <c r="FDG1" s="253"/>
      <c r="FDH1" s="253"/>
      <c r="FDI1" s="253"/>
      <c r="FDJ1" s="253"/>
      <c r="FDK1" s="253"/>
      <c r="FDL1" s="253"/>
      <c r="FDM1" s="253"/>
      <c r="FDN1" s="253"/>
      <c r="FDO1" s="253"/>
      <c r="FDP1" s="253"/>
      <c r="FDQ1" s="253"/>
      <c r="FDR1" s="253"/>
      <c r="FDS1" s="253"/>
      <c r="FDT1" s="253"/>
      <c r="FDU1" s="253"/>
      <c r="FDV1" s="253"/>
      <c r="FDW1" s="253"/>
      <c r="FDX1" s="253"/>
      <c r="FDY1" s="253"/>
      <c r="FDZ1" s="253"/>
      <c r="FEA1" s="253"/>
      <c r="FEB1" s="253"/>
      <c r="FEC1" s="253"/>
      <c r="FED1" s="253"/>
      <c r="FEE1" s="253"/>
      <c r="FEF1" s="253"/>
      <c r="FEG1" s="253"/>
      <c r="FEH1" s="253"/>
      <c r="FEI1" s="253"/>
      <c r="FEJ1" s="253"/>
      <c r="FEK1" s="253"/>
      <c r="FEL1" s="253"/>
      <c r="FEM1" s="253"/>
      <c r="FEN1" s="253"/>
      <c r="FEO1" s="253"/>
      <c r="FEP1" s="253"/>
      <c r="FEQ1" s="253"/>
      <c r="FER1" s="253"/>
      <c r="FES1" s="253"/>
      <c r="FET1" s="253"/>
      <c r="FEU1" s="253"/>
      <c r="FEV1" s="253"/>
      <c r="FEW1" s="253"/>
      <c r="FEX1" s="253"/>
      <c r="FEY1" s="253"/>
      <c r="FEZ1" s="253"/>
      <c r="FFA1" s="253"/>
      <c r="FFB1" s="253"/>
      <c r="FFC1" s="253"/>
      <c r="FFD1" s="253"/>
      <c r="FFE1" s="253"/>
      <c r="FFF1" s="253"/>
      <c r="FFG1" s="253"/>
      <c r="FFH1" s="253"/>
      <c r="FFI1" s="253"/>
      <c r="FFJ1" s="253"/>
      <c r="FFK1" s="253"/>
      <c r="FFL1" s="253"/>
      <c r="FFM1" s="253"/>
      <c r="FFN1" s="253"/>
      <c r="FFO1" s="253"/>
      <c r="FFP1" s="253"/>
      <c r="FFQ1" s="253"/>
      <c r="FFR1" s="253"/>
      <c r="FFS1" s="253"/>
      <c r="FFT1" s="253"/>
      <c r="FFU1" s="253"/>
      <c r="FFV1" s="253"/>
      <c r="FFW1" s="253"/>
      <c r="FFX1" s="253"/>
      <c r="FFY1" s="253"/>
      <c r="FFZ1" s="253"/>
      <c r="FGA1" s="253"/>
      <c r="FGB1" s="253"/>
      <c r="FGC1" s="253"/>
      <c r="FGD1" s="253"/>
      <c r="FGE1" s="253"/>
      <c r="FGF1" s="253"/>
      <c r="FGG1" s="253"/>
      <c r="FGH1" s="253"/>
      <c r="FGI1" s="253"/>
      <c r="FGJ1" s="253"/>
      <c r="FGK1" s="253"/>
      <c r="FGL1" s="253"/>
      <c r="FGM1" s="253"/>
      <c r="FGN1" s="253"/>
      <c r="FGO1" s="253"/>
      <c r="FGP1" s="253"/>
      <c r="FGQ1" s="253"/>
      <c r="FGR1" s="253"/>
      <c r="FGS1" s="253"/>
      <c r="FGT1" s="253"/>
      <c r="FGU1" s="253"/>
      <c r="FGV1" s="253"/>
      <c r="FGW1" s="253"/>
      <c r="FGX1" s="253"/>
      <c r="FGY1" s="253"/>
      <c r="FGZ1" s="253"/>
      <c r="FHA1" s="253"/>
      <c r="FHB1" s="253"/>
      <c r="FHC1" s="253"/>
      <c r="FHD1" s="253"/>
      <c r="FHE1" s="253"/>
      <c r="FHF1" s="253"/>
      <c r="FHG1" s="253"/>
      <c r="FHH1" s="253"/>
      <c r="FHI1" s="253"/>
      <c r="FHJ1" s="253"/>
      <c r="FHK1" s="253"/>
      <c r="FHL1" s="253"/>
      <c r="FHM1" s="253"/>
      <c r="FHN1" s="253"/>
      <c r="FHO1" s="253"/>
      <c r="FHP1" s="253"/>
      <c r="FHQ1" s="253"/>
      <c r="FHR1" s="253"/>
      <c r="FHS1" s="253"/>
      <c r="FHT1" s="253"/>
      <c r="FHU1" s="253"/>
      <c r="FHV1" s="253"/>
      <c r="FHW1" s="253"/>
      <c r="FHX1" s="253"/>
      <c r="FHY1" s="253"/>
      <c r="FHZ1" s="253"/>
      <c r="FIA1" s="253"/>
      <c r="FIB1" s="253"/>
      <c r="FIC1" s="253"/>
      <c r="FID1" s="253"/>
      <c r="FIE1" s="253"/>
      <c r="FIF1" s="253"/>
      <c r="FIG1" s="253"/>
      <c r="FIH1" s="253"/>
      <c r="FII1" s="253"/>
      <c r="FIJ1" s="253"/>
      <c r="FIK1" s="253"/>
      <c r="FIL1" s="253"/>
      <c r="FIM1" s="253"/>
      <c r="FIN1" s="253"/>
      <c r="FIO1" s="253"/>
      <c r="FIP1" s="253"/>
      <c r="FIQ1" s="253"/>
      <c r="FIR1" s="253"/>
      <c r="FIS1" s="253"/>
      <c r="FIT1" s="253"/>
      <c r="FIU1" s="253"/>
      <c r="FIV1" s="253"/>
      <c r="FIW1" s="253"/>
      <c r="FIX1" s="253"/>
      <c r="FIY1" s="253"/>
      <c r="FIZ1" s="253"/>
      <c r="FJA1" s="253"/>
      <c r="FJB1" s="253"/>
      <c r="FJC1" s="253"/>
      <c r="FJD1" s="253"/>
      <c r="FJE1" s="253"/>
      <c r="FJF1" s="253"/>
      <c r="FJG1" s="253"/>
      <c r="FJH1" s="253"/>
      <c r="FJI1" s="253"/>
      <c r="FJJ1" s="253"/>
      <c r="FJK1" s="253"/>
      <c r="FJL1" s="253"/>
      <c r="FJM1" s="253"/>
      <c r="FJN1" s="253"/>
      <c r="FJO1" s="253"/>
      <c r="FJP1" s="253"/>
      <c r="FJQ1" s="253"/>
      <c r="FJR1" s="253"/>
      <c r="FJS1" s="253"/>
      <c r="FJT1" s="253"/>
      <c r="FJU1" s="253"/>
      <c r="FJV1" s="253"/>
      <c r="FJW1" s="253"/>
      <c r="FJX1" s="253"/>
      <c r="FJY1" s="253"/>
      <c r="FJZ1" s="253"/>
      <c r="FKA1" s="253"/>
      <c r="FKB1" s="253"/>
      <c r="FKC1" s="253"/>
      <c r="FKD1" s="253"/>
      <c r="FKE1" s="253"/>
      <c r="FKF1" s="253"/>
      <c r="FKG1" s="253"/>
      <c r="FKH1" s="253"/>
      <c r="FKI1" s="253"/>
      <c r="FKJ1" s="253"/>
      <c r="FKK1" s="253"/>
      <c r="FKL1" s="253"/>
      <c r="FKM1" s="253"/>
      <c r="FKN1" s="253"/>
      <c r="FKO1" s="253"/>
      <c r="FKP1" s="253"/>
      <c r="FKQ1" s="253"/>
      <c r="FKR1" s="253"/>
      <c r="FKS1" s="253"/>
      <c r="FKT1" s="253"/>
      <c r="FKU1" s="253"/>
      <c r="FKV1" s="253"/>
      <c r="FKW1" s="253"/>
      <c r="FKX1" s="253"/>
      <c r="FKY1" s="253"/>
      <c r="FKZ1" s="253"/>
      <c r="FLA1" s="253"/>
      <c r="FLB1" s="253"/>
      <c r="FLC1" s="253"/>
      <c r="FLD1" s="253"/>
      <c r="FLE1" s="253"/>
      <c r="FLF1" s="253"/>
      <c r="FLG1" s="253"/>
      <c r="FLH1" s="253"/>
      <c r="FLI1" s="253"/>
      <c r="FLJ1" s="253"/>
      <c r="FLK1" s="253"/>
      <c r="FLL1" s="253"/>
      <c r="FLM1" s="253"/>
      <c r="FLN1" s="253"/>
      <c r="FLO1" s="253"/>
      <c r="FLP1" s="253"/>
      <c r="FLQ1" s="253"/>
      <c r="FLR1" s="253"/>
      <c r="FLS1" s="253"/>
      <c r="FLT1" s="253"/>
      <c r="FLU1" s="253"/>
      <c r="FLV1" s="253"/>
      <c r="FLW1" s="253"/>
      <c r="FLX1" s="253"/>
      <c r="FLY1" s="253"/>
      <c r="FLZ1" s="253"/>
      <c r="FMA1" s="253"/>
      <c r="FMB1" s="253"/>
      <c r="FMC1" s="253"/>
      <c r="FMD1" s="253"/>
      <c r="FME1" s="253"/>
      <c r="FMF1" s="253"/>
      <c r="FMG1" s="253"/>
      <c r="FMH1" s="253"/>
      <c r="FMI1" s="253"/>
      <c r="FMJ1" s="253"/>
      <c r="FMK1" s="253"/>
      <c r="FML1" s="253"/>
      <c r="FMM1" s="253"/>
      <c r="FMN1" s="253"/>
      <c r="FMO1" s="253"/>
      <c r="FMP1" s="253"/>
      <c r="FMQ1" s="253"/>
      <c r="FMR1" s="253"/>
      <c r="FMS1" s="253"/>
      <c r="FMT1" s="253"/>
      <c r="FMU1" s="253"/>
      <c r="FMV1" s="253"/>
      <c r="FMW1" s="253"/>
      <c r="FMX1" s="253"/>
      <c r="FMY1" s="253"/>
      <c r="FMZ1" s="253"/>
      <c r="FNA1" s="253"/>
      <c r="FNB1" s="253"/>
      <c r="FNC1" s="253"/>
      <c r="FND1" s="253"/>
      <c r="FNE1" s="253"/>
      <c r="FNF1" s="253"/>
      <c r="FNG1" s="253"/>
      <c r="FNH1" s="253"/>
      <c r="FNI1" s="253"/>
      <c r="FNJ1" s="253"/>
      <c r="FNK1" s="253"/>
      <c r="FNL1" s="253"/>
      <c r="FNM1" s="253"/>
      <c r="FNN1" s="253"/>
      <c r="FNO1" s="253"/>
      <c r="FNP1" s="253"/>
      <c r="FNQ1" s="253"/>
      <c r="FNR1" s="253"/>
      <c r="FNS1" s="253"/>
      <c r="FNT1" s="253"/>
      <c r="FNU1" s="253"/>
      <c r="FNV1" s="253"/>
      <c r="FNW1" s="253"/>
      <c r="FNX1" s="253"/>
      <c r="FNY1" s="253"/>
      <c r="FNZ1" s="253"/>
      <c r="FOA1" s="253"/>
      <c r="FOB1" s="253"/>
      <c r="FOC1" s="253"/>
      <c r="FOD1" s="253"/>
      <c r="FOE1" s="253"/>
      <c r="FOF1" s="253"/>
      <c r="FOG1" s="253"/>
      <c r="FOH1" s="253"/>
      <c r="FOI1" s="253"/>
      <c r="FOJ1" s="253"/>
      <c r="FOK1" s="253"/>
      <c r="FOL1" s="253"/>
      <c r="FOM1" s="253"/>
      <c r="FON1" s="253"/>
      <c r="FOO1" s="253"/>
      <c r="FOP1" s="253"/>
      <c r="FOQ1" s="253"/>
      <c r="FOR1" s="253"/>
      <c r="FOS1" s="253"/>
      <c r="FOT1" s="253"/>
      <c r="FOU1" s="253"/>
      <c r="FOV1" s="253"/>
      <c r="FOW1" s="253"/>
      <c r="FOX1" s="253"/>
      <c r="FOY1" s="253"/>
      <c r="FOZ1" s="253"/>
      <c r="FPA1" s="253"/>
      <c r="FPB1" s="253"/>
      <c r="FPC1" s="253"/>
      <c r="FPD1" s="253"/>
      <c r="FPE1" s="253"/>
      <c r="FPF1" s="253"/>
      <c r="FPG1" s="253"/>
      <c r="FPH1" s="253"/>
      <c r="FPI1" s="253"/>
      <c r="FPJ1" s="253"/>
      <c r="FPK1" s="253"/>
      <c r="FPL1" s="253"/>
      <c r="FPM1" s="253"/>
      <c r="FPN1" s="253"/>
      <c r="FPO1" s="253"/>
      <c r="FPP1" s="253"/>
      <c r="FPQ1" s="253"/>
      <c r="FPR1" s="253"/>
      <c r="FPS1" s="253"/>
      <c r="FPT1" s="253"/>
      <c r="FPU1" s="253"/>
      <c r="FPV1" s="253"/>
      <c r="FPW1" s="253"/>
      <c r="FPX1" s="253"/>
      <c r="FPY1" s="253"/>
      <c r="FPZ1" s="253"/>
      <c r="FQA1" s="253"/>
      <c r="FQB1" s="253"/>
      <c r="FQC1" s="253"/>
      <c r="FQD1" s="253"/>
      <c r="FQE1" s="253"/>
      <c r="FQF1" s="253"/>
      <c r="FQG1" s="253"/>
      <c r="FQH1" s="253"/>
      <c r="FQI1" s="253"/>
      <c r="FQJ1" s="253"/>
      <c r="FQK1" s="253"/>
      <c r="FQL1" s="253"/>
      <c r="FQM1" s="253"/>
      <c r="FQN1" s="253"/>
      <c r="FQO1" s="253"/>
      <c r="FQP1" s="253"/>
      <c r="FQQ1" s="253"/>
      <c r="FQR1" s="253"/>
      <c r="FQS1" s="253"/>
      <c r="FQT1" s="253"/>
      <c r="FQU1" s="253"/>
      <c r="FQV1" s="253"/>
      <c r="FQW1" s="253"/>
      <c r="FQX1" s="253"/>
      <c r="FQY1" s="253"/>
      <c r="FQZ1" s="253"/>
      <c r="FRA1" s="253"/>
      <c r="FRB1" s="253"/>
      <c r="FRC1" s="253"/>
      <c r="FRD1" s="253"/>
      <c r="FRE1" s="253"/>
      <c r="FRF1" s="253"/>
      <c r="FRG1" s="253"/>
      <c r="FRH1" s="253"/>
      <c r="FRI1" s="253"/>
      <c r="FRJ1" s="253"/>
      <c r="FRK1" s="253"/>
      <c r="FRL1" s="253"/>
      <c r="FRM1" s="253"/>
      <c r="FRN1" s="253"/>
      <c r="FRO1" s="253"/>
      <c r="FRP1" s="253"/>
      <c r="FRQ1" s="253"/>
      <c r="FRR1" s="253"/>
      <c r="FRS1" s="253"/>
      <c r="FRT1" s="253"/>
      <c r="FRU1" s="253"/>
      <c r="FRV1" s="253"/>
      <c r="FRW1" s="253"/>
      <c r="FRX1" s="253"/>
      <c r="FRY1" s="253"/>
      <c r="FRZ1" s="253"/>
      <c r="FSA1" s="253"/>
      <c r="FSB1" s="253"/>
      <c r="FSC1" s="253"/>
      <c r="FSD1" s="253"/>
      <c r="FSE1" s="253"/>
      <c r="FSF1" s="253"/>
      <c r="FSG1" s="253"/>
      <c r="FSH1" s="253"/>
      <c r="FSI1" s="253"/>
      <c r="FSJ1" s="253"/>
      <c r="FSK1" s="253"/>
      <c r="FSL1" s="253"/>
      <c r="FSM1" s="253"/>
      <c r="FSN1" s="253"/>
      <c r="FSO1" s="253"/>
      <c r="FSP1" s="253"/>
      <c r="FSQ1" s="253"/>
      <c r="FSR1" s="253"/>
      <c r="FSS1" s="253"/>
      <c r="FST1" s="253"/>
      <c r="FSU1" s="253"/>
      <c r="FSV1" s="253"/>
      <c r="FSW1" s="253"/>
      <c r="FSX1" s="253"/>
      <c r="FSY1" s="253"/>
      <c r="FSZ1" s="253"/>
      <c r="FTA1" s="253"/>
      <c r="FTB1" s="253"/>
      <c r="FTC1" s="253"/>
      <c r="FTD1" s="253"/>
      <c r="FTE1" s="253"/>
      <c r="FTF1" s="253"/>
      <c r="FTG1" s="253"/>
      <c r="FTH1" s="253"/>
      <c r="FTI1" s="253"/>
      <c r="FTJ1" s="253"/>
      <c r="FTK1" s="253"/>
      <c r="FTL1" s="253"/>
      <c r="FTM1" s="253"/>
      <c r="FTN1" s="253"/>
      <c r="FTO1" s="253"/>
      <c r="FTP1" s="253"/>
      <c r="FTQ1" s="253"/>
      <c r="FTR1" s="253"/>
      <c r="FTS1" s="253"/>
      <c r="FTT1" s="253"/>
      <c r="FTU1" s="253"/>
      <c r="FTV1" s="253"/>
      <c r="FTW1" s="253"/>
      <c r="FTX1" s="253"/>
      <c r="FTY1" s="253"/>
      <c r="FTZ1" s="253"/>
      <c r="FUA1" s="253"/>
      <c r="FUB1" s="253"/>
      <c r="FUC1" s="253"/>
      <c r="FUD1" s="253"/>
      <c r="FUE1" s="253"/>
      <c r="FUF1" s="253"/>
      <c r="FUG1" s="253"/>
      <c r="FUH1" s="253"/>
      <c r="FUI1" s="253"/>
      <c r="FUJ1" s="253"/>
      <c r="FUK1" s="253"/>
      <c r="FUL1" s="253"/>
      <c r="FUM1" s="253"/>
      <c r="FUN1" s="253"/>
      <c r="FUO1" s="253"/>
      <c r="FUP1" s="253"/>
      <c r="FUQ1" s="253"/>
      <c r="FUR1" s="253"/>
      <c r="FUS1" s="253"/>
      <c r="FUT1" s="253"/>
      <c r="FUU1" s="253"/>
      <c r="FUV1" s="253"/>
      <c r="FUW1" s="253"/>
      <c r="FUX1" s="253"/>
      <c r="FUY1" s="253"/>
      <c r="FUZ1" s="253"/>
      <c r="FVA1" s="253"/>
      <c r="FVB1" s="253"/>
      <c r="FVC1" s="253"/>
      <c r="FVD1" s="253"/>
      <c r="FVE1" s="253"/>
      <c r="FVF1" s="253"/>
      <c r="FVG1" s="253"/>
      <c r="FVH1" s="253"/>
      <c r="FVI1" s="253"/>
      <c r="FVJ1" s="253"/>
      <c r="FVK1" s="253"/>
      <c r="FVL1" s="253"/>
      <c r="FVM1" s="253"/>
      <c r="FVN1" s="253"/>
      <c r="FVO1" s="253"/>
      <c r="FVP1" s="253"/>
      <c r="FVQ1" s="253"/>
      <c r="FVR1" s="253"/>
      <c r="FVS1" s="253"/>
      <c r="FVT1" s="253"/>
      <c r="FVU1" s="253"/>
      <c r="FVV1" s="253"/>
      <c r="FVW1" s="253"/>
      <c r="FVX1" s="253"/>
      <c r="FVY1" s="253"/>
      <c r="FVZ1" s="253"/>
      <c r="FWA1" s="253"/>
      <c r="FWB1" s="253"/>
      <c r="FWC1" s="253"/>
      <c r="FWD1" s="253"/>
      <c r="FWE1" s="253"/>
      <c r="FWF1" s="253"/>
      <c r="FWG1" s="253"/>
      <c r="FWH1" s="253"/>
      <c r="FWI1" s="253"/>
      <c r="FWJ1" s="253"/>
      <c r="FWK1" s="253"/>
      <c r="FWL1" s="253"/>
      <c r="FWM1" s="253"/>
      <c r="FWN1" s="253"/>
      <c r="FWO1" s="253"/>
      <c r="FWP1" s="253"/>
      <c r="FWQ1" s="253"/>
      <c r="FWR1" s="253"/>
      <c r="FWS1" s="253"/>
      <c r="FWT1" s="253"/>
      <c r="FWU1" s="253"/>
      <c r="FWV1" s="253"/>
      <c r="FWW1" s="253"/>
      <c r="FWX1" s="253"/>
      <c r="FWY1" s="253"/>
      <c r="FWZ1" s="253"/>
      <c r="FXA1" s="253"/>
      <c r="FXB1" s="253"/>
      <c r="FXC1" s="253"/>
      <c r="FXD1" s="253"/>
      <c r="FXE1" s="253"/>
      <c r="FXF1" s="253"/>
      <c r="FXG1" s="253"/>
      <c r="FXH1" s="253"/>
      <c r="FXI1" s="253"/>
      <c r="FXJ1" s="253"/>
      <c r="FXK1" s="253"/>
      <c r="FXL1" s="253"/>
      <c r="FXM1" s="253"/>
      <c r="FXN1" s="253"/>
      <c r="FXO1" s="253"/>
      <c r="FXP1" s="253"/>
      <c r="FXQ1" s="253"/>
      <c r="FXR1" s="253"/>
      <c r="FXS1" s="253"/>
      <c r="FXT1" s="253"/>
      <c r="FXU1" s="253"/>
      <c r="FXV1" s="253"/>
      <c r="FXW1" s="253"/>
      <c r="FXX1" s="253"/>
      <c r="FXY1" s="253"/>
      <c r="FXZ1" s="253"/>
      <c r="FYA1" s="253"/>
      <c r="FYB1" s="253"/>
      <c r="FYC1" s="253"/>
      <c r="FYD1" s="253"/>
      <c r="FYE1" s="253"/>
      <c r="FYF1" s="253"/>
      <c r="FYG1" s="253"/>
      <c r="FYH1" s="253"/>
      <c r="FYI1" s="253"/>
      <c r="FYJ1" s="253"/>
      <c r="FYK1" s="253"/>
      <c r="FYL1" s="253"/>
      <c r="FYM1" s="253"/>
      <c r="FYN1" s="253"/>
      <c r="FYO1" s="253"/>
      <c r="FYP1" s="253"/>
      <c r="FYQ1" s="253"/>
      <c r="FYR1" s="253"/>
      <c r="FYS1" s="253"/>
      <c r="FYT1" s="253"/>
      <c r="FYU1" s="253"/>
      <c r="FYV1" s="253"/>
      <c r="FYW1" s="253"/>
      <c r="FYX1" s="253"/>
      <c r="FYY1" s="253"/>
      <c r="FYZ1" s="253"/>
      <c r="FZA1" s="253"/>
      <c r="FZB1" s="253"/>
      <c r="FZC1" s="253"/>
      <c r="FZD1" s="253"/>
      <c r="FZE1" s="253"/>
      <c r="FZF1" s="253"/>
      <c r="FZG1" s="253"/>
      <c r="FZH1" s="253"/>
      <c r="FZI1" s="253"/>
      <c r="FZJ1" s="253"/>
      <c r="FZK1" s="253"/>
      <c r="FZL1" s="253"/>
      <c r="FZM1" s="253"/>
      <c r="FZN1" s="253"/>
      <c r="FZO1" s="253"/>
      <c r="FZP1" s="253"/>
      <c r="FZQ1" s="253"/>
      <c r="FZR1" s="253"/>
      <c r="FZS1" s="253"/>
      <c r="FZT1" s="253"/>
      <c r="FZU1" s="253"/>
      <c r="FZV1" s="253"/>
      <c r="FZW1" s="253"/>
      <c r="FZX1" s="253"/>
      <c r="FZY1" s="253"/>
      <c r="FZZ1" s="253"/>
      <c r="GAA1" s="253"/>
      <c r="GAB1" s="253"/>
      <c r="GAC1" s="253"/>
      <c r="GAD1" s="253"/>
      <c r="GAE1" s="253"/>
      <c r="GAF1" s="253"/>
      <c r="GAG1" s="253"/>
      <c r="GAH1" s="253"/>
      <c r="GAI1" s="253"/>
      <c r="GAJ1" s="253"/>
      <c r="GAK1" s="253"/>
      <c r="GAL1" s="253"/>
      <c r="GAM1" s="253"/>
      <c r="GAN1" s="253"/>
      <c r="GAO1" s="253"/>
      <c r="GAP1" s="253"/>
      <c r="GAQ1" s="253"/>
      <c r="GAR1" s="253"/>
      <c r="GAS1" s="253"/>
      <c r="GAT1" s="253"/>
      <c r="GAU1" s="253"/>
      <c r="GAV1" s="253"/>
      <c r="GAW1" s="253"/>
      <c r="GAX1" s="253"/>
      <c r="GAY1" s="253"/>
      <c r="GAZ1" s="253"/>
      <c r="GBA1" s="253"/>
      <c r="GBB1" s="253"/>
      <c r="GBC1" s="253"/>
      <c r="GBD1" s="253"/>
      <c r="GBE1" s="253"/>
      <c r="GBF1" s="253"/>
      <c r="GBG1" s="253"/>
      <c r="GBH1" s="253"/>
      <c r="GBI1" s="253"/>
      <c r="GBJ1" s="253"/>
      <c r="GBK1" s="253"/>
      <c r="GBL1" s="253"/>
      <c r="GBM1" s="253"/>
      <c r="GBN1" s="253"/>
      <c r="GBO1" s="253"/>
      <c r="GBP1" s="253"/>
      <c r="GBQ1" s="253"/>
      <c r="GBR1" s="253"/>
      <c r="GBS1" s="253"/>
      <c r="GBT1" s="253"/>
      <c r="GBU1" s="253"/>
      <c r="GBV1" s="253"/>
      <c r="GBW1" s="253"/>
      <c r="GBX1" s="253"/>
      <c r="GBY1" s="253"/>
      <c r="GBZ1" s="253"/>
      <c r="GCA1" s="253"/>
      <c r="GCB1" s="253"/>
      <c r="GCC1" s="253"/>
      <c r="GCD1" s="253"/>
      <c r="GCE1" s="253"/>
      <c r="GCF1" s="253"/>
      <c r="GCG1" s="253"/>
      <c r="GCH1" s="253"/>
      <c r="GCI1" s="253"/>
      <c r="GCJ1" s="253"/>
      <c r="GCK1" s="253"/>
      <c r="GCL1" s="253"/>
      <c r="GCM1" s="253"/>
      <c r="GCN1" s="253"/>
      <c r="GCO1" s="253"/>
      <c r="GCP1" s="253"/>
      <c r="GCQ1" s="253"/>
      <c r="GCR1" s="253"/>
      <c r="GCS1" s="253"/>
      <c r="GCT1" s="253"/>
      <c r="GCU1" s="253"/>
      <c r="GCV1" s="253"/>
      <c r="GCW1" s="253"/>
      <c r="GCX1" s="253"/>
      <c r="GCY1" s="253"/>
      <c r="GCZ1" s="253"/>
      <c r="GDA1" s="253"/>
      <c r="GDB1" s="253"/>
      <c r="GDC1" s="253"/>
      <c r="GDD1" s="253"/>
      <c r="GDE1" s="253"/>
      <c r="GDF1" s="253"/>
      <c r="GDG1" s="253"/>
      <c r="GDH1" s="253"/>
      <c r="GDI1" s="253"/>
      <c r="GDJ1" s="253"/>
      <c r="GDK1" s="253"/>
      <c r="GDL1" s="253"/>
      <c r="GDM1" s="253"/>
      <c r="GDN1" s="253"/>
      <c r="GDO1" s="253"/>
      <c r="GDP1" s="253"/>
      <c r="GDQ1" s="253"/>
      <c r="GDR1" s="253"/>
      <c r="GDS1" s="253"/>
      <c r="GDT1" s="253"/>
      <c r="GDU1" s="253"/>
      <c r="GDV1" s="253"/>
      <c r="GDW1" s="253"/>
      <c r="GDX1" s="253"/>
      <c r="GDY1" s="253"/>
      <c r="GDZ1" s="253"/>
      <c r="GEA1" s="253"/>
      <c r="GEB1" s="253"/>
      <c r="GEC1" s="253"/>
      <c r="GED1" s="253"/>
      <c r="GEE1" s="253"/>
      <c r="GEF1" s="253"/>
      <c r="GEG1" s="253"/>
      <c r="GEH1" s="253"/>
      <c r="GEI1" s="253"/>
      <c r="GEJ1" s="253"/>
      <c r="GEK1" s="253"/>
      <c r="GEL1" s="253"/>
      <c r="GEM1" s="253"/>
      <c r="GEN1" s="253"/>
      <c r="GEO1" s="253"/>
      <c r="GEP1" s="253"/>
      <c r="GEQ1" s="253"/>
      <c r="GER1" s="253"/>
      <c r="GES1" s="253"/>
      <c r="GET1" s="253"/>
      <c r="GEU1" s="253"/>
      <c r="GEV1" s="253"/>
      <c r="GEW1" s="253"/>
      <c r="GEX1" s="253"/>
      <c r="GEY1" s="253"/>
      <c r="GEZ1" s="253"/>
      <c r="GFA1" s="253"/>
      <c r="GFB1" s="253"/>
      <c r="GFC1" s="253"/>
      <c r="GFD1" s="253"/>
      <c r="GFE1" s="253"/>
      <c r="GFF1" s="253"/>
      <c r="GFG1" s="253"/>
      <c r="GFH1" s="253"/>
      <c r="GFI1" s="253"/>
      <c r="GFJ1" s="253"/>
      <c r="GFK1" s="253"/>
      <c r="GFL1" s="253"/>
      <c r="GFM1" s="253"/>
      <c r="GFN1" s="253"/>
      <c r="GFO1" s="253"/>
      <c r="GFP1" s="253"/>
      <c r="GFQ1" s="253"/>
      <c r="GFR1" s="253"/>
      <c r="GFS1" s="253"/>
      <c r="GFT1" s="253"/>
      <c r="GFU1" s="253"/>
      <c r="GFV1" s="253"/>
      <c r="GFW1" s="253"/>
      <c r="GFX1" s="253"/>
      <c r="GFY1" s="253"/>
      <c r="GFZ1" s="253"/>
      <c r="GGA1" s="253"/>
      <c r="GGB1" s="253"/>
      <c r="GGC1" s="253"/>
      <c r="GGD1" s="253"/>
      <c r="GGE1" s="253"/>
      <c r="GGF1" s="253"/>
      <c r="GGG1" s="253"/>
      <c r="GGH1" s="253"/>
      <c r="GGI1" s="253"/>
      <c r="GGJ1" s="253"/>
      <c r="GGK1" s="253"/>
      <c r="GGL1" s="253"/>
      <c r="GGM1" s="253"/>
      <c r="GGN1" s="253"/>
      <c r="GGO1" s="253"/>
      <c r="GGP1" s="253"/>
      <c r="GGQ1" s="253"/>
      <c r="GGR1" s="253"/>
      <c r="GGS1" s="253"/>
      <c r="GGT1" s="253"/>
      <c r="GGU1" s="253"/>
      <c r="GGV1" s="253"/>
      <c r="GGW1" s="253"/>
      <c r="GGX1" s="253"/>
      <c r="GGY1" s="253"/>
      <c r="GGZ1" s="253"/>
      <c r="GHA1" s="253"/>
      <c r="GHB1" s="253"/>
      <c r="GHC1" s="253"/>
      <c r="GHD1" s="253"/>
      <c r="GHE1" s="253"/>
      <c r="GHF1" s="253"/>
      <c r="GHG1" s="253"/>
      <c r="GHH1" s="253"/>
      <c r="GHI1" s="253"/>
      <c r="GHJ1" s="253"/>
      <c r="GHK1" s="253"/>
      <c r="GHL1" s="253"/>
      <c r="GHM1" s="253"/>
      <c r="GHN1" s="253"/>
      <c r="GHO1" s="253"/>
      <c r="GHP1" s="253"/>
      <c r="GHQ1" s="253"/>
      <c r="GHR1" s="253"/>
      <c r="GHS1" s="253"/>
      <c r="GHT1" s="253"/>
      <c r="GHU1" s="253"/>
      <c r="GHV1" s="253"/>
      <c r="GHW1" s="253"/>
      <c r="GHX1" s="253"/>
      <c r="GHY1" s="253"/>
      <c r="GHZ1" s="253"/>
      <c r="GIA1" s="253"/>
      <c r="GIB1" s="253"/>
      <c r="GIC1" s="253"/>
      <c r="GID1" s="253"/>
      <c r="GIE1" s="253"/>
      <c r="GIF1" s="253"/>
      <c r="GIG1" s="253"/>
      <c r="GIH1" s="253"/>
      <c r="GII1" s="253"/>
      <c r="GIJ1" s="253"/>
      <c r="GIK1" s="253"/>
      <c r="GIL1" s="253"/>
      <c r="GIM1" s="253"/>
      <c r="GIN1" s="253"/>
      <c r="GIO1" s="253"/>
      <c r="GIP1" s="253"/>
      <c r="GIQ1" s="253"/>
      <c r="GIR1" s="253"/>
      <c r="GIS1" s="253"/>
      <c r="GIT1" s="253"/>
      <c r="GIU1" s="253"/>
      <c r="GIV1" s="253"/>
      <c r="GIW1" s="253"/>
      <c r="GIX1" s="253"/>
      <c r="GIY1" s="253"/>
      <c r="GIZ1" s="253"/>
      <c r="GJA1" s="253"/>
      <c r="GJB1" s="253"/>
      <c r="GJC1" s="253"/>
      <c r="GJD1" s="253"/>
      <c r="GJE1" s="253"/>
      <c r="GJF1" s="253"/>
      <c r="GJG1" s="253"/>
      <c r="GJH1" s="253"/>
      <c r="GJI1" s="253"/>
      <c r="GJJ1" s="253"/>
      <c r="GJK1" s="253"/>
      <c r="GJL1" s="253"/>
      <c r="GJM1" s="253"/>
      <c r="GJN1" s="253"/>
      <c r="GJO1" s="253"/>
      <c r="GJP1" s="253"/>
      <c r="GJQ1" s="253"/>
      <c r="GJR1" s="253"/>
      <c r="GJS1" s="253"/>
      <c r="GJT1" s="253"/>
      <c r="GJU1" s="253"/>
      <c r="GJV1" s="253"/>
      <c r="GJW1" s="253"/>
      <c r="GJX1" s="253"/>
      <c r="GJY1" s="253"/>
      <c r="GJZ1" s="253"/>
      <c r="GKA1" s="253"/>
      <c r="GKB1" s="253"/>
      <c r="GKC1" s="253"/>
      <c r="GKD1" s="253"/>
      <c r="GKE1" s="253"/>
      <c r="GKF1" s="253"/>
      <c r="GKG1" s="253"/>
      <c r="GKH1" s="253"/>
      <c r="GKI1" s="253"/>
      <c r="GKJ1" s="253"/>
      <c r="GKK1" s="253"/>
      <c r="GKL1" s="253"/>
      <c r="GKM1" s="253"/>
      <c r="GKN1" s="253"/>
      <c r="GKO1" s="253"/>
      <c r="GKP1" s="253"/>
      <c r="GKQ1" s="253"/>
      <c r="GKR1" s="253"/>
      <c r="GKS1" s="253"/>
      <c r="GKT1" s="253"/>
      <c r="GKU1" s="253"/>
      <c r="GKV1" s="253"/>
      <c r="GKW1" s="253"/>
      <c r="GKX1" s="253"/>
      <c r="GKY1" s="253"/>
      <c r="GKZ1" s="253"/>
      <c r="GLA1" s="253"/>
      <c r="GLB1" s="253"/>
      <c r="GLC1" s="253"/>
      <c r="GLD1" s="253"/>
      <c r="GLE1" s="253"/>
      <c r="GLF1" s="253"/>
      <c r="GLG1" s="253"/>
      <c r="GLH1" s="253"/>
      <c r="GLI1" s="253"/>
      <c r="GLJ1" s="253"/>
      <c r="GLK1" s="253"/>
      <c r="GLL1" s="253"/>
      <c r="GLM1" s="253"/>
      <c r="GLN1" s="253"/>
      <c r="GLO1" s="253"/>
      <c r="GLP1" s="253"/>
      <c r="GLQ1" s="253"/>
      <c r="GLR1" s="253"/>
      <c r="GLS1" s="253"/>
      <c r="GLT1" s="253"/>
      <c r="GLU1" s="253"/>
      <c r="GLV1" s="253"/>
      <c r="GLW1" s="253"/>
      <c r="GLX1" s="253"/>
      <c r="GLY1" s="253"/>
      <c r="GLZ1" s="253"/>
      <c r="GMA1" s="253"/>
      <c r="GMB1" s="253"/>
      <c r="GMC1" s="253"/>
      <c r="GMD1" s="253"/>
      <c r="GME1" s="253"/>
      <c r="GMF1" s="253"/>
      <c r="GMG1" s="253"/>
      <c r="GMH1" s="253"/>
      <c r="GMI1" s="253"/>
      <c r="GMJ1" s="253"/>
      <c r="GMK1" s="253"/>
      <c r="GML1" s="253"/>
      <c r="GMM1" s="253"/>
      <c r="GMN1" s="253"/>
      <c r="GMO1" s="253"/>
      <c r="GMP1" s="253"/>
      <c r="GMQ1" s="253"/>
      <c r="GMR1" s="253"/>
      <c r="GMS1" s="253"/>
      <c r="GMT1" s="253"/>
      <c r="GMU1" s="253"/>
      <c r="GMV1" s="253"/>
      <c r="GMW1" s="253"/>
      <c r="GMX1" s="253"/>
      <c r="GMY1" s="253"/>
      <c r="GMZ1" s="253"/>
      <c r="GNA1" s="253"/>
      <c r="GNB1" s="253"/>
      <c r="GNC1" s="253"/>
      <c r="GND1" s="253"/>
      <c r="GNE1" s="253"/>
      <c r="GNF1" s="253"/>
      <c r="GNG1" s="253"/>
      <c r="GNH1" s="253"/>
      <c r="GNI1" s="253"/>
      <c r="GNJ1" s="253"/>
      <c r="GNK1" s="253"/>
      <c r="GNL1" s="253"/>
      <c r="GNM1" s="253"/>
      <c r="GNN1" s="253"/>
      <c r="GNO1" s="253"/>
      <c r="GNP1" s="253"/>
      <c r="GNQ1" s="253"/>
      <c r="GNR1" s="253"/>
      <c r="GNS1" s="253"/>
      <c r="GNT1" s="253"/>
      <c r="GNU1" s="253"/>
      <c r="GNV1" s="253"/>
      <c r="GNW1" s="253"/>
      <c r="GNX1" s="253"/>
      <c r="GNY1" s="253"/>
      <c r="GNZ1" s="253"/>
      <c r="GOA1" s="253"/>
      <c r="GOB1" s="253"/>
      <c r="GOC1" s="253"/>
      <c r="GOD1" s="253"/>
      <c r="GOE1" s="253"/>
      <c r="GOF1" s="253"/>
      <c r="GOG1" s="253"/>
      <c r="GOH1" s="253"/>
      <c r="GOI1" s="253"/>
      <c r="GOJ1" s="253"/>
      <c r="GOK1" s="253"/>
      <c r="GOL1" s="253"/>
      <c r="GOM1" s="253"/>
      <c r="GON1" s="253"/>
      <c r="GOO1" s="253"/>
      <c r="GOP1" s="253"/>
      <c r="GOQ1" s="253"/>
      <c r="GOR1" s="253"/>
      <c r="GOS1" s="253"/>
      <c r="GOT1" s="253"/>
      <c r="GOU1" s="253"/>
      <c r="GOV1" s="253"/>
      <c r="GOW1" s="253"/>
      <c r="GOX1" s="253"/>
      <c r="GOY1" s="253"/>
      <c r="GOZ1" s="253"/>
      <c r="GPA1" s="253"/>
      <c r="GPB1" s="253"/>
      <c r="GPC1" s="253"/>
      <c r="GPD1" s="253"/>
      <c r="GPE1" s="253"/>
      <c r="GPF1" s="253"/>
      <c r="GPG1" s="253"/>
      <c r="GPH1" s="253"/>
      <c r="GPI1" s="253"/>
      <c r="GPJ1" s="253"/>
      <c r="GPK1" s="253"/>
      <c r="GPL1" s="253"/>
      <c r="GPM1" s="253"/>
      <c r="GPN1" s="253"/>
      <c r="GPO1" s="253"/>
      <c r="GPP1" s="253"/>
      <c r="GPQ1" s="253"/>
      <c r="GPR1" s="253"/>
      <c r="GPS1" s="253"/>
      <c r="GPT1" s="253"/>
      <c r="GPU1" s="253"/>
      <c r="GPV1" s="253"/>
      <c r="GPW1" s="253"/>
      <c r="GPX1" s="253"/>
      <c r="GPY1" s="253"/>
      <c r="GPZ1" s="253"/>
      <c r="GQA1" s="253"/>
      <c r="GQB1" s="253"/>
      <c r="GQC1" s="253"/>
      <c r="GQD1" s="253"/>
      <c r="GQE1" s="253"/>
      <c r="GQF1" s="253"/>
      <c r="GQG1" s="253"/>
      <c r="GQH1" s="253"/>
      <c r="GQI1" s="253"/>
      <c r="GQJ1" s="253"/>
      <c r="GQK1" s="253"/>
      <c r="GQL1" s="253"/>
      <c r="GQM1" s="253"/>
      <c r="GQN1" s="253"/>
      <c r="GQO1" s="253"/>
      <c r="GQP1" s="253"/>
      <c r="GQQ1" s="253"/>
      <c r="GQR1" s="253"/>
      <c r="GQS1" s="253"/>
      <c r="GQT1" s="253"/>
      <c r="GQU1" s="253"/>
      <c r="GQV1" s="253"/>
      <c r="GQW1" s="253"/>
      <c r="GQX1" s="253"/>
      <c r="GQY1" s="253"/>
      <c r="GQZ1" s="253"/>
      <c r="GRA1" s="253"/>
      <c r="GRB1" s="253"/>
      <c r="GRC1" s="253"/>
      <c r="GRD1" s="253"/>
      <c r="GRE1" s="253"/>
      <c r="GRF1" s="253"/>
      <c r="GRG1" s="253"/>
      <c r="GRH1" s="253"/>
      <c r="GRI1" s="253"/>
      <c r="GRJ1" s="253"/>
      <c r="GRK1" s="253"/>
      <c r="GRL1" s="253"/>
      <c r="GRM1" s="253"/>
      <c r="GRN1" s="253"/>
      <c r="GRO1" s="253"/>
      <c r="GRP1" s="253"/>
      <c r="GRQ1" s="253"/>
      <c r="GRR1" s="253"/>
      <c r="GRS1" s="253"/>
      <c r="GRT1" s="253"/>
      <c r="GRU1" s="253"/>
      <c r="GRV1" s="253"/>
      <c r="GRW1" s="253"/>
      <c r="GRX1" s="253"/>
      <c r="GRY1" s="253"/>
      <c r="GRZ1" s="253"/>
      <c r="GSA1" s="253"/>
      <c r="GSB1" s="253"/>
      <c r="GSC1" s="253"/>
      <c r="GSD1" s="253"/>
      <c r="GSE1" s="253"/>
      <c r="GSF1" s="253"/>
      <c r="GSG1" s="253"/>
      <c r="GSH1" s="253"/>
      <c r="GSI1" s="253"/>
      <c r="GSJ1" s="253"/>
      <c r="GSK1" s="253"/>
      <c r="GSL1" s="253"/>
      <c r="GSM1" s="253"/>
      <c r="GSN1" s="253"/>
      <c r="GSO1" s="253"/>
      <c r="GSP1" s="253"/>
      <c r="GSQ1" s="253"/>
      <c r="GSR1" s="253"/>
      <c r="GSS1" s="253"/>
      <c r="GST1" s="253"/>
      <c r="GSU1" s="253"/>
      <c r="GSV1" s="253"/>
      <c r="GSW1" s="253"/>
      <c r="GSX1" s="253"/>
      <c r="GSY1" s="253"/>
      <c r="GSZ1" s="253"/>
      <c r="GTA1" s="253"/>
      <c r="GTB1" s="253"/>
      <c r="GTC1" s="253"/>
      <c r="GTD1" s="253"/>
      <c r="GTE1" s="253"/>
      <c r="GTF1" s="253"/>
      <c r="GTG1" s="253"/>
      <c r="GTH1" s="253"/>
      <c r="GTI1" s="253"/>
      <c r="GTJ1" s="253"/>
      <c r="GTK1" s="253"/>
      <c r="GTL1" s="253"/>
      <c r="GTM1" s="253"/>
      <c r="GTN1" s="253"/>
      <c r="GTO1" s="253"/>
      <c r="GTP1" s="253"/>
      <c r="GTQ1" s="253"/>
      <c r="GTR1" s="253"/>
      <c r="GTS1" s="253"/>
      <c r="GTT1" s="253"/>
      <c r="GTU1" s="253"/>
      <c r="GTV1" s="253"/>
      <c r="GTW1" s="253"/>
      <c r="GTX1" s="253"/>
      <c r="GTY1" s="253"/>
      <c r="GTZ1" s="253"/>
      <c r="GUA1" s="253"/>
      <c r="GUB1" s="253"/>
      <c r="GUC1" s="253"/>
      <c r="GUD1" s="253"/>
      <c r="GUE1" s="253"/>
      <c r="GUF1" s="253"/>
      <c r="GUG1" s="253"/>
      <c r="GUH1" s="253"/>
      <c r="GUI1" s="253"/>
      <c r="GUJ1" s="253"/>
      <c r="GUK1" s="253"/>
      <c r="GUL1" s="253"/>
      <c r="GUM1" s="253"/>
      <c r="GUN1" s="253"/>
      <c r="GUO1" s="253"/>
      <c r="GUP1" s="253"/>
      <c r="GUQ1" s="253"/>
      <c r="GUR1" s="253"/>
      <c r="GUS1" s="253"/>
      <c r="GUT1" s="253"/>
      <c r="GUU1" s="253"/>
      <c r="GUV1" s="253"/>
      <c r="GUW1" s="253"/>
      <c r="GUX1" s="253"/>
      <c r="GUY1" s="253"/>
      <c r="GUZ1" s="253"/>
      <c r="GVA1" s="253"/>
      <c r="GVB1" s="253"/>
      <c r="GVC1" s="253"/>
      <c r="GVD1" s="253"/>
      <c r="GVE1" s="253"/>
      <c r="GVF1" s="253"/>
      <c r="GVG1" s="253"/>
      <c r="GVH1" s="253"/>
      <c r="GVI1" s="253"/>
      <c r="GVJ1" s="253"/>
      <c r="GVK1" s="253"/>
      <c r="GVL1" s="253"/>
      <c r="GVM1" s="253"/>
      <c r="GVN1" s="253"/>
      <c r="GVO1" s="253"/>
      <c r="GVP1" s="253"/>
      <c r="GVQ1" s="253"/>
      <c r="GVR1" s="253"/>
      <c r="GVS1" s="253"/>
      <c r="GVT1" s="253"/>
      <c r="GVU1" s="253"/>
      <c r="GVV1" s="253"/>
      <c r="GVW1" s="253"/>
      <c r="GVX1" s="253"/>
      <c r="GVY1" s="253"/>
      <c r="GVZ1" s="253"/>
      <c r="GWA1" s="253"/>
      <c r="GWB1" s="253"/>
      <c r="GWC1" s="253"/>
      <c r="GWD1" s="253"/>
      <c r="GWE1" s="253"/>
      <c r="GWF1" s="253"/>
      <c r="GWG1" s="253"/>
      <c r="GWH1" s="253"/>
      <c r="GWI1" s="253"/>
      <c r="GWJ1" s="253"/>
      <c r="GWK1" s="253"/>
      <c r="GWL1" s="253"/>
      <c r="GWM1" s="253"/>
      <c r="GWN1" s="253"/>
      <c r="GWO1" s="253"/>
      <c r="GWP1" s="253"/>
      <c r="GWQ1" s="253"/>
      <c r="GWR1" s="253"/>
      <c r="GWS1" s="253"/>
      <c r="GWT1" s="253"/>
      <c r="GWU1" s="253"/>
      <c r="GWV1" s="253"/>
      <c r="GWW1" s="253"/>
      <c r="GWX1" s="253"/>
      <c r="GWY1" s="253"/>
      <c r="GWZ1" s="253"/>
      <c r="GXA1" s="253"/>
      <c r="GXB1" s="253"/>
      <c r="GXC1" s="253"/>
      <c r="GXD1" s="253"/>
      <c r="GXE1" s="253"/>
      <c r="GXF1" s="253"/>
      <c r="GXG1" s="253"/>
      <c r="GXH1" s="253"/>
      <c r="GXI1" s="253"/>
      <c r="GXJ1" s="253"/>
      <c r="GXK1" s="253"/>
      <c r="GXL1" s="253"/>
      <c r="GXM1" s="253"/>
      <c r="GXN1" s="253"/>
      <c r="GXO1" s="253"/>
      <c r="GXP1" s="253"/>
      <c r="GXQ1" s="253"/>
      <c r="GXR1" s="253"/>
      <c r="GXS1" s="253"/>
      <c r="GXT1" s="253"/>
      <c r="GXU1" s="253"/>
      <c r="GXV1" s="253"/>
      <c r="GXW1" s="253"/>
      <c r="GXX1" s="253"/>
      <c r="GXY1" s="253"/>
      <c r="GXZ1" s="253"/>
      <c r="GYA1" s="253"/>
      <c r="GYB1" s="253"/>
      <c r="GYC1" s="253"/>
      <c r="GYD1" s="253"/>
      <c r="GYE1" s="253"/>
      <c r="GYF1" s="253"/>
      <c r="GYG1" s="253"/>
      <c r="GYH1" s="253"/>
      <c r="GYI1" s="253"/>
      <c r="GYJ1" s="253"/>
      <c r="GYK1" s="253"/>
      <c r="GYL1" s="253"/>
      <c r="GYM1" s="253"/>
      <c r="GYN1" s="253"/>
      <c r="GYO1" s="253"/>
      <c r="GYP1" s="253"/>
      <c r="GYQ1" s="253"/>
      <c r="GYR1" s="253"/>
      <c r="GYS1" s="253"/>
      <c r="GYT1" s="253"/>
      <c r="GYU1" s="253"/>
      <c r="GYV1" s="253"/>
      <c r="GYW1" s="253"/>
      <c r="GYX1" s="253"/>
      <c r="GYY1" s="253"/>
      <c r="GYZ1" s="253"/>
      <c r="GZA1" s="253"/>
      <c r="GZB1" s="253"/>
      <c r="GZC1" s="253"/>
      <c r="GZD1" s="253"/>
      <c r="GZE1" s="253"/>
      <c r="GZF1" s="253"/>
      <c r="GZG1" s="253"/>
      <c r="GZH1" s="253"/>
      <c r="GZI1" s="253"/>
      <c r="GZJ1" s="253"/>
      <c r="GZK1" s="253"/>
      <c r="GZL1" s="253"/>
      <c r="GZM1" s="253"/>
      <c r="GZN1" s="253"/>
      <c r="GZO1" s="253"/>
      <c r="GZP1" s="253"/>
      <c r="GZQ1" s="253"/>
      <c r="GZR1" s="253"/>
      <c r="GZS1" s="253"/>
      <c r="GZT1" s="253"/>
      <c r="GZU1" s="253"/>
      <c r="GZV1" s="253"/>
      <c r="GZW1" s="253"/>
      <c r="GZX1" s="253"/>
      <c r="GZY1" s="253"/>
      <c r="GZZ1" s="253"/>
      <c r="HAA1" s="253"/>
      <c r="HAB1" s="253"/>
      <c r="HAC1" s="253"/>
      <c r="HAD1" s="253"/>
      <c r="HAE1" s="253"/>
      <c r="HAF1" s="253"/>
      <c r="HAG1" s="253"/>
      <c r="HAH1" s="253"/>
      <c r="HAI1" s="253"/>
      <c r="HAJ1" s="253"/>
      <c r="HAK1" s="253"/>
      <c r="HAL1" s="253"/>
      <c r="HAM1" s="253"/>
      <c r="HAN1" s="253"/>
      <c r="HAO1" s="253"/>
      <c r="HAP1" s="253"/>
      <c r="HAQ1" s="253"/>
      <c r="HAR1" s="253"/>
      <c r="HAS1" s="253"/>
      <c r="HAT1" s="253"/>
      <c r="HAU1" s="253"/>
      <c r="HAV1" s="253"/>
      <c r="HAW1" s="253"/>
      <c r="HAX1" s="253"/>
      <c r="HAY1" s="253"/>
      <c r="HAZ1" s="253"/>
      <c r="HBA1" s="253"/>
      <c r="HBB1" s="253"/>
      <c r="HBC1" s="253"/>
      <c r="HBD1" s="253"/>
      <c r="HBE1" s="253"/>
      <c r="HBF1" s="253"/>
      <c r="HBG1" s="253"/>
      <c r="HBH1" s="253"/>
      <c r="HBI1" s="253"/>
      <c r="HBJ1" s="253"/>
      <c r="HBK1" s="253"/>
      <c r="HBL1" s="253"/>
      <c r="HBM1" s="253"/>
      <c r="HBN1" s="253"/>
      <c r="HBO1" s="253"/>
      <c r="HBP1" s="253"/>
      <c r="HBQ1" s="253"/>
      <c r="HBR1" s="253"/>
      <c r="HBS1" s="253"/>
      <c r="HBT1" s="253"/>
      <c r="HBU1" s="253"/>
      <c r="HBV1" s="253"/>
      <c r="HBW1" s="253"/>
      <c r="HBX1" s="253"/>
      <c r="HBY1" s="253"/>
      <c r="HBZ1" s="253"/>
      <c r="HCA1" s="253"/>
      <c r="HCB1" s="253"/>
      <c r="HCC1" s="253"/>
      <c r="HCD1" s="253"/>
      <c r="HCE1" s="253"/>
      <c r="HCF1" s="253"/>
      <c r="HCG1" s="253"/>
      <c r="HCH1" s="253"/>
      <c r="HCI1" s="253"/>
      <c r="HCJ1" s="253"/>
      <c r="HCK1" s="253"/>
      <c r="HCL1" s="253"/>
      <c r="HCM1" s="253"/>
      <c r="HCN1" s="253"/>
      <c r="HCO1" s="253"/>
      <c r="HCP1" s="253"/>
      <c r="HCQ1" s="253"/>
      <c r="HCR1" s="253"/>
      <c r="HCS1" s="253"/>
      <c r="HCT1" s="253"/>
      <c r="HCU1" s="253"/>
      <c r="HCV1" s="253"/>
      <c r="HCW1" s="253"/>
      <c r="HCX1" s="253"/>
      <c r="HCY1" s="253"/>
      <c r="HCZ1" s="253"/>
      <c r="HDA1" s="253"/>
      <c r="HDB1" s="253"/>
      <c r="HDC1" s="253"/>
      <c r="HDD1" s="253"/>
      <c r="HDE1" s="253"/>
      <c r="HDF1" s="253"/>
      <c r="HDG1" s="253"/>
      <c r="HDH1" s="253"/>
      <c r="HDI1" s="253"/>
      <c r="HDJ1" s="253"/>
      <c r="HDK1" s="253"/>
      <c r="HDL1" s="253"/>
      <c r="HDM1" s="253"/>
      <c r="HDN1" s="253"/>
      <c r="HDO1" s="253"/>
      <c r="HDP1" s="253"/>
      <c r="HDQ1" s="253"/>
      <c r="HDR1" s="253"/>
      <c r="HDS1" s="253"/>
      <c r="HDT1" s="253"/>
      <c r="HDU1" s="253"/>
      <c r="HDV1" s="253"/>
      <c r="HDW1" s="253"/>
      <c r="HDX1" s="253"/>
      <c r="HDY1" s="253"/>
      <c r="HDZ1" s="253"/>
      <c r="HEA1" s="253"/>
      <c r="HEB1" s="253"/>
      <c r="HEC1" s="253"/>
      <c r="HED1" s="253"/>
      <c r="HEE1" s="253"/>
      <c r="HEF1" s="253"/>
      <c r="HEG1" s="253"/>
      <c r="HEH1" s="253"/>
      <c r="HEI1" s="253"/>
      <c r="HEJ1" s="253"/>
      <c r="HEK1" s="253"/>
      <c r="HEL1" s="253"/>
      <c r="HEM1" s="253"/>
      <c r="HEN1" s="253"/>
      <c r="HEO1" s="253"/>
      <c r="HEP1" s="253"/>
      <c r="HEQ1" s="253"/>
      <c r="HER1" s="253"/>
      <c r="HES1" s="253"/>
      <c r="HET1" s="253"/>
      <c r="HEU1" s="253"/>
      <c r="HEV1" s="253"/>
      <c r="HEW1" s="253"/>
      <c r="HEX1" s="253"/>
      <c r="HEY1" s="253"/>
      <c r="HEZ1" s="253"/>
      <c r="HFA1" s="253"/>
      <c r="HFB1" s="253"/>
      <c r="HFC1" s="253"/>
      <c r="HFD1" s="253"/>
      <c r="HFE1" s="253"/>
      <c r="HFF1" s="253"/>
      <c r="HFG1" s="253"/>
      <c r="HFH1" s="253"/>
      <c r="HFI1" s="253"/>
      <c r="HFJ1" s="253"/>
      <c r="HFK1" s="253"/>
      <c r="HFL1" s="253"/>
      <c r="HFM1" s="253"/>
      <c r="HFN1" s="253"/>
      <c r="HFO1" s="253"/>
      <c r="HFP1" s="253"/>
      <c r="HFQ1" s="253"/>
      <c r="HFR1" s="253"/>
      <c r="HFS1" s="253"/>
      <c r="HFT1" s="253"/>
      <c r="HFU1" s="253"/>
      <c r="HFV1" s="253"/>
      <c r="HFW1" s="253"/>
      <c r="HFX1" s="253"/>
      <c r="HFY1" s="253"/>
      <c r="HFZ1" s="253"/>
      <c r="HGA1" s="253"/>
      <c r="HGB1" s="253"/>
      <c r="HGC1" s="253"/>
      <c r="HGD1" s="253"/>
      <c r="HGE1" s="253"/>
      <c r="HGF1" s="253"/>
      <c r="HGG1" s="253"/>
      <c r="HGH1" s="253"/>
      <c r="HGI1" s="253"/>
      <c r="HGJ1" s="253"/>
      <c r="HGK1" s="253"/>
      <c r="HGL1" s="253"/>
      <c r="HGM1" s="253"/>
      <c r="HGN1" s="253"/>
      <c r="HGO1" s="253"/>
      <c r="HGP1" s="253"/>
      <c r="HGQ1" s="253"/>
      <c r="HGR1" s="253"/>
      <c r="HGS1" s="253"/>
      <c r="HGT1" s="253"/>
      <c r="HGU1" s="253"/>
      <c r="HGV1" s="253"/>
      <c r="HGW1" s="253"/>
      <c r="HGX1" s="253"/>
      <c r="HGY1" s="253"/>
      <c r="HGZ1" s="253"/>
      <c r="HHA1" s="253"/>
      <c r="HHB1" s="253"/>
      <c r="HHC1" s="253"/>
      <c r="HHD1" s="253"/>
      <c r="HHE1" s="253"/>
      <c r="HHF1" s="253"/>
      <c r="HHG1" s="253"/>
      <c r="HHH1" s="253"/>
      <c r="HHI1" s="253"/>
      <c r="HHJ1" s="253"/>
      <c r="HHK1" s="253"/>
      <c r="HHL1" s="253"/>
      <c r="HHM1" s="253"/>
      <c r="HHN1" s="253"/>
      <c r="HHO1" s="253"/>
      <c r="HHP1" s="253"/>
      <c r="HHQ1" s="253"/>
      <c r="HHR1" s="253"/>
      <c r="HHS1" s="253"/>
      <c r="HHT1" s="253"/>
      <c r="HHU1" s="253"/>
      <c r="HHV1" s="253"/>
      <c r="HHW1" s="253"/>
      <c r="HHX1" s="253"/>
      <c r="HHY1" s="253"/>
      <c r="HHZ1" s="253"/>
      <c r="HIA1" s="253"/>
      <c r="HIB1" s="253"/>
      <c r="HIC1" s="253"/>
      <c r="HID1" s="253"/>
      <c r="HIE1" s="253"/>
      <c r="HIF1" s="253"/>
      <c r="HIG1" s="253"/>
      <c r="HIH1" s="253"/>
      <c r="HII1" s="253"/>
      <c r="HIJ1" s="253"/>
      <c r="HIK1" s="253"/>
      <c r="HIL1" s="253"/>
      <c r="HIM1" s="253"/>
      <c r="HIN1" s="253"/>
      <c r="HIO1" s="253"/>
      <c r="HIP1" s="253"/>
      <c r="HIQ1" s="253"/>
      <c r="HIR1" s="253"/>
      <c r="HIS1" s="253"/>
      <c r="HIT1" s="253"/>
      <c r="HIU1" s="253"/>
      <c r="HIV1" s="253"/>
      <c r="HIW1" s="253"/>
      <c r="HIX1" s="253"/>
      <c r="HIY1" s="253"/>
      <c r="HIZ1" s="253"/>
      <c r="HJA1" s="253"/>
      <c r="HJB1" s="253"/>
      <c r="HJC1" s="253"/>
      <c r="HJD1" s="253"/>
      <c r="HJE1" s="253"/>
      <c r="HJF1" s="253"/>
      <c r="HJG1" s="253"/>
      <c r="HJH1" s="253"/>
      <c r="HJI1" s="253"/>
      <c r="HJJ1" s="253"/>
      <c r="HJK1" s="253"/>
      <c r="HJL1" s="253"/>
      <c r="HJM1" s="253"/>
      <c r="HJN1" s="253"/>
      <c r="HJO1" s="253"/>
      <c r="HJP1" s="253"/>
      <c r="HJQ1" s="253"/>
      <c r="HJR1" s="253"/>
      <c r="HJS1" s="253"/>
      <c r="HJT1" s="253"/>
      <c r="HJU1" s="253"/>
      <c r="HJV1" s="253"/>
      <c r="HJW1" s="253"/>
      <c r="HJX1" s="253"/>
      <c r="HJY1" s="253"/>
      <c r="HJZ1" s="253"/>
      <c r="HKA1" s="253"/>
      <c r="HKB1" s="253"/>
      <c r="HKC1" s="253"/>
      <c r="HKD1" s="253"/>
      <c r="HKE1" s="253"/>
      <c r="HKF1" s="253"/>
      <c r="HKG1" s="253"/>
      <c r="HKH1" s="253"/>
      <c r="HKI1" s="253"/>
      <c r="HKJ1" s="253"/>
      <c r="HKK1" s="253"/>
      <c r="HKL1" s="253"/>
      <c r="HKM1" s="253"/>
      <c r="HKN1" s="253"/>
      <c r="HKO1" s="253"/>
      <c r="HKP1" s="253"/>
      <c r="HKQ1" s="253"/>
      <c r="HKR1" s="253"/>
      <c r="HKS1" s="253"/>
      <c r="HKT1" s="253"/>
      <c r="HKU1" s="253"/>
      <c r="HKV1" s="253"/>
      <c r="HKW1" s="253"/>
      <c r="HKX1" s="253"/>
      <c r="HKY1" s="253"/>
      <c r="HKZ1" s="253"/>
      <c r="HLA1" s="253"/>
      <c r="HLB1" s="253"/>
      <c r="HLC1" s="253"/>
      <c r="HLD1" s="253"/>
      <c r="HLE1" s="253"/>
      <c r="HLF1" s="253"/>
      <c r="HLG1" s="253"/>
      <c r="HLH1" s="253"/>
      <c r="HLI1" s="253"/>
      <c r="HLJ1" s="253"/>
      <c r="HLK1" s="253"/>
      <c r="HLL1" s="253"/>
      <c r="HLM1" s="253"/>
      <c r="HLN1" s="253"/>
      <c r="HLO1" s="253"/>
      <c r="HLP1" s="253"/>
      <c r="HLQ1" s="253"/>
      <c r="HLR1" s="253"/>
      <c r="HLS1" s="253"/>
      <c r="HLT1" s="253"/>
      <c r="HLU1" s="253"/>
      <c r="HLV1" s="253"/>
      <c r="HLW1" s="253"/>
      <c r="HLX1" s="253"/>
      <c r="HLY1" s="253"/>
      <c r="HLZ1" s="253"/>
      <c r="HMA1" s="253"/>
      <c r="HMB1" s="253"/>
      <c r="HMC1" s="253"/>
      <c r="HMD1" s="253"/>
      <c r="HME1" s="253"/>
      <c r="HMF1" s="253"/>
      <c r="HMG1" s="253"/>
      <c r="HMH1" s="253"/>
      <c r="HMI1" s="253"/>
      <c r="HMJ1" s="253"/>
      <c r="HMK1" s="253"/>
      <c r="HML1" s="253"/>
      <c r="HMM1" s="253"/>
      <c r="HMN1" s="253"/>
      <c r="HMO1" s="253"/>
      <c r="HMP1" s="253"/>
      <c r="HMQ1" s="253"/>
      <c r="HMR1" s="253"/>
      <c r="HMS1" s="253"/>
      <c r="HMT1" s="253"/>
      <c r="HMU1" s="253"/>
      <c r="HMV1" s="253"/>
      <c r="HMW1" s="253"/>
      <c r="HMX1" s="253"/>
      <c r="HMY1" s="253"/>
      <c r="HMZ1" s="253"/>
      <c r="HNA1" s="253"/>
      <c r="HNB1" s="253"/>
      <c r="HNC1" s="253"/>
      <c r="HND1" s="253"/>
      <c r="HNE1" s="253"/>
      <c r="HNF1" s="253"/>
      <c r="HNG1" s="253"/>
      <c r="HNH1" s="253"/>
      <c r="HNI1" s="253"/>
      <c r="HNJ1" s="253"/>
      <c r="HNK1" s="253"/>
      <c r="HNL1" s="253"/>
      <c r="HNM1" s="253"/>
      <c r="HNN1" s="253"/>
      <c r="HNO1" s="253"/>
      <c r="HNP1" s="253"/>
      <c r="HNQ1" s="253"/>
      <c r="HNR1" s="253"/>
      <c r="HNS1" s="253"/>
      <c r="HNT1" s="253"/>
      <c r="HNU1" s="253"/>
      <c r="HNV1" s="253"/>
      <c r="HNW1" s="253"/>
      <c r="HNX1" s="253"/>
      <c r="HNY1" s="253"/>
      <c r="HNZ1" s="253"/>
      <c r="HOA1" s="253"/>
      <c r="HOB1" s="253"/>
      <c r="HOC1" s="253"/>
      <c r="HOD1" s="253"/>
      <c r="HOE1" s="253"/>
      <c r="HOF1" s="253"/>
      <c r="HOG1" s="253"/>
      <c r="HOH1" s="253"/>
      <c r="HOI1" s="253"/>
      <c r="HOJ1" s="253"/>
      <c r="HOK1" s="253"/>
      <c r="HOL1" s="253"/>
      <c r="HOM1" s="253"/>
      <c r="HON1" s="253"/>
      <c r="HOO1" s="253"/>
      <c r="HOP1" s="253"/>
      <c r="HOQ1" s="253"/>
      <c r="HOR1" s="253"/>
      <c r="HOS1" s="253"/>
      <c r="HOT1" s="253"/>
      <c r="HOU1" s="253"/>
      <c r="HOV1" s="253"/>
      <c r="HOW1" s="253"/>
      <c r="HOX1" s="253"/>
      <c r="HOY1" s="253"/>
      <c r="HOZ1" s="253"/>
      <c r="HPA1" s="253"/>
      <c r="HPB1" s="253"/>
      <c r="HPC1" s="253"/>
      <c r="HPD1" s="253"/>
      <c r="HPE1" s="253"/>
      <c r="HPF1" s="253"/>
      <c r="HPG1" s="253"/>
      <c r="HPH1" s="253"/>
      <c r="HPI1" s="253"/>
      <c r="HPJ1" s="253"/>
      <c r="HPK1" s="253"/>
      <c r="HPL1" s="253"/>
      <c r="HPM1" s="253"/>
      <c r="HPN1" s="253"/>
      <c r="HPO1" s="253"/>
      <c r="HPP1" s="253"/>
      <c r="HPQ1" s="253"/>
      <c r="HPR1" s="253"/>
      <c r="HPS1" s="253"/>
      <c r="HPT1" s="253"/>
      <c r="HPU1" s="253"/>
      <c r="HPV1" s="253"/>
      <c r="HPW1" s="253"/>
      <c r="HPX1" s="253"/>
      <c r="HPY1" s="253"/>
      <c r="HPZ1" s="253"/>
      <c r="HQA1" s="253"/>
      <c r="HQB1" s="253"/>
      <c r="HQC1" s="253"/>
      <c r="HQD1" s="253"/>
      <c r="HQE1" s="253"/>
      <c r="HQF1" s="253"/>
      <c r="HQG1" s="253"/>
      <c r="HQH1" s="253"/>
      <c r="HQI1" s="253"/>
      <c r="HQJ1" s="253"/>
      <c r="HQK1" s="253"/>
      <c r="HQL1" s="253"/>
      <c r="HQM1" s="253"/>
      <c r="HQN1" s="253"/>
      <c r="HQO1" s="253"/>
      <c r="HQP1" s="253"/>
      <c r="HQQ1" s="253"/>
      <c r="HQR1" s="253"/>
      <c r="HQS1" s="253"/>
      <c r="HQT1" s="253"/>
      <c r="HQU1" s="253"/>
      <c r="HQV1" s="253"/>
      <c r="HQW1" s="253"/>
      <c r="HQX1" s="253"/>
      <c r="HQY1" s="253"/>
      <c r="HQZ1" s="253"/>
      <c r="HRA1" s="253"/>
      <c r="HRB1" s="253"/>
      <c r="HRC1" s="253"/>
      <c r="HRD1" s="253"/>
      <c r="HRE1" s="253"/>
      <c r="HRF1" s="253"/>
      <c r="HRG1" s="253"/>
      <c r="HRH1" s="253"/>
      <c r="HRI1" s="253"/>
      <c r="HRJ1" s="253"/>
      <c r="HRK1" s="253"/>
      <c r="HRL1" s="253"/>
      <c r="HRM1" s="253"/>
      <c r="HRN1" s="253"/>
      <c r="HRO1" s="253"/>
      <c r="HRP1" s="253"/>
      <c r="HRQ1" s="253"/>
      <c r="HRR1" s="253"/>
      <c r="HRS1" s="253"/>
      <c r="HRT1" s="253"/>
      <c r="HRU1" s="253"/>
      <c r="HRV1" s="253"/>
      <c r="HRW1" s="253"/>
      <c r="HRX1" s="253"/>
      <c r="HRY1" s="253"/>
      <c r="HRZ1" s="253"/>
      <c r="HSA1" s="253"/>
      <c r="HSB1" s="253"/>
      <c r="HSC1" s="253"/>
      <c r="HSD1" s="253"/>
      <c r="HSE1" s="253"/>
      <c r="HSF1" s="253"/>
      <c r="HSG1" s="253"/>
      <c r="HSH1" s="253"/>
      <c r="HSI1" s="253"/>
      <c r="HSJ1" s="253"/>
      <c r="HSK1" s="253"/>
      <c r="HSL1" s="253"/>
      <c r="HSM1" s="253"/>
      <c r="HSN1" s="253"/>
      <c r="HSO1" s="253"/>
      <c r="HSP1" s="253"/>
      <c r="HSQ1" s="253"/>
      <c r="HSR1" s="253"/>
      <c r="HSS1" s="253"/>
      <c r="HST1" s="253"/>
      <c r="HSU1" s="253"/>
      <c r="HSV1" s="253"/>
      <c r="HSW1" s="253"/>
      <c r="HSX1" s="253"/>
      <c r="HSY1" s="253"/>
      <c r="HSZ1" s="253"/>
      <c r="HTA1" s="253"/>
      <c r="HTB1" s="253"/>
      <c r="HTC1" s="253"/>
      <c r="HTD1" s="253"/>
      <c r="HTE1" s="253"/>
      <c r="HTF1" s="253"/>
      <c r="HTG1" s="253"/>
      <c r="HTH1" s="253"/>
      <c r="HTI1" s="253"/>
      <c r="HTJ1" s="253"/>
      <c r="HTK1" s="253"/>
      <c r="HTL1" s="253"/>
      <c r="HTM1" s="253"/>
      <c r="HTN1" s="253"/>
      <c r="HTO1" s="253"/>
      <c r="HTP1" s="253"/>
      <c r="HTQ1" s="253"/>
      <c r="HTR1" s="253"/>
      <c r="HTS1" s="253"/>
      <c r="HTT1" s="253"/>
      <c r="HTU1" s="253"/>
      <c r="HTV1" s="253"/>
      <c r="HTW1" s="253"/>
      <c r="HTX1" s="253"/>
      <c r="HTY1" s="253"/>
      <c r="HTZ1" s="253"/>
      <c r="HUA1" s="253"/>
      <c r="HUB1" s="253"/>
      <c r="HUC1" s="253"/>
      <c r="HUD1" s="253"/>
      <c r="HUE1" s="253"/>
      <c r="HUF1" s="253"/>
      <c r="HUG1" s="253"/>
      <c r="HUH1" s="253"/>
      <c r="HUI1" s="253"/>
      <c r="HUJ1" s="253"/>
      <c r="HUK1" s="253"/>
      <c r="HUL1" s="253"/>
      <c r="HUM1" s="253"/>
      <c r="HUN1" s="253"/>
      <c r="HUO1" s="253"/>
      <c r="HUP1" s="253"/>
      <c r="HUQ1" s="253"/>
      <c r="HUR1" s="253"/>
      <c r="HUS1" s="253"/>
      <c r="HUT1" s="253"/>
      <c r="HUU1" s="253"/>
      <c r="HUV1" s="253"/>
      <c r="HUW1" s="253"/>
      <c r="HUX1" s="253"/>
      <c r="HUY1" s="253"/>
      <c r="HUZ1" s="253"/>
      <c r="HVA1" s="253"/>
      <c r="HVB1" s="253"/>
      <c r="HVC1" s="253"/>
      <c r="HVD1" s="253"/>
      <c r="HVE1" s="253"/>
      <c r="HVF1" s="253"/>
      <c r="HVG1" s="253"/>
      <c r="HVH1" s="253"/>
      <c r="HVI1" s="253"/>
      <c r="HVJ1" s="253"/>
      <c r="HVK1" s="253"/>
      <c r="HVL1" s="253"/>
      <c r="HVM1" s="253"/>
      <c r="HVN1" s="253"/>
      <c r="HVO1" s="253"/>
      <c r="HVP1" s="253"/>
      <c r="HVQ1" s="253"/>
      <c r="HVR1" s="253"/>
      <c r="HVS1" s="253"/>
      <c r="HVT1" s="253"/>
      <c r="HVU1" s="253"/>
      <c r="HVV1" s="253"/>
      <c r="HVW1" s="253"/>
      <c r="HVX1" s="253"/>
      <c r="HVY1" s="253"/>
      <c r="HVZ1" s="253"/>
      <c r="HWA1" s="253"/>
      <c r="HWB1" s="253"/>
      <c r="HWC1" s="253"/>
      <c r="HWD1" s="253"/>
      <c r="HWE1" s="253"/>
      <c r="HWF1" s="253"/>
      <c r="HWG1" s="253"/>
      <c r="HWH1" s="253"/>
      <c r="HWI1" s="253"/>
      <c r="HWJ1" s="253"/>
      <c r="HWK1" s="253"/>
      <c r="HWL1" s="253"/>
      <c r="HWM1" s="253"/>
      <c r="HWN1" s="253"/>
      <c r="HWO1" s="253"/>
      <c r="HWP1" s="253"/>
      <c r="HWQ1" s="253"/>
      <c r="HWR1" s="253"/>
      <c r="HWS1" s="253"/>
      <c r="HWT1" s="253"/>
      <c r="HWU1" s="253"/>
      <c r="HWV1" s="253"/>
      <c r="HWW1" s="253"/>
      <c r="HWX1" s="253"/>
      <c r="HWY1" s="253"/>
      <c r="HWZ1" s="253"/>
      <c r="HXA1" s="253"/>
      <c r="HXB1" s="253"/>
      <c r="HXC1" s="253"/>
      <c r="HXD1" s="253"/>
      <c r="HXE1" s="253"/>
      <c r="HXF1" s="253"/>
      <c r="HXG1" s="253"/>
      <c r="HXH1" s="253"/>
      <c r="HXI1" s="253"/>
      <c r="HXJ1" s="253"/>
      <c r="HXK1" s="253"/>
      <c r="HXL1" s="253"/>
      <c r="HXM1" s="253"/>
      <c r="HXN1" s="253"/>
      <c r="HXO1" s="253"/>
      <c r="HXP1" s="253"/>
      <c r="HXQ1" s="253"/>
      <c r="HXR1" s="253"/>
      <c r="HXS1" s="253"/>
      <c r="HXT1" s="253"/>
      <c r="HXU1" s="253"/>
      <c r="HXV1" s="253"/>
      <c r="HXW1" s="253"/>
      <c r="HXX1" s="253"/>
      <c r="HXY1" s="253"/>
      <c r="HXZ1" s="253"/>
      <c r="HYA1" s="253"/>
      <c r="HYB1" s="253"/>
      <c r="HYC1" s="253"/>
      <c r="HYD1" s="253"/>
      <c r="HYE1" s="253"/>
      <c r="HYF1" s="253"/>
      <c r="HYG1" s="253"/>
      <c r="HYH1" s="253"/>
      <c r="HYI1" s="253"/>
      <c r="HYJ1" s="253"/>
      <c r="HYK1" s="253"/>
      <c r="HYL1" s="253"/>
      <c r="HYM1" s="253"/>
      <c r="HYN1" s="253"/>
      <c r="HYO1" s="253"/>
      <c r="HYP1" s="253"/>
      <c r="HYQ1" s="253"/>
      <c r="HYR1" s="253"/>
      <c r="HYS1" s="253"/>
      <c r="HYT1" s="253"/>
      <c r="HYU1" s="253"/>
      <c r="HYV1" s="253"/>
      <c r="HYW1" s="253"/>
      <c r="HYX1" s="253"/>
      <c r="HYY1" s="253"/>
      <c r="HYZ1" s="253"/>
      <c r="HZA1" s="253"/>
      <c r="HZB1" s="253"/>
      <c r="HZC1" s="253"/>
      <c r="HZD1" s="253"/>
      <c r="HZE1" s="253"/>
      <c r="HZF1" s="253"/>
      <c r="HZG1" s="253"/>
      <c r="HZH1" s="253"/>
      <c r="HZI1" s="253"/>
      <c r="HZJ1" s="253"/>
      <c r="HZK1" s="253"/>
      <c r="HZL1" s="253"/>
      <c r="HZM1" s="253"/>
      <c r="HZN1" s="253"/>
      <c r="HZO1" s="253"/>
      <c r="HZP1" s="253"/>
      <c r="HZQ1" s="253"/>
      <c r="HZR1" s="253"/>
      <c r="HZS1" s="253"/>
      <c r="HZT1" s="253"/>
      <c r="HZU1" s="253"/>
      <c r="HZV1" s="253"/>
      <c r="HZW1" s="253"/>
      <c r="HZX1" s="253"/>
      <c r="HZY1" s="253"/>
      <c r="HZZ1" s="253"/>
      <c r="IAA1" s="253"/>
      <c r="IAB1" s="253"/>
      <c r="IAC1" s="253"/>
      <c r="IAD1" s="253"/>
      <c r="IAE1" s="253"/>
      <c r="IAF1" s="253"/>
      <c r="IAG1" s="253"/>
      <c r="IAH1" s="253"/>
      <c r="IAI1" s="253"/>
      <c r="IAJ1" s="253"/>
      <c r="IAK1" s="253"/>
      <c r="IAL1" s="253"/>
      <c r="IAM1" s="253"/>
      <c r="IAN1" s="253"/>
      <c r="IAO1" s="253"/>
      <c r="IAP1" s="253"/>
      <c r="IAQ1" s="253"/>
      <c r="IAR1" s="253"/>
      <c r="IAS1" s="253"/>
      <c r="IAT1" s="253"/>
      <c r="IAU1" s="253"/>
      <c r="IAV1" s="253"/>
      <c r="IAW1" s="253"/>
      <c r="IAX1" s="253"/>
      <c r="IAY1" s="253"/>
      <c r="IAZ1" s="253"/>
      <c r="IBA1" s="253"/>
      <c r="IBB1" s="253"/>
      <c r="IBC1" s="253"/>
      <c r="IBD1" s="253"/>
      <c r="IBE1" s="253"/>
      <c r="IBF1" s="253"/>
      <c r="IBG1" s="253"/>
      <c r="IBH1" s="253"/>
      <c r="IBI1" s="253"/>
      <c r="IBJ1" s="253"/>
      <c r="IBK1" s="253"/>
      <c r="IBL1" s="253"/>
      <c r="IBM1" s="253"/>
      <c r="IBN1" s="253"/>
      <c r="IBO1" s="253"/>
      <c r="IBP1" s="253"/>
      <c r="IBQ1" s="253"/>
      <c r="IBR1" s="253"/>
      <c r="IBS1" s="253"/>
      <c r="IBT1" s="253"/>
      <c r="IBU1" s="253"/>
      <c r="IBV1" s="253"/>
      <c r="IBW1" s="253"/>
      <c r="IBX1" s="253"/>
      <c r="IBY1" s="253"/>
      <c r="IBZ1" s="253"/>
      <c r="ICA1" s="253"/>
      <c r="ICB1" s="253"/>
      <c r="ICC1" s="253"/>
      <c r="ICD1" s="253"/>
      <c r="ICE1" s="253"/>
      <c r="ICF1" s="253"/>
      <c r="ICG1" s="253"/>
      <c r="ICH1" s="253"/>
      <c r="ICI1" s="253"/>
      <c r="ICJ1" s="253"/>
      <c r="ICK1" s="253"/>
      <c r="ICL1" s="253"/>
      <c r="ICM1" s="253"/>
      <c r="ICN1" s="253"/>
      <c r="ICO1" s="253"/>
      <c r="ICP1" s="253"/>
      <c r="ICQ1" s="253"/>
      <c r="ICR1" s="253"/>
      <c r="ICS1" s="253"/>
      <c r="ICT1" s="253"/>
      <c r="ICU1" s="253"/>
      <c r="ICV1" s="253"/>
      <c r="ICW1" s="253"/>
      <c r="ICX1" s="253"/>
      <c r="ICY1" s="253"/>
      <c r="ICZ1" s="253"/>
      <c r="IDA1" s="253"/>
      <c r="IDB1" s="253"/>
      <c r="IDC1" s="253"/>
      <c r="IDD1" s="253"/>
      <c r="IDE1" s="253"/>
      <c r="IDF1" s="253"/>
      <c r="IDG1" s="253"/>
      <c r="IDH1" s="253"/>
      <c r="IDI1" s="253"/>
      <c r="IDJ1" s="253"/>
      <c r="IDK1" s="253"/>
      <c r="IDL1" s="253"/>
      <c r="IDM1" s="253"/>
      <c r="IDN1" s="253"/>
      <c r="IDO1" s="253"/>
      <c r="IDP1" s="253"/>
      <c r="IDQ1" s="253"/>
      <c r="IDR1" s="253"/>
      <c r="IDS1" s="253"/>
      <c r="IDT1" s="253"/>
      <c r="IDU1" s="253"/>
      <c r="IDV1" s="253"/>
      <c r="IDW1" s="253"/>
      <c r="IDX1" s="253"/>
      <c r="IDY1" s="253"/>
      <c r="IDZ1" s="253"/>
      <c r="IEA1" s="253"/>
      <c r="IEB1" s="253"/>
      <c r="IEC1" s="253"/>
      <c r="IED1" s="253"/>
      <c r="IEE1" s="253"/>
      <c r="IEF1" s="253"/>
      <c r="IEG1" s="253"/>
      <c r="IEH1" s="253"/>
      <c r="IEI1" s="253"/>
      <c r="IEJ1" s="253"/>
      <c r="IEK1" s="253"/>
      <c r="IEL1" s="253"/>
      <c r="IEM1" s="253"/>
      <c r="IEN1" s="253"/>
      <c r="IEO1" s="253"/>
      <c r="IEP1" s="253"/>
      <c r="IEQ1" s="253"/>
      <c r="IER1" s="253"/>
      <c r="IES1" s="253"/>
      <c r="IET1" s="253"/>
      <c r="IEU1" s="253"/>
      <c r="IEV1" s="253"/>
      <c r="IEW1" s="253"/>
      <c r="IEX1" s="253"/>
      <c r="IEY1" s="253"/>
      <c r="IEZ1" s="253"/>
      <c r="IFA1" s="253"/>
      <c r="IFB1" s="253"/>
      <c r="IFC1" s="253"/>
      <c r="IFD1" s="253"/>
      <c r="IFE1" s="253"/>
      <c r="IFF1" s="253"/>
      <c r="IFG1" s="253"/>
      <c r="IFH1" s="253"/>
      <c r="IFI1" s="253"/>
      <c r="IFJ1" s="253"/>
      <c r="IFK1" s="253"/>
      <c r="IFL1" s="253"/>
      <c r="IFM1" s="253"/>
      <c r="IFN1" s="253"/>
      <c r="IFO1" s="253"/>
      <c r="IFP1" s="253"/>
      <c r="IFQ1" s="253"/>
      <c r="IFR1" s="253"/>
      <c r="IFS1" s="253"/>
      <c r="IFT1" s="253"/>
      <c r="IFU1" s="253"/>
      <c r="IFV1" s="253"/>
      <c r="IFW1" s="253"/>
      <c r="IFX1" s="253"/>
      <c r="IFY1" s="253"/>
      <c r="IFZ1" s="253"/>
      <c r="IGA1" s="253"/>
      <c r="IGB1" s="253"/>
      <c r="IGC1" s="253"/>
      <c r="IGD1" s="253"/>
      <c r="IGE1" s="253"/>
      <c r="IGF1" s="253"/>
      <c r="IGG1" s="253"/>
      <c r="IGH1" s="253"/>
      <c r="IGI1" s="253"/>
      <c r="IGJ1" s="253"/>
      <c r="IGK1" s="253"/>
      <c r="IGL1" s="253"/>
      <c r="IGM1" s="253"/>
      <c r="IGN1" s="253"/>
      <c r="IGO1" s="253"/>
      <c r="IGP1" s="253"/>
      <c r="IGQ1" s="253"/>
      <c r="IGR1" s="253"/>
      <c r="IGS1" s="253"/>
      <c r="IGT1" s="253"/>
      <c r="IGU1" s="253"/>
      <c r="IGV1" s="253"/>
      <c r="IGW1" s="253"/>
      <c r="IGX1" s="253"/>
      <c r="IGY1" s="253"/>
      <c r="IGZ1" s="253"/>
      <c r="IHA1" s="253"/>
      <c r="IHB1" s="253"/>
      <c r="IHC1" s="253"/>
      <c r="IHD1" s="253"/>
      <c r="IHE1" s="253"/>
      <c r="IHF1" s="253"/>
      <c r="IHG1" s="253"/>
      <c r="IHH1" s="253"/>
      <c r="IHI1" s="253"/>
      <c r="IHJ1" s="253"/>
      <c r="IHK1" s="253"/>
      <c r="IHL1" s="253"/>
      <c r="IHM1" s="253"/>
      <c r="IHN1" s="253"/>
      <c r="IHO1" s="253"/>
      <c r="IHP1" s="253"/>
      <c r="IHQ1" s="253"/>
      <c r="IHR1" s="253"/>
      <c r="IHS1" s="253"/>
      <c r="IHT1" s="253"/>
      <c r="IHU1" s="253"/>
      <c r="IHV1" s="253"/>
      <c r="IHW1" s="253"/>
      <c r="IHX1" s="253"/>
      <c r="IHY1" s="253"/>
      <c r="IHZ1" s="253"/>
      <c r="IIA1" s="253"/>
      <c r="IIB1" s="253"/>
      <c r="IIC1" s="253"/>
      <c r="IID1" s="253"/>
      <c r="IIE1" s="253"/>
      <c r="IIF1" s="253"/>
      <c r="IIG1" s="253"/>
      <c r="IIH1" s="253"/>
      <c r="III1" s="253"/>
      <c r="IIJ1" s="253"/>
      <c r="IIK1" s="253"/>
      <c r="IIL1" s="253"/>
      <c r="IIM1" s="253"/>
      <c r="IIN1" s="253"/>
      <c r="IIO1" s="253"/>
      <c r="IIP1" s="253"/>
      <c r="IIQ1" s="253"/>
      <c r="IIR1" s="253"/>
      <c r="IIS1" s="253"/>
      <c r="IIT1" s="253"/>
      <c r="IIU1" s="253"/>
      <c r="IIV1" s="253"/>
      <c r="IIW1" s="253"/>
      <c r="IIX1" s="253"/>
      <c r="IIY1" s="253"/>
      <c r="IIZ1" s="253"/>
      <c r="IJA1" s="253"/>
      <c r="IJB1" s="253"/>
      <c r="IJC1" s="253"/>
      <c r="IJD1" s="253"/>
      <c r="IJE1" s="253"/>
      <c r="IJF1" s="253"/>
      <c r="IJG1" s="253"/>
      <c r="IJH1" s="253"/>
      <c r="IJI1" s="253"/>
      <c r="IJJ1" s="253"/>
      <c r="IJK1" s="253"/>
      <c r="IJL1" s="253"/>
      <c r="IJM1" s="253"/>
      <c r="IJN1" s="253"/>
      <c r="IJO1" s="253"/>
      <c r="IJP1" s="253"/>
      <c r="IJQ1" s="253"/>
      <c r="IJR1" s="253"/>
      <c r="IJS1" s="253"/>
      <c r="IJT1" s="253"/>
      <c r="IJU1" s="253"/>
      <c r="IJV1" s="253"/>
      <c r="IJW1" s="253"/>
      <c r="IJX1" s="253"/>
      <c r="IJY1" s="253"/>
      <c r="IJZ1" s="253"/>
      <c r="IKA1" s="253"/>
      <c r="IKB1" s="253"/>
      <c r="IKC1" s="253"/>
      <c r="IKD1" s="253"/>
      <c r="IKE1" s="253"/>
      <c r="IKF1" s="253"/>
      <c r="IKG1" s="253"/>
      <c r="IKH1" s="253"/>
      <c r="IKI1" s="253"/>
      <c r="IKJ1" s="253"/>
      <c r="IKK1" s="253"/>
      <c r="IKL1" s="253"/>
      <c r="IKM1" s="253"/>
      <c r="IKN1" s="253"/>
      <c r="IKO1" s="253"/>
      <c r="IKP1" s="253"/>
      <c r="IKQ1" s="253"/>
      <c r="IKR1" s="253"/>
      <c r="IKS1" s="253"/>
      <c r="IKT1" s="253"/>
      <c r="IKU1" s="253"/>
      <c r="IKV1" s="253"/>
      <c r="IKW1" s="253"/>
      <c r="IKX1" s="253"/>
      <c r="IKY1" s="253"/>
      <c r="IKZ1" s="253"/>
      <c r="ILA1" s="253"/>
      <c r="ILB1" s="253"/>
      <c r="ILC1" s="253"/>
      <c r="ILD1" s="253"/>
      <c r="ILE1" s="253"/>
      <c r="ILF1" s="253"/>
      <c r="ILG1" s="253"/>
      <c r="ILH1" s="253"/>
      <c r="ILI1" s="253"/>
      <c r="ILJ1" s="253"/>
      <c r="ILK1" s="253"/>
      <c r="ILL1" s="253"/>
      <c r="ILM1" s="253"/>
      <c r="ILN1" s="253"/>
      <c r="ILO1" s="253"/>
      <c r="ILP1" s="253"/>
      <c r="ILQ1" s="253"/>
      <c r="ILR1" s="253"/>
      <c r="ILS1" s="253"/>
      <c r="ILT1" s="253"/>
      <c r="ILU1" s="253"/>
      <c r="ILV1" s="253"/>
      <c r="ILW1" s="253"/>
      <c r="ILX1" s="253"/>
      <c r="ILY1" s="253"/>
      <c r="ILZ1" s="253"/>
      <c r="IMA1" s="253"/>
      <c r="IMB1" s="253"/>
      <c r="IMC1" s="253"/>
      <c r="IMD1" s="253"/>
      <c r="IME1" s="253"/>
      <c r="IMF1" s="253"/>
      <c r="IMG1" s="253"/>
      <c r="IMH1" s="253"/>
      <c r="IMI1" s="253"/>
      <c r="IMJ1" s="253"/>
      <c r="IMK1" s="253"/>
      <c r="IML1" s="253"/>
      <c r="IMM1" s="253"/>
      <c r="IMN1" s="253"/>
      <c r="IMO1" s="253"/>
      <c r="IMP1" s="253"/>
      <c r="IMQ1" s="253"/>
      <c r="IMR1" s="253"/>
      <c r="IMS1" s="253"/>
      <c r="IMT1" s="253"/>
      <c r="IMU1" s="253"/>
      <c r="IMV1" s="253"/>
      <c r="IMW1" s="253"/>
      <c r="IMX1" s="253"/>
      <c r="IMY1" s="253"/>
      <c r="IMZ1" s="253"/>
      <c r="INA1" s="253"/>
      <c r="INB1" s="253"/>
      <c r="INC1" s="253"/>
      <c r="IND1" s="253"/>
      <c r="INE1" s="253"/>
      <c r="INF1" s="253"/>
      <c r="ING1" s="253"/>
      <c r="INH1" s="253"/>
      <c r="INI1" s="253"/>
      <c r="INJ1" s="253"/>
      <c r="INK1" s="253"/>
      <c r="INL1" s="253"/>
      <c r="INM1" s="253"/>
      <c r="INN1" s="253"/>
      <c r="INO1" s="253"/>
      <c r="INP1" s="253"/>
      <c r="INQ1" s="253"/>
      <c r="INR1" s="253"/>
      <c r="INS1" s="253"/>
      <c r="INT1" s="253"/>
      <c r="INU1" s="253"/>
      <c r="INV1" s="253"/>
      <c r="INW1" s="253"/>
      <c r="INX1" s="253"/>
      <c r="INY1" s="253"/>
      <c r="INZ1" s="253"/>
      <c r="IOA1" s="253"/>
      <c r="IOB1" s="253"/>
      <c r="IOC1" s="253"/>
      <c r="IOD1" s="253"/>
      <c r="IOE1" s="253"/>
      <c r="IOF1" s="253"/>
      <c r="IOG1" s="253"/>
      <c r="IOH1" s="253"/>
      <c r="IOI1" s="253"/>
      <c r="IOJ1" s="253"/>
      <c r="IOK1" s="253"/>
      <c r="IOL1" s="253"/>
      <c r="IOM1" s="253"/>
      <c r="ION1" s="253"/>
      <c r="IOO1" s="253"/>
      <c r="IOP1" s="253"/>
      <c r="IOQ1" s="253"/>
      <c r="IOR1" s="253"/>
      <c r="IOS1" s="253"/>
      <c r="IOT1" s="253"/>
      <c r="IOU1" s="253"/>
      <c r="IOV1" s="253"/>
      <c r="IOW1" s="253"/>
      <c r="IOX1" s="253"/>
      <c r="IOY1" s="253"/>
      <c r="IOZ1" s="253"/>
      <c r="IPA1" s="253"/>
      <c r="IPB1" s="253"/>
      <c r="IPC1" s="253"/>
      <c r="IPD1" s="253"/>
      <c r="IPE1" s="253"/>
      <c r="IPF1" s="253"/>
      <c r="IPG1" s="253"/>
      <c r="IPH1" s="253"/>
      <c r="IPI1" s="253"/>
      <c r="IPJ1" s="253"/>
      <c r="IPK1" s="253"/>
      <c r="IPL1" s="253"/>
      <c r="IPM1" s="253"/>
      <c r="IPN1" s="253"/>
      <c r="IPO1" s="253"/>
      <c r="IPP1" s="253"/>
      <c r="IPQ1" s="253"/>
      <c r="IPR1" s="253"/>
      <c r="IPS1" s="253"/>
      <c r="IPT1" s="253"/>
      <c r="IPU1" s="253"/>
      <c r="IPV1" s="253"/>
      <c r="IPW1" s="253"/>
      <c r="IPX1" s="253"/>
      <c r="IPY1" s="253"/>
      <c r="IPZ1" s="253"/>
      <c r="IQA1" s="253"/>
      <c r="IQB1" s="253"/>
      <c r="IQC1" s="253"/>
      <c r="IQD1" s="253"/>
      <c r="IQE1" s="253"/>
      <c r="IQF1" s="253"/>
      <c r="IQG1" s="253"/>
      <c r="IQH1" s="253"/>
      <c r="IQI1" s="253"/>
      <c r="IQJ1" s="253"/>
      <c r="IQK1" s="253"/>
      <c r="IQL1" s="253"/>
      <c r="IQM1" s="253"/>
      <c r="IQN1" s="253"/>
      <c r="IQO1" s="253"/>
      <c r="IQP1" s="253"/>
      <c r="IQQ1" s="253"/>
      <c r="IQR1" s="253"/>
      <c r="IQS1" s="253"/>
      <c r="IQT1" s="253"/>
      <c r="IQU1" s="253"/>
      <c r="IQV1" s="253"/>
      <c r="IQW1" s="253"/>
      <c r="IQX1" s="253"/>
      <c r="IQY1" s="253"/>
      <c r="IQZ1" s="253"/>
      <c r="IRA1" s="253"/>
      <c r="IRB1" s="253"/>
      <c r="IRC1" s="253"/>
      <c r="IRD1" s="253"/>
      <c r="IRE1" s="253"/>
      <c r="IRF1" s="253"/>
      <c r="IRG1" s="253"/>
      <c r="IRH1" s="253"/>
      <c r="IRI1" s="253"/>
      <c r="IRJ1" s="253"/>
      <c r="IRK1" s="253"/>
      <c r="IRL1" s="253"/>
      <c r="IRM1" s="253"/>
      <c r="IRN1" s="253"/>
      <c r="IRO1" s="253"/>
      <c r="IRP1" s="253"/>
      <c r="IRQ1" s="253"/>
      <c r="IRR1" s="253"/>
      <c r="IRS1" s="253"/>
      <c r="IRT1" s="253"/>
      <c r="IRU1" s="253"/>
      <c r="IRV1" s="253"/>
      <c r="IRW1" s="253"/>
      <c r="IRX1" s="253"/>
      <c r="IRY1" s="253"/>
      <c r="IRZ1" s="253"/>
      <c r="ISA1" s="253"/>
      <c r="ISB1" s="253"/>
      <c r="ISC1" s="253"/>
      <c r="ISD1" s="253"/>
      <c r="ISE1" s="253"/>
      <c r="ISF1" s="253"/>
      <c r="ISG1" s="253"/>
      <c r="ISH1" s="253"/>
      <c r="ISI1" s="253"/>
      <c r="ISJ1" s="253"/>
      <c r="ISK1" s="253"/>
      <c r="ISL1" s="253"/>
      <c r="ISM1" s="253"/>
      <c r="ISN1" s="253"/>
      <c r="ISO1" s="253"/>
      <c r="ISP1" s="253"/>
      <c r="ISQ1" s="253"/>
      <c r="ISR1" s="253"/>
      <c r="ISS1" s="253"/>
      <c r="IST1" s="253"/>
      <c r="ISU1" s="253"/>
      <c r="ISV1" s="253"/>
      <c r="ISW1" s="253"/>
      <c r="ISX1" s="253"/>
      <c r="ISY1" s="253"/>
      <c r="ISZ1" s="253"/>
      <c r="ITA1" s="253"/>
      <c r="ITB1" s="253"/>
      <c r="ITC1" s="253"/>
      <c r="ITD1" s="253"/>
      <c r="ITE1" s="253"/>
      <c r="ITF1" s="253"/>
      <c r="ITG1" s="253"/>
      <c r="ITH1" s="253"/>
      <c r="ITI1" s="253"/>
      <c r="ITJ1" s="253"/>
      <c r="ITK1" s="253"/>
      <c r="ITL1" s="253"/>
      <c r="ITM1" s="253"/>
      <c r="ITN1" s="253"/>
      <c r="ITO1" s="253"/>
      <c r="ITP1" s="253"/>
      <c r="ITQ1" s="253"/>
      <c r="ITR1" s="253"/>
      <c r="ITS1" s="253"/>
      <c r="ITT1" s="253"/>
      <c r="ITU1" s="253"/>
      <c r="ITV1" s="253"/>
      <c r="ITW1" s="253"/>
      <c r="ITX1" s="253"/>
      <c r="ITY1" s="253"/>
      <c r="ITZ1" s="253"/>
      <c r="IUA1" s="253"/>
      <c r="IUB1" s="253"/>
      <c r="IUC1" s="253"/>
      <c r="IUD1" s="253"/>
      <c r="IUE1" s="253"/>
      <c r="IUF1" s="253"/>
      <c r="IUG1" s="253"/>
      <c r="IUH1" s="253"/>
      <c r="IUI1" s="253"/>
      <c r="IUJ1" s="253"/>
      <c r="IUK1" s="253"/>
      <c r="IUL1" s="253"/>
      <c r="IUM1" s="253"/>
      <c r="IUN1" s="253"/>
      <c r="IUO1" s="253"/>
      <c r="IUP1" s="253"/>
      <c r="IUQ1" s="253"/>
      <c r="IUR1" s="253"/>
      <c r="IUS1" s="253"/>
      <c r="IUT1" s="253"/>
      <c r="IUU1" s="253"/>
      <c r="IUV1" s="253"/>
      <c r="IUW1" s="253"/>
      <c r="IUX1" s="253"/>
      <c r="IUY1" s="253"/>
      <c r="IUZ1" s="253"/>
      <c r="IVA1" s="253"/>
      <c r="IVB1" s="253"/>
      <c r="IVC1" s="253"/>
      <c r="IVD1" s="253"/>
      <c r="IVE1" s="253"/>
      <c r="IVF1" s="253"/>
      <c r="IVG1" s="253"/>
      <c r="IVH1" s="253"/>
      <c r="IVI1" s="253"/>
      <c r="IVJ1" s="253"/>
      <c r="IVK1" s="253"/>
      <c r="IVL1" s="253"/>
      <c r="IVM1" s="253"/>
      <c r="IVN1" s="253"/>
      <c r="IVO1" s="253"/>
      <c r="IVP1" s="253"/>
      <c r="IVQ1" s="253"/>
      <c r="IVR1" s="253"/>
      <c r="IVS1" s="253"/>
      <c r="IVT1" s="253"/>
      <c r="IVU1" s="253"/>
      <c r="IVV1" s="253"/>
      <c r="IVW1" s="253"/>
      <c r="IVX1" s="253"/>
      <c r="IVY1" s="253"/>
      <c r="IVZ1" s="253"/>
      <c r="IWA1" s="253"/>
      <c r="IWB1" s="253"/>
      <c r="IWC1" s="253"/>
      <c r="IWD1" s="253"/>
      <c r="IWE1" s="253"/>
      <c r="IWF1" s="253"/>
      <c r="IWG1" s="253"/>
      <c r="IWH1" s="253"/>
      <c r="IWI1" s="253"/>
      <c r="IWJ1" s="253"/>
      <c r="IWK1" s="253"/>
      <c r="IWL1" s="253"/>
      <c r="IWM1" s="253"/>
      <c r="IWN1" s="253"/>
      <c r="IWO1" s="253"/>
      <c r="IWP1" s="253"/>
      <c r="IWQ1" s="253"/>
      <c r="IWR1" s="253"/>
      <c r="IWS1" s="253"/>
      <c r="IWT1" s="253"/>
      <c r="IWU1" s="253"/>
      <c r="IWV1" s="253"/>
      <c r="IWW1" s="253"/>
      <c r="IWX1" s="253"/>
      <c r="IWY1" s="253"/>
      <c r="IWZ1" s="253"/>
      <c r="IXA1" s="253"/>
      <c r="IXB1" s="253"/>
      <c r="IXC1" s="253"/>
      <c r="IXD1" s="253"/>
      <c r="IXE1" s="253"/>
      <c r="IXF1" s="253"/>
      <c r="IXG1" s="253"/>
      <c r="IXH1" s="253"/>
      <c r="IXI1" s="253"/>
      <c r="IXJ1" s="253"/>
      <c r="IXK1" s="253"/>
      <c r="IXL1" s="253"/>
      <c r="IXM1" s="253"/>
      <c r="IXN1" s="253"/>
      <c r="IXO1" s="253"/>
      <c r="IXP1" s="253"/>
      <c r="IXQ1" s="253"/>
      <c r="IXR1" s="253"/>
      <c r="IXS1" s="253"/>
      <c r="IXT1" s="253"/>
      <c r="IXU1" s="253"/>
      <c r="IXV1" s="253"/>
      <c r="IXW1" s="253"/>
      <c r="IXX1" s="253"/>
      <c r="IXY1" s="253"/>
      <c r="IXZ1" s="253"/>
      <c r="IYA1" s="253"/>
      <c r="IYB1" s="253"/>
      <c r="IYC1" s="253"/>
      <c r="IYD1" s="253"/>
      <c r="IYE1" s="253"/>
      <c r="IYF1" s="253"/>
      <c r="IYG1" s="253"/>
      <c r="IYH1" s="253"/>
      <c r="IYI1" s="253"/>
      <c r="IYJ1" s="253"/>
      <c r="IYK1" s="253"/>
      <c r="IYL1" s="253"/>
      <c r="IYM1" s="253"/>
      <c r="IYN1" s="253"/>
      <c r="IYO1" s="253"/>
      <c r="IYP1" s="253"/>
      <c r="IYQ1" s="253"/>
      <c r="IYR1" s="253"/>
      <c r="IYS1" s="253"/>
      <c r="IYT1" s="253"/>
      <c r="IYU1" s="253"/>
      <c r="IYV1" s="253"/>
      <c r="IYW1" s="253"/>
      <c r="IYX1" s="253"/>
      <c r="IYY1" s="253"/>
      <c r="IYZ1" s="253"/>
      <c r="IZA1" s="253"/>
      <c r="IZB1" s="253"/>
      <c r="IZC1" s="253"/>
      <c r="IZD1" s="253"/>
      <c r="IZE1" s="253"/>
      <c r="IZF1" s="253"/>
      <c r="IZG1" s="253"/>
      <c r="IZH1" s="253"/>
      <c r="IZI1" s="253"/>
      <c r="IZJ1" s="253"/>
      <c r="IZK1" s="253"/>
      <c r="IZL1" s="253"/>
      <c r="IZM1" s="253"/>
      <c r="IZN1" s="253"/>
      <c r="IZO1" s="253"/>
      <c r="IZP1" s="253"/>
      <c r="IZQ1" s="253"/>
      <c r="IZR1" s="253"/>
      <c r="IZS1" s="253"/>
      <c r="IZT1" s="253"/>
      <c r="IZU1" s="253"/>
      <c r="IZV1" s="253"/>
      <c r="IZW1" s="253"/>
      <c r="IZX1" s="253"/>
      <c r="IZY1" s="253"/>
      <c r="IZZ1" s="253"/>
      <c r="JAA1" s="253"/>
      <c r="JAB1" s="253"/>
      <c r="JAC1" s="253"/>
      <c r="JAD1" s="253"/>
      <c r="JAE1" s="253"/>
      <c r="JAF1" s="253"/>
      <c r="JAG1" s="253"/>
      <c r="JAH1" s="253"/>
      <c r="JAI1" s="253"/>
      <c r="JAJ1" s="253"/>
      <c r="JAK1" s="253"/>
      <c r="JAL1" s="253"/>
      <c r="JAM1" s="253"/>
      <c r="JAN1" s="253"/>
      <c r="JAO1" s="253"/>
      <c r="JAP1" s="253"/>
      <c r="JAQ1" s="253"/>
      <c r="JAR1" s="253"/>
      <c r="JAS1" s="253"/>
      <c r="JAT1" s="253"/>
      <c r="JAU1" s="253"/>
      <c r="JAV1" s="253"/>
      <c r="JAW1" s="253"/>
      <c r="JAX1" s="253"/>
      <c r="JAY1" s="253"/>
      <c r="JAZ1" s="253"/>
      <c r="JBA1" s="253"/>
      <c r="JBB1" s="253"/>
      <c r="JBC1" s="253"/>
      <c r="JBD1" s="253"/>
      <c r="JBE1" s="253"/>
      <c r="JBF1" s="253"/>
      <c r="JBG1" s="253"/>
      <c r="JBH1" s="253"/>
      <c r="JBI1" s="253"/>
      <c r="JBJ1" s="253"/>
      <c r="JBK1" s="253"/>
      <c r="JBL1" s="253"/>
      <c r="JBM1" s="253"/>
      <c r="JBN1" s="253"/>
      <c r="JBO1" s="253"/>
      <c r="JBP1" s="253"/>
      <c r="JBQ1" s="253"/>
      <c r="JBR1" s="253"/>
      <c r="JBS1" s="253"/>
      <c r="JBT1" s="253"/>
      <c r="JBU1" s="253"/>
      <c r="JBV1" s="253"/>
      <c r="JBW1" s="253"/>
      <c r="JBX1" s="253"/>
      <c r="JBY1" s="253"/>
      <c r="JBZ1" s="253"/>
      <c r="JCA1" s="253"/>
      <c r="JCB1" s="253"/>
      <c r="JCC1" s="253"/>
      <c r="JCD1" s="253"/>
      <c r="JCE1" s="253"/>
      <c r="JCF1" s="253"/>
      <c r="JCG1" s="253"/>
      <c r="JCH1" s="253"/>
      <c r="JCI1" s="253"/>
      <c r="JCJ1" s="253"/>
      <c r="JCK1" s="253"/>
      <c r="JCL1" s="253"/>
      <c r="JCM1" s="253"/>
      <c r="JCN1" s="253"/>
      <c r="JCO1" s="253"/>
      <c r="JCP1" s="253"/>
      <c r="JCQ1" s="253"/>
      <c r="JCR1" s="253"/>
      <c r="JCS1" s="253"/>
      <c r="JCT1" s="253"/>
      <c r="JCU1" s="253"/>
      <c r="JCV1" s="253"/>
      <c r="JCW1" s="253"/>
      <c r="JCX1" s="253"/>
      <c r="JCY1" s="253"/>
      <c r="JCZ1" s="253"/>
      <c r="JDA1" s="253"/>
      <c r="JDB1" s="253"/>
      <c r="JDC1" s="253"/>
      <c r="JDD1" s="253"/>
      <c r="JDE1" s="253"/>
      <c r="JDF1" s="253"/>
      <c r="JDG1" s="253"/>
      <c r="JDH1" s="253"/>
      <c r="JDI1" s="253"/>
      <c r="JDJ1" s="253"/>
      <c r="JDK1" s="253"/>
      <c r="JDL1" s="253"/>
      <c r="JDM1" s="253"/>
      <c r="JDN1" s="253"/>
      <c r="JDO1" s="253"/>
      <c r="JDP1" s="253"/>
      <c r="JDQ1" s="253"/>
      <c r="JDR1" s="253"/>
      <c r="JDS1" s="253"/>
      <c r="JDT1" s="253"/>
      <c r="JDU1" s="253"/>
      <c r="JDV1" s="253"/>
      <c r="JDW1" s="253"/>
      <c r="JDX1" s="253"/>
      <c r="JDY1" s="253"/>
      <c r="JDZ1" s="253"/>
      <c r="JEA1" s="253"/>
      <c r="JEB1" s="253"/>
      <c r="JEC1" s="253"/>
      <c r="JED1" s="253"/>
      <c r="JEE1" s="253"/>
      <c r="JEF1" s="253"/>
      <c r="JEG1" s="253"/>
      <c r="JEH1" s="253"/>
      <c r="JEI1" s="253"/>
      <c r="JEJ1" s="253"/>
      <c r="JEK1" s="253"/>
      <c r="JEL1" s="253"/>
      <c r="JEM1" s="253"/>
      <c r="JEN1" s="253"/>
      <c r="JEO1" s="253"/>
      <c r="JEP1" s="253"/>
      <c r="JEQ1" s="253"/>
      <c r="JER1" s="253"/>
      <c r="JES1" s="253"/>
      <c r="JET1" s="253"/>
      <c r="JEU1" s="253"/>
      <c r="JEV1" s="253"/>
      <c r="JEW1" s="253"/>
      <c r="JEX1" s="253"/>
      <c r="JEY1" s="253"/>
      <c r="JEZ1" s="253"/>
      <c r="JFA1" s="253"/>
      <c r="JFB1" s="253"/>
      <c r="JFC1" s="253"/>
      <c r="JFD1" s="253"/>
      <c r="JFE1" s="253"/>
      <c r="JFF1" s="253"/>
      <c r="JFG1" s="253"/>
      <c r="JFH1" s="253"/>
      <c r="JFI1" s="253"/>
      <c r="JFJ1" s="253"/>
      <c r="JFK1" s="253"/>
      <c r="JFL1" s="253"/>
      <c r="JFM1" s="253"/>
      <c r="JFN1" s="253"/>
      <c r="JFO1" s="253"/>
      <c r="JFP1" s="253"/>
      <c r="JFQ1" s="253"/>
      <c r="JFR1" s="253"/>
      <c r="JFS1" s="253"/>
      <c r="JFT1" s="253"/>
      <c r="JFU1" s="253"/>
      <c r="JFV1" s="253"/>
      <c r="JFW1" s="253"/>
      <c r="JFX1" s="253"/>
      <c r="JFY1" s="253"/>
      <c r="JFZ1" s="253"/>
      <c r="JGA1" s="253"/>
      <c r="JGB1" s="253"/>
      <c r="JGC1" s="253"/>
      <c r="JGD1" s="253"/>
      <c r="JGE1" s="253"/>
      <c r="JGF1" s="253"/>
      <c r="JGG1" s="253"/>
      <c r="JGH1" s="253"/>
      <c r="JGI1" s="253"/>
      <c r="JGJ1" s="253"/>
      <c r="JGK1" s="253"/>
      <c r="JGL1" s="253"/>
      <c r="JGM1" s="253"/>
      <c r="JGN1" s="253"/>
      <c r="JGO1" s="253"/>
      <c r="JGP1" s="253"/>
      <c r="JGQ1" s="253"/>
      <c r="JGR1" s="253"/>
      <c r="JGS1" s="253"/>
      <c r="JGT1" s="253"/>
      <c r="JGU1" s="253"/>
      <c r="JGV1" s="253"/>
      <c r="JGW1" s="253"/>
      <c r="JGX1" s="253"/>
      <c r="JGY1" s="253"/>
      <c r="JGZ1" s="253"/>
      <c r="JHA1" s="253"/>
      <c r="JHB1" s="253"/>
      <c r="JHC1" s="253"/>
      <c r="JHD1" s="253"/>
      <c r="JHE1" s="253"/>
      <c r="JHF1" s="253"/>
      <c r="JHG1" s="253"/>
      <c r="JHH1" s="253"/>
      <c r="JHI1" s="253"/>
      <c r="JHJ1" s="253"/>
      <c r="JHK1" s="253"/>
      <c r="JHL1" s="253"/>
      <c r="JHM1" s="253"/>
      <c r="JHN1" s="253"/>
      <c r="JHO1" s="253"/>
      <c r="JHP1" s="253"/>
      <c r="JHQ1" s="253"/>
      <c r="JHR1" s="253"/>
      <c r="JHS1" s="253"/>
      <c r="JHT1" s="253"/>
      <c r="JHU1" s="253"/>
      <c r="JHV1" s="253"/>
      <c r="JHW1" s="253"/>
      <c r="JHX1" s="253"/>
      <c r="JHY1" s="253"/>
      <c r="JHZ1" s="253"/>
      <c r="JIA1" s="253"/>
      <c r="JIB1" s="253"/>
      <c r="JIC1" s="253"/>
      <c r="JID1" s="253"/>
      <c r="JIE1" s="253"/>
      <c r="JIF1" s="253"/>
      <c r="JIG1" s="253"/>
      <c r="JIH1" s="253"/>
      <c r="JII1" s="253"/>
      <c r="JIJ1" s="253"/>
      <c r="JIK1" s="253"/>
      <c r="JIL1" s="253"/>
      <c r="JIM1" s="253"/>
      <c r="JIN1" s="253"/>
      <c r="JIO1" s="253"/>
      <c r="JIP1" s="253"/>
      <c r="JIQ1" s="253"/>
      <c r="JIR1" s="253"/>
      <c r="JIS1" s="253"/>
      <c r="JIT1" s="253"/>
      <c r="JIU1" s="253"/>
      <c r="JIV1" s="253"/>
      <c r="JIW1" s="253"/>
      <c r="JIX1" s="253"/>
      <c r="JIY1" s="253"/>
      <c r="JIZ1" s="253"/>
      <c r="JJA1" s="253"/>
      <c r="JJB1" s="253"/>
      <c r="JJC1" s="253"/>
      <c r="JJD1" s="253"/>
      <c r="JJE1" s="253"/>
      <c r="JJF1" s="253"/>
      <c r="JJG1" s="253"/>
      <c r="JJH1" s="253"/>
      <c r="JJI1" s="253"/>
      <c r="JJJ1" s="253"/>
      <c r="JJK1" s="253"/>
      <c r="JJL1" s="253"/>
      <c r="JJM1" s="253"/>
      <c r="JJN1" s="253"/>
      <c r="JJO1" s="253"/>
      <c r="JJP1" s="253"/>
      <c r="JJQ1" s="253"/>
      <c r="JJR1" s="253"/>
      <c r="JJS1" s="253"/>
      <c r="JJT1" s="253"/>
      <c r="JJU1" s="253"/>
      <c r="JJV1" s="253"/>
      <c r="JJW1" s="253"/>
      <c r="JJX1" s="253"/>
      <c r="JJY1" s="253"/>
      <c r="JJZ1" s="253"/>
      <c r="JKA1" s="253"/>
      <c r="JKB1" s="253"/>
      <c r="JKC1" s="253"/>
      <c r="JKD1" s="253"/>
      <c r="JKE1" s="253"/>
      <c r="JKF1" s="253"/>
      <c r="JKG1" s="253"/>
      <c r="JKH1" s="253"/>
      <c r="JKI1" s="253"/>
      <c r="JKJ1" s="253"/>
      <c r="JKK1" s="253"/>
      <c r="JKL1" s="253"/>
      <c r="JKM1" s="253"/>
      <c r="JKN1" s="253"/>
      <c r="JKO1" s="253"/>
      <c r="JKP1" s="253"/>
      <c r="JKQ1" s="253"/>
      <c r="JKR1" s="253"/>
      <c r="JKS1" s="253"/>
      <c r="JKT1" s="253"/>
      <c r="JKU1" s="253"/>
      <c r="JKV1" s="253"/>
      <c r="JKW1" s="253"/>
      <c r="JKX1" s="253"/>
      <c r="JKY1" s="253"/>
      <c r="JKZ1" s="253"/>
      <c r="JLA1" s="253"/>
      <c r="JLB1" s="253"/>
      <c r="JLC1" s="253"/>
      <c r="JLD1" s="253"/>
      <c r="JLE1" s="253"/>
      <c r="JLF1" s="253"/>
      <c r="JLG1" s="253"/>
      <c r="JLH1" s="253"/>
      <c r="JLI1" s="253"/>
      <c r="JLJ1" s="253"/>
      <c r="JLK1" s="253"/>
      <c r="JLL1" s="253"/>
      <c r="JLM1" s="253"/>
      <c r="JLN1" s="253"/>
      <c r="JLO1" s="253"/>
      <c r="JLP1" s="253"/>
      <c r="JLQ1" s="253"/>
      <c r="JLR1" s="253"/>
      <c r="JLS1" s="253"/>
      <c r="JLT1" s="253"/>
      <c r="JLU1" s="253"/>
      <c r="JLV1" s="253"/>
      <c r="JLW1" s="253"/>
      <c r="JLX1" s="253"/>
      <c r="JLY1" s="253"/>
      <c r="JLZ1" s="253"/>
      <c r="JMA1" s="253"/>
      <c r="JMB1" s="253"/>
      <c r="JMC1" s="253"/>
      <c r="JMD1" s="253"/>
      <c r="JME1" s="253"/>
      <c r="JMF1" s="253"/>
      <c r="JMG1" s="253"/>
      <c r="JMH1" s="253"/>
      <c r="JMI1" s="253"/>
      <c r="JMJ1" s="253"/>
      <c r="JMK1" s="253"/>
      <c r="JML1" s="253"/>
      <c r="JMM1" s="253"/>
      <c r="JMN1" s="253"/>
      <c r="JMO1" s="253"/>
      <c r="JMP1" s="253"/>
      <c r="JMQ1" s="253"/>
      <c r="JMR1" s="253"/>
      <c r="JMS1" s="253"/>
      <c r="JMT1" s="253"/>
      <c r="JMU1" s="253"/>
      <c r="JMV1" s="253"/>
      <c r="JMW1" s="253"/>
      <c r="JMX1" s="253"/>
      <c r="JMY1" s="253"/>
      <c r="JMZ1" s="253"/>
      <c r="JNA1" s="253"/>
      <c r="JNB1" s="253"/>
      <c r="JNC1" s="253"/>
      <c r="JND1" s="253"/>
      <c r="JNE1" s="253"/>
      <c r="JNF1" s="253"/>
      <c r="JNG1" s="253"/>
      <c r="JNH1" s="253"/>
      <c r="JNI1" s="253"/>
      <c r="JNJ1" s="253"/>
      <c r="JNK1" s="253"/>
      <c r="JNL1" s="253"/>
      <c r="JNM1" s="253"/>
      <c r="JNN1" s="253"/>
      <c r="JNO1" s="253"/>
      <c r="JNP1" s="253"/>
      <c r="JNQ1" s="253"/>
      <c r="JNR1" s="253"/>
      <c r="JNS1" s="253"/>
      <c r="JNT1" s="253"/>
      <c r="JNU1" s="253"/>
      <c r="JNV1" s="253"/>
      <c r="JNW1" s="253"/>
      <c r="JNX1" s="253"/>
      <c r="JNY1" s="253"/>
      <c r="JNZ1" s="253"/>
      <c r="JOA1" s="253"/>
      <c r="JOB1" s="253"/>
      <c r="JOC1" s="253"/>
      <c r="JOD1" s="253"/>
      <c r="JOE1" s="253"/>
      <c r="JOF1" s="253"/>
      <c r="JOG1" s="253"/>
      <c r="JOH1" s="253"/>
      <c r="JOI1" s="253"/>
      <c r="JOJ1" s="253"/>
      <c r="JOK1" s="253"/>
      <c r="JOL1" s="253"/>
      <c r="JOM1" s="253"/>
      <c r="JON1" s="253"/>
      <c r="JOO1" s="253"/>
      <c r="JOP1" s="253"/>
      <c r="JOQ1" s="253"/>
      <c r="JOR1" s="253"/>
      <c r="JOS1" s="253"/>
      <c r="JOT1" s="253"/>
      <c r="JOU1" s="253"/>
      <c r="JOV1" s="253"/>
      <c r="JOW1" s="253"/>
      <c r="JOX1" s="253"/>
      <c r="JOY1" s="253"/>
      <c r="JOZ1" s="253"/>
      <c r="JPA1" s="253"/>
      <c r="JPB1" s="253"/>
      <c r="JPC1" s="253"/>
      <c r="JPD1" s="253"/>
      <c r="JPE1" s="253"/>
      <c r="JPF1" s="253"/>
      <c r="JPG1" s="253"/>
      <c r="JPH1" s="253"/>
      <c r="JPI1" s="253"/>
      <c r="JPJ1" s="253"/>
      <c r="JPK1" s="253"/>
      <c r="JPL1" s="253"/>
      <c r="JPM1" s="253"/>
      <c r="JPN1" s="253"/>
      <c r="JPO1" s="253"/>
      <c r="JPP1" s="253"/>
      <c r="JPQ1" s="253"/>
      <c r="JPR1" s="253"/>
      <c r="JPS1" s="253"/>
      <c r="JPT1" s="253"/>
      <c r="JPU1" s="253"/>
      <c r="JPV1" s="253"/>
      <c r="JPW1" s="253"/>
      <c r="JPX1" s="253"/>
      <c r="JPY1" s="253"/>
      <c r="JPZ1" s="253"/>
      <c r="JQA1" s="253"/>
      <c r="JQB1" s="253"/>
      <c r="JQC1" s="253"/>
      <c r="JQD1" s="253"/>
      <c r="JQE1" s="253"/>
      <c r="JQF1" s="253"/>
      <c r="JQG1" s="253"/>
      <c r="JQH1" s="253"/>
      <c r="JQI1" s="253"/>
      <c r="JQJ1" s="253"/>
      <c r="JQK1" s="253"/>
      <c r="JQL1" s="253"/>
      <c r="JQM1" s="253"/>
      <c r="JQN1" s="253"/>
      <c r="JQO1" s="253"/>
      <c r="JQP1" s="253"/>
      <c r="JQQ1" s="253"/>
      <c r="JQR1" s="253"/>
      <c r="JQS1" s="253"/>
      <c r="JQT1" s="253"/>
      <c r="JQU1" s="253"/>
      <c r="JQV1" s="253"/>
      <c r="JQW1" s="253"/>
      <c r="JQX1" s="253"/>
      <c r="JQY1" s="253"/>
      <c r="JQZ1" s="253"/>
      <c r="JRA1" s="253"/>
      <c r="JRB1" s="253"/>
      <c r="JRC1" s="253"/>
      <c r="JRD1" s="253"/>
      <c r="JRE1" s="253"/>
      <c r="JRF1" s="253"/>
      <c r="JRG1" s="253"/>
      <c r="JRH1" s="253"/>
      <c r="JRI1" s="253"/>
      <c r="JRJ1" s="253"/>
      <c r="JRK1" s="253"/>
      <c r="JRL1" s="253"/>
      <c r="JRM1" s="253"/>
      <c r="JRN1" s="253"/>
      <c r="JRO1" s="253"/>
      <c r="JRP1" s="253"/>
      <c r="JRQ1" s="253"/>
      <c r="JRR1" s="253"/>
      <c r="JRS1" s="253"/>
      <c r="JRT1" s="253"/>
      <c r="JRU1" s="253"/>
      <c r="JRV1" s="253"/>
      <c r="JRW1" s="253"/>
      <c r="JRX1" s="253"/>
      <c r="JRY1" s="253"/>
      <c r="JRZ1" s="253"/>
      <c r="JSA1" s="253"/>
      <c r="JSB1" s="253"/>
      <c r="JSC1" s="253"/>
      <c r="JSD1" s="253"/>
      <c r="JSE1" s="253"/>
      <c r="JSF1" s="253"/>
      <c r="JSG1" s="253"/>
      <c r="JSH1" s="253"/>
      <c r="JSI1" s="253"/>
      <c r="JSJ1" s="253"/>
      <c r="JSK1" s="253"/>
      <c r="JSL1" s="253"/>
      <c r="JSM1" s="253"/>
      <c r="JSN1" s="253"/>
      <c r="JSO1" s="253"/>
      <c r="JSP1" s="253"/>
      <c r="JSQ1" s="253"/>
      <c r="JSR1" s="253"/>
      <c r="JSS1" s="253"/>
      <c r="JST1" s="253"/>
      <c r="JSU1" s="253"/>
      <c r="JSV1" s="253"/>
      <c r="JSW1" s="253"/>
      <c r="JSX1" s="253"/>
      <c r="JSY1" s="253"/>
      <c r="JSZ1" s="253"/>
      <c r="JTA1" s="253"/>
      <c r="JTB1" s="253"/>
      <c r="JTC1" s="253"/>
      <c r="JTD1" s="253"/>
      <c r="JTE1" s="253"/>
      <c r="JTF1" s="253"/>
      <c r="JTG1" s="253"/>
      <c r="JTH1" s="253"/>
      <c r="JTI1" s="253"/>
      <c r="JTJ1" s="253"/>
      <c r="JTK1" s="253"/>
      <c r="JTL1" s="253"/>
      <c r="JTM1" s="253"/>
      <c r="JTN1" s="253"/>
      <c r="JTO1" s="253"/>
      <c r="JTP1" s="253"/>
      <c r="JTQ1" s="253"/>
      <c r="JTR1" s="253"/>
      <c r="JTS1" s="253"/>
      <c r="JTT1" s="253"/>
      <c r="JTU1" s="253"/>
      <c r="JTV1" s="253"/>
      <c r="JTW1" s="253"/>
      <c r="JTX1" s="253"/>
      <c r="JTY1" s="253"/>
      <c r="JTZ1" s="253"/>
      <c r="JUA1" s="253"/>
      <c r="JUB1" s="253"/>
      <c r="JUC1" s="253"/>
      <c r="JUD1" s="253"/>
      <c r="JUE1" s="253"/>
      <c r="JUF1" s="253"/>
      <c r="JUG1" s="253"/>
      <c r="JUH1" s="253"/>
      <c r="JUI1" s="253"/>
      <c r="JUJ1" s="253"/>
      <c r="JUK1" s="253"/>
      <c r="JUL1" s="253"/>
      <c r="JUM1" s="253"/>
      <c r="JUN1" s="253"/>
      <c r="JUO1" s="253"/>
      <c r="JUP1" s="253"/>
      <c r="JUQ1" s="253"/>
      <c r="JUR1" s="253"/>
      <c r="JUS1" s="253"/>
      <c r="JUT1" s="253"/>
      <c r="JUU1" s="253"/>
      <c r="JUV1" s="253"/>
      <c r="JUW1" s="253"/>
      <c r="JUX1" s="253"/>
      <c r="JUY1" s="253"/>
      <c r="JUZ1" s="253"/>
      <c r="JVA1" s="253"/>
      <c r="JVB1" s="253"/>
      <c r="JVC1" s="253"/>
      <c r="JVD1" s="253"/>
      <c r="JVE1" s="253"/>
      <c r="JVF1" s="253"/>
      <c r="JVG1" s="253"/>
      <c r="JVH1" s="253"/>
      <c r="JVI1" s="253"/>
      <c r="JVJ1" s="253"/>
      <c r="JVK1" s="253"/>
      <c r="JVL1" s="253"/>
      <c r="JVM1" s="253"/>
      <c r="JVN1" s="253"/>
      <c r="JVO1" s="253"/>
      <c r="JVP1" s="253"/>
      <c r="JVQ1" s="253"/>
      <c r="JVR1" s="253"/>
      <c r="JVS1" s="253"/>
      <c r="JVT1" s="253"/>
      <c r="JVU1" s="253"/>
      <c r="JVV1" s="253"/>
      <c r="JVW1" s="253"/>
      <c r="JVX1" s="253"/>
      <c r="JVY1" s="253"/>
      <c r="JVZ1" s="253"/>
      <c r="JWA1" s="253"/>
      <c r="JWB1" s="253"/>
      <c r="JWC1" s="253"/>
      <c r="JWD1" s="253"/>
      <c r="JWE1" s="253"/>
      <c r="JWF1" s="253"/>
      <c r="JWG1" s="253"/>
      <c r="JWH1" s="253"/>
      <c r="JWI1" s="253"/>
      <c r="JWJ1" s="253"/>
      <c r="JWK1" s="253"/>
      <c r="JWL1" s="253"/>
      <c r="JWM1" s="253"/>
      <c r="JWN1" s="253"/>
      <c r="JWO1" s="253"/>
      <c r="JWP1" s="253"/>
      <c r="JWQ1" s="253"/>
      <c r="JWR1" s="253"/>
      <c r="JWS1" s="253"/>
      <c r="JWT1" s="253"/>
      <c r="JWU1" s="253"/>
      <c r="JWV1" s="253"/>
      <c r="JWW1" s="253"/>
      <c r="JWX1" s="253"/>
      <c r="JWY1" s="253"/>
      <c r="JWZ1" s="253"/>
      <c r="JXA1" s="253"/>
      <c r="JXB1" s="253"/>
      <c r="JXC1" s="253"/>
      <c r="JXD1" s="253"/>
      <c r="JXE1" s="253"/>
      <c r="JXF1" s="253"/>
      <c r="JXG1" s="253"/>
      <c r="JXH1" s="253"/>
      <c r="JXI1" s="253"/>
      <c r="JXJ1" s="253"/>
      <c r="JXK1" s="253"/>
      <c r="JXL1" s="253"/>
      <c r="JXM1" s="253"/>
      <c r="JXN1" s="253"/>
      <c r="JXO1" s="253"/>
      <c r="JXP1" s="253"/>
      <c r="JXQ1" s="253"/>
      <c r="JXR1" s="253"/>
      <c r="JXS1" s="253"/>
      <c r="JXT1" s="253"/>
      <c r="JXU1" s="253"/>
      <c r="JXV1" s="253"/>
      <c r="JXW1" s="253"/>
      <c r="JXX1" s="253"/>
      <c r="JXY1" s="253"/>
      <c r="JXZ1" s="253"/>
      <c r="JYA1" s="253"/>
      <c r="JYB1" s="253"/>
      <c r="JYC1" s="253"/>
      <c r="JYD1" s="253"/>
      <c r="JYE1" s="253"/>
      <c r="JYF1" s="253"/>
      <c r="JYG1" s="253"/>
      <c r="JYH1" s="253"/>
      <c r="JYI1" s="253"/>
      <c r="JYJ1" s="253"/>
      <c r="JYK1" s="253"/>
      <c r="JYL1" s="253"/>
      <c r="JYM1" s="253"/>
      <c r="JYN1" s="253"/>
      <c r="JYO1" s="253"/>
      <c r="JYP1" s="253"/>
      <c r="JYQ1" s="253"/>
      <c r="JYR1" s="253"/>
      <c r="JYS1" s="253"/>
      <c r="JYT1" s="253"/>
      <c r="JYU1" s="253"/>
      <c r="JYV1" s="253"/>
      <c r="JYW1" s="253"/>
      <c r="JYX1" s="253"/>
      <c r="JYY1" s="253"/>
      <c r="JYZ1" s="253"/>
      <c r="JZA1" s="253"/>
      <c r="JZB1" s="253"/>
      <c r="JZC1" s="253"/>
      <c r="JZD1" s="253"/>
      <c r="JZE1" s="253"/>
      <c r="JZF1" s="253"/>
      <c r="JZG1" s="253"/>
      <c r="JZH1" s="253"/>
      <c r="JZI1" s="253"/>
      <c r="JZJ1" s="253"/>
      <c r="JZK1" s="253"/>
      <c r="JZL1" s="253"/>
      <c r="JZM1" s="253"/>
      <c r="JZN1" s="253"/>
      <c r="JZO1" s="253"/>
      <c r="JZP1" s="253"/>
      <c r="JZQ1" s="253"/>
      <c r="JZR1" s="253"/>
      <c r="JZS1" s="253"/>
      <c r="JZT1" s="253"/>
      <c r="JZU1" s="253"/>
      <c r="JZV1" s="253"/>
      <c r="JZW1" s="253"/>
      <c r="JZX1" s="253"/>
      <c r="JZY1" s="253"/>
      <c r="JZZ1" s="253"/>
      <c r="KAA1" s="253"/>
      <c r="KAB1" s="253"/>
      <c r="KAC1" s="253"/>
      <c r="KAD1" s="253"/>
      <c r="KAE1" s="253"/>
      <c r="KAF1" s="253"/>
      <c r="KAG1" s="253"/>
      <c r="KAH1" s="253"/>
      <c r="KAI1" s="253"/>
      <c r="KAJ1" s="253"/>
      <c r="KAK1" s="253"/>
      <c r="KAL1" s="253"/>
      <c r="KAM1" s="253"/>
      <c r="KAN1" s="253"/>
      <c r="KAO1" s="253"/>
      <c r="KAP1" s="253"/>
      <c r="KAQ1" s="253"/>
      <c r="KAR1" s="253"/>
      <c r="KAS1" s="253"/>
      <c r="KAT1" s="253"/>
      <c r="KAU1" s="253"/>
      <c r="KAV1" s="253"/>
      <c r="KAW1" s="253"/>
      <c r="KAX1" s="253"/>
      <c r="KAY1" s="253"/>
      <c r="KAZ1" s="253"/>
      <c r="KBA1" s="253"/>
      <c r="KBB1" s="253"/>
      <c r="KBC1" s="253"/>
      <c r="KBD1" s="253"/>
      <c r="KBE1" s="253"/>
      <c r="KBF1" s="253"/>
      <c r="KBG1" s="253"/>
      <c r="KBH1" s="253"/>
      <c r="KBI1" s="253"/>
      <c r="KBJ1" s="253"/>
      <c r="KBK1" s="253"/>
      <c r="KBL1" s="253"/>
      <c r="KBM1" s="253"/>
      <c r="KBN1" s="253"/>
      <c r="KBO1" s="253"/>
      <c r="KBP1" s="253"/>
      <c r="KBQ1" s="253"/>
      <c r="KBR1" s="253"/>
      <c r="KBS1" s="253"/>
      <c r="KBT1" s="253"/>
      <c r="KBU1" s="253"/>
      <c r="KBV1" s="253"/>
      <c r="KBW1" s="253"/>
      <c r="KBX1" s="253"/>
      <c r="KBY1" s="253"/>
      <c r="KBZ1" s="253"/>
      <c r="KCA1" s="253"/>
      <c r="KCB1" s="253"/>
      <c r="KCC1" s="253"/>
      <c r="KCD1" s="253"/>
      <c r="KCE1" s="253"/>
      <c r="KCF1" s="253"/>
      <c r="KCG1" s="253"/>
      <c r="KCH1" s="253"/>
      <c r="KCI1" s="253"/>
      <c r="KCJ1" s="253"/>
      <c r="KCK1" s="253"/>
      <c r="KCL1" s="253"/>
      <c r="KCM1" s="253"/>
      <c r="KCN1" s="253"/>
      <c r="KCO1" s="253"/>
      <c r="KCP1" s="253"/>
      <c r="KCQ1" s="253"/>
      <c r="KCR1" s="253"/>
      <c r="KCS1" s="253"/>
      <c r="KCT1" s="253"/>
      <c r="KCU1" s="253"/>
      <c r="KCV1" s="253"/>
      <c r="KCW1" s="253"/>
      <c r="KCX1" s="253"/>
      <c r="KCY1" s="253"/>
      <c r="KCZ1" s="253"/>
      <c r="KDA1" s="253"/>
      <c r="KDB1" s="253"/>
      <c r="KDC1" s="253"/>
      <c r="KDD1" s="253"/>
      <c r="KDE1" s="253"/>
      <c r="KDF1" s="253"/>
      <c r="KDG1" s="253"/>
      <c r="KDH1" s="253"/>
      <c r="KDI1" s="253"/>
      <c r="KDJ1" s="253"/>
      <c r="KDK1" s="253"/>
      <c r="KDL1" s="253"/>
      <c r="KDM1" s="253"/>
      <c r="KDN1" s="253"/>
      <c r="KDO1" s="253"/>
      <c r="KDP1" s="253"/>
      <c r="KDQ1" s="253"/>
      <c r="KDR1" s="253"/>
      <c r="KDS1" s="253"/>
      <c r="KDT1" s="253"/>
      <c r="KDU1" s="253"/>
      <c r="KDV1" s="253"/>
      <c r="KDW1" s="253"/>
      <c r="KDX1" s="253"/>
      <c r="KDY1" s="253"/>
      <c r="KDZ1" s="253"/>
      <c r="KEA1" s="253"/>
      <c r="KEB1" s="253"/>
      <c r="KEC1" s="253"/>
      <c r="KED1" s="253"/>
      <c r="KEE1" s="253"/>
      <c r="KEF1" s="253"/>
      <c r="KEG1" s="253"/>
      <c r="KEH1" s="253"/>
      <c r="KEI1" s="253"/>
      <c r="KEJ1" s="253"/>
      <c r="KEK1" s="253"/>
      <c r="KEL1" s="253"/>
      <c r="KEM1" s="253"/>
      <c r="KEN1" s="253"/>
      <c r="KEO1" s="253"/>
      <c r="KEP1" s="253"/>
      <c r="KEQ1" s="253"/>
      <c r="KER1" s="253"/>
      <c r="KES1" s="253"/>
      <c r="KET1" s="253"/>
      <c r="KEU1" s="253"/>
      <c r="KEV1" s="253"/>
      <c r="KEW1" s="253"/>
      <c r="KEX1" s="253"/>
      <c r="KEY1" s="253"/>
      <c r="KEZ1" s="253"/>
      <c r="KFA1" s="253"/>
      <c r="KFB1" s="253"/>
      <c r="KFC1" s="253"/>
      <c r="KFD1" s="253"/>
      <c r="KFE1" s="253"/>
      <c r="KFF1" s="253"/>
      <c r="KFG1" s="253"/>
      <c r="KFH1" s="253"/>
      <c r="KFI1" s="253"/>
      <c r="KFJ1" s="253"/>
      <c r="KFK1" s="253"/>
      <c r="KFL1" s="253"/>
      <c r="KFM1" s="253"/>
      <c r="KFN1" s="253"/>
      <c r="KFO1" s="253"/>
      <c r="KFP1" s="253"/>
      <c r="KFQ1" s="253"/>
      <c r="KFR1" s="253"/>
      <c r="KFS1" s="253"/>
      <c r="KFT1" s="253"/>
      <c r="KFU1" s="253"/>
      <c r="KFV1" s="253"/>
      <c r="KFW1" s="253"/>
      <c r="KFX1" s="253"/>
      <c r="KFY1" s="253"/>
      <c r="KFZ1" s="253"/>
      <c r="KGA1" s="253"/>
      <c r="KGB1" s="253"/>
      <c r="KGC1" s="253"/>
      <c r="KGD1" s="253"/>
      <c r="KGE1" s="253"/>
      <c r="KGF1" s="253"/>
      <c r="KGG1" s="253"/>
      <c r="KGH1" s="253"/>
      <c r="KGI1" s="253"/>
      <c r="KGJ1" s="253"/>
      <c r="KGK1" s="253"/>
      <c r="KGL1" s="253"/>
      <c r="KGM1" s="253"/>
      <c r="KGN1" s="253"/>
      <c r="KGO1" s="253"/>
      <c r="KGP1" s="253"/>
      <c r="KGQ1" s="253"/>
      <c r="KGR1" s="253"/>
      <c r="KGS1" s="253"/>
      <c r="KGT1" s="253"/>
      <c r="KGU1" s="253"/>
      <c r="KGV1" s="253"/>
      <c r="KGW1" s="253"/>
      <c r="KGX1" s="253"/>
      <c r="KGY1" s="253"/>
      <c r="KGZ1" s="253"/>
      <c r="KHA1" s="253"/>
      <c r="KHB1" s="253"/>
      <c r="KHC1" s="253"/>
      <c r="KHD1" s="253"/>
      <c r="KHE1" s="253"/>
      <c r="KHF1" s="253"/>
      <c r="KHG1" s="253"/>
      <c r="KHH1" s="253"/>
      <c r="KHI1" s="253"/>
      <c r="KHJ1" s="253"/>
      <c r="KHK1" s="253"/>
      <c r="KHL1" s="253"/>
      <c r="KHM1" s="253"/>
      <c r="KHN1" s="253"/>
      <c r="KHO1" s="253"/>
      <c r="KHP1" s="253"/>
      <c r="KHQ1" s="253"/>
      <c r="KHR1" s="253"/>
      <c r="KHS1" s="253"/>
      <c r="KHT1" s="253"/>
      <c r="KHU1" s="253"/>
      <c r="KHV1" s="253"/>
      <c r="KHW1" s="253"/>
      <c r="KHX1" s="253"/>
      <c r="KHY1" s="253"/>
      <c r="KHZ1" s="253"/>
      <c r="KIA1" s="253"/>
      <c r="KIB1" s="253"/>
      <c r="KIC1" s="253"/>
      <c r="KID1" s="253"/>
      <c r="KIE1" s="253"/>
      <c r="KIF1" s="253"/>
      <c r="KIG1" s="253"/>
      <c r="KIH1" s="253"/>
      <c r="KII1" s="253"/>
      <c r="KIJ1" s="253"/>
      <c r="KIK1" s="253"/>
      <c r="KIL1" s="253"/>
      <c r="KIM1" s="253"/>
      <c r="KIN1" s="253"/>
      <c r="KIO1" s="253"/>
      <c r="KIP1" s="253"/>
      <c r="KIQ1" s="253"/>
      <c r="KIR1" s="253"/>
      <c r="KIS1" s="253"/>
      <c r="KIT1" s="253"/>
      <c r="KIU1" s="253"/>
      <c r="KIV1" s="253"/>
      <c r="KIW1" s="253"/>
      <c r="KIX1" s="253"/>
      <c r="KIY1" s="253"/>
      <c r="KIZ1" s="253"/>
      <c r="KJA1" s="253"/>
      <c r="KJB1" s="253"/>
      <c r="KJC1" s="253"/>
      <c r="KJD1" s="253"/>
      <c r="KJE1" s="253"/>
      <c r="KJF1" s="253"/>
      <c r="KJG1" s="253"/>
      <c r="KJH1" s="253"/>
      <c r="KJI1" s="253"/>
      <c r="KJJ1" s="253"/>
      <c r="KJK1" s="253"/>
      <c r="KJL1" s="253"/>
      <c r="KJM1" s="253"/>
      <c r="KJN1" s="253"/>
      <c r="KJO1" s="253"/>
      <c r="KJP1" s="253"/>
      <c r="KJQ1" s="253"/>
      <c r="KJR1" s="253"/>
      <c r="KJS1" s="253"/>
      <c r="KJT1" s="253"/>
      <c r="KJU1" s="253"/>
      <c r="KJV1" s="253"/>
      <c r="KJW1" s="253"/>
      <c r="KJX1" s="253"/>
      <c r="KJY1" s="253"/>
      <c r="KJZ1" s="253"/>
      <c r="KKA1" s="253"/>
      <c r="KKB1" s="253"/>
      <c r="KKC1" s="253"/>
      <c r="KKD1" s="253"/>
      <c r="KKE1" s="253"/>
      <c r="KKF1" s="253"/>
      <c r="KKG1" s="253"/>
      <c r="KKH1" s="253"/>
      <c r="KKI1" s="253"/>
      <c r="KKJ1" s="253"/>
      <c r="KKK1" s="253"/>
      <c r="KKL1" s="253"/>
      <c r="KKM1" s="253"/>
      <c r="KKN1" s="253"/>
      <c r="KKO1" s="253"/>
      <c r="KKP1" s="253"/>
      <c r="KKQ1" s="253"/>
      <c r="KKR1" s="253"/>
      <c r="KKS1" s="253"/>
      <c r="KKT1" s="253"/>
      <c r="KKU1" s="253"/>
      <c r="KKV1" s="253"/>
      <c r="KKW1" s="253"/>
      <c r="KKX1" s="253"/>
      <c r="KKY1" s="253"/>
      <c r="KKZ1" s="253"/>
      <c r="KLA1" s="253"/>
      <c r="KLB1" s="253"/>
      <c r="KLC1" s="253"/>
      <c r="KLD1" s="253"/>
      <c r="KLE1" s="253"/>
      <c r="KLF1" s="253"/>
      <c r="KLG1" s="253"/>
      <c r="KLH1" s="253"/>
      <c r="KLI1" s="253"/>
      <c r="KLJ1" s="253"/>
      <c r="KLK1" s="253"/>
      <c r="KLL1" s="253"/>
      <c r="KLM1" s="253"/>
      <c r="KLN1" s="253"/>
      <c r="KLO1" s="253"/>
      <c r="KLP1" s="253"/>
      <c r="KLQ1" s="253"/>
      <c r="KLR1" s="253"/>
      <c r="KLS1" s="253"/>
      <c r="KLT1" s="253"/>
      <c r="KLU1" s="253"/>
      <c r="KLV1" s="253"/>
      <c r="KLW1" s="253"/>
      <c r="KLX1" s="253"/>
      <c r="KLY1" s="253"/>
      <c r="KLZ1" s="253"/>
      <c r="KMA1" s="253"/>
      <c r="KMB1" s="253"/>
      <c r="KMC1" s="253"/>
      <c r="KMD1" s="253"/>
      <c r="KME1" s="253"/>
      <c r="KMF1" s="253"/>
      <c r="KMG1" s="253"/>
      <c r="KMH1" s="253"/>
      <c r="KMI1" s="253"/>
      <c r="KMJ1" s="253"/>
      <c r="KMK1" s="253"/>
      <c r="KML1" s="253"/>
      <c r="KMM1" s="253"/>
      <c r="KMN1" s="253"/>
      <c r="KMO1" s="253"/>
      <c r="KMP1" s="253"/>
      <c r="KMQ1" s="253"/>
      <c r="KMR1" s="253"/>
      <c r="KMS1" s="253"/>
      <c r="KMT1" s="253"/>
      <c r="KMU1" s="253"/>
      <c r="KMV1" s="253"/>
      <c r="KMW1" s="253"/>
      <c r="KMX1" s="253"/>
      <c r="KMY1" s="253"/>
      <c r="KMZ1" s="253"/>
      <c r="KNA1" s="253"/>
      <c r="KNB1" s="253"/>
      <c r="KNC1" s="253"/>
      <c r="KND1" s="253"/>
      <c r="KNE1" s="253"/>
      <c r="KNF1" s="253"/>
      <c r="KNG1" s="253"/>
      <c r="KNH1" s="253"/>
      <c r="KNI1" s="253"/>
      <c r="KNJ1" s="253"/>
      <c r="KNK1" s="253"/>
      <c r="KNL1" s="253"/>
      <c r="KNM1" s="253"/>
      <c r="KNN1" s="253"/>
      <c r="KNO1" s="253"/>
      <c r="KNP1" s="253"/>
      <c r="KNQ1" s="253"/>
      <c r="KNR1" s="253"/>
      <c r="KNS1" s="253"/>
      <c r="KNT1" s="253"/>
      <c r="KNU1" s="253"/>
      <c r="KNV1" s="253"/>
      <c r="KNW1" s="253"/>
      <c r="KNX1" s="253"/>
      <c r="KNY1" s="253"/>
      <c r="KNZ1" s="253"/>
      <c r="KOA1" s="253"/>
      <c r="KOB1" s="253"/>
      <c r="KOC1" s="253"/>
      <c r="KOD1" s="253"/>
      <c r="KOE1" s="253"/>
      <c r="KOF1" s="253"/>
      <c r="KOG1" s="253"/>
      <c r="KOH1" s="253"/>
      <c r="KOI1" s="253"/>
      <c r="KOJ1" s="253"/>
      <c r="KOK1" s="253"/>
      <c r="KOL1" s="253"/>
      <c r="KOM1" s="253"/>
      <c r="KON1" s="253"/>
      <c r="KOO1" s="253"/>
      <c r="KOP1" s="253"/>
      <c r="KOQ1" s="253"/>
      <c r="KOR1" s="253"/>
      <c r="KOS1" s="253"/>
      <c r="KOT1" s="253"/>
      <c r="KOU1" s="253"/>
      <c r="KOV1" s="253"/>
      <c r="KOW1" s="253"/>
      <c r="KOX1" s="253"/>
      <c r="KOY1" s="253"/>
      <c r="KOZ1" s="253"/>
      <c r="KPA1" s="253"/>
      <c r="KPB1" s="253"/>
      <c r="KPC1" s="253"/>
      <c r="KPD1" s="253"/>
      <c r="KPE1" s="253"/>
      <c r="KPF1" s="253"/>
      <c r="KPG1" s="253"/>
      <c r="KPH1" s="253"/>
      <c r="KPI1" s="253"/>
      <c r="KPJ1" s="253"/>
      <c r="KPK1" s="253"/>
      <c r="KPL1" s="253"/>
      <c r="KPM1" s="253"/>
      <c r="KPN1" s="253"/>
      <c r="KPO1" s="253"/>
      <c r="KPP1" s="253"/>
      <c r="KPQ1" s="253"/>
      <c r="KPR1" s="253"/>
      <c r="KPS1" s="253"/>
      <c r="KPT1" s="253"/>
      <c r="KPU1" s="253"/>
      <c r="KPV1" s="253"/>
      <c r="KPW1" s="253"/>
      <c r="KPX1" s="253"/>
      <c r="KPY1" s="253"/>
      <c r="KPZ1" s="253"/>
      <c r="KQA1" s="253"/>
      <c r="KQB1" s="253"/>
      <c r="KQC1" s="253"/>
      <c r="KQD1" s="253"/>
      <c r="KQE1" s="253"/>
      <c r="KQF1" s="253"/>
      <c r="KQG1" s="253"/>
      <c r="KQH1" s="253"/>
      <c r="KQI1" s="253"/>
      <c r="KQJ1" s="253"/>
      <c r="KQK1" s="253"/>
      <c r="KQL1" s="253"/>
      <c r="KQM1" s="253"/>
      <c r="KQN1" s="253"/>
      <c r="KQO1" s="253"/>
      <c r="KQP1" s="253"/>
      <c r="KQQ1" s="253"/>
      <c r="KQR1" s="253"/>
      <c r="KQS1" s="253"/>
      <c r="KQT1" s="253"/>
      <c r="KQU1" s="253"/>
      <c r="KQV1" s="253"/>
      <c r="KQW1" s="253"/>
      <c r="KQX1" s="253"/>
      <c r="KQY1" s="253"/>
      <c r="KQZ1" s="253"/>
      <c r="KRA1" s="253"/>
      <c r="KRB1" s="253"/>
      <c r="KRC1" s="253"/>
      <c r="KRD1" s="253"/>
      <c r="KRE1" s="253"/>
      <c r="KRF1" s="253"/>
      <c r="KRG1" s="253"/>
      <c r="KRH1" s="253"/>
      <c r="KRI1" s="253"/>
      <c r="KRJ1" s="253"/>
      <c r="KRK1" s="253"/>
      <c r="KRL1" s="253"/>
      <c r="KRM1" s="253"/>
      <c r="KRN1" s="253"/>
      <c r="KRO1" s="253"/>
      <c r="KRP1" s="253"/>
      <c r="KRQ1" s="253"/>
      <c r="KRR1" s="253"/>
      <c r="KRS1" s="253"/>
      <c r="KRT1" s="253"/>
      <c r="KRU1" s="253"/>
      <c r="KRV1" s="253"/>
      <c r="KRW1" s="253"/>
      <c r="KRX1" s="253"/>
      <c r="KRY1" s="253"/>
      <c r="KRZ1" s="253"/>
      <c r="KSA1" s="253"/>
      <c r="KSB1" s="253"/>
      <c r="KSC1" s="253"/>
      <c r="KSD1" s="253"/>
      <c r="KSE1" s="253"/>
      <c r="KSF1" s="253"/>
      <c r="KSG1" s="253"/>
      <c r="KSH1" s="253"/>
      <c r="KSI1" s="253"/>
      <c r="KSJ1" s="253"/>
      <c r="KSK1" s="253"/>
      <c r="KSL1" s="253"/>
      <c r="KSM1" s="253"/>
      <c r="KSN1" s="253"/>
      <c r="KSO1" s="253"/>
      <c r="KSP1" s="253"/>
      <c r="KSQ1" s="253"/>
      <c r="KSR1" s="253"/>
      <c r="KSS1" s="253"/>
      <c r="KST1" s="253"/>
      <c r="KSU1" s="253"/>
      <c r="KSV1" s="253"/>
      <c r="KSW1" s="253"/>
      <c r="KSX1" s="253"/>
      <c r="KSY1" s="253"/>
      <c r="KSZ1" s="253"/>
      <c r="KTA1" s="253"/>
      <c r="KTB1" s="253"/>
      <c r="KTC1" s="253"/>
      <c r="KTD1" s="253"/>
      <c r="KTE1" s="253"/>
      <c r="KTF1" s="253"/>
      <c r="KTG1" s="253"/>
      <c r="KTH1" s="253"/>
      <c r="KTI1" s="253"/>
      <c r="KTJ1" s="253"/>
      <c r="KTK1" s="253"/>
      <c r="KTL1" s="253"/>
      <c r="KTM1" s="253"/>
      <c r="KTN1" s="253"/>
      <c r="KTO1" s="253"/>
      <c r="KTP1" s="253"/>
      <c r="KTQ1" s="253"/>
      <c r="KTR1" s="253"/>
      <c r="KTS1" s="253"/>
      <c r="KTT1" s="253"/>
      <c r="KTU1" s="253"/>
      <c r="KTV1" s="253"/>
      <c r="KTW1" s="253"/>
      <c r="KTX1" s="253"/>
      <c r="KTY1" s="253"/>
      <c r="KTZ1" s="253"/>
      <c r="KUA1" s="253"/>
      <c r="KUB1" s="253"/>
      <c r="KUC1" s="253"/>
      <c r="KUD1" s="253"/>
      <c r="KUE1" s="253"/>
      <c r="KUF1" s="253"/>
      <c r="KUG1" s="253"/>
      <c r="KUH1" s="253"/>
      <c r="KUI1" s="253"/>
      <c r="KUJ1" s="253"/>
      <c r="KUK1" s="253"/>
      <c r="KUL1" s="253"/>
      <c r="KUM1" s="253"/>
      <c r="KUN1" s="253"/>
      <c r="KUO1" s="253"/>
      <c r="KUP1" s="253"/>
      <c r="KUQ1" s="253"/>
      <c r="KUR1" s="253"/>
      <c r="KUS1" s="253"/>
      <c r="KUT1" s="253"/>
      <c r="KUU1" s="253"/>
      <c r="KUV1" s="253"/>
      <c r="KUW1" s="253"/>
      <c r="KUX1" s="253"/>
      <c r="KUY1" s="253"/>
      <c r="KUZ1" s="253"/>
      <c r="KVA1" s="253"/>
      <c r="KVB1" s="253"/>
      <c r="KVC1" s="253"/>
      <c r="KVD1" s="253"/>
      <c r="KVE1" s="253"/>
      <c r="KVF1" s="253"/>
      <c r="KVG1" s="253"/>
      <c r="KVH1" s="253"/>
      <c r="KVI1" s="253"/>
      <c r="KVJ1" s="253"/>
      <c r="KVK1" s="253"/>
      <c r="KVL1" s="253"/>
      <c r="KVM1" s="253"/>
      <c r="KVN1" s="253"/>
      <c r="KVO1" s="253"/>
      <c r="KVP1" s="253"/>
      <c r="KVQ1" s="253"/>
      <c r="KVR1" s="253"/>
      <c r="KVS1" s="253"/>
      <c r="KVT1" s="253"/>
      <c r="KVU1" s="253"/>
      <c r="KVV1" s="253"/>
      <c r="KVW1" s="253"/>
      <c r="KVX1" s="253"/>
      <c r="KVY1" s="253"/>
      <c r="KVZ1" s="253"/>
      <c r="KWA1" s="253"/>
      <c r="KWB1" s="253"/>
      <c r="KWC1" s="253"/>
      <c r="KWD1" s="253"/>
      <c r="KWE1" s="253"/>
      <c r="KWF1" s="253"/>
      <c r="KWG1" s="253"/>
      <c r="KWH1" s="253"/>
      <c r="KWI1" s="253"/>
      <c r="KWJ1" s="253"/>
      <c r="KWK1" s="253"/>
      <c r="KWL1" s="253"/>
      <c r="KWM1" s="253"/>
      <c r="KWN1" s="253"/>
      <c r="KWO1" s="253"/>
      <c r="KWP1" s="253"/>
      <c r="KWQ1" s="253"/>
      <c r="KWR1" s="253"/>
      <c r="KWS1" s="253"/>
      <c r="KWT1" s="253"/>
      <c r="KWU1" s="253"/>
      <c r="KWV1" s="253"/>
      <c r="KWW1" s="253"/>
      <c r="KWX1" s="253"/>
      <c r="KWY1" s="253"/>
      <c r="KWZ1" s="253"/>
      <c r="KXA1" s="253"/>
      <c r="KXB1" s="253"/>
      <c r="KXC1" s="253"/>
      <c r="KXD1" s="253"/>
      <c r="KXE1" s="253"/>
      <c r="KXF1" s="253"/>
      <c r="KXG1" s="253"/>
      <c r="KXH1" s="253"/>
      <c r="KXI1" s="253"/>
      <c r="KXJ1" s="253"/>
      <c r="KXK1" s="253"/>
      <c r="KXL1" s="253"/>
      <c r="KXM1" s="253"/>
      <c r="KXN1" s="253"/>
      <c r="KXO1" s="253"/>
      <c r="KXP1" s="253"/>
      <c r="KXQ1" s="253"/>
      <c r="KXR1" s="253"/>
      <c r="KXS1" s="253"/>
      <c r="KXT1" s="253"/>
      <c r="KXU1" s="253"/>
      <c r="KXV1" s="253"/>
      <c r="KXW1" s="253"/>
      <c r="KXX1" s="253"/>
      <c r="KXY1" s="253"/>
      <c r="KXZ1" s="253"/>
      <c r="KYA1" s="253"/>
      <c r="KYB1" s="253"/>
      <c r="KYC1" s="253"/>
      <c r="KYD1" s="253"/>
      <c r="KYE1" s="253"/>
      <c r="KYF1" s="253"/>
      <c r="KYG1" s="253"/>
      <c r="KYH1" s="253"/>
      <c r="KYI1" s="253"/>
      <c r="KYJ1" s="253"/>
      <c r="KYK1" s="253"/>
      <c r="KYL1" s="253"/>
      <c r="KYM1" s="253"/>
      <c r="KYN1" s="253"/>
      <c r="KYO1" s="253"/>
      <c r="KYP1" s="253"/>
      <c r="KYQ1" s="253"/>
      <c r="KYR1" s="253"/>
      <c r="KYS1" s="253"/>
      <c r="KYT1" s="253"/>
      <c r="KYU1" s="253"/>
      <c r="KYV1" s="253"/>
      <c r="KYW1" s="253"/>
      <c r="KYX1" s="253"/>
      <c r="KYY1" s="253"/>
      <c r="KYZ1" s="253"/>
      <c r="KZA1" s="253"/>
      <c r="KZB1" s="253"/>
      <c r="KZC1" s="253"/>
      <c r="KZD1" s="253"/>
      <c r="KZE1" s="253"/>
      <c r="KZF1" s="253"/>
      <c r="KZG1" s="253"/>
      <c r="KZH1" s="253"/>
      <c r="KZI1" s="253"/>
      <c r="KZJ1" s="253"/>
      <c r="KZK1" s="253"/>
      <c r="KZL1" s="253"/>
      <c r="KZM1" s="253"/>
      <c r="KZN1" s="253"/>
      <c r="KZO1" s="253"/>
      <c r="KZP1" s="253"/>
      <c r="KZQ1" s="253"/>
      <c r="KZR1" s="253"/>
      <c r="KZS1" s="253"/>
      <c r="KZT1" s="253"/>
      <c r="KZU1" s="253"/>
      <c r="KZV1" s="253"/>
      <c r="KZW1" s="253"/>
      <c r="KZX1" s="253"/>
      <c r="KZY1" s="253"/>
      <c r="KZZ1" s="253"/>
      <c r="LAA1" s="253"/>
      <c r="LAB1" s="253"/>
      <c r="LAC1" s="253"/>
      <c r="LAD1" s="253"/>
      <c r="LAE1" s="253"/>
      <c r="LAF1" s="253"/>
      <c r="LAG1" s="253"/>
      <c r="LAH1" s="253"/>
      <c r="LAI1" s="253"/>
      <c r="LAJ1" s="253"/>
      <c r="LAK1" s="253"/>
      <c r="LAL1" s="253"/>
      <c r="LAM1" s="253"/>
      <c r="LAN1" s="253"/>
      <c r="LAO1" s="253"/>
      <c r="LAP1" s="253"/>
      <c r="LAQ1" s="253"/>
      <c r="LAR1" s="253"/>
      <c r="LAS1" s="253"/>
      <c r="LAT1" s="253"/>
      <c r="LAU1" s="253"/>
      <c r="LAV1" s="253"/>
      <c r="LAW1" s="253"/>
      <c r="LAX1" s="253"/>
      <c r="LAY1" s="253"/>
      <c r="LAZ1" s="253"/>
      <c r="LBA1" s="253"/>
      <c r="LBB1" s="253"/>
      <c r="LBC1" s="253"/>
      <c r="LBD1" s="253"/>
      <c r="LBE1" s="253"/>
      <c r="LBF1" s="253"/>
      <c r="LBG1" s="253"/>
      <c r="LBH1" s="253"/>
      <c r="LBI1" s="253"/>
      <c r="LBJ1" s="253"/>
      <c r="LBK1" s="253"/>
      <c r="LBL1" s="253"/>
      <c r="LBM1" s="253"/>
      <c r="LBN1" s="253"/>
      <c r="LBO1" s="253"/>
      <c r="LBP1" s="253"/>
      <c r="LBQ1" s="253"/>
      <c r="LBR1" s="253"/>
      <c r="LBS1" s="253"/>
      <c r="LBT1" s="253"/>
      <c r="LBU1" s="253"/>
      <c r="LBV1" s="253"/>
      <c r="LBW1" s="253"/>
      <c r="LBX1" s="253"/>
      <c r="LBY1" s="253"/>
      <c r="LBZ1" s="253"/>
      <c r="LCA1" s="253"/>
      <c r="LCB1" s="253"/>
      <c r="LCC1" s="253"/>
      <c r="LCD1" s="253"/>
      <c r="LCE1" s="253"/>
      <c r="LCF1" s="253"/>
      <c r="LCG1" s="253"/>
      <c r="LCH1" s="253"/>
      <c r="LCI1" s="253"/>
      <c r="LCJ1" s="253"/>
      <c r="LCK1" s="253"/>
      <c r="LCL1" s="253"/>
      <c r="LCM1" s="253"/>
      <c r="LCN1" s="253"/>
      <c r="LCO1" s="253"/>
      <c r="LCP1" s="253"/>
      <c r="LCQ1" s="253"/>
      <c r="LCR1" s="253"/>
      <c r="LCS1" s="253"/>
      <c r="LCT1" s="253"/>
      <c r="LCU1" s="253"/>
      <c r="LCV1" s="253"/>
      <c r="LCW1" s="253"/>
      <c r="LCX1" s="253"/>
      <c r="LCY1" s="253"/>
      <c r="LCZ1" s="253"/>
      <c r="LDA1" s="253"/>
      <c r="LDB1" s="253"/>
      <c r="LDC1" s="253"/>
      <c r="LDD1" s="253"/>
      <c r="LDE1" s="253"/>
      <c r="LDF1" s="253"/>
      <c r="LDG1" s="253"/>
      <c r="LDH1" s="253"/>
      <c r="LDI1" s="253"/>
      <c r="LDJ1" s="253"/>
      <c r="LDK1" s="253"/>
      <c r="LDL1" s="253"/>
      <c r="LDM1" s="253"/>
      <c r="LDN1" s="253"/>
      <c r="LDO1" s="253"/>
      <c r="LDP1" s="253"/>
      <c r="LDQ1" s="253"/>
      <c r="LDR1" s="253"/>
      <c r="LDS1" s="253"/>
      <c r="LDT1" s="253"/>
      <c r="LDU1" s="253"/>
      <c r="LDV1" s="253"/>
      <c r="LDW1" s="253"/>
      <c r="LDX1" s="253"/>
      <c r="LDY1" s="253"/>
      <c r="LDZ1" s="253"/>
      <c r="LEA1" s="253"/>
      <c r="LEB1" s="253"/>
      <c r="LEC1" s="253"/>
      <c r="LED1" s="253"/>
      <c r="LEE1" s="253"/>
      <c r="LEF1" s="253"/>
      <c r="LEG1" s="253"/>
      <c r="LEH1" s="253"/>
      <c r="LEI1" s="253"/>
      <c r="LEJ1" s="253"/>
      <c r="LEK1" s="253"/>
      <c r="LEL1" s="253"/>
      <c r="LEM1" s="253"/>
      <c r="LEN1" s="253"/>
      <c r="LEO1" s="253"/>
      <c r="LEP1" s="253"/>
      <c r="LEQ1" s="253"/>
      <c r="LER1" s="253"/>
      <c r="LES1" s="253"/>
      <c r="LET1" s="253"/>
      <c r="LEU1" s="253"/>
      <c r="LEV1" s="253"/>
      <c r="LEW1" s="253"/>
      <c r="LEX1" s="253"/>
      <c r="LEY1" s="253"/>
      <c r="LEZ1" s="253"/>
      <c r="LFA1" s="253"/>
      <c r="LFB1" s="253"/>
      <c r="LFC1" s="253"/>
      <c r="LFD1" s="253"/>
      <c r="LFE1" s="253"/>
      <c r="LFF1" s="253"/>
      <c r="LFG1" s="253"/>
      <c r="LFH1" s="253"/>
      <c r="LFI1" s="253"/>
      <c r="LFJ1" s="253"/>
      <c r="LFK1" s="253"/>
      <c r="LFL1" s="253"/>
      <c r="LFM1" s="253"/>
      <c r="LFN1" s="253"/>
      <c r="LFO1" s="253"/>
      <c r="LFP1" s="253"/>
      <c r="LFQ1" s="253"/>
      <c r="LFR1" s="253"/>
      <c r="LFS1" s="253"/>
      <c r="LFT1" s="253"/>
      <c r="LFU1" s="253"/>
      <c r="LFV1" s="253"/>
      <c r="LFW1" s="253"/>
      <c r="LFX1" s="253"/>
      <c r="LFY1" s="253"/>
      <c r="LFZ1" s="253"/>
      <c r="LGA1" s="253"/>
      <c r="LGB1" s="253"/>
      <c r="LGC1" s="253"/>
      <c r="LGD1" s="253"/>
      <c r="LGE1" s="253"/>
      <c r="LGF1" s="253"/>
      <c r="LGG1" s="253"/>
      <c r="LGH1" s="253"/>
      <c r="LGI1" s="253"/>
      <c r="LGJ1" s="253"/>
      <c r="LGK1" s="253"/>
      <c r="LGL1" s="253"/>
      <c r="LGM1" s="253"/>
      <c r="LGN1" s="253"/>
      <c r="LGO1" s="253"/>
      <c r="LGP1" s="253"/>
      <c r="LGQ1" s="253"/>
      <c r="LGR1" s="253"/>
      <c r="LGS1" s="253"/>
      <c r="LGT1" s="253"/>
      <c r="LGU1" s="253"/>
      <c r="LGV1" s="253"/>
      <c r="LGW1" s="253"/>
      <c r="LGX1" s="253"/>
      <c r="LGY1" s="253"/>
      <c r="LGZ1" s="253"/>
      <c r="LHA1" s="253"/>
      <c r="LHB1" s="253"/>
      <c r="LHC1" s="253"/>
      <c r="LHD1" s="253"/>
      <c r="LHE1" s="253"/>
      <c r="LHF1" s="253"/>
      <c r="LHG1" s="253"/>
      <c r="LHH1" s="253"/>
      <c r="LHI1" s="253"/>
      <c r="LHJ1" s="253"/>
      <c r="LHK1" s="253"/>
      <c r="LHL1" s="253"/>
      <c r="LHM1" s="253"/>
      <c r="LHN1" s="253"/>
      <c r="LHO1" s="253"/>
      <c r="LHP1" s="253"/>
      <c r="LHQ1" s="253"/>
      <c r="LHR1" s="253"/>
      <c r="LHS1" s="253"/>
      <c r="LHT1" s="253"/>
      <c r="LHU1" s="253"/>
      <c r="LHV1" s="253"/>
      <c r="LHW1" s="253"/>
      <c r="LHX1" s="253"/>
      <c r="LHY1" s="253"/>
      <c r="LHZ1" s="253"/>
      <c r="LIA1" s="253"/>
      <c r="LIB1" s="253"/>
      <c r="LIC1" s="253"/>
      <c r="LID1" s="253"/>
      <c r="LIE1" s="253"/>
      <c r="LIF1" s="253"/>
      <c r="LIG1" s="253"/>
      <c r="LIH1" s="253"/>
      <c r="LII1" s="253"/>
      <c r="LIJ1" s="253"/>
      <c r="LIK1" s="253"/>
      <c r="LIL1" s="253"/>
      <c r="LIM1" s="253"/>
      <c r="LIN1" s="253"/>
      <c r="LIO1" s="253"/>
      <c r="LIP1" s="253"/>
      <c r="LIQ1" s="253"/>
      <c r="LIR1" s="253"/>
      <c r="LIS1" s="253"/>
      <c r="LIT1" s="253"/>
      <c r="LIU1" s="253"/>
      <c r="LIV1" s="253"/>
      <c r="LIW1" s="253"/>
      <c r="LIX1" s="253"/>
      <c r="LIY1" s="253"/>
      <c r="LIZ1" s="253"/>
      <c r="LJA1" s="253"/>
      <c r="LJB1" s="253"/>
      <c r="LJC1" s="253"/>
      <c r="LJD1" s="253"/>
      <c r="LJE1" s="253"/>
      <c r="LJF1" s="253"/>
      <c r="LJG1" s="253"/>
      <c r="LJH1" s="253"/>
      <c r="LJI1" s="253"/>
      <c r="LJJ1" s="253"/>
      <c r="LJK1" s="253"/>
      <c r="LJL1" s="253"/>
      <c r="LJM1" s="253"/>
      <c r="LJN1" s="253"/>
      <c r="LJO1" s="253"/>
      <c r="LJP1" s="253"/>
      <c r="LJQ1" s="253"/>
      <c r="LJR1" s="253"/>
      <c r="LJS1" s="253"/>
      <c r="LJT1" s="253"/>
      <c r="LJU1" s="253"/>
      <c r="LJV1" s="253"/>
      <c r="LJW1" s="253"/>
      <c r="LJX1" s="253"/>
      <c r="LJY1" s="253"/>
      <c r="LJZ1" s="253"/>
      <c r="LKA1" s="253"/>
      <c r="LKB1" s="253"/>
      <c r="LKC1" s="253"/>
      <c r="LKD1" s="253"/>
      <c r="LKE1" s="253"/>
      <c r="LKF1" s="253"/>
      <c r="LKG1" s="253"/>
      <c r="LKH1" s="253"/>
      <c r="LKI1" s="253"/>
      <c r="LKJ1" s="253"/>
      <c r="LKK1" s="253"/>
      <c r="LKL1" s="253"/>
      <c r="LKM1" s="253"/>
      <c r="LKN1" s="253"/>
      <c r="LKO1" s="253"/>
      <c r="LKP1" s="253"/>
      <c r="LKQ1" s="253"/>
      <c r="LKR1" s="253"/>
      <c r="LKS1" s="253"/>
      <c r="LKT1" s="253"/>
      <c r="LKU1" s="253"/>
      <c r="LKV1" s="253"/>
      <c r="LKW1" s="253"/>
      <c r="LKX1" s="253"/>
      <c r="LKY1" s="253"/>
      <c r="LKZ1" s="253"/>
      <c r="LLA1" s="253"/>
      <c r="LLB1" s="253"/>
      <c r="LLC1" s="253"/>
      <c r="LLD1" s="253"/>
      <c r="LLE1" s="253"/>
      <c r="LLF1" s="253"/>
      <c r="LLG1" s="253"/>
      <c r="LLH1" s="253"/>
      <c r="LLI1" s="253"/>
      <c r="LLJ1" s="253"/>
      <c r="LLK1" s="253"/>
      <c r="LLL1" s="253"/>
      <c r="LLM1" s="253"/>
      <c r="LLN1" s="253"/>
      <c r="LLO1" s="253"/>
      <c r="LLP1" s="253"/>
      <c r="LLQ1" s="253"/>
      <c r="LLR1" s="253"/>
      <c r="LLS1" s="253"/>
      <c r="LLT1" s="253"/>
      <c r="LLU1" s="253"/>
      <c r="LLV1" s="253"/>
      <c r="LLW1" s="253"/>
      <c r="LLX1" s="253"/>
      <c r="LLY1" s="253"/>
      <c r="LLZ1" s="253"/>
      <c r="LMA1" s="253"/>
      <c r="LMB1" s="253"/>
      <c r="LMC1" s="253"/>
      <c r="LMD1" s="253"/>
      <c r="LME1" s="253"/>
      <c r="LMF1" s="253"/>
      <c r="LMG1" s="253"/>
      <c r="LMH1" s="253"/>
      <c r="LMI1" s="253"/>
      <c r="LMJ1" s="253"/>
      <c r="LMK1" s="253"/>
      <c r="LML1" s="253"/>
      <c r="LMM1" s="253"/>
      <c r="LMN1" s="253"/>
      <c r="LMO1" s="253"/>
      <c r="LMP1" s="253"/>
      <c r="LMQ1" s="253"/>
      <c r="LMR1" s="253"/>
      <c r="LMS1" s="253"/>
      <c r="LMT1" s="253"/>
      <c r="LMU1" s="253"/>
      <c r="LMV1" s="253"/>
      <c r="LMW1" s="253"/>
      <c r="LMX1" s="253"/>
      <c r="LMY1" s="253"/>
      <c r="LMZ1" s="253"/>
      <c r="LNA1" s="253"/>
      <c r="LNB1" s="253"/>
      <c r="LNC1" s="253"/>
      <c r="LND1" s="253"/>
      <c r="LNE1" s="253"/>
      <c r="LNF1" s="253"/>
      <c r="LNG1" s="253"/>
      <c r="LNH1" s="253"/>
      <c r="LNI1" s="253"/>
      <c r="LNJ1" s="253"/>
      <c r="LNK1" s="253"/>
      <c r="LNL1" s="253"/>
      <c r="LNM1" s="253"/>
      <c r="LNN1" s="253"/>
      <c r="LNO1" s="253"/>
      <c r="LNP1" s="253"/>
      <c r="LNQ1" s="253"/>
      <c r="LNR1" s="253"/>
      <c r="LNS1" s="253"/>
      <c r="LNT1" s="253"/>
      <c r="LNU1" s="253"/>
      <c r="LNV1" s="253"/>
      <c r="LNW1" s="253"/>
      <c r="LNX1" s="253"/>
      <c r="LNY1" s="253"/>
      <c r="LNZ1" s="253"/>
      <c r="LOA1" s="253"/>
      <c r="LOB1" s="253"/>
      <c r="LOC1" s="253"/>
      <c r="LOD1" s="253"/>
      <c r="LOE1" s="253"/>
      <c r="LOF1" s="253"/>
      <c r="LOG1" s="253"/>
      <c r="LOH1" s="253"/>
      <c r="LOI1" s="253"/>
      <c r="LOJ1" s="253"/>
      <c r="LOK1" s="253"/>
      <c r="LOL1" s="253"/>
      <c r="LOM1" s="253"/>
      <c r="LON1" s="253"/>
      <c r="LOO1" s="253"/>
      <c r="LOP1" s="253"/>
      <c r="LOQ1" s="253"/>
      <c r="LOR1" s="253"/>
      <c r="LOS1" s="253"/>
      <c r="LOT1" s="253"/>
      <c r="LOU1" s="253"/>
      <c r="LOV1" s="253"/>
      <c r="LOW1" s="253"/>
      <c r="LOX1" s="253"/>
      <c r="LOY1" s="253"/>
      <c r="LOZ1" s="253"/>
      <c r="LPA1" s="253"/>
      <c r="LPB1" s="253"/>
      <c r="LPC1" s="253"/>
      <c r="LPD1" s="253"/>
      <c r="LPE1" s="253"/>
      <c r="LPF1" s="253"/>
      <c r="LPG1" s="253"/>
      <c r="LPH1" s="253"/>
      <c r="LPI1" s="253"/>
      <c r="LPJ1" s="253"/>
      <c r="LPK1" s="253"/>
      <c r="LPL1" s="253"/>
      <c r="LPM1" s="253"/>
      <c r="LPN1" s="253"/>
      <c r="LPO1" s="253"/>
      <c r="LPP1" s="253"/>
      <c r="LPQ1" s="253"/>
      <c r="LPR1" s="253"/>
      <c r="LPS1" s="253"/>
      <c r="LPT1" s="253"/>
      <c r="LPU1" s="253"/>
      <c r="LPV1" s="253"/>
      <c r="LPW1" s="253"/>
      <c r="LPX1" s="253"/>
      <c r="LPY1" s="253"/>
      <c r="LPZ1" s="253"/>
      <c r="LQA1" s="253"/>
      <c r="LQB1" s="253"/>
      <c r="LQC1" s="253"/>
      <c r="LQD1" s="253"/>
      <c r="LQE1" s="253"/>
      <c r="LQF1" s="253"/>
      <c r="LQG1" s="253"/>
      <c r="LQH1" s="253"/>
      <c r="LQI1" s="253"/>
      <c r="LQJ1" s="253"/>
      <c r="LQK1" s="253"/>
      <c r="LQL1" s="253"/>
      <c r="LQM1" s="253"/>
      <c r="LQN1" s="253"/>
      <c r="LQO1" s="253"/>
      <c r="LQP1" s="253"/>
      <c r="LQQ1" s="253"/>
      <c r="LQR1" s="253"/>
      <c r="LQS1" s="253"/>
      <c r="LQT1" s="253"/>
      <c r="LQU1" s="253"/>
      <c r="LQV1" s="253"/>
      <c r="LQW1" s="253"/>
      <c r="LQX1" s="253"/>
      <c r="LQY1" s="253"/>
      <c r="LQZ1" s="253"/>
      <c r="LRA1" s="253"/>
      <c r="LRB1" s="253"/>
      <c r="LRC1" s="253"/>
      <c r="LRD1" s="253"/>
      <c r="LRE1" s="253"/>
      <c r="LRF1" s="253"/>
      <c r="LRG1" s="253"/>
      <c r="LRH1" s="253"/>
      <c r="LRI1" s="253"/>
      <c r="LRJ1" s="253"/>
      <c r="LRK1" s="253"/>
      <c r="LRL1" s="253"/>
      <c r="LRM1" s="253"/>
      <c r="LRN1" s="253"/>
      <c r="LRO1" s="253"/>
      <c r="LRP1" s="253"/>
      <c r="LRQ1" s="253"/>
      <c r="LRR1" s="253"/>
      <c r="LRS1" s="253"/>
      <c r="LRT1" s="253"/>
      <c r="LRU1" s="253"/>
      <c r="LRV1" s="253"/>
      <c r="LRW1" s="253"/>
      <c r="LRX1" s="253"/>
      <c r="LRY1" s="253"/>
      <c r="LRZ1" s="253"/>
      <c r="LSA1" s="253"/>
      <c r="LSB1" s="253"/>
      <c r="LSC1" s="253"/>
      <c r="LSD1" s="253"/>
      <c r="LSE1" s="253"/>
      <c r="LSF1" s="253"/>
      <c r="LSG1" s="253"/>
      <c r="LSH1" s="253"/>
      <c r="LSI1" s="253"/>
      <c r="LSJ1" s="253"/>
      <c r="LSK1" s="253"/>
      <c r="LSL1" s="253"/>
      <c r="LSM1" s="253"/>
      <c r="LSN1" s="253"/>
      <c r="LSO1" s="253"/>
      <c r="LSP1" s="253"/>
      <c r="LSQ1" s="253"/>
      <c r="LSR1" s="253"/>
      <c r="LSS1" s="253"/>
      <c r="LST1" s="253"/>
      <c r="LSU1" s="253"/>
      <c r="LSV1" s="253"/>
      <c r="LSW1" s="253"/>
      <c r="LSX1" s="253"/>
      <c r="LSY1" s="253"/>
      <c r="LSZ1" s="253"/>
      <c r="LTA1" s="253"/>
      <c r="LTB1" s="253"/>
      <c r="LTC1" s="253"/>
      <c r="LTD1" s="253"/>
      <c r="LTE1" s="253"/>
      <c r="LTF1" s="253"/>
      <c r="LTG1" s="253"/>
      <c r="LTH1" s="253"/>
      <c r="LTI1" s="253"/>
      <c r="LTJ1" s="253"/>
      <c r="LTK1" s="253"/>
      <c r="LTL1" s="253"/>
      <c r="LTM1" s="253"/>
      <c r="LTN1" s="253"/>
      <c r="LTO1" s="253"/>
      <c r="LTP1" s="253"/>
      <c r="LTQ1" s="253"/>
      <c r="LTR1" s="253"/>
      <c r="LTS1" s="253"/>
      <c r="LTT1" s="253"/>
      <c r="LTU1" s="253"/>
      <c r="LTV1" s="253"/>
      <c r="LTW1" s="253"/>
      <c r="LTX1" s="253"/>
      <c r="LTY1" s="253"/>
      <c r="LTZ1" s="253"/>
      <c r="LUA1" s="253"/>
      <c r="LUB1" s="253"/>
      <c r="LUC1" s="253"/>
      <c r="LUD1" s="253"/>
      <c r="LUE1" s="253"/>
      <c r="LUF1" s="253"/>
      <c r="LUG1" s="253"/>
      <c r="LUH1" s="253"/>
      <c r="LUI1" s="253"/>
      <c r="LUJ1" s="253"/>
      <c r="LUK1" s="253"/>
      <c r="LUL1" s="253"/>
      <c r="LUM1" s="253"/>
      <c r="LUN1" s="253"/>
      <c r="LUO1" s="253"/>
      <c r="LUP1" s="253"/>
      <c r="LUQ1" s="253"/>
      <c r="LUR1" s="253"/>
      <c r="LUS1" s="253"/>
      <c r="LUT1" s="253"/>
      <c r="LUU1" s="253"/>
      <c r="LUV1" s="253"/>
      <c r="LUW1" s="253"/>
      <c r="LUX1" s="253"/>
      <c r="LUY1" s="253"/>
      <c r="LUZ1" s="253"/>
      <c r="LVA1" s="253"/>
      <c r="LVB1" s="253"/>
      <c r="LVC1" s="253"/>
      <c r="LVD1" s="253"/>
      <c r="LVE1" s="253"/>
      <c r="LVF1" s="253"/>
      <c r="LVG1" s="253"/>
      <c r="LVH1" s="253"/>
      <c r="LVI1" s="253"/>
      <c r="LVJ1" s="253"/>
      <c r="LVK1" s="253"/>
      <c r="LVL1" s="253"/>
      <c r="LVM1" s="253"/>
      <c r="LVN1" s="253"/>
      <c r="LVO1" s="253"/>
      <c r="LVP1" s="253"/>
      <c r="LVQ1" s="253"/>
      <c r="LVR1" s="253"/>
      <c r="LVS1" s="253"/>
      <c r="LVT1" s="253"/>
      <c r="LVU1" s="253"/>
      <c r="LVV1" s="253"/>
      <c r="LVW1" s="253"/>
      <c r="LVX1" s="253"/>
      <c r="LVY1" s="253"/>
      <c r="LVZ1" s="253"/>
      <c r="LWA1" s="253"/>
      <c r="LWB1" s="253"/>
      <c r="LWC1" s="253"/>
      <c r="LWD1" s="253"/>
      <c r="LWE1" s="253"/>
      <c r="LWF1" s="253"/>
      <c r="LWG1" s="253"/>
      <c r="LWH1" s="253"/>
      <c r="LWI1" s="253"/>
      <c r="LWJ1" s="253"/>
      <c r="LWK1" s="253"/>
      <c r="LWL1" s="253"/>
      <c r="LWM1" s="253"/>
      <c r="LWN1" s="253"/>
      <c r="LWO1" s="253"/>
      <c r="LWP1" s="253"/>
      <c r="LWQ1" s="253"/>
      <c r="LWR1" s="253"/>
      <c r="LWS1" s="253"/>
      <c r="LWT1" s="253"/>
      <c r="LWU1" s="253"/>
      <c r="LWV1" s="253"/>
      <c r="LWW1" s="253"/>
      <c r="LWX1" s="253"/>
      <c r="LWY1" s="253"/>
      <c r="LWZ1" s="253"/>
      <c r="LXA1" s="253"/>
      <c r="LXB1" s="253"/>
      <c r="LXC1" s="253"/>
      <c r="LXD1" s="253"/>
      <c r="LXE1" s="253"/>
      <c r="LXF1" s="253"/>
      <c r="LXG1" s="253"/>
      <c r="LXH1" s="253"/>
      <c r="LXI1" s="253"/>
      <c r="LXJ1" s="253"/>
      <c r="LXK1" s="253"/>
      <c r="LXL1" s="253"/>
      <c r="LXM1" s="253"/>
      <c r="LXN1" s="253"/>
      <c r="LXO1" s="253"/>
      <c r="LXP1" s="253"/>
      <c r="LXQ1" s="253"/>
      <c r="LXR1" s="253"/>
      <c r="LXS1" s="253"/>
      <c r="LXT1" s="253"/>
      <c r="LXU1" s="253"/>
      <c r="LXV1" s="253"/>
      <c r="LXW1" s="253"/>
      <c r="LXX1" s="253"/>
      <c r="LXY1" s="253"/>
      <c r="LXZ1" s="253"/>
      <c r="LYA1" s="253"/>
      <c r="LYB1" s="253"/>
      <c r="LYC1" s="253"/>
      <c r="LYD1" s="253"/>
      <c r="LYE1" s="253"/>
      <c r="LYF1" s="253"/>
      <c r="LYG1" s="253"/>
      <c r="LYH1" s="253"/>
      <c r="LYI1" s="253"/>
      <c r="LYJ1" s="253"/>
      <c r="LYK1" s="253"/>
      <c r="LYL1" s="253"/>
      <c r="LYM1" s="253"/>
      <c r="LYN1" s="253"/>
      <c r="LYO1" s="253"/>
      <c r="LYP1" s="253"/>
      <c r="LYQ1" s="253"/>
      <c r="LYR1" s="253"/>
      <c r="LYS1" s="253"/>
      <c r="LYT1" s="253"/>
      <c r="LYU1" s="253"/>
      <c r="LYV1" s="253"/>
      <c r="LYW1" s="253"/>
      <c r="LYX1" s="253"/>
      <c r="LYY1" s="253"/>
      <c r="LYZ1" s="253"/>
      <c r="LZA1" s="253"/>
      <c r="LZB1" s="253"/>
      <c r="LZC1" s="253"/>
      <c r="LZD1" s="253"/>
      <c r="LZE1" s="253"/>
      <c r="LZF1" s="253"/>
      <c r="LZG1" s="253"/>
      <c r="LZH1" s="253"/>
      <c r="LZI1" s="253"/>
      <c r="LZJ1" s="253"/>
      <c r="LZK1" s="253"/>
      <c r="LZL1" s="253"/>
      <c r="LZM1" s="253"/>
      <c r="LZN1" s="253"/>
      <c r="LZO1" s="253"/>
      <c r="LZP1" s="253"/>
      <c r="LZQ1" s="253"/>
      <c r="LZR1" s="253"/>
      <c r="LZS1" s="253"/>
      <c r="LZT1" s="253"/>
      <c r="LZU1" s="253"/>
      <c r="LZV1" s="253"/>
      <c r="LZW1" s="253"/>
      <c r="LZX1" s="253"/>
      <c r="LZY1" s="253"/>
      <c r="LZZ1" s="253"/>
      <c r="MAA1" s="253"/>
      <c r="MAB1" s="253"/>
      <c r="MAC1" s="253"/>
      <c r="MAD1" s="253"/>
      <c r="MAE1" s="253"/>
      <c r="MAF1" s="253"/>
      <c r="MAG1" s="253"/>
      <c r="MAH1" s="253"/>
      <c r="MAI1" s="253"/>
      <c r="MAJ1" s="253"/>
      <c r="MAK1" s="253"/>
      <c r="MAL1" s="253"/>
      <c r="MAM1" s="253"/>
      <c r="MAN1" s="253"/>
      <c r="MAO1" s="253"/>
      <c r="MAP1" s="253"/>
      <c r="MAQ1" s="253"/>
      <c r="MAR1" s="253"/>
      <c r="MAS1" s="253"/>
      <c r="MAT1" s="253"/>
      <c r="MAU1" s="253"/>
      <c r="MAV1" s="253"/>
      <c r="MAW1" s="253"/>
      <c r="MAX1" s="253"/>
      <c r="MAY1" s="253"/>
      <c r="MAZ1" s="253"/>
      <c r="MBA1" s="253"/>
      <c r="MBB1" s="253"/>
      <c r="MBC1" s="253"/>
      <c r="MBD1" s="253"/>
      <c r="MBE1" s="253"/>
      <c r="MBF1" s="253"/>
      <c r="MBG1" s="253"/>
      <c r="MBH1" s="253"/>
      <c r="MBI1" s="253"/>
      <c r="MBJ1" s="253"/>
      <c r="MBK1" s="253"/>
      <c r="MBL1" s="253"/>
      <c r="MBM1" s="253"/>
      <c r="MBN1" s="253"/>
      <c r="MBO1" s="253"/>
      <c r="MBP1" s="253"/>
      <c r="MBQ1" s="253"/>
      <c r="MBR1" s="253"/>
      <c r="MBS1" s="253"/>
      <c r="MBT1" s="253"/>
      <c r="MBU1" s="253"/>
      <c r="MBV1" s="253"/>
      <c r="MBW1" s="253"/>
      <c r="MBX1" s="253"/>
      <c r="MBY1" s="253"/>
      <c r="MBZ1" s="253"/>
      <c r="MCA1" s="253"/>
      <c r="MCB1" s="253"/>
      <c r="MCC1" s="253"/>
      <c r="MCD1" s="253"/>
      <c r="MCE1" s="253"/>
      <c r="MCF1" s="253"/>
      <c r="MCG1" s="253"/>
      <c r="MCH1" s="253"/>
      <c r="MCI1" s="253"/>
      <c r="MCJ1" s="253"/>
      <c r="MCK1" s="253"/>
      <c r="MCL1" s="253"/>
      <c r="MCM1" s="253"/>
      <c r="MCN1" s="253"/>
      <c r="MCO1" s="253"/>
      <c r="MCP1" s="253"/>
      <c r="MCQ1" s="253"/>
      <c r="MCR1" s="253"/>
      <c r="MCS1" s="253"/>
      <c r="MCT1" s="253"/>
      <c r="MCU1" s="253"/>
      <c r="MCV1" s="253"/>
      <c r="MCW1" s="253"/>
      <c r="MCX1" s="253"/>
      <c r="MCY1" s="253"/>
      <c r="MCZ1" s="253"/>
      <c r="MDA1" s="253"/>
      <c r="MDB1" s="253"/>
      <c r="MDC1" s="253"/>
      <c r="MDD1" s="253"/>
      <c r="MDE1" s="253"/>
      <c r="MDF1" s="253"/>
      <c r="MDG1" s="253"/>
      <c r="MDH1" s="253"/>
      <c r="MDI1" s="253"/>
      <c r="MDJ1" s="253"/>
      <c r="MDK1" s="253"/>
      <c r="MDL1" s="253"/>
      <c r="MDM1" s="253"/>
      <c r="MDN1" s="253"/>
      <c r="MDO1" s="253"/>
      <c r="MDP1" s="253"/>
      <c r="MDQ1" s="253"/>
      <c r="MDR1" s="253"/>
      <c r="MDS1" s="253"/>
      <c r="MDT1" s="253"/>
      <c r="MDU1" s="253"/>
      <c r="MDV1" s="253"/>
      <c r="MDW1" s="253"/>
      <c r="MDX1" s="253"/>
      <c r="MDY1" s="253"/>
      <c r="MDZ1" s="253"/>
      <c r="MEA1" s="253"/>
      <c r="MEB1" s="253"/>
      <c r="MEC1" s="253"/>
      <c r="MED1" s="253"/>
      <c r="MEE1" s="253"/>
      <c r="MEF1" s="253"/>
      <c r="MEG1" s="253"/>
      <c r="MEH1" s="253"/>
      <c r="MEI1" s="253"/>
      <c r="MEJ1" s="253"/>
      <c r="MEK1" s="253"/>
      <c r="MEL1" s="253"/>
      <c r="MEM1" s="253"/>
      <c r="MEN1" s="253"/>
      <c r="MEO1" s="253"/>
      <c r="MEP1" s="253"/>
      <c r="MEQ1" s="253"/>
      <c r="MER1" s="253"/>
      <c r="MES1" s="253"/>
      <c r="MET1" s="253"/>
      <c r="MEU1" s="253"/>
      <c r="MEV1" s="253"/>
      <c r="MEW1" s="253"/>
      <c r="MEX1" s="253"/>
      <c r="MEY1" s="253"/>
      <c r="MEZ1" s="253"/>
      <c r="MFA1" s="253"/>
      <c r="MFB1" s="253"/>
      <c r="MFC1" s="253"/>
      <c r="MFD1" s="253"/>
      <c r="MFE1" s="253"/>
      <c r="MFF1" s="253"/>
      <c r="MFG1" s="253"/>
      <c r="MFH1" s="253"/>
      <c r="MFI1" s="253"/>
      <c r="MFJ1" s="253"/>
      <c r="MFK1" s="253"/>
      <c r="MFL1" s="253"/>
      <c r="MFM1" s="253"/>
      <c r="MFN1" s="253"/>
      <c r="MFO1" s="253"/>
      <c r="MFP1" s="253"/>
      <c r="MFQ1" s="253"/>
      <c r="MFR1" s="253"/>
      <c r="MFS1" s="253"/>
      <c r="MFT1" s="253"/>
      <c r="MFU1" s="253"/>
      <c r="MFV1" s="253"/>
      <c r="MFW1" s="253"/>
      <c r="MFX1" s="253"/>
      <c r="MFY1" s="253"/>
      <c r="MFZ1" s="253"/>
      <c r="MGA1" s="253"/>
      <c r="MGB1" s="253"/>
      <c r="MGC1" s="253"/>
      <c r="MGD1" s="253"/>
      <c r="MGE1" s="253"/>
      <c r="MGF1" s="253"/>
      <c r="MGG1" s="253"/>
      <c r="MGH1" s="253"/>
      <c r="MGI1" s="253"/>
      <c r="MGJ1" s="253"/>
      <c r="MGK1" s="253"/>
      <c r="MGL1" s="253"/>
      <c r="MGM1" s="253"/>
      <c r="MGN1" s="253"/>
      <c r="MGO1" s="253"/>
      <c r="MGP1" s="253"/>
      <c r="MGQ1" s="253"/>
      <c r="MGR1" s="253"/>
      <c r="MGS1" s="253"/>
      <c r="MGT1" s="253"/>
      <c r="MGU1" s="253"/>
      <c r="MGV1" s="253"/>
      <c r="MGW1" s="253"/>
      <c r="MGX1" s="253"/>
      <c r="MGY1" s="253"/>
      <c r="MGZ1" s="253"/>
      <c r="MHA1" s="253"/>
      <c r="MHB1" s="253"/>
      <c r="MHC1" s="253"/>
      <c r="MHD1" s="253"/>
      <c r="MHE1" s="253"/>
      <c r="MHF1" s="253"/>
      <c r="MHG1" s="253"/>
      <c r="MHH1" s="253"/>
      <c r="MHI1" s="253"/>
      <c r="MHJ1" s="253"/>
      <c r="MHK1" s="253"/>
      <c r="MHL1" s="253"/>
      <c r="MHM1" s="253"/>
      <c r="MHN1" s="253"/>
      <c r="MHO1" s="253"/>
      <c r="MHP1" s="253"/>
      <c r="MHQ1" s="253"/>
      <c r="MHR1" s="253"/>
      <c r="MHS1" s="253"/>
      <c r="MHT1" s="253"/>
      <c r="MHU1" s="253"/>
      <c r="MHV1" s="253"/>
      <c r="MHW1" s="253"/>
      <c r="MHX1" s="253"/>
      <c r="MHY1" s="253"/>
      <c r="MHZ1" s="253"/>
      <c r="MIA1" s="253"/>
      <c r="MIB1" s="253"/>
      <c r="MIC1" s="253"/>
      <c r="MID1" s="253"/>
      <c r="MIE1" s="253"/>
      <c r="MIF1" s="253"/>
      <c r="MIG1" s="253"/>
      <c r="MIH1" s="253"/>
      <c r="MII1" s="253"/>
      <c r="MIJ1" s="253"/>
      <c r="MIK1" s="253"/>
      <c r="MIL1" s="253"/>
      <c r="MIM1" s="253"/>
      <c r="MIN1" s="253"/>
      <c r="MIO1" s="253"/>
      <c r="MIP1" s="253"/>
      <c r="MIQ1" s="253"/>
      <c r="MIR1" s="253"/>
      <c r="MIS1" s="253"/>
      <c r="MIT1" s="253"/>
      <c r="MIU1" s="253"/>
      <c r="MIV1" s="253"/>
      <c r="MIW1" s="253"/>
      <c r="MIX1" s="253"/>
      <c r="MIY1" s="253"/>
      <c r="MIZ1" s="253"/>
      <c r="MJA1" s="253"/>
      <c r="MJB1" s="253"/>
      <c r="MJC1" s="253"/>
      <c r="MJD1" s="253"/>
      <c r="MJE1" s="253"/>
      <c r="MJF1" s="253"/>
      <c r="MJG1" s="253"/>
      <c r="MJH1" s="253"/>
      <c r="MJI1" s="253"/>
      <c r="MJJ1" s="253"/>
      <c r="MJK1" s="253"/>
      <c r="MJL1" s="253"/>
      <c r="MJM1" s="253"/>
      <c r="MJN1" s="253"/>
      <c r="MJO1" s="253"/>
      <c r="MJP1" s="253"/>
      <c r="MJQ1" s="253"/>
      <c r="MJR1" s="253"/>
      <c r="MJS1" s="253"/>
      <c r="MJT1" s="253"/>
      <c r="MJU1" s="253"/>
      <c r="MJV1" s="253"/>
      <c r="MJW1" s="253"/>
      <c r="MJX1" s="253"/>
      <c r="MJY1" s="253"/>
      <c r="MJZ1" s="253"/>
      <c r="MKA1" s="253"/>
      <c r="MKB1" s="253"/>
      <c r="MKC1" s="253"/>
      <c r="MKD1" s="253"/>
      <c r="MKE1" s="253"/>
      <c r="MKF1" s="253"/>
      <c r="MKG1" s="253"/>
      <c r="MKH1" s="253"/>
      <c r="MKI1" s="253"/>
      <c r="MKJ1" s="253"/>
      <c r="MKK1" s="253"/>
      <c r="MKL1" s="253"/>
      <c r="MKM1" s="253"/>
      <c r="MKN1" s="253"/>
      <c r="MKO1" s="253"/>
      <c r="MKP1" s="253"/>
      <c r="MKQ1" s="253"/>
      <c r="MKR1" s="253"/>
      <c r="MKS1" s="253"/>
      <c r="MKT1" s="253"/>
      <c r="MKU1" s="253"/>
      <c r="MKV1" s="253"/>
      <c r="MKW1" s="253"/>
      <c r="MKX1" s="253"/>
      <c r="MKY1" s="253"/>
      <c r="MKZ1" s="253"/>
      <c r="MLA1" s="253"/>
      <c r="MLB1" s="253"/>
      <c r="MLC1" s="253"/>
      <c r="MLD1" s="253"/>
      <c r="MLE1" s="253"/>
      <c r="MLF1" s="253"/>
      <c r="MLG1" s="253"/>
      <c r="MLH1" s="253"/>
      <c r="MLI1" s="253"/>
      <c r="MLJ1" s="253"/>
      <c r="MLK1" s="253"/>
      <c r="MLL1" s="253"/>
      <c r="MLM1" s="253"/>
      <c r="MLN1" s="253"/>
      <c r="MLO1" s="253"/>
      <c r="MLP1" s="253"/>
      <c r="MLQ1" s="253"/>
      <c r="MLR1" s="253"/>
      <c r="MLS1" s="253"/>
      <c r="MLT1" s="253"/>
      <c r="MLU1" s="253"/>
      <c r="MLV1" s="253"/>
      <c r="MLW1" s="253"/>
      <c r="MLX1" s="253"/>
      <c r="MLY1" s="253"/>
      <c r="MLZ1" s="253"/>
      <c r="MMA1" s="253"/>
      <c r="MMB1" s="253"/>
      <c r="MMC1" s="253"/>
      <c r="MMD1" s="253"/>
      <c r="MME1" s="253"/>
      <c r="MMF1" s="253"/>
      <c r="MMG1" s="253"/>
      <c r="MMH1" s="253"/>
      <c r="MMI1" s="253"/>
      <c r="MMJ1" s="253"/>
      <c r="MMK1" s="253"/>
      <c r="MML1" s="253"/>
      <c r="MMM1" s="253"/>
      <c r="MMN1" s="253"/>
      <c r="MMO1" s="253"/>
      <c r="MMP1" s="253"/>
      <c r="MMQ1" s="253"/>
      <c r="MMR1" s="253"/>
      <c r="MMS1" s="253"/>
      <c r="MMT1" s="253"/>
      <c r="MMU1" s="253"/>
      <c r="MMV1" s="253"/>
      <c r="MMW1" s="253"/>
      <c r="MMX1" s="253"/>
      <c r="MMY1" s="253"/>
      <c r="MMZ1" s="253"/>
      <c r="MNA1" s="253"/>
      <c r="MNB1" s="253"/>
      <c r="MNC1" s="253"/>
      <c r="MND1" s="253"/>
      <c r="MNE1" s="253"/>
      <c r="MNF1" s="253"/>
      <c r="MNG1" s="253"/>
      <c r="MNH1" s="253"/>
      <c r="MNI1" s="253"/>
      <c r="MNJ1" s="253"/>
      <c r="MNK1" s="253"/>
      <c r="MNL1" s="253"/>
      <c r="MNM1" s="253"/>
      <c r="MNN1" s="253"/>
      <c r="MNO1" s="253"/>
      <c r="MNP1" s="253"/>
      <c r="MNQ1" s="253"/>
      <c r="MNR1" s="253"/>
      <c r="MNS1" s="253"/>
      <c r="MNT1" s="253"/>
      <c r="MNU1" s="253"/>
      <c r="MNV1" s="253"/>
      <c r="MNW1" s="253"/>
      <c r="MNX1" s="253"/>
      <c r="MNY1" s="253"/>
      <c r="MNZ1" s="253"/>
      <c r="MOA1" s="253"/>
      <c r="MOB1" s="253"/>
      <c r="MOC1" s="253"/>
      <c r="MOD1" s="253"/>
      <c r="MOE1" s="253"/>
      <c r="MOF1" s="253"/>
      <c r="MOG1" s="253"/>
      <c r="MOH1" s="253"/>
      <c r="MOI1" s="253"/>
      <c r="MOJ1" s="253"/>
      <c r="MOK1" s="253"/>
      <c r="MOL1" s="253"/>
      <c r="MOM1" s="253"/>
      <c r="MON1" s="253"/>
      <c r="MOO1" s="253"/>
      <c r="MOP1" s="253"/>
      <c r="MOQ1" s="253"/>
      <c r="MOR1" s="253"/>
      <c r="MOS1" s="253"/>
      <c r="MOT1" s="253"/>
      <c r="MOU1" s="253"/>
      <c r="MOV1" s="253"/>
      <c r="MOW1" s="253"/>
      <c r="MOX1" s="253"/>
      <c r="MOY1" s="253"/>
      <c r="MOZ1" s="253"/>
      <c r="MPA1" s="253"/>
      <c r="MPB1" s="253"/>
      <c r="MPC1" s="253"/>
      <c r="MPD1" s="253"/>
      <c r="MPE1" s="253"/>
      <c r="MPF1" s="253"/>
      <c r="MPG1" s="253"/>
      <c r="MPH1" s="253"/>
      <c r="MPI1" s="253"/>
      <c r="MPJ1" s="253"/>
      <c r="MPK1" s="253"/>
      <c r="MPL1" s="253"/>
      <c r="MPM1" s="253"/>
      <c r="MPN1" s="253"/>
      <c r="MPO1" s="253"/>
      <c r="MPP1" s="253"/>
      <c r="MPQ1" s="253"/>
      <c r="MPR1" s="253"/>
      <c r="MPS1" s="253"/>
      <c r="MPT1" s="253"/>
      <c r="MPU1" s="253"/>
      <c r="MPV1" s="253"/>
      <c r="MPW1" s="253"/>
      <c r="MPX1" s="253"/>
      <c r="MPY1" s="253"/>
      <c r="MPZ1" s="253"/>
      <c r="MQA1" s="253"/>
      <c r="MQB1" s="253"/>
      <c r="MQC1" s="253"/>
      <c r="MQD1" s="253"/>
      <c r="MQE1" s="253"/>
      <c r="MQF1" s="253"/>
      <c r="MQG1" s="253"/>
      <c r="MQH1" s="253"/>
      <c r="MQI1" s="253"/>
      <c r="MQJ1" s="253"/>
      <c r="MQK1" s="253"/>
      <c r="MQL1" s="253"/>
      <c r="MQM1" s="253"/>
      <c r="MQN1" s="253"/>
      <c r="MQO1" s="253"/>
      <c r="MQP1" s="253"/>
      <c r="MQQ1" s="253"/>
      <c r="MQR1" s="253"/>
      <c r="MQS1" s="253"/>
      <c r="MQT1" s="253"/>
      <c r="MQU1" s="253"/>
      <c r="MQV1" s="253"/>
      <c r="MQW1" s="253"/>
      <c r="MQX1" s="253"/>
      <c r="MQY1" s="253"/>
      <c r="MQZ1" s="253"/>
      <c r="MRA1" s="253"/>
      <c r="MRB1" s="253"/>
      <c r="MRC1" s="253"/>
      <c r="MRD1" s="253"/>
      <c r="MRE1" s="253"/>
      <c r="MRF1" s="253"/>
      <c r="MRG1" s="253"/>
      <c r="MRH1" s="253"/>
      <c r="MRI1" s="253"/>
      <c r="MRJ1" s="253"/>
      <c r="MRK1" s="253"/>
      <c r="MRL1" s="253"/>
      <c r="MRM1" s="253"/>
      <c r="MRN1" s="253"/>
      <c r="MRO1" s="253"/>
      <c r="MRP1" s="253"/>
      <c r="MRQ1" s="253"/>
      <c r="MRR1" s="253"/>
      <c r="MRS1" s="253"/>
      <c r="MRT1" s="253"/>
      <c r="MRU1" s="253"/>
      <c r="MRV1" s="253"/>
      <c r="MRW1" s="253"/>
      <c r="MRX1" s="253"/>
      <c r="MRY1" s="253"/>
      <c r="MRZ1" s="253"/>
      <c r="MSA1" s="253"/>
      <c r="MSB1" s="253"/>
      <c r="MSC1" s="253"/>
      <c r="MSD1" s="253"/>
      <c r="MSE1" s="253"/>
      <c r="MSF1" s="253"/>
      <c r="MSG1" s="253"/>
      <c r="MSH1" s="253"/>
      <c r="MSI1" s="253"/>
      <c r="MSJ1" s="253"/>
      <c r="MSK1" s="253"/>
      <c r="MSL1" s="253"/>
      <c r="MSM1" s="253"/>
      <c r="MSN1" s="253"/>
      <c r="MSO1" s="253"/>
      <c r="MSP1" s="253"/>
      <c r="MSQ1" s="253"/>
      <c r="MSR1" s="253"/>
      <c r="MSS1" s="253"/>
      <c r="MST1" s="253"/>
      <c r="MSU1" s="253"/>
      <c r="MSV1" s="253"/>
      <c r="MSW1" s="253"/>
      <c r="MSX1" s="253"/>
      <c r="MSY1" s="253"/>
      <c r="MSZ1" s="253"/>
      <c r="MTA1" s="253"/>
      <c r="MTB1" s="253"/>
      <c r="MTC1" s="253"/>
      <c r="MTD1" s="253"/>
      <c r="MTE1" s="253"/>
      <c r="MTF1" s="253"/>
      <c r="MTG1" s="253"/>
      <c r="MTH1" s="253"/>
      <c r="MTI1" s="253"/>
      <c r="MTJ1" s="253"/>
      <c r="MTK1" s="253"/>
      <c r="MTL1" s="253"/>
      <c r="MTM1" s="253"/>
      <c r="MTN1" s="253"/>
      <c r="MTO1" s="253"/>
      <c r="MTP1" s="253"/>
      <c r="MTQ1" s="253"/>
      <c r="MTR1" s="253"/>
      <c r="MTS1" s="253"/>
      <c r="MTT1" s="253"/>
      <c r="MTU1" s="253"/>
      <c r="MTV1" s="253"/>
      <c r="MTW1" s="253"/>
      <c r="MTX1" s="253"/>
      <c r="MTY1" s="253"/>
      <c r="MTZ1" s="253"/>
      <c r="MUA1" s="253"/>
      <c r="MUB1" s="253"/>
      <c r="MUC1" s="253"/>
      <c r="MUD1" s="253"/>
      <c r="MUE1" s="253"/>
      <c r="MUF1" s="253"/>
      <c r="MUG1" s="253"/>
      <c r="MUH1" s="253"/>
      <c r="MUI1" s="253"/>
      <c r="MUJ1" s="253"/>
      <c r="MUK1" s="253"/>
      <c r="MUL1" s="253"/>
      <c r="MUM1" s="253"/>
      <c r="MUN1" s="253"/>
      <c r="MUO1" s="253"/>
      <c r="MUP1" s="253"/>
      <c r="MUQ1" s="253"/>
      <c r="MUR1" s="253"/>
      <c r="MUS1" s="253"/>
      <c r="MUT1" s="253"/>
      <c r="MUU1" s="253"/>
      <c r="MUV1" s="253"/>
      <c r="MUW1" s="253"/>
      <c r="MUX1" s="253"/>
      <c r="MUY1" s="253"/>
      <c r="MUZ1" s="253"/>
      <c r="MVA1" s="253"/>
      <c r="MVB1" s="253"/>
      <c r="MVC1" s="253"/>
      <c r="MVD1" s="253"/>
      <c r="MVE1" s="253"/>
      <c r="MVF1" s="253"/>
      <c r="MVG1" s="253"/>
      <c r="MVH1" s="253"/>
      <c r="MVI1" s="253"/>
      <c r="MVJ1" s="253"/>
      <c r="MVK1" s="253"/>
      <c r="MVL1" s="253"/>
      <c r="MVM1" s="253"/>
      <c r="MVN1" s="253"/>
      <c r="MVO1" s="253"/>
      <c r="MVP1" s="253"/>
      <c r="MVQ1" s="253"/>
      <c r="MVR1" s="253"/>
      <c r="MVS1" s="253"/>
      <c r="MVT1" s="253"/>
      <c r="MVU1" s="253"/>
      <c r="MVV1" s="253"/>
      <c r="MVW1" s="253"/>
      <c r="MVX1" s="253"/>
      <c r="MVY1" s="253"/>
      <c r="MVZ1" s="253"/>
      <c r="MWA1" s="253"/>
      <c r="MWB1" s="253"/>
      <c r="MWC1" s="253"/>
      <c r="MWD1" s="253"/>
      <c r="MWE1" s="253"/>
      <c r="MWF1" s="253"/>
      <c r="MWG1" s="253"/>
      <c r="MWH1" s="253"/>
      <c r="MWI1" s="253"/>
      <c r="MWJ1" s="253"/>
      <c r="MWK1" s="253"/>
      <c r="MWL1" s="253"/>
      <c r="MWM1" s="253"/>
      <c r="MWN1" s="253"/>
      <c r="MWO1" s="253"/>
      <c r="MWP1" s="253"/>
      <c r="MWQ1" s="253"/>
      <c r="MWR1" s="253"/>
      <c r="MWS1" s="253"/>
      <c r="MWT1" s="253"/>
      <c r="MWU1" s="253"/>
      <c r="MWV1" s="253"/>
      <c r="MWW1" s="253"/>
      <c r="MWX1" s="253"/>
      <c r="MWY1" s="253"/>
      <c r="MWZ1" s="253"/>
      <c r="MXA1" s="253"/>
      <c r="MXB1" s="253"/>
      <c r="MXC1" s="253"/>
      <c r="MXD1" s="253"/>
      <c r="MXE1" s="253"/>
      <c r="MXF1" s="253"/>
      <c r="MXG1" s="253"/>
      <c r="MXH1" s="253"/>
      <c r="MXI1" s="253"/>
      <c r="MXJ1" s="253"/>
      <c r="MXK1" s="253"/>
      <c r="MXL1" s="253"/>
      <c r="MXM1" s="253"/>
      <c r="MXN1" s="253"/>
      <c r="MXO1" s="253"/>
      <c r="MXP1" s="253"/>
      <c r="MXQ1" s="253"/>
      <c r="MXR1" s="253"/>
      <c r="MXS1" s="253"/>
      <c r="MXT1" s="253"/>
      <c r="MXU1" s="253"/>
      <c r="MXV1" s="253"/>
      <c r="MXW1" s="253"/>
      <c r="MXX1" s="253"/>
      <c r="MXY1" s="253"/>
      <c r="MXZ1" s="253"/>
      <c r="MYA1" s="253"/>
      <c r="MYB1" s="253"/>
      <c r="MYC1" s="253"/>
      <c r="MYD1" s="253"/>
      <c r="MYE1" s="253"/>
      <c r="MYF1" s="253"/>
      <c r="MYG1" s="253"/>
      <c r="MYH1" s="253"/>
      <c r="MYI1" s="253"/>
      <c r="MYJ1" s="253"/>
      <c r="MYK1" s="253"/>
      <c r="MYL1" s="253"/>
      <c r="MYM1" s="253"/>
      <c r="MYN1" s="253"/>
      <c r="MYO1" s="253"/>
      <c r="MYP1" s="253"/>
      <c r="MYQ1" s="253"/>
      <c r="MYR1" s="253"/>
      <c r="MYS1" s="253"/>
      <c r="MYT1" s="253"/>
      <c r="MYU1" s="253"/>
      <c r="MYV1" s="253"/>
      <c r="MYW1" s="253"/>
      <c r="MYX1" s="253"/>
      <c r="MYY1" s="253"/>
      <c r="MYZ1" s="253"/>
      <c r="MZA1" s="253"/>
      <c r="MZB1" s="253"/>
      <c r="MZC1" s="253"/>
      <c r="MZD1" s="253"/>
      <c r="MZE1" s="253"/>
      <c r="MZF1" s="253"/>
      <c r="MZG1" s="253"/>
      <c r="MZH1" s="253"/>
      <c r="MZI1" s="253"/>
      <c r="MZJ1" s="253"/>
      <c r="MZK1" s="253"/>
      <c r="MZL1" s="253"/>
      <c r="MZM1" s="253"/>
      <c r="MZN1" s="253"/>
      <c r="MZO1" s="253"/>
      <c r="MZP1" s="253"/>
      <c r="MZQ1" s="253"/>
      <c r="MZR1" s="253"/>
      <c r="MZS1" s="253"/>
      <c r="MZT1" s="253"/>
      <c r="MZU1" s="253"/>
      <c r="MZV1" s="253"/>
      <c r="MZW1" s="253"/>
      <c r="MZX1" s="253"/>
      <c r="MZY1" s="253"/>
      <c r="MZZ1" s="253"/>
      <c r="NAA1" s="253"/>
      <c r="NAB1" s="253"/>
      <c r="NAC1" s="253"/>
      <c r="NAD1" s="253"/>
      <c r="NAE1" s="253"/>
      <c r="NAF1" s="253"/>
      <c r="NAG1" s="253"/>
      <c r="NAH1" s="253"/>
      <c r="NAI1" s="253"/>
      <c r="NAJ1" s="253"/>
      <c r="NAK1" s="253"/>
      <c r="NAL1" s="253"/>
      <c r="NAM1" s="253"/>
      <c r="NAN1" s="253"/>
      <c r="NAO1" s="253"/>
      <c r="NAP1" s="253"/>
      <c r="NAQ1" s="253"/>
      <c r="NAR1" s="253"/>
      <c r="NAS1" s="253"/>
      <c r="NAT1" s="253"/>
      <c r="NAU1" s="253"/>
      <c r="NAV1" s="253"/>
      <c r="NAW1" s="253"/>
      <c r="NAX1" s="253"/>
      <c r="NAY1" s="253"/>
      <c r="NAZ1" s="253"/>
      <c r="NBA1" s="253"/>
      <c r="NBB1" s="253"/>
      <c r="NBC1" s="253"/>
      <c r="NBD1" s="253"/>
      <c r="NBE1" s="253"/>
      <c r="NBF1" s="253"/>
      <c r="NBG1" s="253"/>
      <c r="NBH1" s="253"/>
      <c r="NBI1" s="253"/>
      <c r="NBJ1" s="253"/>
      <c r="NBK1" s="253"/>
      <c r="NBL1" s="253"/>
      <c r="NBM1" s="253"/>
      <c r="NBN1" s="253"/>
      <c r="NBO1" s="253"/>
      <c r="NBP1" s="253"/>
      <c r="NBQ1" s="253"/>
      <c r="NBR1" s="253"/>
      <c r="NBS1" s="253"/>
      <c r="NBT1" s="253"/>
      <c r="NBU1" s="253"/>
      <c r="NBV1" s="253"/>
      <c r="NBW1" s="253"/>
      <c r="NBX1" s="253"/>
      <c r="NBY1" s="253"/>
      <c r="NBZ1" s="253"/>
      <c r="NCA1" s="253"/>
      <c r="NCB1" s="253"/>
      <c r="NCC1" s="253"/>
      <c r="NCD1" s="253"/>
      <c r="NCE1" s="253"/>
      <c r="NCF1" s="253"/>
      <c r="NCG1" s="253"/>
      <c r="NCH1" s="253"/>
      <c r="NCI1" s="253"/>
      <c r="NCJ1" s="253"/>
      <c r="NCK1" s="253"/>
      <c r="NCL1" s="253"/>
      <c r="NCM1" s="253"/>
      <c r="NCN1" s="253"/>
      <c r="NCO1" s="253"/>
      <c r="NCP1" s="253"/>
      <c r="NCQ1" s="253"/>
      <c r="NCR1" s="253"/>
      <c r="NCS1" s="253"/>
      <c r="NCT1" s="253"/>
      <c r="NCU1" s="253"/>
      <c r="NCV1" s="253"/>
      <c r="NCW1" s="253"/>
      <c r="NCX1" s="253"/>
      <c r="NCY1" s="253"/>
      <c r="NCZ1" s="253"/>
      <c r="NDA1" s="253"/>
      <c r="NDB1" s="253"/>
      <c r="NDC1" s="253"/>
      <c r="NDD1" s="253"/>
      <c r="NDE1" s="253"/>
      <c r="NDF1" s="253"/>
      <c r="NDG1" s="253"/>
      <c r="NDH1" s="253"/>
      <c r="NDI1" s="253"/>
      <c r="NDJ1" s="253"/>
      <c r="NDK1" s="253"/>
      <c r="NDL1" s="253"/>
      <c r="NDM1" s="253"/>
      <c r="NDN1" s="253"/>
      <c r="NDO1" s="253"/>
      <c r="NDP1" s="253"/>
      <c r="NDQ1" s="253"/>
      <c r="NDR1" s="253"/>
      <c r="NDS1" s="253"/>
      <c r="NDT1" s="253"/>
      <c r="NDU1" s="253"/>
      <c r="NDV1" s="253"/>
      <c r="NDW1" s="253"/>
      <c r="NDX1" s="253"/>
      <c r="NDY1" s="253"/>
      <c r="NDZ1" s="253"/>
      <c r="NEA1" s="253"/>
      <c r="NEB1" s="253"/>
      <c r="NEC1" s="253"/>
      <c r="NED1" s="253"/>
      <c r="NEE1" s="253"/>
      <c r="NEF1" s="253"/>
      <c r="NEG1" s="253"/>
      <c r="NEH1" s="253"/>
      <c r="NEI1" s="253"/>
      <c r="NEJ1" s="253"/>
      <c r="NEK1" s="253"/>
      <c r="NEL1" s="253"/>
      <c r="NEM1" s="253"/>
      <c r="NEN1" s="253"/>
      <c r="NEO1" s="253"/>
      <c r="NEP1" s="253"/>
      <c r="NEQ1" s="253"/>
      <c r="NER1" s="253"/>
      <c r="NES1" s="253"/>
      <c r="NET1" s="253"/>
      <c r="NEU1" s="253"/>
      <c r="NEV1" s="253"/>
      <c r="NEW1" s="253"/>
      <c r="NEX1" s="253"/>
      <c r="NEY1" s="253"/>
      <c r="NEZ1" s="253"/>
      <c r="NFA1" s="253"/>
      <c r="NFB1" s="253"/>
      <c r="NFC1" s="253"/>
      <c r="NFD1" s="253"/>
      <c r="NFE1" s="253"/>
      <c r="NFF1" s="253"/>
      <c r="NFG1" s="253"/>
      <c r="NFH1" s="253"/>
      <c r="NFI1" s="253"/>
      <c r="NFJ1" s="253"/>
      <c r="NFK1" s="253"/>
      <c r="NFL1" s="253"/>
      <c r="NFM1" s="253"/>
      <c r="NFN1" s="253"/>
      <c r="NFO1" s="253"/>
      <c r="NFP1" s="253"/>
      <c r="NFQ1" s="253"/>
      <c r="NFR1" s="253"/>
      <c r="NFS1" s="253"/>
      <c r="NFT1" s="253"/>
      <c r="NFU1" s="253"/>
      <c r="NFV1" s="253"/>
      <c r="NFW1" s="253"/>
      <c r="NFX1" s="253"/>
      <c r="NFY1" s="253"/>
      <c r="NFZ1" s="253"/>
      <c r="NGA1" s="253"/>
      <c r="NGB1" s="253"/>
      <c r="NGC1" s="253"/>
      <c r="NGD1" s="253"/>
      <c r="NGE1" s="253"/>
      <c r="NGF1" s="253"/>
      <c r="NGG1" s="253"/>
      <c r="NGH1" s="253"/>
      <c r="NGI1" s="253"/>
      <c r="NGJ1" s="253"/>
      <c r="NGK1" s="253"/>
      <c r="NGL1" s="253"/>
      <c r="NGM1" s="253"/>
      <c r="NGN1" s="253"/>
      <c r="NGO1" s="253"/>
      <c r="NGP1" s="253"/>
      <c r="NGQ1" s="253"/>
      <c r="NGR1" s="253"/>
      <c r="NGS1" s="253"/>
      <c r="NGT1" s="253"/>
      <c r="NGU1" s="253"/>
      <c r="NGV1" s="253"/>
      <c r="NGW1" s="253"/>
      <c r="NGX1" s="253"/>
      <c r="NGY1" s="253"/>
      <c r="NGZ1" s="253"/>
      <c r="NHA1" s="253"/>
      <c r="NHB1" s="253"/>
      <c r="NHC1" s="253"/>
      <c r="NHD1" s="253"/>
      <c r="NHE1" s="253"/>
      <c r="NHF1" s="253"/>
      <c r="NHG1" s="253"/>
      <c r="NHH1" s="253"/>
      <c r="NHI1" s="253"/>
      <c r="NHJ1" s="253"/>
      <c r="NHK1" s="253"/>
      <c r="NHL1" s="253"/>
      <c r="NHM1" s="253"/>
      <c r="NHN1" s="253"/>
      <c r="NHO1" s="253"/>
      <c r="NHP1" s="253"/>
      <c r="NHQ1" s="253"/>
      <c r="NHR1" s="253"/>
      <c r="NHS1" s="253"/>
      <c r="NHT1" s="253"/>
      <c r="NHU1" s="253"/>
      <c r="NHV1" s="253"/>
      <c r="NHW1" s="253"/>
      <c r="NHX1" s="253"/>
      <c r="NHY1" s="253"/>
      <c r="NHZ1" s="253"/>
      <c r="NIA1" s="253"/>
      <c r="NIB1" s="253"/>
      <c r="NIC1" s="253"/>
      <c r="NID1" s="253"/>
      <c r="NIE1" s="253"/>
      <c r="NIF1" s="253"/>
      <c r="NIG1" s="253"/>
      <c r="NIH1" s="253"/>
      <c r="NII1" s="253"/>
      <c r="NIJ1" s="253"/>
      <c r="NIK1" s="253"/>
      <c r="NIL1" s="253"/>
      <c r="NIM1" s="253"/>
      <c r="NIN1" s="253"/>
      <c r="NIO1" s="253"/>
      <c r="NIP1" s="253"/>
      <c r="NIQ1" s="253"/>
      <c r="NIR1" s="253"/>
      <c r="NIS1" s="253"/>
      <c r="NIT1" s="253"/>
      <c r="NIU1" s="253"/>
      <c r="NIV1" s="253"/>
      <c r="NIW1" s="253"/>
      <c r="NIX1" s="253"/>
      <c r="NIY1" s="253"/>
      <c r="NIZ1" s="253"/>
      <c r="NJA1" s="253"/>
      <c r="NJB1" s="253"/>
      <c r="NJC1" s="253"/>
      <c r="NJD1" s="253"/>
      <c r="NJE1" s="253"/>
      <c r="NJF1" s="253"/>
      <c r="NJG1" s="253"/>
      <c r="NJH1" s="253"/>
      <c r="NJI1" s="253"/>
      <c r="NJJ1" s="253"/>
      <c r="NJK1" s="253"/>
      <c r="NJL1" s="253"/>
      <c r="NJM1" s="253"/>
      <c r="NJN1" s="253"/>
      <c r="NJO1" s="253"/>
      <c r="NJP1" s="253"/>
      <c r="NJQ1" s="253"/>
      <c r="NJR1" s="253"/>
      <c r="NJS1" s="253"/>
      <c r="NJT1" s="253"/>
      <c r="NJU1" s="253"/>
      <c r="NJV1" s="253"/>
      <c r="NJW1" s="253"/>
      <c r="NJX1" s="253"/>
      <c r="NJY1" s="253"/>
      <c r="NJZ1" s="253"/>
      <c r="NKA1" s="253"/>
      <c r="NKB1" s="253"/>
      <c r="NKC1" s="253"/>
      <c r="NKD1" s="253"/>
      <c r="NKE1" s="253"/>
      <c r="NKF1" s="253"/>
      <c r="NKG1" s="253"/>
      <c r="NKH1" s="253"/>
      <c r="NKI1" s="253"/>
      <c r="NKJ1" s="253"/>
      <c r="NKK1" s="253"/>
      <c r="NKL1" s="253"/>
      <c r="NKM1" s="253"/>
      <c r="NKN1" s="253"/>
      <c r="NKO1" s="253"/>
      <c r="NKP1" s="253"/>
      <c r="NKQ1" s="253"/>
      <c r="NKR1" s="253"/>
      <c r="NKS1" s="253"/>
      <c r="NKT1" s="253"/>
      <c r="NKU1" s="253"/>
      <c r="NKV1" s="253"/>
      <c r="NKW1" s="253"/>
      <c r="NKX1" s="253"/>
      <c r="NKY1" s="253"/>
      <c r="NKZ1" s="253"/>
      <c r="NLA1" s="253"/>
      <c r="NLB1" s="253"/>
      <c r="NLC1" s="253"/>
      <c r="NLD1" s="253"/>
      <c r="NLE1" s="253"/>
      <c r="NLF1" s="253"/>
      <c r="NLG1" s="253"/>
      <c r="NLH1" s="253"/>
      <c r="NLI1" s="253"/>
      <c r="NLJ1" s="253"/>
      <c r="NLK1" s="253"/>
      <c r="NLL1" s="253"/>
      <c r="NLM1" s="253"/>
      <c r="NLN1" s="253"/>
      <c r="NLO1" s="253"/>
      <c r="NLP1" s="253"/>
      <c r="NLQ1" s="253"/>
      <c r="NLR1" s="253"/>
      <c r="NLS1" s="253"/>
      <c r="NLT1" s="253"/>
      <c r="NLU1" s="253"/>
      <c r="NLV1" s="253"/>
      <c r="NLW1" s="253"/>
      <c r="NLX1" s="253"/>
      <c r="NLY1" s="253"/>
      <c r="NLZ1" s="253"/>
      <c r="NMA1" s="253"/>
      <c r="NMB1" s="253"/>
      <c r="NMC1" s="253"/>
      <c r="NMD1" s="253"/>
      <c r="NME1" s="253"/>
      <c r="NMF1" s="253"/>
      <c r="NMG1" s="253"/>
      <c r="NMH1" s="253"/>
      <c r="NMI1" s="253"/>
      <c r="NMJ1" s="253"/>
      <c r="NMK1" s="253"/>
      <c r="NML1" s="253"/>
      <c r="NMM1" s="253"/>
      <c r="NMN1" s="253"/>
      <c r="NMO1" s="253"/>
      <c r="NMP1" s="253"/>
      <c r="NMQ1" s="253"/>
      <c r="NMR1" s="253"/>
      <c r="NMS1" s="253"/>
      <c r="NMT1" s="253"/>
      <c r="NMU1" s="253"/>
      <c r="NMV1" s="253"/>
      <c r="NMW1" s="253"/>
      <c r="NMX1" s="253"/>
      <c r="NMY1" s="253"/>
      <c r="NMZ1" s="253"/>
      <c r="NNA1" s="253"/>
      <c r="NNB1" s="253"/>
      <c r="NNC1" s="253"/>
      <c r="NND1" s="253"/>
      <c r="NNE1" s="253"/>
      <c r="NNF1" s="253"/>
      <c r="NNG1" s="253"/>
      <c r="NNH1" s="253"/>
      <c r="NNI1" s="253"/>
      <c r="NNJ1" s="253"/>
      <c r="NNK1" s="253"/>
      <c r="NNL1" s="253"/>
      <c r="NNM1" s="253"/>
      <c r="NNN1" s="253"/>
      <c r="NNO1" s="253"/>
      <c r="NNP1" s="253"/>
      <c r="NNQ1" s="253"/>
      <c r="NNR1" s="253"/>
      <c r="NNS1" s="253"/>
      <c r="NNT1" s="253"/>
      <c r="NNU1" s="253"/>
      <c r="NNV1" s="253"/>
      <c r="NNW1" s="253"/>
      <c r="NNX1" s="253"/>
      <c r="NNY1" s="253"/>
      <c r="NNZ1" s="253"/>
      <c r="NOA1" s="253"/>
      <c r="NOB1" s="253"/>
      <c r="NOC1" s="253"/>
      <c r="NOD1" s="253"/>
      <c r="NOE1" s="253"/>
      <c r="NOF1" s="253"/>
      <c r="NOG1" s="253"/>
      <c r="NOH1" s="253"/>
      <c r="NOI1" s="253"/>
      <c r="NOJ1" s="253"/>
      <c r="NOK1" s="253"/>
      <c r="NOL1" s="253"/>
      <c r="NOM1" s="253"/>
      <c r="NON1" s="253"/>
      <c r="NOO1" s="253"/>
      <c r="NOP1" s="253"/>
      <c r="NOQ1" s="253"/>
      <c r="NOR1" s="253"/>
      <c r="NOS1" s="253"/>
      <c r="NOT1" s="253"/>
      <c r="NOU1" s="253"/>
      <c r="NOV1" s="253"/>
      <c r="NOW1" s="253"/>
      <c r="NOX1" s="253"/>
      <c r="NOY1" s="253"/>
      <c r="NOZ1" s="253"/>
      <c r="NPA1" s="253"/>
      <c r="NPB1" s="253"/>
      <c r="NPC1" s="253"/>
      <c r="NPD1" s="253"/>
      <c r="NPE1" s="253"/>
      <c r="NPF1" s="253"/>
      <c r="NPG1" s="253"/>
      <c r="NPH1" s="253"/>
      <c r="NPI1" s="253"/>
      <c r="NPJ1" s="253"/>
      <c r="NPK1" s="253"/>
      <c r="NPL1" s="253"/>
      <c r="NPM1" s="253"/>
      <c r="NPN1" s="253"/>
      <c r="NPO1" s="253"/>
      <c r="NPP1" s="253"/>
      <c r="NPQ1" s="253"/>
      <c r="NPR1" s="253"/>
      <c r="NPS1" s="253"/>
      <c r="NPT1" s="253"/>
      <c r="NPU1" s="253"/>
      <c r="NPV1" s="253"/>
      <c r="NPW1" s="253"/>
      <c r="NPX1" s="253"/>
      <c r="NPY1" s="253"/>
      <c r="NPZ1" s="253"/>
      <c r="NQA1" s="253"/>
      <c r="NQB1" s="253"/>
      <c r="NQC1" s="253"/>
      <c r="NQD1" s="253"/>
      <c r="NQE1" s="253"/>
      <c r="NQF1" s="253"/>
      <c r="NQG1" s="253"/>
      <c r="NQH1" s="253"/>
      <c r="NQI1" s="253"/>
      <c r="NQJ1" s="253"/>
      <c r="NQK1" s="253"/>
      <c r="NQL1" s="253"/>
      <c r="NQM1" s="253"/>
      <c r="NQN1" s="253"/>
      <c r="NQO1" s="253"/>
      <c r="NQP1" s="253"/>
      <c r="NQQ1" s="253"/>
      <c r="NQR1" s="253"/>
      <c r="NQS1" s="253"/>
      <c r="NQT1" s="253"/>
      <c r="NQU1" s="253"/>
      <c r="NQV1" s="253"/>
      <c r="NQW1" s="253"/>
      <c r="NQX1" s="253"/>
      <c r="NQY1" s="253"/>
      <c r="NQZ1" s="253"/>
      <c r="NRA1" s="253"/>
      <c r="NRB1" s="253"/>
      <c r="NRC1" s="253"/>
      <c r="NRD1" s="253"/>
      <c r="NRE1" s="253"/>
      <c r="NRF1" s="253"/>
      <c r="NRG1" s="253"/>
      <c r="NRH1" s="253"/>
      <c r="NRI1" s="253"/>
      <c r="NRJ1" s="253"/>
      <c r="NRK1" s="253"/>
      <c r="NRL1" s="253"/>
      <c r="NRM1" s="253"/>
      <c r="NRN1" s="253"/>
      <c r="NRO1" s="253"/>
      <c r="NRP1" s="253"/>
      <c r="NRQ1" s="253"/>
      <c r="NRR1" s="253"/>
      <c r="NRS1" s="253"/>
      <c r="NRT1" s="253"/>
      <c r="NRU1" s="253"/>
      <c r="NRV1" s="253"/>
      <c r="NRW1" s="253"/>
      <c r="NRX1" s="253"/>
      <c r="NRY1" s="253"/>
      <c r="NRZ1" s="253"/>
      <c r="NSA1" s="253"/>
      <c r="NSB1" s="253"/>
      <c r="NSC1" s="253"/>
      <c r="NSD1" s="253"/>
      <c r="NSE1" s="253"/>
      <c r="NSF1" s="253"/>
      <c r="NSG1" s="253"/>
      <c r="NSH1" s="253"/>
      <c r="NSI1" s="253"/>
      <c r="NSJ1" s="253"/>
      <c r="NSK1" s="253"/>
      <c r="NSL1" s="253"/>
      <c r="NSM1" s="253"/>
      <c r="NSN1" s="253"/>
      <c r="NSO1" s="253"/>
      <c r="NSP1" s="253"/>
      <c r="NSQ1" s="253"/>
      <c r="NSR1" s="253"/>
      <c r="NSS1" s="253"/>
      <c r="NST1" s="253"/>
      <c r="NSU1" s="253"/>
      <c r="NSV1" s="253"/>
      <c r="NSW1" s="253"/>
      <c r="NSX1" s="253"/>
      <c r="NSY1" s="253"/>
      <c r="NSZ1" s="253"/>
      <c r="NTA1" s="253"/>
      <c r="NTB1" s="253"/>
      <c r="NTC1" s="253"/>
      <c r="NTD1" s="253"/>
      <c r="NTE1" s="253"/>
      <c r="NTF1" s="253"/>
      <c r="NTG1" s="253"/>
      <c r="NTH1" s="253"/>
      <c r="NTI1" s="253"/>
      <c r="NTJ1" s="253"/>
      <c r="NTK1" s="253"/>
      <c r="NTL1" s="253"/>
      <c r="NTM1" s="253"/>
      <c r="NTN1" s="253"/>
      <c r="NTO1" s="253"/>
      <c r="NTP1" s="253"/>
      <c r="NTQ1" s="253"/>
      <c r="NTR1" s="253"/>
      <c r="NTS1" s="253"/>
      <c r="NTT1" s="253"/>
      <c r="NTU1" s="253"/>
      <c r="NTV1" s="253"/>
      <c r="NTW1" s="253"/>
      <c r="NTX1" s="253"/>
      <c r="NTY1" s="253"/>
      <c r="NTZ1" s="253"/>
      <c r="NUA1" s="253"/>
      <c r="NUB1" s="253"/>
      <c r="NUC1" s="253"/>
      <c r="NUD1" s="253"/>
      <c r="NUE1" s="253"/>
      <c r="NUF1" s="253"/>
      <c r="NUG1" s="253"/>
      <c r="NUH1" s="253"/>
      <c r="NUI1" s="253"/>
      <c r="NUJ1" s="253"/>
      <c r="NUK1" s="253"/>
      <c r="NUL1" s="253"/>
      <c r="NUM1" s="253"/>
      <c r="NUN1" s="253"/>
      <c r="NUO1" s="253"/>
      <c r="NUP1" s="253"/>
      <c r="NUQ1" s="253"/>
      <c r="NUR1" s="253"/>
      <c r="NUS1" s="253"/>
      <c r="NUT1" s="253"/>
      <c r="NUU1" s="253"/>
      <c r="NUV1" s="253"/>
      <c r="NUW1" s="253"/>
      <c r="NUX1" s="253"/>
      <c r="NUY1" s="253"/>
      <c r="NUZ1" s="253"/>
      <c r="NVA1" s="253"/>
      <c r="NVB1" s="253"/>
      <c r="NVC1" s="253"/>
      <c r="NVD1" s="253"/>
      <c r="NVE1" s="253"/>
      <c r="NVF1" s="253"/>
      <c r="NVG1" s="253"/>
      <c r="NVH1" s="253"/>
      <c r="NVI1" s="253"/>
      <c r="NVJ1" s="253"/>
      <c r="NVK1" s="253"/>
      <c r="NVL1" s="253"/>
      <c r="NVM1" s="253"/>
      <c r="NVN1" s="253"/>
      <c r="NVO1" s="253"/>
      <c r="NVP1" s="253"/>
      <c r="NVQ1" s="253"/>
      <c r="NVR1" s="253"/>
      <c r="NVS1" s="253"/>
      <c r="NVT1" s="253"/>
      <c r="NVU1" s="253"/>
      <c r="NVV1" s="253"/>
      <c r="NVW1" s="253"/>
      <c r="NVX1" s="253"/>
      <c r="NVY1" s="253"/>
      <c r="NVZ1" s="253"/>
      <c r="NWA1" s="253"/>
      <c r="NWB1" s="253"/>
      <c r="NWC1" s="253"/>
      <c r="NWD1" s="253"/>
      <c r="NWE1" s="253"/>
      <c r="NWF1" s="253"/>
      <c r="NWG1" s="253"/>
      <c r="NWH1" s="253"/>
      <c r="NWI1" s="253"/>
      <c r="NWJ1" s="253"/>
      <c r="NWK1" s="253"/>
      <c r="NWL1" s="253"/>
      <c r="NWM1" s="253"/>
      <c r="NWN1" s="253"/>
      <c r="NWO1" s="253"/>
      <c r="NWP1" s="253"/>
      <c r="NWQ1" s="253"/>
      <c r="NWR1" s="253"/>
      <c r="NWS1" s="253"/>
      <c r="NWT1" s="253"/>
      <c r="NWU1" s="253"/>
      <c r="NWV1" s="253"/>
      <c r="NWW1" s="253"/>
      <c r="NWX1" s="253"/>
      <c r="NWY1" s="253"/>
      <c r="NWZ1" s="253"/>
      <c r="NXA1" s="253"/>
      <c r="NXB1" s="253"/>
      <c r="NXC1" s="253"/>
      <c r="NXD1" s="253"/>
      <c r="NXE1" s="253"/>
      <c r="NXF1" s="253"/>
      <c r="NXG1" s="253"/>
      <c r="NXH1" s="253"/>
      <c r="NXI1" s="253"/>
      <c r="NXJ1" s="253"/>
      <c r="NXK1" s="253"/>
      <c r="NXL1" s="253"/>
      <c r="NXM1" s="253"/>
      <c r="NXN1" s="253"/>
      <c r="NXO1" s="253"/>
      <c r="NXP1" s="253"/>
      <c r="NXQ1" s="253"/>
      <c r="NXR1" s="253"/>
      <c r="NXS1" s="253"/>
      <c r="NXT1" s="253"/>
      <c r="NXU1" s="253"/>
      <c r="NXV1" s="253"/>
      <c r="NXW1" s="253"/>
      <c r="NXX1" s="253"/>
      <c r="NXY1" s="253"/>
      <c r="NXZ1" s="253"/>
      <c r="NYA1" s="253"/>
      <c r="NYB1" s="253"/>
      <c r="NYC1" s="253"/>
      <c r="NYD1" s="253"/>
      <c r="NYE1" s="253"/>
      <c r="NYF1" s="253"/>
      <c r="NYG1" s="253"/>
      <c r="NYH1" s="253"/>
      <c r="NYI1" s="253"/>
      <c r="NYJ1" s="253"/>
      <c r="NYK1" s="253"/>
      <c r="NYL1" s="253"/>
      <c r="NYM1" s="253"/>
      <c r="NYN1" s="253"/>
      <c r="NYO1" s="253"/>
      <c r="NYP1" s="253"/>
      <c r="NYQ1" s="253"/>
      <c r="NYR1" s="253"/>
      <c r="NYS1" s="253"/>
      <c r="NYT1" s="253"/>
      <c r="NYU1" s="253"/>
      <c r="NYV1" s="253"/>
      <c r="NYW1" s="253"/>
      <c r="NYX1" s="253"/>
      <c r="NYY1" s="253"/>
      <c r="NYZ1" s="253"/>
      <c r="NZA1" s="253"/>
      <c r="NZB1" s="253"/>
      <c r="NZC1" s="253"/>
      <c r="NZD1" s="253"/>
      <c r="NZE1" s="253"/>
      <c r="NZF1" s="253"/>
      <c r="NZG1" s="253"/>
      <c r="NZH1" s="253"/>
      <c r="NZI1" s="253"/>
      <c r="NZJ1" s="253"/>
      <c r="NZK1" s="253"/>
      <c r="NZL1" s="253"/>
      <c r="NZM1" s="253"/>
      <c r="NZN1" s="253"/>
      <c r="NZO1" s="253"/>
      <c r="NZP1" s="253"/>
      <c r="NZQ1" s="253"/>
      <c r="NZR1" s="253"/>
      <c r="NZS1" s="253"/>
      <c r="NZT1" s="253"/>
      <c r="NZU1" s="253"/>
      <c r="NZV1" s="253"/>
      <c r="NZW1" s="253"/>
      <c r="NZX1" s="253"/>
      <c r="NZY1" s="253"/>
      <c r="NZZ1" s="253"/>
      <c r="OAA1" s="253"/>
      <c r="OAB1" s="253"/>
      <c r="OAC1" s="253"/>
      <c r="OAD1" s="253"/>
      <c r="OAE1" s="253"/>
      <c r="OAF1" s="253"/>
      <c r="OAG1" s="253"/>
      <c r="OAH1" s="253"/>
      <c r="OAI1" s="253"/>
      <c r="OAJ1" s="253"/>
      <c r="OAK1" s="253"/>
      <c r="OAL1" s="253"/>
      <c r="OAM1" s="253"/>
      <c r="OAN1" s="253"/>
      <c r="OAO1" s="253"/>
      <c r="OAP1" s="253"/>
      <c r="OAQ1" s="253"/>
      <c r="OAR1" s="253"/>
      <c r="OAS1" s="253"/>
      <c r="OAT1" s="253"/>
      <c r="OAU1" s="253"/>
      <c r="OAV1" s="253"/>
      <c r="OAW1" s="253"/>
      <c r="OAX1" s="253"/>
      <c r="OAY1" s="253"/>
      <c r="OAZ1" s="253"/>
      <c r="OBA1" s="253"/>
      <c r="OBB1" s="253"/>
      <c r="OBC1" s="253"/>
      <c r="OBD1" s="253"/>
      <c r="OBE1" s="253"/>
      <c r="OBF1" s="253"/>
      <c r="OBG1" s="253"/>
      <c r="OBH1" s="253"/>
      <c r="OBI1" s="253"/>
      <c r="OBJ1" s="253"/>
      <c r="OBK1" s="253"/>
      <c r="OBL1" s="253"/>
      <c r="OBM1" s="253"/>
      <c r="OBN1" s="253"/>
      <c r="OBO1" s="253"/>
      <c r="OBP1" s="253"/>
      <c r="OBQ1" s="253"/>
      <c r="OBR1" s="253"/>
      <c r="OBS1" s="253"/>
      <c r="OBT1" s="253"/>
      <c r="OBU1" s="253"/>
      <c r="OBV1" s="253"/>
      <c r="OBW1" s="253"/>
      <c r="OBX1" s="253"/>
      <c r="OBY1" s="253"/>
      <c r="OBZ1" s="253"/>
      <c r="OCA1" s="253"/>
      <c r="OCB1" s="253"/>
      <c r="OCC1" s="253"/>
      <c r="OCD1" s="253"/>
      <c r="OCE1" s="253"/>
      <c r="OCF1" s="253"/>
      <c r="OCG1" s="253"/>
      <c r="OCH1" s="253"/>
      <c r="OCI1" s="253"/>
      <c r="OCJ1" s="253"/>
      <c r="OCK1" s="253"/>
      <c r="OCL1" s="253"/>
      <c r="OCM1" s="253"/>
      <c r="OCN1" s="253"/>
      <c r="OCO1" s="253"/>
      <c r="OCP1" s="253"/>
      <c r="OCQ1" s="253"/>
      <c r="OCR1" s="253"/>
      <c r="OCS1" s="253"/>
      <c r="OCT1" s="253"/>
      <c r="OCU1" s="253"/>
      <c r="OCV1" s="253"/>
      <c r="OCW1" s="253"/>
      <c r="OCX1" s="253"/>
      <c r="OCY1" s="253"/>
      <c r="OCZ1" s="253"/>
      <c r="ODA1" s="253"/>
      <c r="ODB1" s="253"/>
      <c r="ODC1" s="253"/>
      <c r="ODD1" s="253"/>
      <c r="ODE1" s="253"/>
      <c r="ODF1" s="253"/>
      <c r="ODG1" s="253"/>
      <c r="ODH1" s="253"/>
      <c r="ODI1" s="253"/>
      <c r="ODJ1" s="253"/>
      <c r="ODK1" s="253"/>
      <c r="ODL1" s="253"/>
      <c r="ODM1" s="253"/>
      <c r="ODN1" s="253"/>
      <c r="ODO1" s="253"/>
      <c r="ODP1" s="253"/>
      <c r="ODQ1" s="253"/>
      <c r="ODR1" s="253"/>
      <c r="ODS1" s="253"/>
      <c r="ODT1" s="253"/>
      <c r="ODU1" s="253"/>
      <c r="ODV1" s="253"/>
      <c r="ODW1" s="253"/>
      <c r="ODX1" s="253"/>
      <c r="ODY1" s="253"/>
      <c r="ODZ1" s="253"/>
      <c r="OEA1" s="253"/>
      <c r="OEB1" s="253"/>
      <c r="OEC1" s="253"/>
      <c r="OED1" s="253"/>
      <c r="OEE1" s="253"/>
      <c r="OEF1" s="253"/>
      <c r="OEG1" s="253"/>
      <c r="OEH1" s="253"/>
      <c r="OEI1" s="253"/>
      <c r="OEJ1" s="253"/>
      <c r="OEK1" s="253"/>
      <c r="OEL1" s="253"/>
      <c r="OEM1" s="253"/>
      <c r="OEN1" s="253"/>
      <c r="OEO1" s="253"/>
      <c r="OEP1" s="253"/>
      <c r="OEQ1" s="253"/>
      <c r="OER1" s="253"/>
      <c r="OES1" s="253"/>
      <c r="OET1" s="253"/>
      <c r="OEU1" s="253"/>
      <c r="OEV1" s="253"/>
      <c r="OEW1" s="253"/>
      <c r="OEX1" s="253"/>
      <c r="OEY1" s="253"/>
      <c r="OEZ1" s="253"/>
      <c r="OFA1" s="253"/>
      <c r="OFB1" s="253"/>
      <c r="OFC1" s="253"/>
      <c r="OFD1" s="253"/>
      <c r="OFE1" s="253"/>
      <c r="OFF1" s="253"/>
      <c r="OFG1" s="253"/>
      <c r="OFH1" s="253"/>
      <c r="OFI1" s="253"/>
      <c r="OFJ1" s="253"/>
      <c r="OFK1" s="253"/>
      <c r="OFL1" s="253"/>
      <c r="OFM1" s="253"/>
      <c r="OFN1" s="253"/>
      <c r="OFO1" s="253"/>
      <c r="OFP1" s="253"/>
      <c r="OFQ1" s="253"/>
      <c r="OFR1" s="253"/>
      <c r="OFS1" s="253"/>
      <c r="OFT1" s="253"/>
      <c r="OFU1" s="253"/>
      <c r="OFV1" s="253"/>
      <c r="OFW1" s="253"/>
      <c r="OFX1" s="253"/>
      <c r="OFY1" s="253"/>
      <c r="OFZ1" s="253"/>
      <c r="OGA1" s="253"/>
      <c r="OGB1" s="253"/>
      <c r="OGC1" s="253"/>
      <c r="OGD1" s="253"/>
      <c r="OGE1" s="253"/>
      <c r="OGF1" s="253"/>
      <c r="OGG1" s="253"/>
      <c r="OGH1" s="253"/>
      <c r="OGI1" s="253"/>
      <c r="OGJ1" s="253"/>
      <c r="OGK1" s="253"/>
      <c r="OGL1" s="253"/>
      <c r="OGM1" s="253"/>
      <c r="OGN1" s="253"/>
      <c r="OGO1" s="253"/>
      <c r="OGP1" s="253"/>
      <c r="OGQ1" s="253"/>
      <c r="OGR1" s="253"/>
      <c r="OGS1" s="253"/>
      <c r="OGT1" s="253"/>
      <c r="OGU1" s="253"/>
      <c r="OGV1" s="253"/>
      <c r="OGW1" s="253"/>
      <c r="OGX1" s="253"/>
      <c r="OGY1" s="253"/>
      <c r="OGZ1" s="253"/>
      <c r="OHA1" s="253"/>
      <c r="OHB1" s="253"/>
      <c r="OHC1" s="253"/>
      <c r="OHD1" s="253"/>
      <c r="OHE1" s="253"/>
      <c r="OHF1" s="253"/>
      <c r="OHG1" s="253"/>
      <c r="OHH1" s="253"/>
      <c r="OHI1" s="253"/>
      <c r="OHJ1" s="253"/>
      <c r="OHK1" s="253"/>
      <c r="OHL1" s="253"/>
      <c r="OHM1" s="253"/>
      <c r="OHN1" s="253"/>
      <c r="OHO1" s="253"/>
      <c r="OHP1" s="253"/>
      <c r="OHQ1" s="253"/>
      <c r="OHR1" s="253"/>
      <c r="OHS1" s="253"/>
      <c r="OHT1" s="253"/>
      <c r="OHU1" s="253"/>
      <c r="OHV1" s="253"/>
      <c r="OHW1" s="253"/>
      <c r="OHX1" s="253"/>
      <c r="OHY1" s="253"/>
      <c r="OHZ1" s="253"/>
      <c r="OIA1" s="253"/>
      <c r="OIB1" s="253"/>
      <c r="OIC1" s="253"/>
      <c r="OID1" s="253"/>
      <c r="OIE1" s="253"/>
      <c r="OIF1" s="253"/>
      <c r="OIG1" s="253"/>
      <c r="OIH1" s="253"/>
      <c r="OII1" s="253"/>
      <c r="OIJ1" s="253"/>
      <c r="OIK1" s="253"/>
      <c r="OIL1" s="253"/>
      <c r="OIM1" s="253"/>
      <c r="OIN1" s="253"/>
      <c r="OIO1" s="253"/>
      <c r="OIP1" s="253"/>
      <c r="OIQ1" s="253"/>
      <c r="OIR1" s="253"/>
      <c r="OIS1" s="253"/>
      <c r="OIT1" s="253"/>
      <c r="OIU1" s="253"/>
      <c r="OIV1" s="253"/>
      <c r="OIW1" s="253"/>
      <c r="OIX1" s="253"/>
      <c r="OIY1" s="253"/>
      <c r="OIZ1" s="253"/>
      <c r="OJA1" s="253"/>
      <c r="OJB1" s="253"/>
      <c r="OJC1" s="253"/>
      <c r="OJD1" s="253"/>
      <c r="OJE1" s="253"/>
      <c r="OJF1" s="253"/>
      <c r="OJG1" s="253"/>
      <c r="OJH1" s="253"/>
      <c r="OJI1" s="253"/>
      <c r="OJJ1" s="253"/>
      <c r="OJK1" s="253"/>
      <c r="OJL1" s="253"/>
      <c r="OJM1" s="253"/>
      <c r="OJN1" s="253"/>
      <c r="OJO1" s="253"/>
      <c r="OJP1" s="253"/>
      <c r="OJQ1" s="253"/>
      <c r="OJR1" s="253"/>
      <c r="OJS1" s="253"/>
      <c r="OJT1" s="253"/>
      <c r="OJU1" s="253"/>
      <c r="OJV1" s="253"/>
      <c r="OJW1" s="253"/>
      <c r="OJX1" s="253"/>
      <c r="OJY1" s="253"/>
      <c r="OJZ1" s="253"/>
      <c r="OKA1" s="253"/>
      <c r="OKB1" s="253"/>
      <c r="OKC1" s="253"/>
      <c r="OKD1" s="253"/>
      <c r="OKE1" s="253"/>
      <c r="OKF1" s="253"/>
      <c r="OKG1" s="253"/>
      <c r="OKH1" s="253"/>
      <c r="OKI1" s="253"/>
      <c r="OKJ1" s="253"/>
      <c r="OKK1" s="253"/>
      <c r="OKL1" s="253"/>
      <c r="OKM1" s="253"/>
      <c r="OKN1" s="253"/>
      <c r="OKO1" s="253"/>
      <c r="OKP1" s="253"/>
      <c r="OKQ1" s="253"/>
      <c r="OKR1" s="253"/>
      <c r="OKS1" s="253"/>
      <c r="OKT1" s="253"/>
      <c r="OKU1" s="253"/>
      <c r="OKV1" s="253"/>
      <c r="OKW1" s="253"/>
      <c r="OKX1" s="253"/>
      <c r="OKY1" s="253"/>
      <c r="OKZ1" s="253"/>
      <c r="OLA1" s="253"/>
      <c r="OLB1" s="253"/>
      <c r="OLC1" s="253"/>
      <c r="OLD1" s="253"/>
      <c r="OLE1" s="253"/>
      <c r="OLF1" s="253"/>
      <c r="OLG1" s="253"/>
      <c r="OLH1" s="253"/>
      <c r="OLI1" s="253"/>
      <c r="OLJ1" s="253"/>
      <c r="OLK1" s="253"/>
      <c r="OLL1" s="253"/>
      <c r="OLM1" s="253"/>
      <c r="OLN1" s="253"/>
      <c r="OLO1" s="253"/>
      <c r="OLP1" s="253"/>
      <c r="OLQ1" s="253"/>
      <c r="OLR1" s="253"/>
      <c r="OLS1" s="253"/>
      <c r="OLT1" s="253"/>
      <c r="OLU1" s="253"/>
      <c r="OLV1" s="253"/>
      <c r="OLW1" s="253"/>
      <c r="OLX1" s="253"/>
      <c r="OLY1" s="253"/>
      <c r="OLZ1" s="253"/>
      <c r="OMA1" s="253"/>
      <c r="OMB1" s="253"/>
      <c r="OMC1" s="253"/>
      <c r="OMD1" s="253"/>
      <c r="OME1" s="253"/>
      <c r="OMF1" s="253"/>
      <c r="OMG1" s="253"/>
      <c r="OMH1" s="253"/>
      <c r="OMI1" s="253"/>
      <c r="OMJ1" s="253"/>
      <c r="OMK1" s="253"/>
      <c r="OML1" s="253"/>
      <c r="OMM1" s="253"/>
      <c r="OMN1" s="253"/>
      <c r="OMO1" s="253"/>
      <c r="OMP1" s="253"/>
      <c r="OMQ1" s="253"/>
      <c r="OMR1" s="253"/>
      <c r="OMS1" s="253"/>
      <c r="OMT1" s="253"/>
      <c r="OMU1" s="253"/>
      <c r="OMV1" s="253"/>
      <c r="OMW1" s="253"/>
      <c r="OMX1" s="253"/>
      <c r="OMY1" s="253"/>
      <c r="OMZ1" s="253"/>
      <c r="ONA1" s="253"/>
      <c r="ONB1" s="253"/>
      <c r="ONC1" s="253"/>
      <c r="OND1" s="253"/>
      <c r="ONE1" s="253"/>
      <c r="ONF1" s="253"/>
      <c r="ONG1" s="253"/>
      <c r="ONH1" s="253"/>
      <c r="ONI1" s="253"/>
      <c r="ONJ1" s="253"/>
      <c r="ONK1" s="253"/>
      <c r="ONL1" s="253"/>
      <c r="ONM1" s="253"/>
      <c r="ONN1" s="253"/>
      <c r="ONO1" s="253"/>
      <c r="ONP1" s="253"/>
      <c r="ONQ1" s="253"/>
      <c r="ONR1" s="253"/>
      <c r="ONS1" s="253"/>
      <c r="ONT1" s="253"/>
      <c r="ONU1" s="253"/>
      <c r="ONV1" s="253"/>
      <c r="ONW1" s="253"/>
      <c r="ONX1" s="253"/>
      <c r="ONY1" s="253"/>
      <c r="ONZ1" s="253"/>
      <c r="OOA1" s="253"/>
      <c r="OOB1" s="253"/>
      <c r="OOC1" s="253"/>
      <c r="OOD1" s="253"/>
      <c r="OOE1" s="253"/>
      <c r="OOF1" s="253"/>
      <c r="OOG1" s="253"/>
      <c r="OOH1" s="253"/>
      <c r="OOI1" s="253"/>
      <c r="OOJ1" s="253"/>
      <c r="OOK1" s="253"/>
      <c r="OOL1" s="253"/>
      <c r="OOM1" s="253"/>
      <c r="OON1" s="253"/>
      <c r="OOO1" s="253"/>
      <c r="OOP1" s="253"/>
      <c r="OOQ1" s="253"/>
      <c r="OOR1" s="253"/>
      <c r="OOS1" s="253"/>
      <c r="OOT1" s="253"/>
      <c r="OOU1" s="253"/>
      <c r="OOV1" s="253"/>
      <c r="OOW1" s="253"/>
      <c r="OOX1" s="253"/>
      <c r="OOY1" s="253"/>
      <c r="OOZ1" s="253"/>
      <c r="OPA1" s="253"/>
      <c r="OPB1" s="253"/>
      <c r="OPC1" s="253"/>
      <c r="OPD1" s="253"/>
      <c r="OPE1" s="253"/>
      <c r="OPF1" s="253"/>
      <c r="OPG1" s="253"/>
      <c r="OPH1" s="253"/>
      <c r="OPI1" s="253"/>
      <c r="OPJ1" s="253"/>
      <c r="OPK1" s="253"/>
      <c r="OPL1" s="253"/>
      <c r="OPM1" s="253"/>
      <c r="OPN1" s="253"/>
      <c r="OPO1" s="253"/>
      <c r="OPP1" s="253"/>
      <c r="OPQ1" s="253"/>
      <c r="OPR1" s="253"/>
      <c r="OPS1" s="253"/>
      <c r="OPT1" s="253"/>
      <c r="OPU1" s="253"/>
      <c r="OPV1" s="253"/>
      <c r="OPW1" s="253"/>
      <c r="OPX1" s="253"/>
      <c r="OPY1" s="253"/>
      <c r="OPZ1" s="253"/>
      <c r="OQA1" s="253"/>
      <c r="OQB1" s="253"/>
      <c r="OQC1" s="253"/>
      <c r="OQD1" s="253"/>
      <c r="OQE1" s="253"/>
      <c r="OQF1" s="253"/>
      <c r="OQG1" s="253"/>
      <c r="OQH1" s="253"/>
      <c r="OQI1" s="253"/>
      <c r="OQJ1" s="253"/>
      <c r="OQK1" s="253"/>
      <c r="OQL1" s="253"/>
      <c r="OQM1" s="253"/>
      <c r="OQN1" s="253"/>
      <c r="OQO1" s="253"/>
      <c r="OQP1" s="253"/>
      <c r="OQQ1" s="253"/>
      <c r="OQR1" s="253"/>
      <c r="OQS1" s="253"/>
      <c r="OQT1" s="253"/>
      <c r="OQU1" s="253"/>
      <c r="OQV1" s="253"/>
      <c r="OQW1" s="253"/>
      <c r="OQX1" s="253"/>
      <c r="OQY1" s="253"/>
      <c r="OQZ1" s="253"/>
      <c r="ORA1" s="253"/>
      <c r="ORB1" s="253"/>
      <c r="ORC1" s="253"/>
      <c r="ORD1" s="253"/>
      <c r="ORE1" s="253"/>
      <c r="ORF1" s="253"/>
      <c r="ORG1" s="253"/>
      <c r="ORH1" s="253"/>
      <c r="ORI1" s="253"/>
      <c r="ORJ1" s="253"/>
      <c r="ORK1" s="253"/>
      <c r="ORL1" s="253"/>
      <c r="ORM1" s="253"/>
      <c r="ORN1" s="253"/>
      <c r="ORO1" s="253"/>
      <c r="ORP1" s="253"/>
      <c r="ORQ1" s="253"/>
      <c r="ORR1" s="253"/>
      <c r="ORS1" s="253"/>
      <c r="ORT1" s="253"/>
      <c r="ORU1" s="253"/>
      <c r="ORV1" s="253"/>
      <c r="ORW1" s="253"/>
      <c r="ORX1" s="253"/>
      <c r="ORY1" s="253"/>
      <c r="ORZ1" s="253"/>
      <c r="OSA1" s="253"/>
      <c r="OSB1" s="253"/>
      <c r="OSC1" s="253"/>
      <c r="OSD1" s="253"/>
      <c r="OSE1" s="253"/>
      <c r="OSF1" s="253"/>
      <c r="OSG1" s="253"/>
      <c r="OSH1" s="253"/>
      <c r="OSI1" s="253"/>
      <c r="OSJ1" s="253"/>
      <c r="OSK1" s="253"/>
      <c r="OSL1" s="253"/>
      <c r="OSM1" s="253"/>
      <c r="OSN1" s="253"/>
      <c r="OSO1" s="253"/>
      <c r="OSP1" s="253"/>
      <c r="OSQ1" s="253"/>
      <c r="OSR1" s="253"/>
      <c r="OSS1" s="253"/>
      <c r="OST1" s="253"/>
      <c r="OSU1" s="253"/>
      <c r="OSV1" s="253"/>
      <c r="OSW1" s="253"/>
      <c r="OSX1" s="253"/>
      <c r="OSY1" s="253"/>
      <c r="OSZ1" s="253"/>
      <c r="OTA1" s="253"/>
      <c r="OTB1" s="253"/>
      <c r="OTC1" s="253"/>
      <c r="OTD1" s="253"/>
      <c r="OTE1" s="253"/>
      <c r="OTF1" s="253"/>
      <c r="OTG1" s="253"/>
      <c r="OTH1" s="253"/>
      <c r="OTI1" s="253"/>
      <c r="OTJ1" s="253"/>
      <c r="OTK1" s="253"/>
      <c r="OTL1" s="253"/>
      <c r="OTM1" s="253"/>
      <c r="OTN1" s="253"/>
      <c r="OTO1" s="253"/>
      <c r="OTP1" s="253"/>
      <c r="OTQ1" s="253"/>
      <c r="OTR1" s="253"/>
      <c r="OTS1" s="253"/>
      <c r="OTT1" s="253"/>
      <c r="OTU1" s="253"/>
      <c r="OTV1" s="253"/>
      <c r="OTW1" s="253"/>
      <c r="OTX1" s="253"/>
      <c r="OTY1" s="253"/>
      <c r="OTZ1" s="253"/>
      <c r="OUA1" s="253"/>
      <c r="OUB1" s="253"/>
      <c r="OUC1" s="253"/>
      <c r="OUD1" s="253"/>
      <c r="OUE1" s="253"/>
      <c r="OUF1" s="253"/>
      <c r="OUG1" s="253"/>
      <c r="OUH1" s="253"/>
      <c r="OUI1" s="253"/>
      <c r="OUJ1" s="253"/>
      <c r="OUK1" s="253"/>
      <c r="OUL1" s="253"/>
      <c r="OUM1" s="253"/>
      <c r="OUN1" s="253"/>
      <c r="OUO1" s="253"/>
      <c r="OUP1" s="253"/>
      <c r="OUQ1" s="253"/>
      <c r="OUR1" s="253"/>
      <c r="OUS1" s="253"/>
      <c r="OUT1" s="253"/>
      <c r="OUU1" s="253"/>
      <c r="OUV1" s="253"/>
      <c r="OUW1" s="253"/>
      <c r="OUX1" s="253"/>
      <c r="OUY1" s="253"/>
      <c r="OUZ1" s="253"/>
      <c r="OVA1" s="253"/>
      <c r="OVB1" s="253"/>
      <c r="OVC1" s="253"/>
      <c r="OVD1" s="253"/>
      <c r="OVE1" s="253"/>
      <c r="OVF1" s="253"/>
      <c r="OVG1" s="253"/>
      <c r="OVH1" s="253"/>
      <c r="OVI1" s="253"/>
      <c r="OVJ1" s="253"/>
      <c r="OVK1" s="253"/>
      <c r="OVL1" s="253"/>
      <c r="OVM1" s="253"/>
      <c r="OVN1" s="253"/>
      <c r="OVO1" s="253"/>
      <c r="OVP1" s="253"/>
      <c r="OVQ1" s="253"/>
      <c r="OVR1" s="253"/>
      <c r="OVS1" s="253"/>
      <c r="OVT1" s="253"/>
      <c r="OVU1" s="253"/>
      <c r="OVV1" s="253"/>
      <c r="OVW1" s="253"/>
      <c r="OVX1" s="253"/>
      <c r="OVY1" s="253"/>
      <c r="OVZ1" s="253"/>
      <c r="OWA1" s="253"/>
      <c r="OWB1" s="253"/>
      <c r="OWC1" s="253"/>
      <c r="OWD1" s="253"/>
      <c r="OWE1" s="253"/>
      <c r="OWF1" s="253"/>
      <c r="OWG1" s="253"/>
      <c r="OWH1" s="253"/>
      <c r="OWI1" s="253"/>
      <c r="OWJ1" s="253"/>
      <c r="OWK1" s="253"/>
      <c r="OWL1" s="253"/>
      <c r="OWM1" s="253"/>
      <c r="OWN1" s="253"/>
      <c r="OWO1" s="253"/>
      <c r="OWP1" s="253"/>
      <c r="OWQ1" s="253"/>
      <c r="OWR1" s="253"/>
      <c r="OWS1" s="253"/>
      <c r="OWT1" s="253"/>
      <c r="OWU1" s="253"/>
      <c r="OWV1" s="253"/>
      <c r="OWW1" s="253"/>
      <c r="OWX1" s="253"/>
      <c r="OWY1" s="253"/>
      <c r="OWZ1" s="253"/>
      <c r="OXA1" s="253"/>
      <c r="OXB1" s="253"/>
      <c r="OXC1" s="253"/>
      <c r="OXD1" s="253"/>
      <c r="OXE1" s="253"/>
      <c r="OXF1" s="253"/>
      <c r="OXG1" s="253"/>
      <c r="OXH1" s="253"/>
      <c r="OXI1" s="253"/>
      <c r="OXJ1" s="253"/>
      <c r="OXK1" s="253"/>
      <c r="OXL1" s="253"/>
      <c r="OXM1" s="253"/>
      <c r="OXN1" s="253"/>
      <c r="OXO1" s="253"/>
      <c r="OXP1" s="253"/>
      <c r="OXQ1" s="253"/>
      <c r="OXR1" s="253"/>
      <c r="OXS1" s="253"/>
      <c r="OXT1" s="253"/>
      <c r="OXU1" s="253"/>
      <c r="OXV1" s="253"/>
      <c r="OXW1" s="253"/>
      <c r="OXX1" s="253"/>
      <c r="OXY1" s="253"/>
      <c r="OXZ1" s="253"/>
      <c r="OYA1" s="253"/>
      <c r="OYB1" s="253"/>
      <c r="OYC1" s="253"/>
      <c r="OYD1" s="253"/>
      <c r="OYE1" s="253"/>
      <c r="OYF1" s="253"/>
      <c r="OYG1" s="253"/>
      <c r="OYH1" s="253"/>
      <c r="OYI1" s="253"/>
      <c r="OYJ1" s="253"/>
      <c r="OYK1" s="253"/>
      <c r="OYL1" s="253"/>
      <c r="OYM1" s="253"/>
      <c r="OYN1" s="253"/>
      <c r="OYO1" s="253"/>
      <c r="OYP1" s="253"/>
      <c r="OYQ1" s="253"/>
      <c r="OYR1" s="253"/>
      <c r="OYS1" s="253"/>
      <c r="OYT1" s="253"/>
      <c r="OYU1" s="253"/>
      <c r="OYV1" s="253"/>
      <c r="OYW1" s="253"/>
      <c r="OYX1" s="253"/>
      <c r="OYY1" s="253"/>
      <c r="OYZ1" s="253"/>
      <c r="OZA1" s="253"/>
      <c r="OZB1" s="253"/>
      <c r="OZC1" s="253"/>
      <c r="OZD1" s="253"/>
      <c r="OZE1" s="253"/>
      <c r="OZF1" s="253"/>
      <c r="OZG1" s="253"/>
      <c r="OZH1" s="253"/>
      <c r="OZI1" s="253"/>
      <c r="OZJ1" s="253"/>
      <c r="OZK1" s="253"/>
      <c r="OZL1" s="253"/>
      <c r="OZM1" s="253"/>
      <c r="OZN1" s="253"/>
      <c r="OZO1" s="253"/>
      <c r="OZP1" s="253"/>
      <c r="OZQ1" s="253"/>
      <c r="OZR1" s="253"/>
      <c r="OZS1" s="253"/>
      <c r="OZT1" s="253"/>
      <c r="OZU1" s="253"/>
      <c r="OZV1" s="253"/>
      <c r="OZW1" s="253"/>
      <c r="OZX1" s="253"/>
      <c r="OZY1" s="253"/>
      <c r="OZZ1" s="253"/>
      <c r="PAA1" s="253"/>
      <c r="PAB1" s="253"/>
      <c r="PAC1" s="253"/>
      <c r="PAD1" s="253"/>
      <c r="PAE1" s="253"/>
      <c r="PAF1" s="253"/>
      <c r="PAG1" s="253"/>
      <c r="PAH1" s="253"/>
      <c r="PAI1" s="253"/>
      <c r="PAJ1" s="253"/>
      <c r="PAK1" s="253"/>
      <c r="PAL1" s="253"/>
      <c r="PAM1" s="253"/>
      <c r="PAN1" s="253"/>
      <c r="PAO1" s="253"/>
      <c r="PAP1" s="253"/>
      <c r="PAQ1" s="253"/>
      <c r="PAR1" s="253"/>
      <c r="PAS1" s="253"/>
      <c r="PAT1" s="253"/>
      <c r="PAU1" s="253"/>
      <c r="PAV1" s="253"/>
      <c r="PAW1" s="253"/>
      <c r="PAX1" s="253"/>
      <c r="PAY1" s="253"/>
      <c r="PAZ1" s="253"/>
      <c r="PBA1" s="253"/>
      <c r="PBB1" s="253"/>
      <c r="PBC1" s="253"/>
      <c r="PBD1" s="253"/>
      <c r="PBE1" s="253"/>
      <c r="PBF1" s="253"/>
      <c r="PBG1" s="253"/>
      <c r="PBH1" s="253"/>
      <c r="PBI1" s="253"/>
      <c r="PBJ1" s="253"/>
      <c r="PBK1" s="253"/>
      <c r="PBL1" s="253"/>
      <c r="PBM1" s="253"/>
      <c r="PBN1" s="253"/>
      <c r="PBO1" s="253"/>
      <c r="PBP1" s="253"/>
      <c r="PBQ1" s="253"/>
      <c r="PBR1" s="253"/>
      <c r="PBS1" s="253"/>
      <c r="PBT1" s="253"/>
      <c r="PBU1" s="253"/>
      <c r="PBV1" s="253"/>
      <c r="PBW1" s="253"/>
      <c r="PBX1" s="253"/>
      <c r="PBY1" s="253"/>
      <c r="PBZ1" s="253"/>
      <c r="PCA1" s="253"/>
      <c r="PCB1" s="253"/>
      <c r="PCC1" s="253"/>
      <c r="PCD1" s="253"/>
      <c r="PCE1" s="253"/>
      <c r="PCF1" s="253"/>
      <c r="PCG1" s="253"/>
      <c r="PCH1" s="253"/>
      <c r="PCI1" s="253"/>
      <c r="PCJ1" s="253"/>
      <c r="PCK1" s="253"/>
      <c r="PCL1" s="253"/>
      <c r="PCM1" s="253"/>
      <c r="PCN1" s="253"/>
      <c r="PCO1" s="253"/>
      <c r="PCP1" s="253"/>
      <c r="PCQ1" s="253"/>
      <c r="PCR1" s="253"/>
      <c r="PCS1" s="253"/>
      <c r="PCT1" s="253"/>
      <c r="PCU1" s="253"/>
      <c r="PCV1" s="253"/>
      <c r="PCW1" s="253"/>
      <c r="PCX1" s="253"/>
      <c r="PCY1" s="253"/>
      <c r="PCZ1" s="253"/>
      <c r="PDA1" s="253"/>
      <c r="PDB1" s="253"/>
      <c r="PDC1" s="253"/>
      <c r="PDD1" s="253"/>
      <c r="PDE1" s="253"/>
      <c r="PDF1" s="253"/>
      <c r="PDG1" s="253"/>
      <c r="PDH1" s="253"/>
      <c r="PDI1" s="253"/>
      <c r="PDJ1" s="253"/>
      <c r="PDK1" s="253"/>
      <c r="PDL1" s="253"/>
      <c r="PDM1" s="253"/>
      <c r="PDN1" s="253"/>
      <c r="PDO1" s="253"/>
      <c r="PDP1" s="253"/>
      <c r="PDQ1" s="253"/>
      <c r="PDR1" s="253"/>
      <c r="PDS1" s="253"/>
      <c r="PDT1" s="253"/>
      <c r="PDU1" s="253"/>
      <c r="PDV1" s="253"/>
      <c r="PDW1" s="253"/>
      <c r="PDX1" s="253"/>
      <c r="PDY1" s="253"/>
      <c r="PDZ1" s="253"/>
      <c r="PEA1" s="253"/>
      <c r="PEB1" s="253"/>
      <c r="PEC1" s="253"/>
      <c r="PED1" s="253"/>
      <c r="PEE1" s="253"/>
      <c r="PEF1" s="253"/>
      <c r="PEG1" s="253"/>
      <c r="PEH1" s="253"/>
      <c r="PEI1" s="253"/>
      <c r="PEJ1" s="253"/>
      <c r="PEK1" s="253"/>
      <c r="PEL1" s="253"/>
      <c r="PEM1" s="253"/>
      <c r="PEN1" s="253"/>
      <c r="PEO1" s="253"/>
      <c r="PEP1" s="253"/>
      <c r="PEQ1" s="253"/>
      <c r="PER1" s="253"/>
      <c r="PES1" s="253"/>
      <c r="PET1" s="253"/>
      <c r="PEU1" s="253"/>
      <c r="PEV1" s="253"/>
      <c r="PEW1" s="253"/>
      <c r="PEX1" s="253"/>
      <c r="PEY1" s="253"/>
      <c r="PEZ1" s="253"/>
      <c r="PFA1" s="253"/>
      <c r="PFB1" s="253"/>
      <c r="PFC1" s="253"/>
      <c r="PFD1" s="253"/>
      <c r="PFE1" s="253"/>
      <c r="PFF1" s="253"/>
      <c r="PFG1" s="253"/>
      <c r="PFH1" s="253"/>
      <c r="PFI1" s="253"/>
      <c r="PFJ1" s="253"/>
      <c r="PFK1" s="253"/>
      <c r="PFL1" s="253"/>
      <c r="PFM1" s="253"/>
      <c r="PFN1" s="253"/>
      <c r="PFO1" s="253"/>
      <c r="PFP1" s="253"/>
      <c r="PFQ1" s="253"/>
      <c r="PFR1" s="253"/>
      <c r="PFS1" s="253"/>
      <c r="PFT1" s="253"/>
      <c r="PFU1" s="253"/>
      <c r="PFV1" s="253"/>
      <c r="PFW1" s="253"/>
      <c r="PFX1" s="253"/>
      <c r="PFY1" s="253"/>
      <c r="PFZ1" s="253"/>
      <c r="PGA1" s="253"/>
      <c r="PGB1" s="253"/>
      <c r="PGC1" s="253"/>
      <c r="PGD1" s="253"/>
      <c r="PGE1" s="253"/>
      <c r="PGF1" s="253"/>
      <c r="PGG1" s="253"/>
      <c r="PGH1" s="253"/>
      <c r="PGI1" s="253"/>
      <c r="PGJ1" s="253"/>
      <c r="PGK1" s="253"/>
      <c r="PGL1" s="253"/>
      <c r="PGM1" s="253"/>
      <c r="PGN1" s="253"/>
      <c r="PGO1" s="253"/>
      <c r="PGP1" s="253"/>
      <c r="PGQ1" s="253"/>
      <c r="PGR1" s="253"/>
      <c r="PGS1" s="253"/>
      <c r="PGT1" s="253"/>
      <c r="PGU1" s="253"/>
      <c r="PGV1" s="253"/>
      <c r="PGW1" s="253"/>
      <c r="PGX1" s="253"/>
      <c r="PGY1" s="253"/>
      <c r="PGZ1" s="253"/>
      <c r="PHA1" s="253"/>
      <c r="PHB1" s="253"/>
      <c r="PHC1" s="253"/>
      <c r="PHD1" s="253"/>
      <c r="PHE1" s="253"/>
      <c r="PHF1" s="253"/>
      <c r="PHG1" s="253"/>
      <c r="PHH1" s="253"/>
      <c r="PHI1" s="253"/>
      <c r="PHJ1" s="253"/>
      <c r="PHK1" s="253"/>
      <c r="PHL1" s="253"/>
      <c r="PHM1" s="253"/>
      <c r="PHN1" s="253"/>
      <c r="PHO1" s="253"/>
      <c r="PHP1" s="253"/>
      <c r="PHQ1" s="253"/>
      <c r="PHR1" s="253"/>
      <c r="PHS1" s="253"/>
      <c r="PHT1" s="253"/>
      <c r="PHU1" s="253"/>
      <c r="PHV1" s="253"/>
      <c r="PHW1" s="253"/>
      <c r="PHX1" s="253"/>
      <c r="PHY1" s="253"/>
      <c r="PHZ1" s="253"/>
      <c r="PIA1" s="253"/>
      <c r="PIB1" s="253"/>
      <c r="PIC1" s="253"/>
      <c r="PID1" s="253"/>
      <c r="PIE1" s="253"/>
      <c r="PIF1" s="253"/>
      <c r="PIG1" s="253"/>
      <c r="PIH1" s="253"/>
      <c r="PII1" s="253"/>
      <c r="PIJ1" s="253"/>
      <c r="PIK1" s="253"/>
      <c r="PIL1" s="253"/>
      <c r="PIM1" s="253"/>
      <c r="PIN1" s="253"/>
      <c r="PIO1" s="253"/>
      <c r="PIP1" s="253"/>
      <c r="PIQ1" s="253"/>
      <c r="PIR1" s="253"/>
      <c r="PIS1" s="253"/>
      <c r="PIT1" s="253"/>
      <c r="PIU1" s="253"/>
      <c r="PIV1" s="253"/>
      <c r="PIW1" s="253"/>
      <c r="PIX1" s="253"/>
      <c r="PIY1" s="253"/>
      <c r="PIZ1" s="253"/>
      <c r="PJA1" s="253"/>
      <c r="PJB1" s="253"/>
      <c r="PJC1" s="253"/>
      <c r="PJD1" s="253"/>
      <c r="PJE1" s="253"/>
      <c r="PJF1" s="253"/>
      <c r="PJG1" s="253"/>
      <c r="PJH1" s="253"/>
      <c r="PJI1" s="253"/>
      <c r="PJJ1" s="253"/>
      <c r="PJK1" s="253"/>
      <c r="PJL1" s="253"/>
      <c r="PJM1" s="253"/>
      <c r="PJN1" s="253"/>
      <c r="PJO1" s="253"/>
      <c r="PJP1" s="253"/>
      <c r="PJQ1" s="253"/>
      <c r="PJR1" s="253"/>
      <c r="PJS1" s="253"/>
      <c r="PJT1" s="253"/>
      <c r="PJU1" s="253"/>
      <c r="PJV1" s="253"/>
      <c r="PJW1" s="253"/>
      <c r="PJX1" s="253"/>
      <c r="PJY1" s="253"/>
      <c r="PJZ1" s="253"/>
      <c r="PKA1" s="253"/>
      <c r="PKB1" s="253"/>
      <c r="PKC1" s="253"/>
      <c r="PKD1" s="253"/>
      <c r="PKE1" s="253"/>
      <c r="PKF1" s="253"/>
      <c r="PKG1" s="253"/>
      <c r="PKH1" s="253"/>
      <c r="PKI1" s="253"/>
      <c r="PKJ1" s="253"/>
      <c r="PKK1" s="253"/>
      <c r="PKL1" s="253"/>
      <c r="PKM1" s="253"/>
      <c r="PKN1" s="253"/>
      <c r="PKO1" s="253"/>
      <c r="PKP1" s="253"/>
      <c r="PKQ1" s="253"/>
      <c r="PKR1" s="253"/>
      <c r="PKS1" s="253"/>
      <c r="PKT1" s="253"/>
      <c r="PKU1" s="253"/>
      <c r="PKV1" s="253"/>
      <c r="PKW1" s="253"/>
      <c r="PKX1" s="253"/>
      <c r="PKY1" s="253"/>
      <c r="PKZ1" s="253"/>
      <c r="PLA1" s="253"/>
      <c r="PLB1" s="253"/>
      <c r="PLC1" s="253"/>
      <c r="PLD1" s="253"/>
      <c r="PLE1" s="253"/>
      <c r="PLF1" s="253"/>
      <c r="PLG1" s="253"/>
      <c r="PLH1" s="253"/>
      <c r="PLI1" s="253"/>
      <c r="PLJ1" s="253"/>
      <c r="PLK1" s="253"/>
      <c r="PLL1" s="253"/>
      <c r="PLM1" s="253"/>
      <c r="PLN1" s="253"/>
      <c r="PLO1" s="253"/>
      <c r="PLP1" s="253"/>
      <c r="PLQ1" s="253"/>
      <c r="PLR1" s="253"/>
      <c r="PLS1" s="253"/>
      <c r="PLT1" s="253"/>
      <c r="PLU1" s="253"/>
      <c r="PLV1" s="253"/>
      <c r="PLW1" s="253"/>
      <c r="PLX1" s="253"/>
      <c r="PLY1" s="253"/>
      <c r="PLZ1" s="253"/>
      <c r="PMA1" s="253"/>
      <c r="PMB1" s="253"/>
      <c r="PMC1" s="253"/>
      <c r="PMD1" s="253"/>
      <c r="PME1" s="253"/>
      <c r="PMF1" s="253"/>
      <c r="PMG1" s="253"/>
      <c r="PMH1" s="253"/>
      <c r="PMI1" s="253"/>
      <c r="PMJ1" s="253"/>
      <c r="PMK1" s="253"/>
      <c r="PML1" s="253"/>
      <c r="PMM1" s="253"/>
      <c r="PMN1" s="253"/>
      <c r="PMO1" s="253"/>
      <c r="PMP1" s="253"/>
      <c r="PMQ1" s="253"/>
      <c r="PMR1" s="253"/>
      <c r="PMS1" s="253"/>
      <c r="PMT1" s="253"/>
      <c r="PMU1" s="253"/>
      <c r="PMV1" s="253"/>
      <c r="PMW1" s="253"/>
      <c r="PMX1" s="253"/>
      <c r="PMY1" s="253"/>
      <c r="PMZ1" s="253"/>
      <c r="PNA1" s="253"/>
      <c r="PNB1" s="253"/>
      <c r="PNC1" s="253"/>
      <c r="PND1" s="253"/>
      <c r="PNE1" s="253"/>
      <c r="PNF1" s="253"/>
      <c r="PNG1" s="253"/>
      <c r="PNH1" s="253"/>
      <c r="PNI1" s="253"/>
      <c r="PNJ1" s="253"/>
      <c r="PNK1" s="253"/>
      <c r="PNL1" s="253"/>
      <c r="PNM1" s="253"/>
      <c r="PNN1" s="253"/>
      <c r="PNO1" s="253"/>
      <c r="PNP1" s="253"/>
      <c r="PNQ1" s="253"/>
      <c r="PNR1" s="253"/>
      <c r="PNS1" s="253"/>
      <c r="PNT1" s="253"/>
      <c r="PNU1" s="253"/>
      <c r="PNV1" s="253"/>
      <c r="PNW1" s="253"/>
      <c r="PNX1" s="253"/>
      <c r="PNY1" s="253"/>
      <c r="PNZ1" s="253"/>
      <c r="POA1" s="253"/>
      <c r="POB1" s="253"/>
      <c r="POC1" s="253"/>
      <c r="POD1" s="253"/>
      <c r="POE1" s="253"/>
      <c r="POF1" s="253"/>
      <c r="POG1" s="253"/>
      <c r="POH1" s="253"/>
      <c r="POI1" s="253"/>
      <c r="POJ1" s="253"/>
      <c r="POK1" s="253"/>
      <c r="POL1" s="253"/>
      <c r="POM1" s="253"/>
      <c r="PON1" s="253"/>
      <c r="POO1" s="253"/>
      <c r="POP1" s="253"/>
      <c r="POQ1" s="253"/>
      <c r="POR1" s="253"/>
      <c r="POS1" s="253"/>
      <c r="POT1" s="253"/>
      <c r="POU1" s="253"/>
      <c r="POV1" s="253"/>
      <c r="POW1" s="253"/>
      <c r="POX1" s="253"/>
      <c r="POY1" s="253"/>
      <c r="POZ1" s="253"/>
      <c r="PPA1" s="253"/>
      <c r="PPB1" s="253"/>
      <c r="PPC1" s="253"/>
      <c r="PPD1" s="253"/>
      <c r="PPE1" s="253"/>
      <c r="PPF1" s="253"/>
      <c r="PPG1" s="253"/>
      <c r="PPH1" s="253"/>
      <c r="PPI1" s="253"/>
      <c r="PPJ1" s="253"/>
      <c r="PPK1" s="253"/>
      <c r="PPL1" s="253"/>
      <c r="PPM1" s="253"/>
      <c r="PPN1" s="253"/>
      <c r="PPO1" s="253"/>
      <c r="PPP1" s="253"/>
      <c r="PPQ1" s="253"/>
      <c r="PPR1" s="253"/>
      <c r="PPS1" s="253"/>
      <c r="PPT1" s="253"/>
      <c r="PPU1" s="253"/>
      <c r="PPV1" s="253"/>
      <c r="PPW1" s="253"/>
      <c r="PPX1" s="253"/>
      <c r="PPY1" s="253"/>
      <c r="PPZ1" s="253"/>
      <c r="PQA1" s="253"/>
      <c r="PQB1" s="253"/>
      <c r="PQC1" s="253"/>
      <c r="PQD1" s="253"/>
      <c r="PQE1" s="253"/>
      <c r="PQF1" s="253"/>
      <c r="PQG1" s="253"/>
      <c r="PQH1" s="253"/>
      <c r="PQI1" s="253"/>
      <c r="PQJ1" s="253"/>
      <c r="PQK1" s="253"/>
      <c r="PQL1" s="253"/>
      <c r="PQM1" s="253"/>
      <c r="PQN1" s="253"/>
      <c r="PQO1" s="253"/>
      <c r="PQP1" s="253"/>
      <c r="PQQ1" s="253"/>
      <c r="PQR1" s="253"/>
      <c r="PQS1" s="253"/>
      <c r="PQT1" s="253"/>
      <c r="PQU1" s="253"/>
      <c r="PQV1" s="253"/>
      <c r="PQW1" s="253"/>
      <c r="PQX1" s="253"/>
      <c r="PQY1" s="253"/>
      <c r="PQZ1" s="253"/>
      <c r="PRA1" s="253"/>
      <c r="PRB1" s="253"/>
      <c r="PRC1" s="253"/>
      <c r="PRD1" s="253"/>
      <c r="PRE1" s="253"/>
      <c r="PRF1" s="253"/>
      <c r="PRG1" s="253"/>
      <c r="PRH1" s="253"/>
      <c r="PRI1" s="253"/>
      <c r="PRJ1" s="253"/>
      <c r="PRK1" s="253"/>
      <c r="PRL1" s="253"/>
      <c r="PRM1" s="253"/>
      <c r="PRN1" s="253"/>
      <c r="PRO1" s="253"/>
      <c r="PRP1" s="253"/>
      <c r="PRQ1" s="253"/>
      <c r="PRR1" s="253"/>
      <c r="PRS1" s="253"/>
      <c r="PRT1" s="253"/>
      <c r="PRU1" s="253"/>
      <c r="PRV1" s="253"/>
      <c r="PRW1" s="253"/>
      <c r="PRX1" s="253"/>
      <c r="PRY1" s="253"/>
      <c r="PRZ1" s="253"/>
      <c r="PSA1" s="253"/>
      <c r="PSB1" s="253"/>
      <c r="PSC1" s="253"/>
      <c r="PSD1" s="253"/>
      <c r="PSE1" s="253"/>
      <c r="PSF1" s="253"/>
      <c r="PSG1" s="253"/>
      <c r="PSH1" s="253"/>
      <c r="PSI1" s="253"/>
      <c r="PSJ1" s="253"/>
      <c r="PSK1" s="253"/>
      <c r="PSL1" s="253"/>
      <c r="PSM1" s="253"/>
      <c r="PSN1" s="253"/>
      <c r="PSO1" s="253"/>
      <c r="PSP1" s="253"/>
      <c r="PSQ1" s="253"/>
      <c r="PSR1" s="253"/>
      <c r="PSS1" s="253"/>
      <c r="PST1" s="253"/>
      <c r="PSU1" s="253"/>
      <c r="PSV1" s="253"/>
      <c r="PSW1" s="253"/>
      <c r="PSX1" s="253"/>
      <c r="PSY1" s="253"/>
      <c r="PSZ1" s="253"/>
      <c r="PTA1" s="253"/>
      <c r="PTB1" s="253"/>
      <c r="PTC1" s="253"/>
      <c r="PTD1" s="253"/>
      <c r="PTE1" s="253"/>
      <c r="PTF1" s="253"/>
      <c r="PTG1" s="253"/>
      <c r="PTH1" s="253"/>
      <c r="PTI1" s="253"/>
      <c r="PTJ1" s="253"/>
      <c r="PTK1" s="253"/>
      <c r="PTL1" s="253"/>
      <c r="PTM1" s="253"/>
      <c r="PTN1" s="253"/>
      <c r="PTO1" s="253"/>
      <c r="PTP1" s="253"/>
      <c r="PTQ1" s="253"/>
      <c r="PTR1" s="253"/>
      <c r="PTS1" s="253"/>
      <c r="PTT1" s="253"/>
      <c r="PTU1" s="253"/>
      <c r="PTV1" s="253"/>
      <c r="PTW1" s="253"/>
      <c r="PTX1" s="253"/>
      <c r="PTY1" s="253"/>
      <c r="PTZ1" s="253"/>
      <c r="PUA1" s="253"/>
      <c r="PUB1" s="253"/>
      <c r="PUC1" s="253"/>
      <c r="PUD1" s="253"/>
      <c r="PUE1" s="253"/>
      <c r="PUF1" s="253"/>
      <c r="PUG1" s="253"/>
      <c r="PUH1" s="253"/>
      <c r="PUI1" s="253"/>
      <c r="PUJ1" s="253"/>
      <c r="PUK1" s="253"/>
      <c r="PUL1" s="253"/>
      <c r="PUM1" s="253"/>
      <c r="PUN1" s="253"/>
      <c r="PUO1" s="253"/>
      <c r="PUP1" s="253"/>
      <c r="PUQ1" s="253"/>
      <c r="PUR1" s="253"/>
      <c r="PUS1" s="253"/>
      <c r="PUT1" s="253"/>
      <c r="PUU1" s="253"/>
      <c r="PUV1" s="253"/>
      <c r="PUW1" s="253"/>
      <c r="PUX1" s="253"/>
      <c r="PUY1" s="253"/>
      <c r="PUZ1" s="253"/>
      <c r="PVA1" s="253"/>
      <c r="PVB1" s="253"/>
      <c r="PVC1" s="253"/>
      <c r="PVD1" s="253"/>
      <c r="PVE1" s="253"/>
      <c r="PVF1" s="253"/>
      <c r="PVG1" s="253"/>
      <c r="PVH1" s="253"/>
      <c r="PVI1" s="253"/>
      <c r="PVJ1" s="253"/>
      <c r="PVK1" s="253"/>
      <c r="PVL1" s="253"/>
      <c r="PVM1" s="253"/>
      <c r="PVN1" s="253"/>
      <c r="PVO1" s="253"/>
      <c r="PVP1" s="253"/>
      <c r="PVQ1" s="253"/>
      <c r="PVR1" s="253"/>
      <c r="PVS1" s="253"/>
      <c r="PVT1" s="253"/>
      <c r="PVU1" s="253"/>
      <c r="PVV1" s="253"/>
      <c r="PVW1" s="253"/>
      <c r="PVX1" s="253"/>
      <c r="PVY1" s="253"/>
      <c r="PVZ1" s="253"/>
      <c r="PWA1" s="253"/>
      <c r="PWB1" s="253"/>
      <c r="PWC1" s="253"/>
      <c r="PWD1" s="253"/>
      <c r="PWE1" s="253"/>
      <c r="PWF1" s="253"/>
      <c r="PWG1" s="253"/>
      <c r="PWH1" s="253"/>
      <c r="PWI1" s="253"/>
      <c r="PWJ1" s="253"/>
      <c r="PWK1" s="253"/>
      <c r="PWL1" s="253"/>
      <c r="PWM1" s="253"/>
      <c r="PWN1" s="253"/>
      <c r="PWO1" s="253"/>
      <c r="PWP1" s="253"/>
      <c r="PWQ1" s="253"/>
      <c r="PWR1" s="253"/>
      <c r="PWS1" s="253"/>
      <c r="PWT1" s="253"/>
      <c r="PWU1" s="253"/>
      <c r="PWV1" s="253"/>
      <c r="PWW1" s="253"/>
      <c r="PWX1" s="253"/>
      <c r="PWY1" s="253"/>
      <c r="PWZ1" s="253"/>
      <c r="PXA1" s="253"/>
      <c r="PXB1" s="253"/>
      <c r="PXC1" s="253"/>
      <c r="PXD1" s="253"/>
      <c r="PXE1" s="253"/>
      <c r="PXF1" s="253"/>
      <c r="PXG1" s="253"/>
      <c r="PXH1" s="253"/>
      <c r="PXI1" s="253"/>
      <c r="PXJ1" s="253"/>
      <c r="PXK1" s="253"/>
      <c r="PXL1" s="253"/>
      <c r="PXM1" s="253"/>
      <c r="PXN1" s="253"/>
      <c r="PXO1" s="253"/>
      <c r="PXP1" s="253"/>
      <c r="PXQ1" s="253"/>
      <c r="PXR1" s="253"/>
      <c r="PXS1" s="253"/>
      <c r="PXT1" s="253"/>
      <c r="PXU1" s="253"/>
      <c r="PXV1" s="253"/>
      <c r="PXW1" s="253"/>
      <c r="PXX1" s="253"/>
      <c r="PXY1" s="253"/>
      <c r="PXZ1" s="253"/>
      <c r="PYA1" s="253"/>
      <c r="PYB1" s="253"/>
      <c r="PYC1" s="253"/>
      <c r="PYD1" s="253"/>
      <c r="PYE1" s="253"/>
      <c r="PYF1" s="253"/>
      <c r="PYG1" s="253"/>
      <c r="PYH1" s="253"/>
      <c r="PYI1" s="253"/>
      <c r="PYJ1" s="253"/>
      <c r="PYK1" s="253"/>
      <c r="PYL1" s="253"/>
      <c r="PYM1" s="253"/>
      <c r="PYN1" s="253"/>
      <c r="PYO1" s="253"/>
      <c r="PYP1" s="253"/>
      <c r="PYQ1" s="253"/>
      <c r="PYR1" s="253"/>
      <c r="PYS1" s="253"/>
      <c r="PYT1" s="253"/>
      <c r="PYU1" s="253"/>
      <c r="PYV1" s="253"/>
      <c r="PYW1" s="253"/>
      <c r="PYX1" s="253"/>
      <c r="PYY1" s="253"/>
      <c r="PYZ1" s="253"/>
      <c r="PZA1" s="253"/>
      <c r="PZB1" s="253"/>
      <c r="PZC1" s="253"/>
      <c r="PZD1" s="253"/>
      <c r="PZE1" s="253"/>
      <c r="PZF1" s="253"/>
      <c r="PZG1" s="253"/>
      <c r="PZH1" s="253"/>
      <c r="PZI1" s="253"/>
      <c r="PZJ1" s="253"/>
      <c r="PZK1" s="253"/>
      <c r="PZL1" s="253"/>
      <c r="PZM1" s="253"/>
      <c r="PZN1" s="253"/>
      <c r="PZO1" s="253"/>
      <c r="PZP1" s="253"/>
      <c r="PZQ1" s="253"/>
      <c r="PZR1" s="253"/>
      <c r="PZS1" s="253"/>
      <c r="PZT1" s="253"/>
      <c r="PZU1" s="253"/>
      <c r="PZV1" s="253"/>
      <c r="PZW1" s="253"/>
      <c r="PZX1" s="253"/>
      <c r="PZY1" s="253"/>
      <c r="PZZ1" s="253"/>
      <c r="QAA1" s="253"/>
      <c r="QAB1" s="253"/>
      <c r="QAC1" s="253"/>
      <c r="QAD1" s="253"/>
      <c r="QAE1" s="253"/>
      <c r="QAF1" s="253"/>
      <c r="QAG1" s="253"/>
      <c r="QAH1" s="253"/>
      <c r="QAI1" s="253"/>
      <c r="QAJ1" s="253"/>
      <c r="QAK1" s="253"/>
      <c r="QAL1" s="253"/>
      <c r="QAM1" s="253"/>
      <c r="QAN1" s="253"/>
      <c r="QAO1" s="253"/>
      <c r="QAP1" s="253"/>
      <c r="QAQ1" s="253"/>
      <c r="QAR1" s="253"/>
      <c r="QAS1" s="253"/>
      <c r="QAT1" s="253"/>
      <c r="QAU1" s="253"/>
      <c r="QAV1" s="253"/>
      <c r="QAW1" s="253"/>
      <c r="QAX1" s="253"/>
      <c r="QAY1" s="253"/>
      <c r="QAZ1" s="253"/>
      <c r="QBA1" s="253"/>
      <c r="QBB1" s="253"/>
      <c r="QBC1" s="253"/>
      <c r="QBD1" s="253"/>
      <c r="QBE1" s="253"/>
      <c r="QBF1" s="253"/>
      <c r="QBG1" s="253"/>
      <c r="QBH1" s="253"/>
      <c r="QBI1" s="253"/>
      <c r="QBJ1" s="253"/>
      <c r="QBK1" s="253"/>
      <c r="QBL1" s="253"/>
      <c r="QBM1" s="253"/>
      <c r="QBN1" s="253"/>
      <c r="QBO1" s="253"/>
      <c r="QBP1" s="253"/>
      <c r="QBQ1" s="253"/>
      <c r="QBR1" s="253"/>
      <c r="QBS1" s="253"/>
      <c r="QBT1" s="253"/>
      <c r="QBU1" s="253"/>
      <c r="QBV1" s="253"/>
      <c r="QBW1" s="253"/>
      <c r="QBX1" s="253"/>
      <c r="QBY1" s="253"/>
      <c r="QBZ1" s="253"/>
      <c r="QCA1" s="253"/>
      <c r="QCB1" s="253"/>
      <c r="QCC1" s="253"/>
      <c r="QCD1" s="253"/>
      <c r="QCE1" s="253"/>
      <c r="QCF1" s="253"/>
      <c r="QCG1" s="253"/>
      <c r="QCH1" s="253"/>
      <c r="QCI1" s="253"/>
      <c r="QCJ1" s="253"/>
      <c r="QCK1" s="253"/>
      <c r="QCL1" s="253"/>
      <c r="QCM1" s="253"/>
      <c r="QCN1" s="253"/>
      <c r="QCO1" s="253"/>
      <c r="QCP1" s="253"/>
      <c r="QCQ1" s="253"/>
      <c r="QCR1" s="253"/>
      <c r="QCS1" s="253"/>
      <c r="QCT1" s="253"/>
      <c r="QCU1" s="253"/>
      <c r="QCV1" s="253"/>
      <c r="QCW1" s="253"/>
      <c r="QCX1" s="253"/>
      <c r="QCY1" s="253"/>
      <c r="QCZ1" s="253"/>
      <c r="QDA1" s="253"/>
      <c r="QDB1" s="253"/>
      <c r="QDC1" s="253"/>
      <c r="QDD1" s="253"/>
      <c r="QDE1" s="253"/>
      <c r="QDF1" s="253"/>
      <c r="QDG1" s="253"/>
      <c r="QDH1" s="253"/>
      <c r="QDI1" s="253"/>
      <c r="QDJ1" s="253"/>
      <c r="QDK1" s="253"/>
      <c r="QDL1" s="253"/>
      <c r="QDM1" s="253"/>
      <c r="QDN1" s="253"/>
      <c r="QDO1" s="253"/>
      <c r="QDP1" s="253"/>
      <c r="QDQ1" s="253"/>
      <c r="QDR1" s="253"/>
      <c r="QDS1" s="253"/>
      <c r="QDT1" s="253"/>
      <c r="QDU1" s="253"/>
      <c r="QDV1" s="253"/>
      <c r="QDW1" s="253"/>
      <c r="QDX1" s="253"/>
      <c r="QDY1" s="253"/>
      <c r="QDZ1" s="253"/>
      <c r="QEA1" s="253"/>
      <c r="QEB1" s="253"/>
      <c r="QEC1" s="253"/>
      <c r="QED1" s="253"/>
      <c r="QEE1" s="253"/>
      <c r="QEF1" s="253"/>
      <c r="QEG1" s="253"/>
      <c r="QEH1" s="253"/>
      <c r="QEI1" s="253"/>
      <c r="QEJ1" s="253"/>
      <c r="QEK1" s="253"/>
      <c r="QEL1" s="253"/>
      <c r="QEM1" s="253"/>
      <c r="QEN1" s="253"/>
      <c r="QEO1" s="253"/>
      <c r="QEP1" s="253"/>
      <c r="QEQ1" s="253"/>
      <c r="QER1" s="253"/>
      <c r="QES1" s="253"/>
      <c r="QET1" s="253"/>
      <c r="QEU1" s="253"/>
      <c r="QEV1" s="253"/>
      <c r="QEW1" s="253"/>
      <c r="QEX1" s="253"/>
      <c r="QEY1" s="253"/>
      <c r="QEZ1" s="253"/>
      <c r="QFA1" s="253"/>
      <c r="QFB1" s="253"/>
      <c r="QFC1" s="253"/>
      <c r="QFD1" s="253"/>
      <c r="QFE1" s="253"/>
      <c r="QFF1" s="253"/>
      <c r="QFG1" s="253"/>
      <c r="QFH1" s="253"/>
      <c r="QFI1" s="253"/>
      <c r="QFJ1" s="253"/>
      <c r="QFK1" s="253"/>
      <c r="QFL1" s="253"/>
      <c r="QFM1" s="253"/>
      <c r="QFN1" s="253"/>
      <c r="QFO1" s="253"/>
      <c r="QFP1" s="253"/>
      <c r="QFQ1" s="253"/>
      <c r="QFR1" s="253"/>
      <c r="QFS1" s="253"/>
      <c r="QFT1" s="253"/>
      <c r="QFU1" s="253"/>
      <c r="QFV1" s="253"/>
      <c r="QFW1" s="253"/>
      <c r="QFX1" s="253"/>
      <c r="QFY1" s="253"/>
      <c r="QFZ1" s="253"/>
      <c r="QGA1" s="253"/>
      <c r="QGB1" s="253"/>
      <c r="QGC1" s="253"/>
      <c r="QGD1" s="253"/>
      <c r="QGE1" s="253"/>
      <c r="QGF1" s="253"/>
      <c r="QGG1" s="253"/>
      <c r="QGH1" s="253"/>
      <c r="QGI1" s="253"/>
      <c r="QGJ1" s="253"/>
      <c r="QGK1" s="253"/>
      <c r="QGL1" s="253"/>
      <c r="QGM1" s="253"/>
      <c r="QGN1" s="253"/>
      <c r="QGO1" s="253"/>
      <c r="QGP1" s="253"/>
      <c r="QGQ1" s="253"/>
      <c r="QGR1" s="253"/>
      <c r="QGS1" s="253"/>
      <c r="QGT1" s="253"/>
      <c r="QGU1" s="253"/>
      <c r="QGV1" s="253"/>
      <c r="QGW1" s="253"/>
      <c r="QGX1" s="253"/>
      <c r="QGY1" s="253"/>
      <c r="QGZ1" s="253"/>
      <c r="QHA1" s="253"/>
      <c r="QHB1" s="253"/>
      <c r="QHC1" s="253"/>
      <c r="QHD1" s="253"/>
      <c r="QHE1" s="253"/>
      <c r="QHF1" s="253"/>
      <c r="QHG1" s="253"/>
      <c r="QHH1" s="253"/>
      <c r="QHI1" s="253"/>
      <c r="QHJ1" s="253"/>
      <c r="QHK1" s="253"/>
      <c r="QHL1" s="253"/>
      <c r="QHM1" s="253"/>
      <c r="QHN1" s="253"/>
      <c r="QHO1" s="253"/>
      <c r="QHP1" s="253"/>
      <c r="QHQ1" s="253"/>
      <c r="QHR1" s="253"/>
      <c r="QHS1" s="253"/>
      <c r="QHT1" s="253"/>
      <c r="QHU1" s="253"/>
      <c r="QHV1" s="253"/>
      <c r="QHW1" s="253"/>
      <c r="QHX1" s="253"/>
      <c r="QHY1" s="253"/>
      <c r="QHZ1" s="253"/>
      <c r="QIA1" s="253"/>
      <c r="QIB1" s="253"/>
      <c r="QIC1" s="253"/>
      <c r="QID1" s="253"/>
      <c r="QIE1" s="253"/>
      <c r="QIF1" s="253"/>
      <c r="QIG1" s="253"/>
      <c r="QIH1" s="253"/>
      <c r="QII1" s="253"/>
      <c r="QIJ1" s="253"/>
      <c r="QIK1" s="253"/>
      <c r="QIL1" s="253"/>
      <c r="QIM1" s="253"/>
      <c r="QIN1" s="253"/>
      <c r="QIO1" s="253"/>
      <c r="QIP1" s="253"/>
      <c r="QIQ1" s="253"/>
      <c r="QIR1" s="253"/>
      <c r="QIS1" s="253"/>
      <c r="QIT1" s="253"/>
      <c r="QIU1" s="253"/>
      <c r="QIV1" s="253"/>
      <c r="QIW1" s="253"/>
      <c r="QIX1" s="253"/>
      <c r="QIY1" s="253"/>
      <c r="QIZ1" s="253"/>
      <c r="QJA1" s="253"/>
      <c r="QJB1" s="253"/>
      <c r="QJC1" s="253"/>
      <c r="QJD1" s="253"/>
      <c r="QJE1" s="253"/>
      <c r="QJF1" s="253"/>
      <c r="QJG1" s="253"/>
      <c r="QJH1" s="253"/>
      <c r="QJI1" s="253"/>
      <c r="QJJ1" s="253"/>
      <c r="QJK1" s="253"/>
      <c r="QJL1" s="253"/>
      <c r="QJM1" s="253"/>
      <c r="QJN1" s="253"/>
      <c r="QJO1" s="253"/>
      <c r="QJP1" s="253"/>
      <c r="QJQ1" s="253"/>
      <c r="QJR1" s="253"/>
      <c r="QJS1" s="253"/>
      <c r="QJT1" s="253"/>
      <c r="QJU1" s="253"/>
      <c r="QJV1" s="253"/>
      <c r="QJW1" s="253"/>
      <c r="QJX1" s="253"/>
      <c r="QJY1" s="253"/>
      <c r="QJZ1" s="253"/>
      <c r="QKA1" s="253"/>
      <c r="QKB1" s="253"/>
      <c r="QKC1" s="253"/>
      <c r="QKD1" s="253"/>
      <c r="QKE1" s="253"/>
      <c r="QKF1" s="253"/>
      <c r="QKG1" s="253"/>
      <c r="QKH1" s="253"/>
      <c r="QKI1" s="253"/>
      <c r="QKJ1" s="253"/>
      <c r="QKK1" s="253"/>
      <c r="QKL1" s="253"/>
      <c r="QKM1" s="253"/>
      <c r="QKN1" s="253"/>
      <c r="QKO1" s="253"/>
      <c r="QKP1" s="253"/>
      <c r="QKQ1" s="253"/>
      <c r="QKR1" s="253"/>
      <c r="QKS1" s="253"/>
      <c r="QKT1" s="253"/>
      <c r="QKU1" s="253"/>
      <c r="QKV1" s="253"/>
      <c r="QKW1" s="253"/>
      <c r="QKX1" s="253"/>
      <c r="QKY1" s="253"/>
      <c r="QKZ1" s="253"/>
      <c r="QLA1" s="253"/>
      <c r="QLB1" s="253"/>
      <c r="QLC1" s="253"/>
      <c r="QLD1" s="253"/>
      <c r="QLE1" s="253"/>
      <c r="QLF1" s="253"/>
      <c r="QLG1" s="253"/>
      <c r="QLH1" s="253"/>
      <c r="QLI1" s="253"/>
      <c r="QLJ1" s="253"/>
      <c r="QLK1" s="253"/>
      <c r="QLL1" s="253"/>
      <c r="QLM1" s="253"/>
      <c r="QLN1" s="253"/>
      <c r="QLO1" s="253"/>
      <c r="QLP1" s="253"/>
      <c r="QLQ1" s="253"/>
      <c r="QLR1" s="253"/>
      <c r="QLS1" s="253"/>
      <c r="QLT1" s="253"/>
      <c r="QLU1" s="253"/>
      <c r="QLV1" s="253"/>
      <c r="QLW1" s="253"/>
      <c r="QLX1" s="253"/>
      <c r="QLY1" s="253"/>
      <c r="QLZ1" s="253"/>
      <c r="QMA1" s="253"/>
      <c r="QMB1" s="253"/>
      <c r="QMC1" s="253"/>
      <c r="QMD1" s="253"/>
      <c r="QME1" s="253"/>
      <c r="QMF1" s="253"/>
      <c r="QMG1" s="253"/>
      <c r="QMH1" s="253"/>
      <c r="QMI1" s="253"/>
      <c r="QMJ1" s="253"/>
      <c r="QMK1" s="253"/>
      <c r="QML1" s="253"/>
      <c r="QMM1" s="253"/>
      <c r="QMN1" s="253"/>
      <c r="QMO1" s="253"/>
      <c r="QMP1" s="253"/>
      <c r="QMQ1" s="253"/>
      <c r="QMR1" s="253"/>
      <c r="QMS1" s="253"/>
      <c r="QMT1" s="253"/>
      <c r="QMU1" s="253"/>
      <c r="QMV1" s="253"/>
      <c r="QMW1" s="253"/>
      <c r="QMX1" s="253"/>
      <c r="QMY1" s="253"/>
      <c r="QMZ1" s="253"/>
      <c r="QNA1" s="253"/>
      <c r="QNB1" s="253"/>
      <c r="QNC1" s="253"/>
      <c r="QND1" s="253"/>
      <c r="QNE1" s="253"/>
      <c r="QNF1" s="253"/>
      <c r="QNG1" s="253"/>
      <c r="QNH1" s="253"/>
      <c r="QNI1" s="253"/>
      <c r="QNJ1" s="253"/>
      <c r="QNK1" s="253"/>
      <c r="QNL1" s="253"/>
      <c r="QNM1" s="253"/>
      <c r="QNN1" s="253"/>
      <c r="QNO1" s="253"/>
      <c r="QNP1" s="253"/>
      <c r="QNQ1" s="253"/>
      <c r="QNR1" s="253"/>
      <c r="QNS1" s="253"/>
      <c r="QNT1" s="253"/>
      <c r="QNU1" s="253"/>
      <c r="QNV1" s="253"/>
      <c r="QNW1" s="253"/>
      <c r="QNX1" s="253"/>
      <c r="QNY1" s="253"/>
      <c r="QNZ1" s="253"/>
      <c r="QOA1" s="253"/>
      <c r="QOB1" s="253"/>
      <c r="QOC1" s="253"/>
      <c r="QOD1" s="253"/>
      <c r="QOE1" s="253"/>
      <c r="QOF1" s="253"/>
      <c r="QOG1" s="253"/>
      <c r="QOH1" s="253"/>
      <c r="QOI1" s="253"/>
      <c r="QOJ1" s="253"/>
      <c r="QOK1" s="253"/>
      <c r="QOL1" s="253"/>
      <c r="QOM1" s="253"/>
      <c r="QON1" s="253"/>
      <c r="QOO1" s="253"/>
      <c r="QOP1" s="253"/>
      <c r="QOQ1" s="253"/>
      <c r="QOR1" s="253"/>
      <c r="QOS1" s="253"/>
      <c r="QOT1" s="253"/>
      <c r="QOU1" s="253"/>
      <c r="QOV1" s="253"/>
      <c r="QOW1" s="253"/>
      <c r="QOX1" s="253"/>
      <c r="QOY1" s="253"/>
      <c r="QOZ1" s="253"/>
      <c r="QPA1" s="253"/>
      <c r="QPB1" s="253"/>
      <c r="QPC1" s="253"/>
      <c r="QPD1" s="253"/>
      <c r="QPE1" s="253"/>
      <c r="QPF1" s="253"/>
      <c r="QPG1" s="253"/>
      <c r="QPH1" s="253"/>
      <c r="QPI1" s="253"/>
      <c r="QPJ1" s="253"/>
      <c r="QPK1" s="253"/>
      <c r="QPL1" s="253"/>
      <c r="QPM1" s="253"/>
      <c r="QPN1" s="253"/>
      <c r="QPO1" s="253"/>
      <c r="QPP1" s="253"/>
      <c r="QPQ1" s="253"/>
      <c r="QPR1" s="253"/>
      <c r="QPS1" s="253"/>
      <c r="QPT1" s="253"/>
      <c r="QPU1" s="253"/>
      <c r="QPV1" s="253"/>
      <c r="QPW1" s="253"/>
      <c r="QPX1" s="253"/>
      <c r="QPY1" s="253"/>
      <c r="QPZ1" s="253"/>
      <c r="QQA1" s="253"/>
      <c r="QQB1" s="253"/>
      <c r="QQC1" s="253"/>
      <c r="QQD1" s="253"/>
      <c r="QQE1" s="253"/>
      <c r="QQF1" s="253"/>
      <c r="QQG1" s="253"/>
      <c r="QQH1" s="253"/>
      <c r="QQI1" s="253"/>
      <c r="QQJ1" s="253"/>
      <c r="QQK1" s="253"/>
      <c r="QQL1" s="253"/>
      <c r="QQM1" s="253"/>
      <c r="QQN1" s="253"/>
      <c r="QQO1" s="253"/>
      <c r="QQP1" s="253"/>
      <c r="QQQ1" s="253"/>
      <c r="QQR1" s="253"/>
      <c r="QQS1" s="253"/>
      <c r="QQT1" s="253"/>
      <c r="QQU1" s="253"/>
      <c r="QQV1" s="253"/>
      <c r="QQW1" s="253"/>
      <c r="QQX1" s="253"/>
      <c r="QQY1" s="253"/>
      <c r="QQZ1" s="253"/>
      <c r="QRA1" s="253"/>
      <c r="QRB1" s="253"/>
      <c r="QRC1" s="253"/>
      <c r="QRD1" s="253"/>
      <c r="QRE1" s="253"/>
      <c r="QRF1" s="253"/>
      <c r="QRG1" s="253"/>
      <c r="QRH1" s="253"/>
      <c r="QRI1" s="253"/>
      <c r="QRJ1" s="253"/>
      <c r="QRK1" s="253"/>
      <c r="QRL1" s="253"/>
      <c r="QRM1" s="253"/>
      <c r="QRN1" s="253"/>
      <c r="QRO1" s="253"/>
      <c r="QRP1" s="253"/>
      <c r="QRQ1" s="253"/>
      <c r="QRR1" s="253"/>
      <c r="QRS1" s="253"/>
      <c r="QRT1" s="253"/>
      <c r="QRU1" s="253"/>
      <c r="QRV1" s="253"/>
      <c r="QRW1" s="253"/>
      <c r="QRX1" s="253"/>
      <c r="QRY1" s="253"/>
      <c r="QRZ1" s="253"/>
      <c r="QSA1" s="253"/>
      <c r="QSB1" s="253"/>
      <c r="QSC1" s="253"/>
      <c r="QSD1" s="253"/>
      <c r="QSE1" s="253"/>
      <c r="QSF1" s="253"/>
      <c r="QSG1" s="253"/>
      <c r="QSH1" s="253"/>
      <c r="QSI1" s="253"/>
      <c r="QSJ1" s="253"/>
      <c r="QSK1" s="253"/>
      <c r="QSL1" s="253"/>
      <c r="QSM1" s="253"/>
      <c r="QSN1" s="253"/>
      <c r="QSO1" s="253"/>
      <c r="QSP1" s="253"/>
      <c r="QSQ1" s="253"/>
      <c r="QSR1" s="253"/>
      <c r="QSS1" s="253"/>
      <c r="QST1" s="253"/>
      <c r="QSU1" s="253"/>
      <c r="QSV1" s="253"/>
      <c r="QSW1" s="253"/>
      <c r="QSX1" s="253"/>
      <c r="QSY1" s="253"/>
      <c r="QSZ1" s="253"/>
      <c r="QTA1" s="253"/>
      <c r="QTB1" s="253"/>
      <c r="QTC1" s="253"/>
      <c r="QTD1" s="253"/>
      <c r="QTE1" s="253"/>
      <c r="QTF1" s="253"/>
      <c r="QTG1" s="253"/>
      <c r="QTH1" s="253"/>
      <c r="QTI1" s="253"/>
      <c r="QTJ1" s="253"/>
      <c r="QTK1" s="253"/>
      <c r="QTL1" s="253"/>
      <c r="QTM1" s="253"/>
      <c r="QTN1" s="253"/>
      <c r="QTO1" s="253"/>
      <c r="QTP1" s="253"/>
      <c r="QTQ1" s="253"/>
      <c r="QTR1" s="253"/>
      <c r="QTS1" s="253"/>
      <c r="QTT1" s="253"/>
      <c r="QTU1" s="253"/>
      <c r="QTV1" s="253"/>
      <c r="QTW1" s="253"/>
      <c r="QTX1" s="253"/>
      <c r="QTY1" s="253"/>
      <c r="QTZ1" s="253"/>
      <c r="QUA1" s="253"/>
      <c r="QUB1" s="253"/>
      <c r="QUC1" s="253"/>
      <c r="QUD1" s="253"/>
      <c r="QUE1" s="253"/>
      <c r="QUF1" s="253"/>
      <c r="QUG1" s="253"/>
      <c r="QUH1" s="253"/>
      <c r="QUI1" s="253"/>
      <c r="QUJ1" s="253"/>
      <c r="QUK1" s="253"/>
      <c r="QUL1" s="253"/>
      <c r="QUM1" s="253"/>
      <c r="QUN1" s="253"/>
      <c r="QUO1" s="253"/>
      <c r="QUP1" s="253"/>
      <c r="QUQ1" s="253"/>
      <c r="QUR1" s="253"/>
      <c r="QUS1" s="253"/>
      <c r="QUT1" s="253"/>
      <c r="QUU1" s="253"/>
      <c r="QUV1" s="253"/>
      <c r="QUW1" s="253"/>
      <c r="QUX1" s="253"/>
      <c r="QUY1" s="253"/>
      <c r="QUZ1" s="253"/>
      <c r="QVA1" s="253"/>
      <c r="QVB1" s="253"/>
      <c r="QVC1" s="253"/>
      <c r="QVD1" s="253"/>
      <c r="QVE1" s="253"/>
      <c r="QVF1" s="253"/>
      <c r="QVG1" s="253"/>
      <c r="QVH1" s="253"/>
      <c r="QVI1" s="253"/>
      <c r="QVJ1" s="253"/>
      <c r="QVK1" s="253"/>
      <c r="QVL1" s="253"/>
      <c r="QVM1" s="253"/>
      <c r="QVN1" s="253"/>
      <c r="QVO1" s="253"/>
      <c r="QVP1" s="253"/>
      <c r="QVQ1" s="253"/>
      <c r="QVR1" s="253"/>
      <c r="QVS1" s="253"/>
      <c r="QVT1" s="253"/>
      <c r="QVU1" s="253"/>
      <c r="QVV1" s="253"/>
      <c r="QVW1" s="253"/>
      <c r="QVX1" s="253"/>
      <c r="QVY1" s="253"/>
      <c r="QVZ1" s="253"/>
      <c r="QWA1" s="253"/>
      <c r="QWB1" s="253"/>
      <c r="QWC1" s="253"/>
      <c r="QWD1" s="253"/>
      <c r="QWE1" s="253"/>
      <c r="QWF1" s="253"/>
      <c r="QWG1" s="253"/>
      <c r="QWH1" s="253"/>
      <c r="QWI1" s="253"/>
      <c r="QWJ1" s="253"/>
      <c r="QWK1" s="253"/>
      <c r="QWL1" s="253"/>
      <c r="QWM1" s="253"/>
      <c r="QWN1" s="253"/>
      <c r="QWO1" s="253"/>
      <c r="QWP1" s="253"/>
      <c r="QWQ1" s="253"/>
      <c r="QWR1" s="253"/>
      <c r="QWS1" s="253"/>
      <c r="QWT1" s="253"/>
      <c r="QWU1" s="253"/>
      <c r="QWV1" s="253"/>
      <c r="QWW1" s="253"/>
      <c r="QWX1" s="253"/>
      <c r="QWY1" s="253"/>
      <c r="QWZ1" s="253"/>
      <c r="QXA1" s="253"/>
      <c r="QXB1" s="253"/>
      <c r="QXC1" s="253"/>
      <c r="QXD1" s="253"/>
      <c r="QXE1" s="253"/>
      <c r="QXF1" s="253"/>
      <c r="QXG1" s="253"/>
      <c r="QXH1" s="253"/>
      <c r="QXI1" s="253"/>
      <c r="QXJ1" s="253"/>
      <c r="QXK1" s="253"/>
      <c r="QXL1" s="253"/>
      <c r="QXM1" s="253"/>
      <c r="QXN1" s="253"/>
      <c r="QXO1" s="253"/>
      <c r="QXP1" s="253"/>
      <c r="QXQ1" s="253"/>
      <c r="QXR1" s="253"/>
      <c r="QXS1" s="253"/>
      <c r="QXT1" s="253"/>
      <c r="QXU1" s="253"/>
      <c r="QXV1" s="253"/>
      <c r="QXW1" s="253"/>
      <c r="QXX1" s="253"/>
      <c r="QXY1" s="253"/>
      <c r="QXZ1" s="253"/>
      <c r="QYA1" s="253"/>
      <c r="QYB1" s="253"/>
      <c r="QYC1" s="253"/>
      <c r="QYD1" s="253"/>
      <c r="QYE1" s="253"/>
      <c r="QYF1" s="253"/>
      <c r="QYG1" s="253"/>
      <c r="QYH1" s="253"/>
      <c r="QYI1" s="253"/>
      <c r="QYJ1" s="253"/>
      <c r="QYK1" s="253"/>
      <c r="QYL1" s="253"/>
      <c r="QYM1" s="253"/>
      <c r="QYN1" s="253"/>
      <c r="QYO1" s="253"/>
      <c r="QYP1" s="253"/>
      <c r="QYQ1" s="253"/>
      <c r="QYR1" s="253"/>
      <c r="QYS1" s="253"/>
      <c r="QYT1" s="253"/>
      <c r="QYU1" s="253"/>
      <c r="QYV1" s="253"/>
      <c r="QYW1" s="253"/>
      <c r="QYX1" s="253"/>
      <c r="QYY1" s="253"/>
      <c r="QYZ1" s="253"/>
      <c r="QZA1" s="253"/>
      <c r="QZB1" s="253"/>
      <c r="QZC1" s="253"/>
      <c r="QZD1" s="253"/>
      <c r="QZE1" s="253"/>
      <c r="QZF1" s="253"/>
      <c r="QZG1" s="253"/>
      <c r="QZH1" s="253"/>
      <c r="QZI1" s="253"/>
      <c r="QZJ1" s="253"/>
      <c r="QZK1" s="253"/>
      <c r="QZL1" s="253"/>
      <c r="QZM1" s="253"/>
      <c r="QZN1" s="253"/>
      <c r="QZO1" s="253"/>
      <c r="QZP1" s="253"/>
      <c r="QZQ1" s="253"/>
      <c r="QZR1" s="253"/>
      <c r="QZS1" s="253"/>
      <c r="QZT1" s="253"/>
      <c r="QZU1" s="253"/>
      <c r="QZV1" s="253"/>
      <c r="QZW1" s="253"/>
      <c r="QZX1" s="253"/>
      <c r="QZY1" s="253"/>
      <c r="QZZ1" s="253"/>
      <c r="RAA1" s="253"/>
      <c r="RAB1" s="253"/>
      <c r="RAC1" s="253"/>
      <c r="RAD1" s="253"/>
      <c r="RAE1" s="253"/>
      <c r="RAF1" s="253"/>
      <c r="RAG1" s="253"/>
      <c r="RAH1" s="253"/>
      <c r="RAI1" s="253"/>
      <c r="RAJ1" s="253"/>
      <c r="RAK1" s="253"/>
      <c r="RAL1" s="253"/>
      <c r="RAM1" s="253"/>
      <c r="RAN1" s="253"/>
      <c r="RAO1" s="253"/>
      <c r="RAP1" s="253"/>
      <c r="RAQ1" s="253"/>
      <c r="RAR1" s="253"/>
      <c r="RAS1" s="253"/>
      <c r="RAT1" s="253"/>
      <c r="RAU1" s="253"/>
      <c r="RAV1" s="253"/>
      <c r="RAW1" s="253"/>
      <c r="RAX1" s="253"/>
      <c r="RAY1" s="253"/>
      <c r="RAZ1" s="253"/>
      <c r="RBA1" s="253"/>
      <c r="RBB1" s="253"/>
      <c r="RBC1" s="253"/>
      <c r="RBD1" s="253"/>
      <c r="RBE1" s="253"/>
      <c r="RBF1" s="253"/>
      <c r="RBG1" s="253"/>
      <c r="RBH1" s="253"/>
      <c r="RBI1" s="253"/>
      <c r="RBJ1" s="253"/>
      <c r="RBK1" s="253"/>
      <c r="RBL1" s="253"/>
      <c r="RBM1" s="253"/>
      <c r="RBN1" s="253"/>
      <c r="RBO1" s="253"/>
      <c r="RBP1" s="253"/>
      <c r="RBQ1" s="253"/>
      <c r="RBR1" s="253"/>
      <c r="RBS1" s="253"/>
      <c r="RBT1" s="253"/>
      <c r="RBU1" s="253"/>
      <c r="RBV1" s="253"/>
      <c r="RBW1" s="253"/>
      <c r="RBX1" s="253"/>
      <c r="RBY1" s="253"/>
      <c r="RBZ1" s="253"/>
      <c r="RCA1" s="253"/>
      <c r="RCB1" s="253"/>
      <c r="RCC1" s="253"/>
      <c r="RCD1" s="253"/>
      <c r="RCE1" s="253"/>
      <c r="RCF1" s="253"/>
      <c r="RCG1" s="253"/>
      <c r="RCH1" s="253"/>
      <c r="RCI1" s="253"/>
      <c r="RCJ1" s="253"/>
      <c r="RCK1" s="253"/>
      <c r="RCL1" s="253"/>
      <c r="RCM1" s="253"/>
      <c r="RCN1" s="253"/>
      <c r="RCO1" s="253"/>
      <c r="RCP1" s="253"/>
      <c r="RCQ1" s="253"/>
      <c r="RCR1" s="253"/>
      <c r="RCS1" s="253"/>
      <c r="RCT1" s="253"/>
      <c r="RCU1" s="253"/>
      <c r="RCV1" s="253"/>
      <c r="RCW1" s="253"/>
      <c r="RCX1" s="253"/>
      <c r="RCY1" s="253"/>
      <c r="RCZ1" s="253"/>
      <c r="RDA1" s="253"/>
      <c r="RDB1" s="253"/>
      <c r="RDC1" s="253"/>
      <c r="RDD1" s="253"/>
      <c r="RDE1" s="253"/>
      <c r="RDF1" s="253"/>
      <c r="RDG1" s="253"/>
      <c r="RDH1" s="253"/>
      <c r="RDI1" s="253"/>
      <c r="RDJ1" s="253"/>
      <c r="RDK1" s="253"/>
      <c r="RDL1" s="253"/>
      <c r="RDM1" s="253"/>
      <c r="RDN1" s="253"/>
      <c r="RDO1" s="253"/>
      <c r="RDP1" s="253"/>
      <c r="RDQ1" s="253"/>
      <c r="RDR1" s="253"/>
      <c r="RDS1" s="253"/>
      <c r="RDT1" s="253"/>
      <c r="RDU1" s="253"/>
      <c r="RDV1" s="253"/>
      <c r="RDW1" s="253"/>
      <c r="RDX1" s="253"/>
      <c r="RDY1" s="253"/>
      <c r="RDZ1" s="253"/>
      <c r="REA1" s="253"/>
      <c r="REB1" s="253"/>
      <c r="REC1" s="253"/>
      <c r="RED1" s="253"/>
      <c r="REE1" s="253"/>
      <c r="REF1" s="253"/>
      <c r="REG1" s="253"/>
      <c r="REH1" s="253"/>
      <c r="REI1" s="253"/>
      <c r="REJ1" s="253"/>
      <c r="REK1" s="253"/>
      <c r="REL1" s="253"/>
      <c r="REM1" s="253"/>
      <c r="REN1" s="253"/>
      <c r="REO1" s="253"/>
      <c r="REP1" s="253"/>
      <c r="REQ1" s="253"/>
      <c r="RER1" s="253"/>
      <c r="RES1" s="253"/>
      <c r="RET1" s="253"/>
      <c r="REU1" s="253"/>
      <c r="REV1" s="253"/>
      <c r="REW1" s="253"/>
      <c r="REX1" s="253"/>
      <c r="REY1" s="253"/>
      <c r="REZ1" s="253"/>
      <c r="RFA1" s="253"/>
      <c r="RFB1" s="253"/>
      <c r="RFC1" s="253"/>
      <c r="RFD1" s="253"/>
      <c r="RFE1" s="253"/>
      <c r="RFF1" s="253"/>
      <c r="RFG1" s="253"/>
      <c r="RFH1" s="253"/>
      <c r="RFI1" s="253"/>
      <c r="RFJ1" s="253"/>
      <c r="RFK1" s="253"/>
      <c r="RFL1" s="253"/>
      <c r="RFM1" s="253"/>
      <c r="RFN1" s="253"/>
      <c r="RFO1" s="253"/>
      <c r="RFP1" s="253"/>
      <c r="RFQ1" s="253"/>
      <c r="RFR1" s="253"/>
      <c r="RFS1" s="253"/>
      <c r="RFT1" s="253"/>
      <c r="RFU1" s="253"/>
      <c r="RFV1" s="253"/>
      <c r="RFW1" s="253"/>
      <c r="RFX1" s="253"/>
      <c r="RFY1" s="253"/>
      <c r="RFZ1" s="253"/>
      <c r="RGA1" s="253"/>
      <c r="RGB1" s="253"/>
      <c r="RGC1" s="253"/>
      <c r="RGD1" s="253"/>
      <c r="RGE1" s="253"/>
      <c r="RGF1" s="253"/>
      <c r="RGG1" s="253"/>
      <c r="RGH1" s="253"/>
      <c r="RGI1" s="253"/>
      <c r="RGJ1" s="253"/>
      <c r="RGK1" s="253"/>
      <c r="RGL1" s="253"/>
      <c r="RGM1" s="253"/>
      <c r="RGN1" s="253"/>
      <c r="RGO1" s="253"/>
      <c r="RGP1" s="253"/>
      <c r="RGQ1" s="253"/>
      <c r="RGR1" s="253"/>
      <c r="RGS1" s="253"/>
      <c r="RGT1" s="253"/>
      <c r="RGU1" s="253"/>
      <c r="RGV1" s="253"/>
      <c r="RGW1" s="253"/>
      <c r="RGX1" s="253"/>
      <c r="RGY1" s="253"/>
      <c r="RGZ1" s="253"/>
      <c r="RHA1" s="253"/>
      <c r="RHB1" s="253"/>
      <c r="RHC1" s="253"/>
      <c r="RHD1" s="253"/>
      <c r="RHE1" s="253"/>
      <c r="RHF1" s="253"/>
      <c r="RHG1" s="253"/>
      <c r="RHH1" s="253"/>
      <c r="RHI1" s="253"/>
      <c r="RHJ1" s="253"/>
      <c r="RHK1" s="253"/>
      <c r="RHL1" s="253"/>
      <c r="RHM1" s="253"/>
      <c r="RHN1" s="253"/>
      <c r="RHO1" s="253"/>
      <c r="RHP1" s="253"/>
      <c r="RHQ1" s="253"/>
      <c r="RHR1" s="253"/>
      <c r="RHS1" s="253"/>
      <c r="RHT1" s="253"/>
      <c r="RHU1" s="253"/>
      <c r="RHV1" s="253"/>
      <c r="RHW1" s="253"/>
      <c r="RHX1" s="253"/>
      <c r="RHY1" s="253"/>
      <c r="RHZ1" s="253"/>
      <c r="RIA1" s="253"/>
      <c r="RIB1" s="253"/>
      <c r="RIC1" s="253"/>
      <c r="RID1" s="253"/>
      <c r="RIE1" s="253"/>
      <c r="RIF1" s="253"/>
      <c r="RIG1" s="253"/>
      <c r="RIH1" s="253"/>
      <c r="RII1" s="253"/>
      <c r="RIJ1" s="253"/>
      <c r="RIK1" s="253"/>
      <c r="RIL1" s="253"/>
      <c r="RIM1" s="253"/>
      <c r="RIN1" s="253"/>
      <c r="RIO1" s="253"/>
      <c r="RIP1" s="253"/>
      <c r="RIQ1" s="253"/>
      <c r="RIR1" s="253"/>
      <c r="RIS1" s="253"/>
      <c r="RIT1" s="253"/>
      <c r="RIU1" s="253"/>
      <c r="RIV1" s="253"/>
      <c r="RIW1" s="253"/>
      <c r="RIX1" s="253"/>
      <c r="RIY1" s="253"/>
      <c r="RIZ1" s="253"/>
      <c r="RJA1" s="253"/>
      <c r="RJB1" s="253"/>
      <c r="RJC1" s="253"/>
      <c r="RJD1" s="253"/>
      <c r="RJE1" s="253"/>
      <c r="RJF1" s="253"/>
      <c r="RJG1" s="253"/>
      <c r="RJH1" s="253"/>
      <c r="RJI1" s="253"/>
      <c r="RJJ1" s="253"/>
      <c r="RJK1" s="253"/>
      <c r="RJL1" s="253"/>
      <c r="RJM1" s="253"/>
      <c r="RJN1" s="253"/>
      <c r="RJO1" s="253"/>
      <c r="RJP1" s="253"/>
      <c r="RJQ1" s="253"/>
      <c r="RJR1" s="253"/>
      <c r="RJS1" s="253"/>
      <c r="RJT1" s="253"/>
      <c r="RJU1" s="253"/>
      <c r="RJV1" s="253"/>
      <c r="RJW1" s="253"/>
      <c r="RJX1" s="253"/>
      <c r="RJY1" s="253"/>
      <c r="RJZ1" s="253"/>
      <c r="RKA1" s="253"/>
      <c r="RKB1" s="253"/>
      <c r="RKC1" s="253"/>
      <c r="RKD1" s="253"/>
      <c r="RKE1" s="253"/>
      <c r="RKF1" s="253"/>
      <c r="RKG1" s="253"/>
      <c r="RKH1" s="253"/>
      <c r="RKI1" s="253"/>
      <c r="RKJ1" s="253"/>
      <c r="RKK1" s="253"/>
      <c r="RKL1" s="253"/>
      <c r="RKM1" s="253"/>
      <c r="RKN1" s="253"/>
      <c r="RKO1" s="253"/>
      <c r="RKP1" s="253"/>
      <c r="RKQ1" s="253"/>
      <c r="RKR1" s="253"/>
      <c r="RKS1" s="253"/>
      <c r="RKT1" s="253"/>
      <c r="RKU1" s="253"/>
      <c r="RKV1" s="253"/>
      <c r="RKW1" s="253"/>
      <c r="RKX1" s="253"/>
      <c r="RKY1" s="253"/>
      <c r="RKZ1" s="253"/>
      <c r="RLA1" s="253"/>
      <c r="RLB1" s="253"/>
      <c r="RLC1" s="253"/>
      <c r="RLD1" s="253"/>
      <c r="RLE1" s="253"/>
      <c r="RLF1" s="253"/>
      <c r="RLG1" s="253"/>
      <c r="RLH1" s="253"/>
      <c r="RLI1" s="253"/>
      <c r="RLJ1" s="253"/>
      <c r="RLK1" s="253"/>
      <c r="RLL1" s="253"/>
      <c r="RLM1" s="253"/>
      <c r="RLN1" s="253"/>
      <c r="RLO1" s="253"/>
      <c r="RLP1" s="253"/>
      <c r="RLQ1" s="253"/>
      <c r="RLR1" s="253"/>
      <c r="RLS1" s="253"/>
      <c r="RLT1" s="253"/>
      <c r="RLU1" s="253"/>
      <c r="RLV1" s="253"/>
      <c r="RLW1" s="253"/>
      <c r="RLX1" s="253"/>
      <c r="RLY1" s="253"/>
      <c r="RLZ1" s="253"/>
      <c r="RMA1" s="253"/>
      <c r="RMB1" s="253"/>
      <c r="RMC1" s="253"/>
      <c r="RMD1" s="253"/>
      <c r="RME1" s="253"/>
      <c r="RMF1" s="253"/>
      <c r="RMG1" s="253"/>
      <c r="RMH1" s="253"/>
      <c r="RMI1" s="253"/>
      <c r="RMJ1" s="253"/>
      <c r="RMK1" s="253"/>
      <c r="RML1" s="253"/>
      <c r="RMM1" s="253"/>
      <c r="RMN1" s="253"/>
      <c r="RMO1" s="253"/>
      <c r="RMP1" s="253"/>
      <c r="RMQ1" s="253"/>
      <c r="RMR1" s="253"/>
      <c r="RMS1" s="253"/>
      <c r="RMT1" s="253"/>
      <c r="RMU1" s="253"/>
      <c r="RMV1" s="253"/>
      <c r="RMW1" s="253"/>
      <c r="RMX1" s="253"/>
      <c r="RMY1" s="253"/>
      <c r="RMZ1" s="253"/>
      <c r="RNA1" s="253"/>
      <c r="RNB1" s="253"/>
      <c r="RNC1" s="253"/>
      <c r="RND1" s="253"/>
      <c r="RNE1" s="253"/>
      <c r="RNF1" s="253"/>
      <c r="RNG1" s="253"/>
      <c r="RNH1" s="253"/>
      <c r="RNI1" s="253"/>
      <c r="RNJ1" s="253"/>
      <c r="RNK1" s="253"/>
      <c r="RNL1" s="253"/>
      <c r="RNM1" s="253"/>
      <c r="RNN1" s="253"/>
      <c r="RNO1" s="253"/>
      <c r="RNP1" s="253"/>
      <c r="RNQ1" s="253"/>
      <c r="RNR1" s="253"/>
      <c r="RNS1" s="253"/>
      <c r="RNT1" s="253"/>
      <c r="RNU1" s="253"/>
      <c r="RNV1" s="253"/>
      <c r="RNW1" s="253"/>
      <c r="RNX1" s="253"/>
      <c r="RNY1" s="253"/>
      <c r="RNZ1" s="253"/>
      <c r="ROA1" s="253"/>
      <c r="ROB1" s="253"/>
      <c r="ROC1" s="253"/>
      <c r="ROD1" s="253"/>
      <c r="ROE1" s="253"/>
      <c r="ROF1" s="253"/>
      <c r="ROG1" s="253"/>
      <c r="ROH1" s="253"/>
      <c r="ROI1" s="253"/>
      <c r="ROJ1" s="253"/>
      <c r="ROK1" s="253"/>
      <c r="ROL1" s="253"/>
      <c r="ROM1" s="253"/>
      <c r="RON1" s="253"/>
      <c r="ROO1" s="253"/>
      <c r="ROP1" s="253"/>
      <c r="ROQ1" s="253"/>
      <c r="ROR1" s="253"/>
      <c r="ROS1" s="253"/>
      <c r="ROT1" s="253"/>
      <c r="ROU1" s="253"/>
      <c r="ROV1" s="253"/>
      <c r="ROW1" s="253"/>
      <c r="ROX1" s="253"/>
      <c r="ROY1" s="253"/>
      <c r="ROZ1" s="253"/>
      <c r="RPA1" s="253"/>
      <c r="RPB1" s="253"/>
      <c r="RPC1" s="253"/>
      <c r="RPD1" s="253"/>
      <c r="RPE1" s="253"/>
      <c r="RPF1" s="253"/>
      <c r="RPG1" s="253"/>
      <c r="RPH1" s="253"/>
      <c r="RPI1" s="253"/>
      <c r="RPJ1" s="253"/>
      <c r="RPK1" s="253"/>
      <c r="RPL1" s="253"/>
      <c r="RPM1" s="253"/>
      <c r="RPN1" s="253"/>
      <c r="RPO1" s="253"/>
      <c r="RPP1" s="253"/>
      <c r="RPQ1" s="253"/>
      <c r="RPR1" s="253"/>
      <c r="RPS1" s="253"/>
      <c r="RPT1" s="253"/>
      <c r="RPU1" s="253"/>
      <c r="RPV1" s="253"/>
      <c r="RPW1" s="253"/>
      <c r="RPX1" s="253"/>
      <c r="RPY1" s="253"/>
      <c r="RPZ1" s="253"/>
      <c r="RQA1" s="253"/>
      <c r="RQB1" s="253"/>
      <c r="RQC1" s="253"/>
      <c r="RQD1" s="253"/>
      <c r="RQE1" s="253"/>
      <c r="RQF1" s="253"/>
      <c r="RQG1" s="253"/>
      <c r="RQH1" s="253"/>
      <c r="RQI1" s="253"/>
      <c r="RQJ1" s="253"/>
      <c r="RQK1" s="253"/>
      <c r="RQL1" s="253"/>
      <c r="RQM1" s="253"/>
      <c r="RQN1" s="253"/>
      <c r="RQO1" s="253"/>
      <c r="RQP1" s="253"/>
      <c r="RQQ1" s="253"/>
      <c r="RQR1" s="253"/>
      <c r="RQS1" s="253"/>
      <c r="RQT1" s="253"/>
      <c r="RQU1" s="253"/>
      <c r="RQV1" s="253"/>
      <c r="RQW1" s="253"/>
      <c r="RQX1" s="253"/>
      <c r="RQY1" s="253"/>
      <c r="RQZ1" s="253"/>
      <c r="RRA1" s="253"/>
      <c r="RRB1" s="253"/>
      <c r="RRC1" s="253"/>
      <c r="RRD1" s="253"/>
      <c r="RRE1" s="253"/>
      <c r="RRF1" s="253"/>
      <c r="RRG1" s="253"/>
      <c r="RRH1" s="253"/>
      <c r="RRI1" s="253"/>
      <c r="RRJ1" s="253"/>
      <c r="RRK1" s="253"/>
      <c r="RRL1" s="253"/>
      <c r="RRM1" s="253"/>
      <c r="RRN1" s="253"/>
      <c r="RRO1" s="253"/>
      <c r="RRP1" s="253"/>
      <c r="RRQ1" s="253"/>
      <c r="RRR1" s="253"/>
      <c r="RRS1" s="253"/>
      <c r="RRT1" s="253"/>
      <c r="RRU1" s="253"/>
      <c r="RRV1" s="253"/>
      <c r="RRW1" s="253"/>
      <c r="RRX1" s="253"/>
      <c r="RRY1" s="253"/>
      <c r="RRZ1" s="253"/>
      <c r="RSA1" s="253"/>
      <c r="RSB1" s="253"/>
      <c r="RSC1" s="253"/>
      <c r="RSD1" s="253"/>
      <c r="RSE1" s="253"/>
      <c r="RSF1" s="253"/>
      <c r="RSG1" s="253"/>
      <c r="RSH1" s="253"/>
      <c r="RSI1" s="253"/>
      <c r="RSJ1" s="253"/>
      <c r="RSK1" s="253"/>
      <c r="RSL1" s="253"/>
      <c r="RSM1" s="253"/>
      <c r="RSN1" s="253"/>
      <c r="RSO1" s="253"/>
      <c r="RSP1" s="253"/>
      <c r="RSQ1" s="253"/>
      <c r="RSR1" s="253"/>
      <c r="RSS1" s="253"/>
      <c r="RST1" s="253"/>
      <c r="RSU1" s="253"/>
      <c r="RSV1" s="253"/>
      <c r="RSW1" s="253"/>
      <c r="RSX1" s="253"/>
      <c r="RSY1" s="253"/>
      <c r="RSZ1" s="253"/>
      <c r="RTA1" s="253"/>
      <c r="RTB1" s="253"/>
      <c r="RTC1" s="253"/>
      <c r="RTD1" s="253"/>
      <c r="RTE1" s="253"/>
      <c r="RTF1" s="253"/>
      <c r="RTG1" s="253"/>
      <c r="RTH1" s="253"/>
      <c r="RTI1" s="253"/>
      <c r="RTJ1" s="253"/>
      <c r="RTK1" s="253"/>
      <c r="RTL1" s="253"/>
      <c r="RTM1" s="253"/>
      <c r="RTN1" s="253"/>
      <c r="RTO1" s="253"/>
      <c r="RTP1" s="253"/>
      <c r="RTQ1" s="253"/>
      <c r="RTR1" s="253"/>
      <c r="RTS1" s="253"/>
      <c r="RTT1" s="253"/>
      <c r="RTU1" s="253"/>
      <c r="RTV1" s="253"/>
      <c r="RTW1" s="253"/>
      <c r="RTX1" s="253"/>
      <c r="RTY1" s="253"/>
      <c r="RTZ1" s="253"/>
      <c r="RUA1" s="253"/>
      <c r="RUB1" s="253"/>
      <c r="RUC1" s="253"/>
      <c r="RUD1" s="253"/>
      <c r="RUE1" s="253"/>
      <c r="RUF1" s="253"/>
      <c r="RUG1" s="253"/>
      <c r="RUH1" s="253"/>
      <c r="RUI1" s="253"/>
      <c r="RUJ1" s="253"/>
      <c r="RUK1" s="253"/>
      <c r="RUL1" s="253"/>
      <c r="RUM1" s="253"/>
      <c r="RUN1" s="253"/>
      <c r="RUO1" s="253"/>
      <c r="RUP1" s="253"/>
      <c r="RUQ1" s="253"/>
      <c r="RUR1" s="253"/>
      <c r="RUS1" s="253"/>
      <c r="RUT1" s="253"/>
      <c r="RUU1" s="253"/>
      <c r="RUV1" s="253"/>
      <c r="RUW1" s="253"/>
      <c r="RUX1" s="253"/>
      <c r="RUY1" s="253"/>
      <c r="RUZ1" s="253"/>
      <c r="RVA1" s="253"/>
      <c r="RVB1" s="253"/>
      <c r="RVC1" s="253"/>
      <c r="RVD1" s="253"/>
      <c r="RVE1" s="253"/>
      <c r="RVF1" s="253"/>
      <c r="RVG1" s="253"/>
      <c r="RVH1" s="253"/>
      <c r="RVI1" s="253"/>
      <c r="RVJ1" s="253"/>
      <c r="RVK1" s="253"/>
      <c r="RVL1" s="253"/>
      <c r="RVM1" s="253"/>
      <c r="RVN1" s="253"/>
      <c r="RVO1" s="253"/>
      <c r="RVP1" s="253"/>
      <c r="RVQ1" s="253"/>
      <c r="RVR1" s="253"/>
      <c r="RVS1" s="253"/>
      <c r="RVT1" s="253"/>
      <c r="RVU1" s="253"/>
      <c r="RVV1" s="253"/>
      <c r="RVW1" s="253"/>
      <c r="RVX1" s="253"/>
      <c r="RVY1" s="253"/>
      <c r="RVZ1" s="253"/>
      <c r="RWA1" s="253"/>
      <c r="RWB1" s="253"/>
      <c r="RWC1" s="253"/>
      <c r="RWD1" s="253"/>
      <c r="RWE1" s="253"/>
      <c r="RWF1" s="253"/>
      <c r="RWG1" s="253"/>
      <c r="RWH1" s="253"/>
      <c r="RWI1" s="253"/>
      <c r="RWJ1" s="253"/>
      <c r="RWK1" s="253"/>
      <c r="RWL1" s="253"/>
      <c r="RWM1" s="253"/>
      <c r="RWN1" s="253"/>
      <c r="RWO1" s="253"/>
      <c r="RWP1" s="253"/>
      <c r="RWQ1" s="253"/>
      <c r="RWR1" s="253"/>
      <c r="RWS1" s="253"/>
      <c r="RWT1" s="253"/>
      <c r="RWU1" s="253"/>
      <c r="RWV1" s="253"/>
      <c r="RWW1" s="253"/>
      <c r="RWX1" s="253"/>
      <c r="RWY1" s="253"/>
      <c r="RWZ1" s="253"/>
      <c r="RXA1" s="253"/>
      <c r="RXB1" s="253"/>
      <c r="RXC1" s="253"/>
      <c r="RXD1" s="253"/>
      <c r="RXE1" s="253"/>
      <c r="RXF1" s="253"/>
      <c r="RXG1" s="253"/>
      <c r="RXH1" s="253"/>
      <c r="RXI1" s="253"/>
      <c r="RXJ1" s="253"/>
      <c r="RXK1" s="253"/>
      <c r="RXL1" s="253"/>
      <c r="RXM1" s="253"/>
      <c r="RXN1" s="253"/>
      <c r="RXO1" s="253"/>
      <c r="RXP1" s="253"/>
      <c r="RXQ1" s="253"/>
      <c r="RXR1" s="253"/>
      <c r="RXS1" s="253"/>
      <c r="RXT1" s="253"/>
      <c r="RXU1" s="253"/>
      <c r="RXV1" s="253"/>
      <c r="RXW1" s="253"/>
      <c r="RXX1" s="253"/>
      <c r="RXY1" s="253"/>
      <c r="RXZ1" s="253"/>
      <c r="RYA1" s="253"/>
      <c r="RYB1" s="253"/>
      <c r="RYC1" s="253"/>
      <c r="RYD1" s="253"/>
      <c r="RYE1" s="253"/>
      <c r="RYF1" s="253"/>
      <c r="RYG1" s="253"/>
      <c r="RYH1" s="253"/>
      <c r="RYI1" s="253"/>
      <c r="RYJ1" s="253"/>
      <c r="RYK1" s="253"/>
      <c r="RYL1" s="253"/>
      <c r="RYM1" s="253"/>
      <c r="RYN1" s="253"/>
      <c r="RYO1" s="253"/>
      <c r="RYP1" s="253"/>
      <c r="RYQ1" s="253"/>
      <c r="RYR1" s="253"/>
      <c r="RYS1" s="253"/>
      <c r="RYT1" s="253"/>
      <c r="RYU1" s="253"/>
      <c r="RYV1" s="253"/>
      <c r="RYW1" s="253"/>
      <c r="RYX1" s="253"/>
      <c r="RYY1" s="253"/>
      <c r="RYZ1" s="253"/>
      <c r="RZA1" s="253"/>
      <c r="RZB1" s="253"/>
      <c r="RZC1" s="253"/>
      <c r="RZD1" s="253"/>
      <c r="RZE1" s="253"/>
      <c r="RZF1" s="253"/>
      <c r="RZG1" s="253"/>
      <c r="RZH1" s="253"/>
      <c r="RZI1" s="253"/>
      <c r="RZJ1" s="253"/>
      <c r="RZK1" s="253"/>
      <c r="RZL1" s="253"/>
      <c r="RZM1" s="253"/>
      <c r="RZN1" s="253"/>
      <c r="RZO1" s="253"/>
      <c r="RZP1" s="253"/>
      <c r="RZQ1" s="253"/>
      <c r="RZR1" s="253"/>
      <c r="RZS1" s="253"/>
      <c r="RZT1" s="253"/>
      <c r="RZU1" s="253"/>
      <c r="RZV1" s="253"/>
      <c r="RZW1" s="253"/>
      <c r="RZX1" s="253"/>
      <c r="RZY1" s="253"/>
      <c r="RZZ1" s="253"/>
      <c r="SAA1" s="253"/>
      <c r="SAB1" s="253"/>
      <c r="SAC1" s="253"/>
      <c r="SAD1" s="253"/>
      <c r="SAE1" s="253"/>
      <c r="SAF1" s="253"/>
      <c r="SAG1" s="253"/>
      <c r="SAH1" s="253"/>
      <c r="SAI1" s="253"/>
      <c r="SAJ1" s="253"/>
      <c r="SAK1" s="253"/>
      <c r="SAL1" s="253"/>
      <c r="SAM1" s="253"/>
      <c r="SAN1" s="253"/>
      <c r="SAO1" s="253"/>
      <c r="SAP1" s="253"/>
      <c r="SAQ1" s="253"/>
      <c r="SAR1" s="253"/>
      <c r="SAS1" s="253"/>
      <c r="SAT1" s="253"/>
      <c r="SAU1" s="253"/>
      <c r="SAV1" s="253"/>
      <c r="SAW1" s="253"/>
      <c r="SAX1" s="253"/>
      <c r="SAY1" s="253"/>
      <c r="SAZ1" s="253"/>
      <c r="SBA1" s="253"/>
      <c r="SBB1" s="253"/>
      <c r="SBC1" s="253"/>
      <c r="SBD1" s="253"/>
      <c r="SBE1" s="253"/>
      <c r="SBF1" s="253"/>
      <c r="SBG1" s="253"/>
      <c r="SBH1" s="253"/>
      <c r="SBI1" s="253"/>
      <c r="SBJ1" s="253"/>
      <c r="SBK1" s="253"/>
      <c r="SBL1" s="253"/>
      <c r="SBM1" s="253"/>
      <c r="SBN1" s="253"/>
      <c r="SBO1" s="253"/>
      <c r="SBP1" s="253"/>
      <c r="SBQ1" s="253"/>
      <c r="SBR1" s="253"/>
      <c r="SBS1" s="253"/>
      <c r="SBT1" s="253"/>
      <c r="SBU1" s="253"/>
      <c r="SBV1" s="253"/>
      <c r="SBW1" s="253"/>
      <c r="SBX1" s="253"/>
      <c r="SBY1" s="253"/>
      <c r="SBZ1" s="253"/>
      <c r="SCA1" s="253"/>
      <c r="SCB1" s="253"/>
      <c r="SCC1" s="253"/>
      <c r="SCD1" s="253"/>
      <c r="SCE1" s="253"/>
      <c r="SCF1" s="253"/>
      <c r="SCG1" s="253"/>
      <c r="SCH1" s="253"/>
      <c r="SCI1" s="253"/>
      <c r="SCJ1" s="253"/>
      <c r="SCK1" s="253"/>
      <c r="SCL1" s="253"/>
      <c r="SCM1" s="253"/>
      <c r="SCN1" s="253"/>
      <c r="SCO1" s="253"/>
      <c r="SCP1" s="253"/>
      <c r="SCQ1" s="253"/>
      <c r="SCR1" s="253"/>
      <c r="SCS1" s="253"/>
      <c r="SCT1" s="253"/>
      <c r="SCU1" s="253"/>
      <c r="SCV1" s="253"/>
      <c r="SCW1" s="253"/>
      <c r="SCX1" s="253"/>
      <c r="SCY1" s="253"/>
      <c r="SCZ1" s="253"/>
      <c r="SDA1" s="253"/>
      <c r="SDB1" s="253"/>
      <c r="SDC1" s="253"/>
      <c r="SDD1" s="253"/>
      <c r="SDE1" s="253"/>
      <c r="SDF1" s="253"/>
      <c r="SDG1" s="253"/>
      <c r="SDH1" s="253"/>
      <c r="SDI1" s="253"/>
      <c r="SDJ1" s="253"/>
      <c r="SDK1" s="253"/>
      <c r="SDL1" s="253"/>
      <c r="SDM1" s="253"/>
      <c r="SDN1" s="253"/>
      <c r="SDO1" s="253"/>
      <c r="SDP1" s="253"/>
      <c r="SDQ1" s="253"/>
      <c r="SDR1" s="253"/>
      <c r="SDS1" s="253"/>
      <c r="SDT1" s="253"/>
      <c r="SDU1" s="253"/>
      <c r="SDV1" s="253"/>
      <c r="SDW1" s="253"/>
      <c r="SDX1" s="253"/>
      <c r="SDY1" s="253"/>
      <c r="SDZ1" s="253"/>
      <c r="SEA1" s="253"/>
      <c r="SEB1" s="253"/>
      <c r="SEC1" s="253"/>
      <c r="SED1" s="253"/>
      <c r="SEE1" s="253"/>
      <c r="SEF1" s="253"/>
      <c r="SEG1" s="253"/>
      <c r="SEH1" s="253"/>
      <c r="SEI1" s="253"/>
      <c r="SEJ1" s="253"/>
      <c r="SEK1" s="253"/>
      <c r="SEL1" s="253"/>
      <c r="SEM1" s="253"/>
      <c r="SEN1" s="253"/>
      <c r="SEO1" s="253"/>
      <c r="SEP1" s="253"/>
      <c r="SEQ1" s="253"/>
      <c r="SER1" s="253"/>
      <c r="SES1" s="253"/>
      <c r="SET1" s="253"/>
      <c r="SEU1" s="253"/>
      <c r="SEV1" s="253"/>
      <c r="SEW1" s="253"/>
      <c r="SEX1" s="253"/>
      <c r="SEY1" s="253"/>
      <c r="SEZ1" s="253"/>
      <c r="SFA1" s="253"/>
      <c r="SFB1" s="253"/>
      <c r="SFC1" s="253"/>
      <c r="SFD1" s="253"/>
      <c r="SFE1" s="253"/>
      <c r="SFF1" s="253"/>
      <c r="SFG1" s="253"/>
      <c r="SFH1" s="253"/>
      <c r="SFI1" s="253"/>
      <c r="SFJ1" s="253"/>
      <c r="SFK1" s="253"/>
      <c r="SFL1" s="253"/>
      <c r="SFM1" s="253"/>
      <c r="SFN1" s="253"/>
      <c r="SFO1" s="253"/>
      <c r="SFP1" s="253"/>
      <c r="SFQ1" s="253"/>
      <c r="SFR1" s="253"/>
      <c r="SFS1" s="253"/>
      <c r="SFT1" s="253"/>
      <c r="SFU1" s="253"/>
      <c r="SFV1" s="253"/>
      <c r="SFW1" s="253"/>
      <c r="SFX1" s="253"/>
      <c r="SFY1" s="253"/>
      <c r="SFZ1" s="253"/>
      <c r="SGA1" s="253"/>
      <c r="SGB1" s="253"/>
      <c r="SGC1" s="253"/>
      <c r="SGD1" s="253"/>
      <c r="SGE1" s="253"/>
      <c r="SGF1" s="253"/>
      <c r="SGG1" s="253"/>
      <c r="SGH1" s="253"/>
      <c r="SGI1" s="253"/>
      <c r="SGJ1" s="253"/>
      <c r="SGK1" s="253"/>
      <c r="SGL1" s="253"/>
      <c r="SGM1" s="253"/>
      <c r="SGN1" s="253"/>
      <c r="SGO1" s="253"/>
      <c r="SGP1" s="253"/>
      <c r="SGQ1" s="253"/>
      <c r="SGR1" s="253"/>
      <c r="SGS1" s="253"/>
      <c r="SGT1" s="253"/>
      <c r="SGU1" s="253"/>
      <c r="SGV1" s="253"/>
      <c r="SGW1" s="253"/>
      <c r="SGX1" s="253"/>
      <c r="SGY1" s="253"/>
      <c r="SGZ1" s="253"/>
      <c r="SHA1" s="253"/>
      <c r="SHB1" s="253"/>
      <c r="SHC1" s="253"/>
      <c r="SHD1" s="253"/>
      <c r="SHE1" s="253"/>
      <c r="SHF1" s="253"/>
      <c r="SHG1" s="253"/>
      <c r="SHH1" s="253"/>
      <c r="SHI1" s="253"/>
      <c r="SHJ1" s="253"/>
      <c r="SHK1" s="253"/>
      <c r="SHL1" s="253"/>
      <c r="SHM1" s="253"/>
      <c r="SHN1" s="253"/>
      <c r="SHO1" s="253"/>
      <c r="SHP1" s="253"/>
      <c r="SHQ1" s="253"/>
      <c r="SHR1" s="253"/>
      <c r="SHS1" s="253"/>
      <c r="SHT1" s="253"/>
      <c r="SHU1" s="253"/>
      <c r="SHV1" s="253"/>
      <c r="SHW1" s="253"/>
      <c r="SHX1" s="253"/>
      <c r="SHY1" s="253"/>
      <c r="SHZ1" s="253"/>
      <c r="SIA1" s="253"/>
      <c r="SIB1" s="253"/>
      <c r="SIC1" s="253"/>
      <c r="SID1" s="253"/>
      <c r="SIE1" s="253"/>
      <c r="SIF1" s="253"/>
      <c r="SIG1" s="253"/>
      <c r="SIH1" s="253"/>
      <c r="SII1" s="253"/>
      <c r="SIJ1" s="253"/>
      <c r="SIK1" s="253"/>
      <c r="SIL1" s="253"/>
      <c r="SIM1" s="253"/>
      <c r="SIN1" s="253"/>
      <c r="SIO1" s="253"/>
      <c r="SIP1" s="253"/>
      <c r="SIQ1" s="253"/>
      <c r="SIR1" s="253"/>
      <c r="SIS1" s="253"/>
      <c r="SIT1" s="253"/>
      <c r="SIU1" s="253"/>
      <c r="SIV1" s="253"/>
      <c r="SIW1" s="253"/>
      <c r="SIX1" s="253"/>
      <c r="SIY1" s="253"/>
      <c r="SIZ1" s="253"/>
      <c r="SJA1" s="253"/>
      <c r="SJB1" s="253"/>
      <c r="SJC1" s="253"/>
      <c r="SJD1" s="253"/>
      <c r="SJE1" s="253"/>
      <c r="SJF1" s="253"/>
      <c r="SJG1" s="253"/>
      <c r="SJH1" s="253"/>
      <c r="SJI1" s="253"/>
      <c r="SJJ1" s="253"/>
      <c r="SJK1" s="253"/>
      <c r="SJL1" s="253"/>
      <c r="SJM1" s="253"/>
      <c r="SJN1" s="253"/>
      <c r="SJO1" s="253"/>
      <c r="SJP1" s="253"/>
      <c r="SJQ1" s="253"/>
      <c r="SJR1" s="253"/>
      <c r="SJS1" s="253"/>
      <c r="SJT1" s="253"/>
      <c r="SJU1" s="253"/>
      <c r="SJV1" s="253"/>
      <c r="SJW1" s="253"/>
      <c r="SJX1" s="253"/>
      <c r="SJY1" s="253"/>
      <c r="SJZ1" s="253"/>
      <c r="SKA1" s="253"/>
      <c r="SKB1" s="253"/>
      <c r="SKC1" s="253"/>
      <c r="SKD1" s="253"/>
      <c r="SKE1" s="253"/>
      <c r="SKF1" s="253"/>
      <c r="SKG1" s="253"/>
      <c r="SKH1" s="253"/>
      <c r="SKI1" s="253"/>
      <c r="SKJ1" s="253"/>
      <c r="SKK1" s="253"/>
      <c r="SKL1" s="253"/>
      <c r="SKM1" s="253"/>
      <c r="SKN1" s="253"/>
      <c r="SKO1" s="253"/>
      <c r="SKP1" s="253"/>
      <c r="SKQ1" s="253"/>
      <c r="SKR1" s="253"/>
      <c r="SKS1" s="253"/>
      <c r="SKT1" s="253"/>
      <c r="SKU1" s="253"/>
      <c r="SKV1" s="253"/>
      <c r="SKW1" s="253"/>
      <c r="SKX1" s="253"/>
      <c r="SKY1" s="253"/>
      <c r="SKZ1" s="253"/>
      <c r="SLA1" s="253"/>
      <c r="SLB1" s="253"/>
      <c r="SLC1" s="253"/>
      <c r="SLD1" s="253"/>
      <c r="SLE1" s="253"/>
      <c r="SLF1" s="253"/>
      <c r="SLG1" s="253"/>
      <c r="SLH1" s="253"/>
      <c r="SLI1" s="253"/>
      <c r="SLJ1" s="253"/>
      <c r="SLK1" s="253"/>
      <c r="SLL1" s="253"/>
      <c r="SLM1" s="253"/>
      <c r="SLN1" s="253"/>
      <c r="SLO1" s="253"/>
      <c r="SLP1" s="253"/>
      <c r="SLQ1" s="253"/>
      <c r="SLR1" s="253"/>
      <c r="SLS1" s="253"/>
      <c r="SLT1" s="253"/>
      <c r="SLU1" s="253"/>
      <c r="SLV1" s="253"/>
      <c r="SLW1" s="253"/>
      <c r="SLX1" s="253"/>
      <c r="SLY1" s="253"/>
      <c r="SLZ1" s="253"/>
      <c r="SMA1" s="253"/>
      <c r="SMB1" s="253"/>
      <c r="SMC1" s="253"/>
      <c r="SMD1" s="253"/>
      <c r="SME1" s="253"/>
      <c r="SMF1" s="253"/>
      <c r="SMG1" s="253"/>
      <c r="SMH1" s="253"/>
      <c r="SMI1" s="253"/>
      <c r="SMJ1" s="253"/>
      <c r="SMK1" s="253"/>
      <c r="SML1" s="253"/>
      <c r="SMM1" s="253"/>
      <c r="SMN1" s="253"/>
      <c r="SMO1" s="253"/>
      <c r="SMP1" s="253"/>
      <c r="SMQ1" s="253"/>
      <c r="SMR1" s="253"/>
      <c r="SMS1" s="253"/>
      <c r="SMT1" s="253"/>
      <c r="SMU1" s="253"/>
      <c r="SMV1" s="253"/>
      <c r="SMW1" s="253"/>
      <c r="SMX1" s="253"/>
      <c r="SMY1" s="253"/>
      <c r="SMZ1" s="253"/>
      <c r="SNA1" s="253"/>
      <c r="SNB1" s="253"/>
      <c r="SNC1" s="253"/>
      <c r="SND1" s="253"/>
      <c r="SNE1" s="253"/>
      <c r="SNF1" s="253"/>
      <c r="SNG1" s="253"/>
      <c r="SNH1" s="253"/>
      <c r="SNI1" s="253"/>
      <c r="SNJ1" s="253"/>
      <c r="SNK1" s="253"/>
      <c r="SNL1" s="253"/>
      <c r="SNM1" s="253"/>
      <c r="SNN1" s="253"/>
      <c r="SNO1" s="253"/>
      <c r="SNP1" s="253"/>
      <c r="SNQ1" s="253"/>
      <c r="SNR1" s="253"/>
      <c r="SNS1" s="253"/>
      <c r="SNT1" s="253"/>
      <c r="SNU1" s="253"/>
      <c r="SNV1" s="253"/>
      <c r="SNW1" s="253"/>
      <c r="SNX1" s="253"/>
      <c r="SNY1" s="253"/>
      <c r="SNZ1" s="253"/>
      <c r="SOA1" s="253"/>
      <c r="SOB1" s="253"/>
      <c r="SOC1" s="253"/>
      <c r="SOD1" s="253"/>
      <c r="SOE1" s="253"/>
      <c r="SOF1" s="253"/>
      <c r="SOG1" s="253"/>
      <c r="SOH1" s="253"/>
      <c r="SOI1" s="253"/>
      <c r="SOJ1" s="253"/>
      <c r="SOK1" s="253"/>
      <c r="SOL1" s="253"/>
      <c r="SOM1" s="253"/>
      <c r="SON1" s="253"/>
      <c r="SOO1" s="253"/>
      <c r="SOP1" s="253"/>
      <c r="SOQ1" s="253"/>
      <c r="SOR1" s="253"/>
      <c r="SOS1" s="253"/>
      <c r="SOT1" s="253"/>
      <c r="SOU1" s="253"/>
      <c r="SOV1" s="253"/>
      <c r="SOW1" s="253"/>
      <c r="SOX1" s="253"/>
      <c r="SOY1" s="253"/>
      <c r="SOZ1" s="253"/>
      <c r="SPA1" s="253"/>
      <c r="SPB1" s="253"/>
      <c r="SPC1" s="253"/>
      <c r="SPD1" s="253"/>
      <c r="SPE1" s="253"/>
      <c r="SPF1" s="253"/>
      <c r="SPG1" s="253"/>
      <c r="SPH1" s="253"/>
      <c r="SPI1" s="253"/>
      <c r="SPJ1" s="253"/>
      <c r="SPK1" s="253"/>
      <c r="SPL1" s="253"/>
      <c r="SPM1" s="253"/>
      <c r="SPN1" s="253"/>
      <c r="SPO1" s="253"/>
      <c r="SPP1" s="253"/>
      <c r="SPQ1" s="253"/>
      <c r="SPR1" s="253"/>
      <c r="SPS1" s="253"/>
      <c r="SPT1" s="253"/>
      <c r="SPU1" s="253"/>
      <c r="SPV1" s="253"/>
      <c r="SPW1" s="253"/>
      <c r="SPX1" s="253"/>
      <c r="SPY1" s="253"/>
      <c r="SPZ1" s="253"/>
      <c r="SQA1" s="253"/>
      <c r="SQB1" s="253"/>
      <c r="SQC1" s="253"/>
      <c r="SQD1" s="253"/>
      <c r="SQE1" s="253"/>
      <c r="SQF1" s="253"/>
      <c r="SQG1" s="253"/>
      <c r="SQH1" s="253"/>
      <c r="SQI1" s="253"/>
      <c r="SQJ1" s="253"/>
      <c r="SQK1" s="253"/>
      <c r="SQL1" s="253"/>
      <c r="SQM1" s="253"/>
      <c r="SQN1" s="253"/>
      <c r="SQO1" s="253"/>
      <c r="SQP1" s="253"/>
      <c r="SQQ1" s="253"/>
      <c r="SQR1" s="253"/>
      <c r="SQS1" s="253"/>
      <c r="SQT1" s="253"/>
      <c r="SQU1" s="253"/>
      <c r="SQV1" s="253"/>
      <c r="SQW1" s="253"/>
      <c r="SQX1" s="253"/>
      <c r="SQY1" s="253"/>
      <c r="SQZ1" s="253"/>
      <c r="SRA1" s="253"/>
      <c r="SRB1" s="253"/>
      <c r="SRC1" s="253"/>
      <c r="SRD1" s="253"/>
      <c r="SRE1" s="253"/>
      <c r="SRF1" s="253"/>
      <c r="SRG1" s="253"/>
      <c r="SRH1" s="253"/>
      <c r="SRI1" s="253"/>
      <c r="SRJ1" s="253"/>
      <c r="SRK1" s="253"/>
      <c r="SRL1" s="253"/>
      <c r="SRM1" s="253"/>
      <c r="SRN1" s="253"/>
      <c r="SRO1" s="253"/>
      <c r="SRP1" s="253"/>
      <c r="SRQ1" s="253"/>
      <c r="SRR1" s="253"/>
      <c r="SRS1" s="253"/>
      <c r="SRT1" s="253"/>
      <c r="SRU1" s="253"/>
      <c r="SRV1" s="253"/>
      <c r="SRW1" s="253"/>
      <c r="SRX1" s="253"/>
      <c r="SRY1" s="253"/>
      <c r="SRZ1" s="253"/>
      <c r="SSA1" s="253"/>
      <c r="SSB1" s="253"/>
      <c r="SSC1" s="253"/>
      <c r="SSD1" s="253"/>
      <c r="SSE1" s="253"/>
      <c r="SSF1" s="253"/>
      <c r="SSG1" s="253"/>
      <c r="SSH1" s="253"/>
      <c r="SSI1" s="253"/>
      <c r="SSJ1" s="253"/>
      <c r="SSK1" s="253"/>
      <c r="SSL1" s="253"/>
      <c r="SSM1" s="253"/>
      <c r="SSN1" s="253"/>
      <c r="SSO1" s="253"/>
      <c r="SSP1" s="253"/>
      <c r="SSQ1" s="253"/>
      <c r="SSR1" s="253"/>
      <c r="SSS1" s="253"/>
      <c r="SST1" s="253"/>
      <c r="SSU1" s="253"/>
      <c r="SSV1" s="253"/>
      <c r="SSW1" s="253"/>
      <c r="SSX1" s="253"/>
      <c r="SSY1" s="253"/>
      <c r="SSZ1" s="253"/>
      <c r="STA1" s="253"/>
      <c r="STB1" s="253"/>
      <c r="STC1" s="253"/>
      <c r="STD1" s="253"/>
      <c r="STE1" s="253"/>
      <c r="STF1" s="253"/>
      <c r="STG1" s="253"/>
      <c r="STH1" s="253"/>
      <c r="STI1" s="253"/>
      <c r="STJ1" s="253"/>
      <c r="STK1" s="253"/>
      <c r="STL1" s="253"/>
      <c r="STM1" s="253"/>
      <c r="STN1" s="253"/>
      <c r="STO1" s="253"/>
      <c r="STP1" s="253"/>
      <c r="STQ1" s="253"/>
      <c r="STR1" s="253"/>
      <c r="STS1" s="253"/>
      <c r="STT1" s="253"/>
      <c r="STU1" s="253"/>
      <c r="STV1" s="253"/>
      <c r="STW1" s="253"/>
      <c r="STX1" s="253"/>
      <c r="STY1" s="253"/>
      <c r="STZ1" s="253"/>
      <c r="SUA1" s="253"/>
      <c r="SUB1" s="253"/>
      <c r="SUC1" s="253"/>
      <c r="SUD1" s="253"/>
      <c r="SUE1" s="253"/>
      <c r="SUF1" s="253"/>
      <c r="SUG1" s="253"/>
      <c r="SUH1" s="253"/>
      <c r="SUI1" s="253"/>
      <c r="SUJ1" s="253"/>
      <c r="SUK1" s="253"/>
      <c r="SUL1" s="253"/>
      <c r="SUM1" s="253"/>
      <c r="SUN1" s="253"/>
      <c r="SUO1" s="253"/>
      <c r="SUP1" s="253"/>
      <c r="SUQ1" s="253"/>
      <c r="SUR1" s="253"/>
      <c r="SUS1" s="253"/>
      <c r="SUT1" s="253"/>
      <c r="SUU1" s="253"/>
      <c r="SUV1" s="253"/>
      <c r="SUW1" s="253"/>
      <c r="SUX1" s="253"/>
      <c r="SUY1" s="253"/>
      <c r="SUZ1" s="253"/>
      <c r="SVA1" s="253"/>
      <c r="SVB1" s="253"/>
      <c r="SVC1" s="253"/>
      <c r="SVD1" s="253"/>
      <c r="SVE1" s="253"/>
      <c r="SVF1" s="253"/>
      <c r="SVG1" s="253"/>
      <c r="SVH1" s="253"/>
      <c r="SVI1" s="253"/>
      <c r="SVJ1" s="253"/>
      <c r="SVK1" s="253"/>
      <c r="SVL1" s="253"/>
      <c r="SVM1" s="253"/>
      <c r="SVN1" s="253"/>
      <c r="SVO1" s="253"/>
      <c r="SVP1" s="253"/>
      <c r="SVQ1" s="253"/>
      <c r="SVR1" s="253"/>
      <c r="SVS1" s="253"/>
      <c r="SVT1" s="253"/>
      <c r="SVU1" s="253"/>
      <c r="SVV1" s="253"/>
      <c r="SVW1" s="253"/>
      <c r="SVX1" s="253"/>
      <c r="SVY1" s="253"/>
      <c r="SVZ1" s="253"/>
      <c r="SWA1" s="253"/>
      <c r="SWB1" s="253"/>
      <c r="SWC1" s="253"/>
      <c r="SWD1" s="253"/>
      <c r="SWE1" s="253"/>
      <c r="SWF1" s="253"/>
      <c r="SWG1" s="253"/>
      <c r="SWH1" s="253"/>
      <c r="SWI1" s="253"/>
      <c r="SWJ1" s="253"/>
      <c r="SWK1" s="253"/>
      <c r="SWL1" s="253"/>
      <c r="SWM1" s="253"/>
      <c r="SWN1" s="253"/>
      <c r="SWO1" s="253"/>
      <c r="SWP1" s="253"/>
      <c r="SWQ1" s="253"/>
      <c r="SWR1" s="253"/>
      <c r="SWS1" s="253"/>
      <c r="SWT1" s="253"/>
      <c r="SWU1" s="253"/>
      <c r="SWV1" s="253"/>
      <c r="SWW1" s="253"/>
      <c r="SWX1" s="253"/>
      <c r="SWY1" s="253"/>
      <c r="SWZ1" s="253"/>
      <c r="SXA1" s="253"/>
      <c r="SXB1" s="253"/>
      <c r="SXC1" s="253"/>
      <c r="SXD1" s="253"/>
      <c r="SXE1" s="253"/>
      <c r="SXF1" s="253"/>
      <c r="SXG1" s="253"/>
      <c r="SXH1" s="253"/>
      <c r="SXI1" s="253"/>
      <c r="SXJ1" s="253"/>
      <c r="SXK1" s="253"/>
      <c r="SXL1" s="253"/>
      <c r="SXM1" s="253"/>
      <c r="SXN1" s="253"/>
      <c r="SXO1" s="253"/>
      <c r="SXP1" s="253"/>
      <c r="SXQ1" s="253"/>
      <c r="SXR1" s="253"/>
      <c r="SXS1" s="253"/>
      <c r="SXT1" s="253"/>
      <c r="SXU1" s="253"/>
      <c r="SXV1" s="253"/>
      <c r="SXW1" s="253"/>
      <c r="SXX1" s="253"/>
      <c r="SXY1" s="253"/>
      <c r="SXZ1" s="253"/>
      <c r="SYA1" s="253"/>
      <c r="SYB1" s="253"/>
      <c r="SYC1" s="253"/>
      <c r="SYD1" s="253"/>
      <c r="SYE1" s="253"/>
      <c r="SYF1" s="253"/>
      <c r="SYG1" s="253"/>
      <c r="SYH1" s="253"/>
      <c r="SYI1" s="253"/>
      <c r="SYJ1" s="253"/>
      <c r="SYK1" s="253"/>
      <c r="SYL1" s="253"/>
      <c r="SYM1" s="253"/>
      <c r="SYN1" s="253"/>
      <c r="SYO1" s="253"/>
      <c r="SYP1" s="253"/>
      <c r="SYQ1" s="253"/>
      <c r="SYR1" s="253"/>
      <c r="SYS1" s="253"/>
      <c r="SYT1" s="253"/>
      <c r="SYU1" s="253"/>
      <c r="SYV1" s="253"/>
      <c r="SYW1" s="253"/>
      <c r="SYX1" s="253"/>
      <c r="SYY1" s="253"/>
      <c r="SYZ1" s="253"/>
      <c r="SZA1" s="253"/>
      <c r="SZB1" s="253"/>
      <c r="SZC1" s="253"/>
      <c r="SZD1" s="253"/>
      <c r="SZE1" s="253"/>
      <c r="SZF1" s="253"/>
      <c r="SZG1" s="253"/>
      <c r="SZH1" s="253"/>
      <c r="SZI1" s="253"/>
      <c r="SZJ1" s="253"/>
      <c r="SZK1" s="253"/>
      <c r="SZL1" s="253"/>
      <c r="SZM1" s="253"/>
      <c r="SZN1" s="253"/>
      <c r="SZO1" s="253"/>
      <c r="SZP1" s="253"/>
      <c r="SZQ1" s="253"/>
      <c r="SZR1" s="253"/>
      <c r="SZS1" s="253"/>
      <c r="SZT1" s="253"/>
      <c r="SZU1" s="253"/>
      <c r="SZV1" s="253"/>
      <c r="SZW1" s="253"/>
      <c r="SZX1" s="253"/>
      <c r="SZY1" s="253"/>
      <c r="SZZ1" s="253"/>
      <c r="TAA1" s="253"/>
      <c r="TAB1" s="253"/>
      <c r="TAC1" s="253"/>
      <c r="TAD1" s="253"/>
      <c r="TAE1" s="253"/>
      <c r="TAF1" s="253"/>
      <c r="TAG1" s="253"/>
      <c r="TAH1" s="253"/>
      <c r="TAI1" s="253"/>
      <c r="TAJ1" s="253"/>
      <c r="TAK1" s="253"/>
      <c r="TAL1" s="253"/>
      <c r="TAM1" s="253"/>
      <c r="TAN1" s="253"/>
      <c r="TAO1" s="253"/>
      <c r="TAP1" s="253"/>
      <c r="TAQ1" s="253"/>
      <c r="TAR1" s="253"/>
      <c r="TAS1" s="253"/>
      <c r="TAT1" s="253"/>
      <c r="TAU1" s="253"/>
      <c r="TAV1" s="253"/>
      <c r="TAW1" s="253"/>
      <c r="TAX1" s="253"/>
      <c r="TAY1" s="253"/>
      <c r="TAZ1" s="253"/>
      <c r="TBA1" s="253"/>
      <c r="TBB1" s="253"/>
      <c r="TBC1" s="253"/>
      <c r="TBD1" s="253"/>
      <c r="TBE1" s="253"/>
      <c r="TBF1" s="253"/>
      <c r="TBG1" s="253"/>
      <c r="TBH1" s="253"/>
      <c r="TBI1" s="253"/>
      <c r="TBJ1" s="253"/>
      <c r="TBK1" s="253"/>
      <c r="TBL1" s="253"/>
      <c r="TBM1" s="253"/>
      <c r="TBN1" s="253"/>
      <c r="TBO1" s="253"/>
      <c r="TBP1" s="253"/>
      <c r="TBQ1" s="253"/>
      <c r="TBR1" s="253"/>
      <c r="TBS1" s="253"/>
      <c r="TBT1" s="253"/>
      <c r="TBU1" s="253"/>
      <c r="TBV1" s="253"/>
      <c r="TBW1" s="253"/>
      <c r="TBX1" s="253"/>
      <c r="TBY1" s="253"/>
      <c r="TBZ1" s="253"/>
      <c r="TCA1" s="253"/>
      <c r="TCB1" s="253"/>
      <c r="TCC1" s="253"/>
      <c r="TCD1" s="253"/>
      <c r="TCE1" s="253"/>
      <c r="TCF1" s="253"/>
      <c r="TCG1" s="253"/>
      <c r="TCH1" s="253"/>
      <c r="TCI1" s="253"/>
      <c r="TCJ1" s="253"/>
      <c r="TCK1" s="253"/>
      <c r="TCL1" s="253"/>
      <c r="TCM1" s="253"/>
      <c r="TCN1" s="253"/>
      <c r="TCO1" s="253"/>
      <c r="TCP1" s="253"/>
      <c r="TCQ1" s="253"/>
      <c r="TCR1" s="253"/>
      <c r="TCS1" s="253"/>
      <c r="TCT1" s="253"/>
      <c r="TCU1" s="253"/>
      <c r="TCV1" s="253"/>
      <c r="TCW1" s="253"/>
      <c r="TCX1" s="253"/>
      <c r="TCY1" s="253"/>
      <c r="TCZ1" s="253"/>
      <c r="TDA1" s="253"/>
      <c r="TDB1" s="253"/>
      <c r="TDC1" s="253"/>
      <c r="TDD1" s="253"/>
      <c r="TDE1" s="253"/>
      <c r="TDF1" s="253"/>
      <c r="TDG1" s="253"/>
      <c r="TDH1" s="253"/>
      <c r="TDI1" s="253"/>
      <c r="TDJ1" s="253"/>
      <c r="TDK1" s="253"/>
      <c r="TDL1" s="253"/>
      <c r="TDM1" s="253"/>
      <c r="TDN1" s="253"/>
      <c r="TDO1" s="253"/>
      <c r="TDP1" s="253"/>
      <c r="TDQ1" s="253"/>
      <c r="TDR1" s="253"/>
      <c r="TDS1" s="253"/>
      <c r="TDT1" s="253"/>
      <c r="TDU1" s="253"/>
      <c r="TDV1" s="253"/>
      <c r="TDW1" s="253"/>
      <c r="TDX1" s="253"/>
      <c r="TDY1" s="253"/>
      <c r="TDZ1" s="253"/>
      <c r="TEA1" s="253"/>
      <c r="TEB1" s="253"/>
      <c r="TEC1" s="253"/>
      <c r="TED1" s="253"/>
      <c r="TEE1" s="253"/>
      <c r="TEF1" s="253"/>
      <c r="TEG1" s="253"/>
      <c r="TEH1" s="253"/>
      <c r="TEI1" s="253"/>
      <c r="TEJ1" s="253"/>
      <c r="TEK1" s="253"/>
      <c r="TEL1" s="253"/>
      <c r="TEM1" s="253"/>
      <c r="TEN1" s="253"/>
      <c r="TEO1" s="253"/>
      <c r="TEP1" s="253"/>
      <c r="TEQ1" s="253"/>
      <c r="TER1" s="253"/>
      <c r="TES1" s="253"/>
      <c r="TET1" s="253"/>
      <c r="TEU1" s="253"/>
      <c r="TEV1" s="253"/>
      <c r="TEW1" s="253"/>
      <c r="TEX1" s="253"/>
      <c r="TEY1" s="253"/>
      <c r="TEZ1" s="253"/>
      <c r="TFA1" s="253"/>
      <c r="TFB1" s="253"/>
      <c r="TFC1" s="253"/>
      <c r="TFD1" s="253"/>
      <c r="TFE1" s="253"/>
      <c r="TFF1" s="253"/>
      <c r="TFG1" s="253"/>
      <c r="TFH1" s="253"/>
      <c r="TFI1" s="253"/>
      <c r="TFJ1" s="253"/>
      <c r="TFK1" s="253"/>
      <c r="TFL1" s="253"/>
      <c r="TFM1" s="253"/>
      <c r="TFN1" s="253"/>
      <c r="TFO1" s="253"/>
      <c r="TFP1" s="253"/>
      <c r="TFQ1" s="253"/>
      <c r="TFR1" s="253"/>
      <c r="TFS1" s="253"/>
      <c r="TFT1" s="253"/>
      <c r="TFU1" s="253"/>
      <c r="TFV1" s="253"/>
      <c r="TFW1" s="253"/>
      <c r="TFX1" s="253"/>
      <c r="TFY1" s="253"/>
      <c r="TFZ1" s="253"/>
      <c r="TGA1" s="253"/>
      <c r="TGB1" s="253"/>
      <c r="TGC1" s="253"/>
      <c r="TGD1" s="253"/>
      <c r="TGE1" s="253"/>
      <c r="TGF1" s="253"/>
      <c r="TGG1" s="253"/>
      <c r="TGH1" s="253"/>
      <c r="TGI1" s="253"/>
      <c r="TGJ1" s="253"/>
      <c r="TGK1" s="253"/>
      <c r="TGL1" s="253"/>
      <c r="TGM1" s="253"/>
      <c r="TGN1" s="253"/>
      <c r="TGO1" s="253"/>
      <c r="TGP1" s="253"/>
      <c r="TGQ1" s="253"/>
      <c r="TGR1" s="253"/>
      <c r="TGS1" s="253"/>
      <c r="TGT1" s="253"/>
      <c r="TGU1" s="253"/>
      <c r="TGV1" s="253"/>
      <c r="TGW1" s="253"/>
      <c r="TGX1" s="253"/>
      <c r="TGY1" s="253"/>
      <c r="TGZ1" s="253"/>
      <c r="THA1" s="253"/>
      <c r="THB1" s="253"/>
      <c r="THC1" s="253"/>
      <c r="THD1" s="253"/>
      <c r="THE1" s="253"/>
      <c r="THF1" s="253"/>
      <c r="THG1" s="253"/>
      <c r="THH1" s="253"/>
      <c r="THI1" s="253"/>
      <c r="THJ1" s="253"/>
      <c r="THK1" s="253"/>
      <c r="THL1" s="253"/>
      <c r="THM1" s="253"/>
      <c r="THN1" s="253"/>
      <c r="THO1" s="253"/>
      <c r="THP1" s="253"/>
      <c r="THQ1" s="253"/>
      <c r="THR1" s="253"/>
      <c r="THS1" s="253"/>
      <c r="THT1" s="253"/>
      <c r="THU1" s="253"/>
      <c r="THV1" s="253"/>
      <c r="THW1" s="253"/>
      <c r="THX1" s="253"/>
      <c r="THY1" s="253"/>
      <c r="THZ1" s="253"/>
      <c r="TIA1" s="253"/>
      <c r="TIB1" s="253"/>
      <c r="TIC1" s="253"/>
      <c r="TID1" s="253"/>
      <c r="TIE1" s="253"/>
      <c r="TIF1" s="253"/>
      <c r="TIG1" s="253"/>
      <c r="TIH1" s="253"/>
      <c r="TII1" s="253"/>
      <c r="TIJ1" s="253"/>
      <c r="TIK1" s="253"/>
      <c r="TIL1" s="253"/>
      <c r="TIM1" s="253"/>
      <c r="TIN1" s="253"/>
      <c r="TIO1" s="253"/>
      <c r="TIP1" s="253"/>
      <c r="TIQ1" s="253"/>
      <c r="TIR1" s="253"/>
      <c r="TIS1" s="253"/>
      <c r="TIT1" s="253"/>
      <c r="TIU1" s="253"/>
      <c r="TIV1" s="253"/>
      <c r="TIW1" s="253"/>
      <c r="TIX1" s="253"/>
      <c r="TIY1" s="253"/>
      <c r="TIZ1" s="253"/>
      <c r="TJA1" s="253"/>
      <c r="TJB1" s="253"/>
      <c r="TJC1" s="253"/>
      <c r="TJD1" s="253"/>
      <c r="TJE1" s="253"/>
      <c r="TJF1" s="253"/>
      <c r="TJG1" s="253"/>
      <c r="TJH1" s="253"/>
      <c r="TJI1" s="253"/>
      <c r="TJJ1" s="253"/>
      <c r="TJK1" s="253"/>
      <c r="TJL1" s="253"/>
      <c r="TJM1" s="253"/>
      <c r="TJN1" s="253"/>
      <c r="TJO1" s="253"/>
      <c r="TJP1" s="253"/>
      <c r="TJQ1" s="253"/>
      <c r="TJR1" s="253"/>
      <c r="TJS1" s="253"/>
      <c r="TJT1" s="253"/>
      <c r="TJU1" s="253"/>
      <c r="TJV1" s="253"/>
      <c r="TJW1" s="253"/>
      <c r="TJX1" s="253"/>
      <c r="TJY1" s="253"/>
      <c r="TJZ1" s="253"/>
      <c r="TKA1" s="253"/>
      <c r="TKB1" s="253"/>
      <c r="TKC1" s="253"/>
      <c r="TKD1" s="253"/>
      <c r="TKE1" s="253"/>
      <c r="TKF1" s="253"/>
      <c r="TKG1" s="253"/>
      <c r="TKH1" s="253"/>
      <c r="TKI1" s="253"/>
      <c r="TKJ1" s="253"/>
      <c r="TKK1" s="253"/>
      <c r="TKL1" s="253"/>
      <c r="TKM1" s="253"/>
      <c r="TKN1" s="253"/>
      <c r="TKO1" s="253"/>
      <c r="TKP1" s="253"/>
      <c r="TKQ1" s="253"/>
      <c r="TKR1" s="253"/>
      <c r="TKS1" s="253"/>
      <c r="TKT1" s="253"/>
      <c r="TKU1" s="253"/>
      <c r="TKV1" s="253"/>
      <c r="TKW1" s="253"/>
      <c r="TKX1" s="253"/>
      <c r="TKY1" s="253"/>
      <c r="TKZ1" s="253"/>
      <c r="TLA1" s="253"/>
      <c r="TLB1" s="253"/>
      <c r="TLC1" s="253"/>
      <c r="TLD1" s="253"/>
      <c r="TLE1" s="253"/>
      <c r="TLF1" s="253"/>
      <c r="TLG1" s="253"/>
      <c r="TLH1" s="253"/>
      <c r="TLI1" s="253"/>
      <c r="TLJ1" s="253"/>
      <c r="TLK1" s="253"/>
      <c r="TLL1" s="253"/>
      <c r="TLM1" s="253"/>
      <c r="TLN1" s="253"/>
      <c r="TLO1" s="253"/>
      <c r="TLP1" s="253"/>
      <c r="TLQ1" s="253"/>
      <c r="TLR1" s="253"/>
      <c r="TLS1" s="253"/>
      <c r="TLT1" s="253"/>
      <c r="TLU1" s="253"/>
      <c r="TLV1" s="253"/>
      <c r="TLW1" s="253"/>
      <c r="TLX1" s="253"/>
      <c r="TLY1" s="253"/>
      <c r="TLZ1" s="253"/>
      <c r="TMA1" s="253"/>
      <c r="TMB1" s="253"/>
      <c r="TMC1" s="253"/>
      <c r="TMD1" s="253"/>
      <c r="TME1" s="253"/>
      <c r="TMF1" s="253"/>
      <c r="TMG1" s="253"/>
      <c r="TMH1" s="253"/>
      <c r="TMI1" s="253"/>
      <c r="TMJ1" s="253"/>
      <c r="TMK1" s="253"/>
      <c r="TML1" s="253"/>
      <c r="TMM1" s="253"/>
      <c r="TMN1" s="253"/>
      <c r="TMO1" s="253"/>
      <c r="TMP1" s="253"/>
      <c r="TMQ1" s="253"/>
      <c r="TMR1" s="253"/>
      <c r="TMS1" s="253"/>
      <c r="TMT1" s="253"/>
      <c r="TMU1" s="253"/>
      <c r="TMV1" s="253"/>
      <c r="TMW1" s="253"/>
      <c r="TMX1" s="253"/>
      <c r="TMY1" s="253"/>
      <c r="TMZ1" s="253"/>
      <c r="TNA1" s="253"/>
      <c r="TNB1" s="253"/>
      <c r="TNC1" s="253"/>
      <c r="TND1" s="253"/>
      <c r="TNE1" s="253"/>
      <c r="TNF1" s="253"/>
      <c r="TNG1" s="253"/>
      <c r="TNH1" s="253"/>
      <c r="TNI1" s="253"/>
      <c r="TNJ1" s="253"/>
      <c r="TNK1" s="253"/>
      <c r="TNL1" s="253"/>
      <c r="TNM1" s="253"/>
      <c r="TNN1" s="253"/>
      <c r="TNO1" s="253"/>
      <c r="TNP1" s="253"/>
      <c r="TNQ1" s="253"/>
      <c r="TNR1" s="253"/>
      <c r="TNS1" s="253"/>
      <c r="TNT1" s="253"/>
      <c r="TNU1" s="253"/>
      <c r="TNV1" s="253"/>
      <c r="TNW1" s="253"/>
      <c r="TNX1" s="253"/>
      <c r="TNY1" s="253"/>
      <c r="TNZ1" s="253"/>
      <c r="TOA1" s="253"/>
      <c r="TOB1" s="253"/>
      <c r="TOC1" s="253"/>
      <c r="TOD1" s="253"/>
      <c r="TOE1" s="253"/>
      <c r="TOF1" s="253"/>
      <c r="TOG1" s="253"/>
      <c r="TOH1" s="253"/>
      <c r="TOI1" s="253"/>
      <c r="TOJ1" s="253"/>
      <c r="TOK1" s="253"/>
      <c r="TOL1" s="253"/>
      <c r="TOM1" s="253"/>
      <c r="TON1" s="253"/>
      <c r="TOO1" s="253"/>
      <c r="TOP1" s="253"/>
      <c r="TOQ1" s="253"/>
      <c r="TOR1" s="253"/>
      <c r="TOS1" s="253"/>
      <c r="TOT1" s="253"/>
      <c r="TOU1" s="253"/>
      <c r="TOV1" s="253"/>
      <c r="TOW1" s="253"/>
      <c r="TOX1" s="253"/>
      <c r="TOY1" s="253"/>
      <c r="TOZ1" s="253"/>
      <c r="TPA1" s="253"/>
      <c r="TPB1" s="253"/>
      <c r="TPC1" s="253"/>
      <c r="TPD1" s="253"/>
      <c r="TPE1" s="253"/>
      <c r="TPF1" s="253"/>
      <c r="TPG1" s="253"/>
      <c r="TPH1" s="253"/>
      <c r="TPI1" s="253"/>
      <c r="TPJ1" s="253"/>
      <c r="TPK1" s="253"/>
      <c r="TPL1" s="253"/>
      <c r="TPM1" s="253"/>
      <c r="TPN1" s="253"/>
      <c r="TPO1" s="253"/>
      <c r="TPP1" s="253"/>
      <c r="TPQ1" s="253"/>
      <c r="TPR1" s="253"/>
      <c r="TPS1" s="253"/>
      <c r="TPT1" s="253"/>
      <c r="TPU1" s="253"/>
      <c r="TPV1" s="253"/>
      <c r="TPW1" s="253"/>
      <c r="TPX1" s="253"/>
      <c r="TPY1" s="253"/>
      <c r="TPZ1" s="253"/>
      <c r="TQA1" s="253"/>
      <c r="TQB1" s="253"/>
      <c r="TQC1" s="253"/>
      <c r="TQD1" s="253"/>
      <c r="TQE1" s="253"/>
      <c r="TQF1" s="253"/>
      <c r="TQG1" s="253"/>
      <c r="TQH1" s="253"/>
      <c r="TQI1" s="253"/>
      <c r="TQJ1" s="253"/>
      <c r="TQK1" s="253"/>
      <c r="TQL1" s="253"/>
      <c r="TQM1" s="253"/>
      <c r="TQN1" s="253"/>
      <c r="TQO1" s="253"/>
      <c r="TQP1" s="253"/>
      <c r="TQQ1" s="253"/>
      <c r="TQR1" s="253"/>
      <c r="TQS1" s="253"/>
      <c r="TQT1" s="253"/>
      <c r="TQU1" s="253"/>
      <c r="TQV1" s="253"/>
      <c r="TQW1" s="253"/>
      <c r="TQX1" s="253"/>
      <c r="TQY1" s="253"/>
      <c r="TQZ1" s="253"/>
      <c r="TRA1" s="253"/>
      <c r="TRB1" s="253"/>
      <c r="TRC1" s="253"/>
      <c r="TRD1" s="253"/>
      <c r="TRE1" s="253"/>
      <c r="TRF1" s="253"/>
      <c r="TRG1" s="253"/>
      <c r="TRH1" s="253"/>
      <c r="TRI1" s="253"/>
      <c r="TRJ1" s="253"/>
      <c r="TRK1" s="253"/>
      <c r="TRL1" s="253"/>
      <c r="TRM1" s="253"/>
      <c r="TRN1" s="253"/>
      <c r="TRO1" s="253"/>
      <c r="TRP1" s="253"/>
      <c r="TRQ1" s="253"/>
      <c r="TRR1" s="253"/>
      <c r="TRS1" s="253"/>
      <c r="TRT1" s="253"/>
      <c r="TRU1" s="253"/>
      <c r="TRV1" s="253"/>
      <c r="TRW1" s="253"/>
      <c r="TRX1" s="253"/>
      <c r="TRY1" s="253"/>
      <c r="TRZ1" s="253"/>
      <c r="TSA1" s="253"/>
      <c r="TSB1" s="253"/>
      <c r="TSC1" s="253"/>
      <c r="TSD1" s="253"/>
      <c r="TSE1" s="253"/>
      <c r="TSF1" s="253"/>
      <c r="TSG1" s="253"/>
      <c r="TSH1" s="253"/>
      <c r="TSI1" s="253"/>
      <c r="TSJ1" s="253"/>
      <c r="TSK1" s="253"/>
      <c r="TSL1" s="253"/>
      <c r="TSM1" s="253"/>
      <c r="TSN1" s="253"/>
      <c r="TSO1" s="253"/>
      <c r="TSP1" s="253"/>
      <c r="TSQ1" s="253"/>
      <c r="TSR1" s="253"/>
      <c r="TSS1" s="253"/>
      <c r="TST1" s="253"/>
      <c r="TSU1" s="253"/>
      <c r="TSV1" s="253"/>
      <c r="TSW1" s="253"/>
      <c r="TSX1" s="253"/>
      <c r="TSY1" s="253"/>
      <c r="TSZ1" s="253"/>
      <c r="TTA1" s="253"/>
      <c r="TTB1" s="253"/>
      <c r="TTC1" s="253"/>
      <c r="TTD1" s="253"/>
      <c r="TTE1" s="253"/>
      <c r="TTF1" s="253"/>
      <c r="TTG1" s="253"/>
      <c r="TTH1" s="253"/>
      <c r="TTI1" s="253"/>
      <c r="TTJ1" s="253"/>
      <c r="TTK1" s="253"/>
      <c r="TTL1" s="253"/>
      <c r="TTM1" s="253"/>
      <c r="TTN1" s="253"/>
      <c r="TTO1" s="253"/>
      <c r="TTP1" s="253"/>
      <c r="TTQ1" s="253"/>
      <c r="TTR1" s="253"/>
      <c r="TTS1" s="253"/>
      <c r="TTT1" s="253"/>
      <c r="TTU1" s="253"/>
      <c r="TTV1" s="253"/>
      <c r="TTW1" s="253"/>
      <c r="TTX1" s="253"/>
      <c r="TTY1" s="253"/>
      <c r="TTZ1" s="253"/>
      <c r="TUA1" s="253"/>
      <c r="TUB1" s="253"/>
      <c r="TUC1" s="253"/>
      <c r="TUD1" s="253"/>
      <c r="TUE1" s="253"/>
      <c r="TUF1" s="253"/>
      <c r="TUG1" s="253"/>
      <c r="TUH1" s="253"/>
      <c r="TUI1" s="253"/>
      <c r="TUJ1" s="253"/>
      <c r="TUK1" s="253"/>
      <c r="TUL1" s="253"/>
      <c r="TUM1" s="253"/>
      <c r="TUN1" s="253"/>
      <c r="TUO1" s="253"/>
      <c r="TUP1" s="253"/>
      <c r="TUQ1" s="253"/>
      <c r="TUR1" s="253"/>
      <c r="TUS1" s="253"/>
      <c r="TUT1" s="253"/>
      <c r="TUU1" s="253"/>
      <c r="TUV1" s="253"/>
      <c r="TUW1" s="253"/>
      <c r="TUX1" s="253"/>
      <c r="TUY1" s="253"/>
      <c r="TUZ1" s="253"/>
      <c r="TVA1" s="253"/>
      <c r="TVB1" s="253"/>
      <c r="TVC1" s="253"/>
      <c r="TVD1" s="253"/>
      <c r="TVE1" s="253"/>
      <c r="TVF1" s="253"/>
      <c r="TVG1" s="253"/>
      <c r="TVH1" s="253"/>
      <c r="TVI1" s="253"/>
      <c r="TVJ1" s="253"/>
      <c r="TVK1" s="253"/>
      <c r="TVL1" s="253"/>
      <c r="TVM1" s="253"/>
      <c r="TVN1" s="253"/>
      <c r="TVO1" s="253"/>
      <c r="TVP1" s="253"/>
      <c r="TVQ1" s="253"/>
      <c r="TVR1" s="253"/>
      <c r="TVS1" s="253"/>
      <c r="TVT1" s="253"/>
      <c r="TVU1" s="253"/>
      <c r="TVV1" s="253"/>
      <c r="TVW1" s="253"/>
      <c r="TVX1" s="253"/>
      <c r="TVY1" s="253"/>
      <c r="TVZ1" s="253"/>
      <c r="TWA1" s="253"/>
      <c r="TWB1" s="253"/>
      <c r="TWC1" s="253"/>
      <c r="TWD1" s="253"/>
      <c r="TWE1" s="253"/>
      <c r="TWF1" s="253"/>
      <c r="TWG1" s="253"/>
      <c r="TWH1" s="253"/>
      <c r="TWI1" s="253"/>
      <c r="TWJ1" s="253"/>
      <c r="TWK1" s="253"/>
      <c r="TWL1" s="253"/>
      <c r="TWM1" s="253"/>
      <c r="TWN1" s="253"/>
      <c r="TWO1" s="253"/>
      <c r="TWP1" s="253"/>
      <c r="TWQ1" s="253"/>
      <c r="TWR1" s="253"/>
      <c r="TWS1" s="253"/>
      <c r="TWT1" s="253"/>
      <c r="TWU1" s="253"/>
      <c r="TWV1" s="253"/>
      <c r="TWW1" s="253"/>
      <c r="TWX1" s="253"/>
      <c r="TWY1" s="253"/>
      <c r="TWZ1" s="253"/>
      <c r="TXA1" s="253"/>
      <c r="TXB1" s="253"/>
      <c r="TXC1" s="253"/>
      <c r="TXD1" s="253"/>
      <c r="TXE1" s="253"/>
      <c r="TXF1" s="253"/>
      <c r="TXG1" s="253"/>
      <c r="TXH1" s="253"/>
      <c r="TXI1" s="253"/>
      <c r="TXJ1" s="253"/>
      <c r="TXK1" s="253"/>
      <c r="TXL1" s="253"/>
      <c r="TXM1" s="253"/>
      <c r="TXN1" s="253"/>
      <c r="TXO1" s="253"/>
      <c r="TXP1" s="253"/>
      <c r="TXQ1" s="253"/>
      <c r="TXR1" s="253"/>
      <c r="TXS1" s="253"/>
      <c r="TXT1" s="253"/>
      <c r="TXU1" s="253"/>
      <c r="TXV1" s="253"/>
      <c r="TXW1" s="253"/>
      <c r="TXX1" s="253"/>
      <c r="TXY1" s="253"/>
      <c r="TXZ1" s="253"/>
      <c r="TYA1" s="253"/>
      <c r="TYB1" s="253"/>
      <c r="TYC1" s="253"/>
      <c r="TYD1" s="253"/>
      <c r="TYE1" s="253"/>
      <c r="TYF1" s="253"/>
      <c r="TYG1" s="253"/>
      <c r="TYH1" s="253"/>
      <c r="TYI1" s="253"/>
      <c r="TYJ1" s="253"/>
      <c r="TYK1" s="253"/>
      <c r="TYL1" s="253"/>
      <c r="TYM1" s="253"/>
      <c r="TYN1" s="253"/>
      <c r="TYO1" s="253"/>
      <c r="TYP1" s="253"/>
      <c r="TYQ1" s="253"/>
      <c r="TYR1" s="253"/>
      <c r="TYS1" s="253"/>
      <c r="TYT1" s="253"/>
      <c r="TYU1" s="253"/>
      <c r="TYV1" s="253"/>
      <c r="TYW1" s="253"/>
      <c r="TYX1" s="253"/>
      <c r="TYY1" s="253"/>
      <c r="TYZ1" s="253"/>
      <c r="TZA1" s="253"/>
      <c r="TZB1" s="253"/>
      <c r="TZC1" s="253"/>
      <c r="TZD1" s="253"/>
      <c r="TZE1" s="253"/>
      <c r="TZF1" s="253"/>
      <c r="TZG1" s="253"/>
      <c r="TZH1" s="253"/>
      <c r="TZI1" s="253"/>
      <c r="TZJ1" s="253"/>
      <c r="TZK1" s="253"/>
      <c r="TZL1" s="253"/>
      <c r="TZM1" s="253"/>
      <c r="TZN1" s="253"/>
      <c r="TZO1" s="253"/>
      <c r="TZP1" s="253"/>
      <c r="TZQ1" s="253"/>
      <c r="TZR1" s="253"/>
      <c r="TZS1" s="253"/>
      <c r="TZT1" s="253"/>
      <c r="TZU1" s="253"/>
      <c r="TZV1" s="253"/>
      <c r="TZW1" s="253"/>
      <c r="TZX1" s="253"/>
      <c r="TZY1" s="253"/>
      <c r="TZZ1" s="253"/>
      <c r="UAA1" s="253"/>
      <c r="UAB1" s="253"/>
      <c r="UAC1" s="253"/>
      <c r="UAD1" s="253"/>
      <c r="UAE1" s="253"/>
      <c r="UAF1" s="253"/>
      <c r="UAG1" s="253"/>
      <c r="UAH1" s="253"/>
      <c r="UAI1" s="253"/>
      <c r="UAJ1" s="253"/>
      <c r="UAK1" s="253"/>
      <c r="UAL1" s="253"/>
      <c r="UAM1" s="253"/>
      <c r="UAN1" s="253"/>
      <c r="UAO1" s="253"/>
      <c r="UAP1" s="253"/>
      <c r="UAQ1" s="253"/>
      <c r="UAR1" s="253"/>
      <c r="UAS1" s="253"/>
      <c r="UAT1" s="253"/>
      <c r="UAU1" s="253"/>
      <c r="UAV1" s="253"/>
      <c r="UAW1" s="253"/>
      <c r="UAX1" s="253"/>
      <c r="UAY1" s="253"/>
      <c r="UAZ1" s="253"/>
      <c r="UBA1" s="253"/>
      <c r="UBB1" s="253"/>
      <c r="UBC1" s="253"/>
      <c r="UBD1" s="253"/>
      <c r="UBE1" s="253"/>
      <c r="UBF1" s="253"/>
      <c r="UBG1" s="253"/>
      <c r="UBH1" s="253"/>
      <c r="UBI1" s="253"/>
      <c r="UBJ1" s="253"/>
      <c r="UBK1" s="253"/>
      <c r="UBL1" s="253"/>
      <c r="UBM1" s="253"/>
      <c r="UBN1" s="253"/>
      <c r="UBO1" s="253"/>
      <c r="UBP1" s="253"/>
      <c r="UBQ1" s="253"/>
      <c r="UBR1" s="253"/>
      <c r="UBS1" s="253"/>
      <c r="UBT1" s="253"/>
      <c r="UBU1" s="253"/>
      <c r="UBV1" s="253"/>
      <c r="UBW1" s="253"/>
      <c r="UBX1" s="253"/>
      <c r="UBY1" s="253"/>
      <c r="UBZ1" s="253"/>
      <c r="UCA1" s="253"/>
      <c r="UCB1" s="253"/>
      <c r="UCC1" s="253"/>
      <c r="UCD1" s="253"/>
      <c r="UCE1" s="253"/>
      <c r="UCF1" s="253"/>
      <c r="UCG1" s="253"/>
      <c r="UCH1" s="253"/>
      <c r="UCI1" s="253"/>
      <c r="UCJ1" s="253"/>
      <c r="UCK1" s="253"/>
      <c r="UCL1" s="253"/>
      <c r="UCM1" s="253"/>
      <c r="UCN1" s="253"/>
      <c r="UCO1" s="253"/>
      <c r="UCP1" s="253"/>
      <c r="UCQ1" s="253"/>
      <c r="UCR1" s="253"/>
      <c r="UCS1" s="253"/>
      <c r="UCT1" s="253"/>
      <c r="UCU1" s="253"/>
      <c r="UCV1" s="253"/>
      <c r="UCW1" s="253"/>
      <c r="UCX1" s="253"/>
      <c r="UCY1" s="253"/>
      <c r="UCZ1" s="253"/>
      <c r="UDA1" s="253"/>
      <c r="UDB1" s="253"/>
      <c r="UDC1" s="253"/>
      <c r="UDD1" s="253"/>
      <c r="UDE1" s="253"/>
      <c r="UDF1" s="253"/>
      <c r="UDG1" s="253"/>
      <c r="UDH1" s="253"/>
      <c r="UDI1" s="253"/>
      <c r="UDJ1" s="253"/>
      <c r="UDK1" s="253"/>
      <c r="UDL1" s="253"/>
      <c r="UDM1" s="253"/>
      <c r="UDN1" s="253"/>
      <c r="UDO1" s="253"/>
      <c r="UDP1" s="253"/>
      <c r="UDQ1" s="253"/>
      <c r="UDR1" s="253"/>
      <c r="UDS1" s="253"/>
      <c r="UDT1" s="253"/>
      <c r="UDU1" s="253"/>
      <c r="UDV1" s="253"/>
      <c r="UDW1" s="253"/>
      <c r="UDX1" s="253"/>
      <c r="UDY1" s="253"/>
      <c r="UDZ1" s="253"/>
      <c r="UEA1" s="253"/>
      <c r="UEB1" s="253"/>
      <c r="UEC1" s="253"/>
      <c r="UED1" s="253"/>
      <c r="UEE1" s="253"/>
      <c r="UEF1" s="253"/>
      <c r="UEG1" s="253"/>
      <c r="UEH1" s="253"/>
      <c r="UEI1" s="253"/>
      <c r="UEJ1" s="253"/>
      <c r="UEK1" s="253"/>
      <c r="UEL1" s="253"/>
      <c r="UEM1" s="253"/>
      <c r="UEN1" s="253"/>
      <c r="UEO1" s="253"/>
      <c r="UEP1" s="253"/>
      <c r="UEQ1" s="253"/>
      <c r="UER1" s="253"/>
      <c r="UES1" s="253"/>
      <c r="UET1" s="253"/>
      <c r="UEU1" s="253"/>
      <c r="UEV1" s="253"/>
      <c r="UEW1" s="253"/>
      <c r="UEX1" s="253"/>
      <c r="UEY1" s="253"/>
      <c r="UEZ1" s="253"/>
      <c r="UFA1" s="253"/>
      <c r="UFB1" s="253"/>
      <c r="UFC1" s="253"/>
      <c r="UFD1" s="253"/>
      <c r="UFE1" s="253"/>
      <c r="UFF1" s="253"/>
      <c r="UFG1" s="253"/>
      <c r="UFH1" s="253"/>
      <c r="UFI1" s="253"/>
      <c r="UFJ1" s="253"/>
      <c r="UFK1" s="253"/>
      <c r="UFL1" s="253"/>
      <c r="UFM1" s="253"/>
      <c r="UFN1" s="253"/>
      <c r="UFO1" s="253"/>
      <c r="UFP1" s="253"/>
      <c r="UFQ1" s="253"/>
      <c r="UFR1" s="253"/>
      <c r="UFS1" s="253"/>
      <c r="UFT1" s="253"/>
      <c r="UFU1" s="253"/>
      <c r="UFV1" s="253"/>
      <c r="UFW1" s="253"/>
      <c r="UFX1" s="253"/>
      <c r="UFY1" s="253"/>
      <c r="UFZ1" s="253"/>
      <c r="UGA1" s="253"/>
      <c r="UGB1" s="253"/>
      <c r="UGC1" s="253"/>
      <c r="UGD1" s="253"/>
      <c r="UGE1" s="253"/>
      <c r="UGF1" s="253"/>
      <c r="UGG1" s="253"/>
      <c r="UGH1" s="253"/>
      <c r="UGI1" s="253"/>
      <c r="UGJ1" s="253"/>
      <c r="UGK1" s="253"/>
      <c r="UGL1" s="253"/>
      <c r="UGM1" s="253"/>
      <c r="UGN1" s="253"/>
      <c r="UGO1" s="253"/>
      <c r="UGP1" s="253"/>
      <c r="UGQ1" s="253"/>
      <c r="UGR1" s="253"/>
      <c r="UGS1" s="253"/>
      <c r="UGT1" s="253"/>
      <c r="UGU1" s="253"/>
      <c r="UGV1" s="253"/>
      <c r="UGW1" s="253"/>
      <c r="UGX1" s="253"/>
      <c r="UGY1" s="253"/>
      <c r="UGZ1" s="253"/>
      <c r="UHA1" s="253"/>
      <c r="UHB1" s="253"/>
      <c r="UHC1" s="253"/>
      <c r="UHD1" s="253"/>
      <c r="UHE1" s="253"/>
      <c r="UHF1" s="253"/>
      <c r="UHG1" s="253"/>
      <c r="UHH1" s="253"/>
      <c r="UHI1" s="253"/>
      <c r="UHJ1" s="253"/>
      <c r="UHK1" s="253"/>
      <c r="UHL1" s="253"/>
      <c r="UHM1" s="253"/>
      <c r="UHN1" s="253"/>
      <c r="UHO1" s="253"/>
      <c r="UHP1" s="253"/>
      <c r="UHQ1" s="253"/>
      <c r="UHR1" s="253"/>
      <c r="UHS1" s="253"/>
      <c r="UHT1" s="253"/>
      <c r="UHU1" s="253"/>
      <c r="UHV1" s="253"/>
      <c r="UHW1" s="253"/>
      <c r="UHX1" s="253"/>
      <c r="UHY1" s="253"/>
      <c r="UHZ1" s="253"/>
      <c r="UIA1" s="253"/>
      <c r="UIB1" s="253"/>
      <c r="UIC1" s="253"/>
      <c r="UID1" s="253"/>
      <c r="UIE1" s="253"/>
      <c r="UIF1" s="253"/>
      <c r="UIG1" s="253"/>
      <c r="UIH1" s="253"/>
      <c r="UII1" s="253"/>
      <c r="UIJ1" s="253"/>
      <c r="UIK1" s="253"/>
      <c r="UIL1" s="253"/>
      <c r="UIM1" s="253"/>
      <c r="UIN1" s="253"/>
      <c r="UIO1" s="253"/>
      <c r="UIP1" s="253"/>
      <c r="UIQ1" s="253"/>
      <c r="UIR1" s="253"/>
      <c r="UIS1" s="253"/>
      <c r="UIT1" s="253"/>
      <c r="UIU1" s="253"/>
      <c r="UIV1" s="253"/>
      <c r="UIW1" s="253"/>
      <c r="UIX1" s="253"/>
      <c r="UIY1" s="253"/>
      <c r="UIZ1" s="253"/>
      <c r="UJA1" s="253"/>
      <c r="UJB1" s="253"/>
      <c r="UJC1" s="253"/>
      <c r="UJD1" s="253"/>
      <c r="UJE1" s="253"/>
      <c r="UJF1" s="253"/>
      <c r="UJG1" s="253"/>
      <c r="UJH1" s="253"/>
      <c r="UJI1" s="253"/>
      <c r="UJJ1" s="253"/>
      <c r="UJK1" s="253"/>
      <c r="UJL1" s="253"/>
      <c r="UJM1" s="253"/>
      <c r="UJN1" s="253"/>
      <c r="UJO1" s="253"/>
      <c r="UJP1" s="253"/>
      <c r="UJQ1" s="253"/>
      <c r="UJR1" s="253"/>
      <c r="UJS1" s="253"/>
      <c r="UJT1" s="253"/>
      <c r="UJU1" s="253"/>
      <c r="UJV1" s="253"/>
      <c r="UJW1" s="253"/>
      <c r="UJX1" s="253"/>
      <c r="UJY1" s="253"/>
      <c r="UJZ1" s="253"/>
      <c r="UKA1" s="253"/>
      <c r="UKB1" s="253"/>
      <c r="UKC1" s="253"/>
      <c r="UKD1" s="253"/>
      <c r="UKE1" s="253"/>
      <c r="UKF1" s="253"/>
      <c r="UKG1" s="253"/>
      <c r="UKH1" s="253"/>
      <c r="UKI1" s="253"/>
      <c r="UKJ1" s="253"/>
      <c r="UKK1" s="253"/>
      <c r="UKL1" s="253"/>
      <c r="UKM1" s="253"/>
      <c r="UKN1" s="253"/>
      <c r="UKO1" s="253"/>
      <c r="UKP1" s="253"/>
      <c r="UKQ1" s="253"/>
      <c r="UKR1" s="253"/>
      <c r="UKS1" s="253"/>
      <c r="UKT1" s="253"/>
      <c r="UKU1" s="253"/>
      <c r="UKV1" s="253"/>
      <c r="UKW1" s="253"/>
      <c r="UKX1" s="253"/>
      <c r="UKY1" s="253"/>
      <c r="UKZ1" s="253"/>
      <c r="ULA1" s="253"/>
      <c r="ULB1" s="253"/>
      <c r="ULC1" s="253"/>
      <c r="ULD1" s="253"/>
      <c r="ULE1" s="253"/>
      <c r="ULF1" s="253"/>
      <c r="ULG1" s="253"/>
      <c r="ULH1" s="253"/>
      <c r="ULI1" s="253"/>
      <c r="ULJ1" s="253"/>
      <c r="ULK1" s="253"/>
      <c r="ULL1" s="253"/>
      <c r="ULM1" s="253"/>
      <c r="ULN1" s="253"/>
      <c r="ULO1" s="253"/>
      <c r="ULP1" s="253"/>
      <c r="ULQ1" s="253"/>
      <c r="ULR1" s="253"/>
      <c r="ULS1" s="253"/>
      <c r="ULT1" s="253"/>
      <c r="ULU1" s="253"/>
      <c r="ULV1" s="253"/>
      <c r="ULW1" s="253"/>
      <c r="ULX1" s="253"/>
      <c r="ULY1" s="253"/>
      <c r="ULZ1" s="253"/>
      <c r="UMA1" s="253"/>
      <c r="UMB1" s="253"/>
      <c r="UMC1" s="253"/>
      <c r="UMD1" s="253"/>
      <c r="UME1" s="253"/>
      <c r="UMF1" s="253"/>
      <c r="UMG1" s="253"/>
      <c r="UMH1" s="253"/>
      <c r="UMI1" s="253"/>
      <c r="UMJ1" s="253"/>
      <c r="UMK1" s="253"/>
      <c r="UML1" s="253"/>
      <c r="UMM1" s="253"/>
      <c r="UMN1" s="253"/>
      <c r="UMO1" s="253"/>
      <c r="UMP1" s="253"/>
      <c r="UMQ1" s="253"/>
      <c r="UMR1" s="253"/>
      <c r="UMS1" s="253"/>
      <c r="UMT1" s="253"/>
      <c r="UMU1" s="253"/>
      <c r="UMV1" s="253"/>
      <c r="UMW1" s="253"/>
      <c r="UMX1" s="253"/>
      <c r="UMY1" s="253"/>
      <c r="UMZ1" s="253"/>
      <c r="UNA1" s="253"/>
      <c r="UNB1" s="253"/>
      <c r="UNC1" s="253"/>
      <c r="UND1" s="253"/>
      <c r="UNE1" s="253"/>
      <c r="UNF1" s="253"/>
      <c r="UNG1" s="253"/>
      <c r="UNH1" s="253"/>
      <c r="UNI1" s="253"/>
      <c r="UNJ1" s="253"/>
      <c r="UNK1" s="253"/>
      <c r="UNL1" s="253"/>
      <c r="UNM1" s="253"/>
      <c r="UNN1" s="253"/>
      <c r="UNO1" s="253"/>
      <c r="UNP1" s="253"/>
      <c r="UNQ1" s="253"/>
      <c r="UNR1" s="253"/>
      <c r="UNS1" s="253"/>
      <c r="UNT1" s="253"/>
      <c r="UNU1" s="253"/>
      <c r="UNV1" s="253"/>
      <c r="UNW1" s="253"/>
      <c r="UNX1" s="253"/>
      <c r="UNY1" s="253"/>
      <c r="UNZ1" s="253"/>
      <c r="UOA1" s="253"/>
      <c r="UOB1" s="253"/>
      <c r="UOC1" s="253"/>
      <c r="UOD1" s="253"/>
      <c r="UOE1" s="253"/>
      <c r="UOF1" s="253"/>
      <c r="UOG1" s="253"/>
      <c r="UOH1" s="253"/>
      <c r="UOI1" s="253"/>
      <c r="UOJ1" s="253"/>
      <c r="UOK1" s="253"/>
      <c r="UOL1" s="253"/>
      <c r="UOM1" s="253"/>
      <c r="UON1" s="253"/>
      <c r="UOO1" s="253"/>
      <c r="UOP1" s="253"/>
      <c r="UOQ1" s="253"/>
      <c r="UOR1" s="253"/>
      <c r="UOS1" s="253"/>
      <c r="UOT1" s="253"/>
      <c r="UOU1" s="253"/>
      <c r="UOV1" s="253"/>
      <c r="UOW1" s="253"/>
      <c r="UOX1" s="253"/>
      <c r="UOY1" s="253"/>
      <c r="UOZ1" s="253"/>
      <c r="UPA1" s="253"/>
      <c r="UPB1" s="253"/>
      <c r="UPC1" s="253"/>
      <c r="UPD1" s="253"/>
      <c r="UPE1" s="253"/>
      <c r="UPF1" s="253"/>
      <c r="UPG1" s="253"/>
      <c r="UPH1" s="253"/>
      <c r="UPI1" s="253"/>
      <c r="UPJ1" s="253"/>
      <c r="UPK1" s="253"/>
      <c r="UPL1" s="253"/>
      <c r="UPM1" s="253"/>
      <c r="UPN1" s="253"/>
      <c r="UPO1" s="253"/>
      <c r="UPP1" s="253"/>
      <c r="UPQ1" s="253"/>
      <c r="UPR1" s="253"/>
      <c r="UPS1" s="253"/>
      <c r="UPT1" s="253"/>
      <c r="UPU1" s="253"/>
      <c r="UPV1" s="253"/>
      <c r="UPW1" s="253"/>
      <c r="UPX1" s="253"/>
      <c r="UPY1" s="253"/>
      <c r="UPZ1" s="253"/>
      <c r="UQA1" s="253"/>
      <c r="UQB1" s="253"/>
      <c r="UQC1" s="253"/>
      <c r="UQD1" s="253"/>
      <c r="UQE1" s="253"/>
      <c r="UQF1" s="253"/>
      <c r="UQG1" s="253"/>
      <c r="UQH1" s="253"/>
      <c r="UQI1" s="253"/>
      <c r="UQJ1" s="253"/>
      <c r="UQK1" s="253"/>
      <c r="UQL1" s="253"/>
      <c r="UQM1" s="253"/>
      <c r="UQN1" s="253"/>
      <c r="UQO1" s="253"/>
      <c r="UQP1" s="253"/>
      <c r="UQQ1" s="253"/>
      <c r="UQR1" s="253"/>
      <c r="UQS1" s="253"/>
      <c r="UQT1" s="253"/>
      <c r="UQU1" s="253"/>
      <c r="UQV1" s="253"/>
      <c r="UQW1" s="253"/>
      <c r="UQX1" s="253"/>
      <c r="UQY1" s="253"/>
      <c r="UQZ1" s="253"/>
      <c r="URA1" s="253"/>
      <c r="URB1" s="253"/>
      <c r="URC1" s="253"/>
      <c r="URD1" s="253"/>
      <c r="URE1" s="253"/>
      <c r="URF1" s="253"/>
      <c r="URG1" s="253"/>
      <c r="URH1" s="253"/>
      <c r="URI1" s="253"/>
      <c r="URJ1" s="253"/>
      <c r="URK1" s="253"/>
      <c r="URL1" s="253"/>
      <c r="URM1" s="253"/>
      <c r="URN1" s="253"/>
      <c r="URO1" s="253"/>
      <c r="URP1" s="253"/>
      <c r="URQ1" s="253"/>
      <c r="URR1" s="253"/>
      <c r="URS1" s="253"/>
      <c r="URT1" s="253"/>
      <c r="URU1" s="253"/>
      <c r="URV1" s="253"/>
      <c r="URW1" s="253"/>
      <c r="URX1" s="253"/>
      <c r="URY1" s="253"/>
      <c r="URZ1" s="253"/>
      <c r="USA1" s="253"/>
      <c r="USB1" s="253"/>
      <c r="USC1" s="253"/>
      <c r="USD1" s="253"/>
      <c r="USE1" s="253"/>
      <c r="USF1" s="253"/>
      <c r="USG1" s="253"/>
      <c r="USH1" s="253"/>
      <c r="USI1" s="253"/>
      <c r="USJ1" s="253"/>
      <c r="USK1" s="253"/>
      <c r="USL1" s="253"/>
      <c r="USM1" s="253"/>
      <c r="USN1" s="253"/>
      <c r="USO1" s="253"/>
      <c r="USP1" s="253"/>
      <c r="USQ1" s="253"/>
      <c r="USR1" s="253"/>
      <c r="USS1" s="253"/>
      <c r="UST1" s="253"/>
      <c r="USU1" s="253"/>
      <c r="USV1" s="253"/>
      <c r="USW1" s="253"/>
      <c r="USX1" s="253"/>
      <c r="USY1" s="253"/>
      <c r="USZ1" s="253"/>
      <c r="UTA1" s="253"/>
      <c r="UTB1" s="253"/>
      <c r="UTC1" s="253"/>
      <c r="UTD1" s="253"/>
      <c r="UTE1" s="253"/>
      <c r="UTF1" s="253"/>
      <c r="UTG1" s="253"/>
      <c r="UTH1" s="253"/>
      <c r="UTI1" s="253"/>
      <c r="UTJ1" s="253"/>
      <c r="UTK1" s="253"/>
      <c r="UTL1" s="253"/>
      <c r="UTM1" s="253"/>
      <c r="UTN1" s="253"/>
      <c r="UTO1" s="253"/>
      <c r="UTP1" s="253"/>
      <c r="UTQ1" s="253"/>
      <c r="UTR1" s="253"/>
      <c r="UTS1" s="253"/>
      <c r="UTT1" s="253"/>
      <c r="UTU1" s="253"/>
      <c r="UTV1" s="253"/>
      <c r="UTW1" s="253"/>
      <c r="UTX1" s="253"/>
      <c r="UTY1" s="253"/>
      <c r="UTZ1" s="253"/>
      <c r="UUA1" s="253"/>
      <c r="UUB1" s="253"/>
      <c r="UUC1" s="253"/>
      <c r="UUD1" s="253"/>
      <c r="UUE1" s="253"/>
      <c r="UUF1" s="253"/>
      <c r="UUG1" s="253"/>
      <c r="UUH1" s="253"/>
      <c r="UUI1" s="253"/>
      <c r="UUJ1" s="253"/>
      <c r="UUK1" s="253"/>
      <c r="UUL1" s="253"/>
      <c r="UUM1" s="253"/>
      <c r="UUN1" s="253"/>
      <c r="UUO1" s="253"/>
      <c r="UUP1" s="253"/>
      <c r="UUQ1" s="253"/>
      <c r="UUR1" s="253"/>
      <c r="UUS1" s="253"/>
      <c r="UUT1" s="253"/>
      <c r="UUU1" s="253"/>
      <c r="UUV1" s="253"/>
      <c r="UUW1" s="253"/>
      <c r="UUX1" s="253"/>
      <c r="UUY1" s="253"/>
      <c r="UUZ1" s="253"/>
      <c r="UVA1" s="253"/>
      <c r="UVB1" s="253"/>
      <c r="UVC1" s="253"/>
      <c r="UVD1" s="253"/>
      <c r="UVE1" s="253"/>
      <c r="UVF1" s="253"/>
      <c r="UVG1" s="253"/>
      <c r="UVH1" s="253"/>
      <c r="UVI1" s="253"/>
      <c r="UVJ1" s="253"/>
      <c r="UVK1" s="253"/>
      <c r="UVL1" s="253"/>
      <c r="UVM1" s="253"/>
      <c r="UVN1" s="253"/>
      <c r="UVO1" s="253"/>
      <c r="UVP1" s="253"/>
      <c r="UVQ1" s="253"/>
      <c r="UVR1" s="253"/>
      <c r="UVS1" s="253"/>
      <c r="UVT1" s="253"/>
      <c r="UVU1" s="253"/>
      <c r="UVV1" s="253"/>
      <c r="UVW1" s="253"/>
      <c r="UVX1" s="253"/>
      <c r="UVY1" s="253"/>
      <c r="UVZ1" s="253"/>
      <c r="UWA1" s="253"/>
      <c r="UWB1" s="253"/>
      <c r="UWC1" s="253"/>
      <c r="UWD1" s="253"/>
      <c r="UWE1" s="253"/>
      <c r="UWF1" s="253"/>
      <c r="UWG1" s="253"/>
      <c r="UWH1" s="253"/>
      <c r="UWI1" s="253"/>
      <c r="UWJ1" s="253"/>
      <c r="UWK1" s="253"/>
      <c r="UWL1" s="253"/>
      <c r="UWM1" s="253"/>
      <c r="UWN1" s="253"/>
      <c r="UWO1" s="253"/>
      <c r="UWP1" s="253"/>
      <c r="UWQ1" s="253"/>
      <c r="UWR1" s="253"/>
      <c r="UWS1" s="253"/>
      <c r="UWT1" s="253"/>
      <c r="UWU1" s="253"/>
      <c r="UWV1" s="253"/>
      <c r="UWW1" s="253"/>
      <c r="UWX1" s="253"/>
      <c r="UWY1" s="253"/>
      <c r="UWZ1" s="253"/>
      <c r="UXA1" s="253"/>
      <c r="UXB1" s="253"/>
      <c r="UXC1" s="253"/>
      <c r="UXD1" s="253"/>
      <c r="UXE1" s="253"/>
      <c r="UXF1" s="253"/>
      <c r="UXG1" s="253"/>
      <c r="UXH1" s="253"/>
      <c r="UXI1" s="253"/>
      <c r="UXJ1" s="253"/>
      <c r="UXK1" s="253"/>
      <c r="UXL1" s="253"/>
      <c r="UXM1" s="253"/>
      <c r="UXN1" s="253"/>
      <c r="UXO1" s="253"/>
      <c r="UXP1" s="253"/>
      <c r="UXQ1" s="253"/>
      <c r="UXR1" s="253"/>
      <c r="UXS1" s="253"/>
      <c r="UXT1" s="253"/>
      <c r="UXU1" s="253"/>
      <c r="UXV1" s="253"/>
      <c r="UXW1" s="253"/>
      <c r="UXX1" s="253"/>
      <c r="UXY1" s="253"/>
      <c r="UXZ1" s="253"/>
      <c r="UYA1" s="253"/>
      <c r="UYB1" s="253"/>
      <c r="UYC1" s="253"/>
      <c r="UYD1" s="253"/>
      <c r="UYE1" s="253"/>
      <c r="UYF1" s="253"/>
      <c r="UYG1" s="253"/>
      <c r="UYH1" s="253"/>
      <c r="UYI1" s="253"/>
      <c r="UYJ1" s="253"/>
      <c r="UYK1" s="253"/>
      <c r="UYL1" s="253"/>
      <c r="UYM1" s="253"/>
      <c r="UYN1" s="253"/>
      <c r="UYO1" s="253"/>
      <c r="UYP1" s="253"/>
      <c r="UYQ1" s="253"/>
      <c r="UYR1" s="253"/>
      <c r="UYS1" s="253"/>
      <c r="UYT1" s="253"/>
      <c r="UYU1" s="253"/>
      <c r="UYV1" s="253"/>
      <c r="UYW1" s="253"/>
      <c r="UYX1" s="253"/>
      <c r="UYY1" s="253"/>
      <c r="UYZ1" s="253"/>
      <c r="UZA1" s="253"/>
      <c r="UZB1" s="253"/>
      <c r="UZC1" s="253"/>
      <c r="UZD1" s="253"/>
      <c r="UZE1" s="253"/>
      <c r="UZF1" s="253"/>
      <c r="UZG1" s="253"/>
      <c r="UZH1" s="253"/>
      <c r="UZI1" s="253"/>
      <c r="UZJ1" s="253"/>
      <c r="UZK1" s="253"/>
      <c r="UZL1" s="253"/>
      <c r="UZM1" s="253"/>
      <c r="UZN1" s="253"/>
      <c r="UZO1" s="253"/>
      <c r="UZP1" s="253"/>
      <c r="UZQ1" s="253"/>
      <c r="UZR1" s="253"/>
      <c r="UZS1" s="253"/>
      <c r="UZT1" s="253"/>
      <c r="UZU1" s="253"/>
      <c r="UZV1" s="253"/>
      <c r="UZW1" s="253"/>
      <c r="UZX1" s="253"/>
      <c r="UZY1" s="253"/>
      <c r="UZZ1" s="253"/>
      <c r="VAA1" s="253"/>
      <c r="VAB1" s="253"/>
      <c r="VAC1" s="253"/>
      <c r="VAD1" s="253"/>
      <c r="VAE1" s="253"/>
      <c r="VAF1" s="253"/>
      <c r="VAG1" s="253"/>
      <c r="VAH1" s="253"/>
      <c r="VAI1" s="253"/>
      <c r="VAJ1" s="253"/>
      <c r="VAK1" s="253"/>
      <c r="VAL1" s="253"/>
      <c r="VAM1" s="253"/>
      <c r="VAN1" s="253"/>
      <c r="VAO1" s="253"/>
      <c r="VAP1" s="253"/>
      <c r="VAQ1" s="253"/>
      <c r="VAR1" s="253"/>
      <c r="VAS1" s="253"/>
      <c r="VAT1" s="253"/>
      <c r="VAU1" s="253"/>
      <c r="VAV1" s="253"/>
      <c r="VAW1" s="253"/>
      <c r="VAX1" s="253"/>
      <c r="VAY1" s="253"/>
      <c r="VAZ1" s="253"/>
      <c r="VBA1" s="253"/>
      <c r="VBB1" s="253"/>
      <c r="VBC1" s="253"/>
      <c r="VBD1" s="253"/>
      <c r="VBE1" s="253"/>
      <c r="VBF1" s="253"/>
      <c r="VBG1" s="253"/>
      <c r="VBH1" s="253"/>
      <c r="VBI1" s="253"/>
      <c r="VBJ1" s="253"/>
      <c r="VBK1" s="253"/>
      <c r="VBL1" s="253"/>
      <c r="VBM1" s="253"/>
      <c r="VBN1" s="253"/>
      <c r="VBO1" s="253"/>
      <c r="VBP1" s="253"/>
      <c r="VBQ1" s="253"/>
      <c r="VBR1" s="253"/>
      <c r="VBS1" s="253"/>
      <c r="VBT1" s="253"/>
      <c r="VBU1" s="253"/>
      <c r="VBV1" s="253"/>
      <c r="VBW1" s="253"/>
      <c r="VBX1" s="253"/>
      <c r="VBY1" s="253"/>
      <c r="VBZ1" s="253"/>
      <c r="VCA1" s="253"/>
      <c r="VCB1" s="253"/>
      <c r="VCC1" s="253"/>
      <c r="VCD1" s="253"/>
      <c r="VCE1" s="253"/>
      <c r="VCF1" s="253"/>
      <c r="VCG1" s="253"/>
      <c r="VCH1" s="253"/>
      <c r="VCI1" s="253"/>
      <c r="VCJ1" s="253"/>
      <c r="VCK1" s="253"/>
      <c r="VCL1" s="253"/>
      <c r="VCM1" s="253"/>
      <c r="VCN1" s="253"/>
      <c r="VCO1" s="253"/>
      <c r="VCP1" s="253"/>
      <c r="VCQ1" s="253"/>
      <c r="VCR1" s="253"/>
      <c r="VCS1" s="253"/>
      <c r="VCT1" s="253"/>
      <c r="VCU1" s="253"/>
      <c r="VCV1" s="253"/>
      <c r="VCW1" s="253"/>
      <c r="VCX1" s="253"/>
      <c r="VCY1" s="253"/>
      <c r="VCZ1" s="253"/>
      <c r="VDA1" s="253"/>
      <c r="VDB1" s="253"/>
      <c r="VDC1" s="253"/>
      <c r="VDD1" s="253"/>
      <c r="VDE1" s="253"/>
      <c r="VDF1" s="253"/>
      <c r="VDG1" s="253"/>
      <c r="VDH1" s="253"/>
      <c r="VDI1" s="253"/>
      <c r="VDJ1" s="253"/>
      <c r="VDK1" s="253"/>
      <c r="VDL1" s="253"/>
      <c r="VDM1" s="253"/>
      <c r="VDN1" s="253"/>
      <c r="VDO1" s="253"/>
      <c r="VDP1" s="253"/>
      <c r="VDQ1" s="253"/>
      <c r="VDR1" s="253"/>
      <c r="VDS1" s="253"/>
      <c r="VDT1" s="253"/>
      <c r="VDU1" s="253"/>
      <c r="VDV1" s="253"/>
      <c r="VDW1" s="253"/>
      <c r="VDX1" s="253"/>
      <c r="VDY1" s="253"/>
      <c r="VDZ1" s="253"/>
      <c r="VEA1" s="253"/>
      <c r="VEB1" s="253"/>
      <c r="VEC1" s="253"/>
      <c r="VED1" s="253"/>
      <c r="VEE1" s="253"/>
      <c r="VEF1" s="253"/>
      <c r="VEG1" s="253"/>
      <c r="VEH1" s="253"/>
      <c r="VEI1" s="253"/>
      <c r="VEJ1" s="253"/>
      <c r="VEK1" s="253"/>
      <c r="VEL1" s="253"/>
      <c r="VEM1" s="253"/>
      <c r="VEN1" s="253"/>
      <c r="VEO1" s="253"/>
      <c r="VEP1" s="253"/>
      <c r="VEQ1" s="253"/>
      <c r="VER1" s="253"/>
      <c r="VES1" s="253"/>
      <c r="VET1" s="253"/>
      <c r="VEU1" s="253"/>
      <c r="VEV1" s="253"/>
      <c r="VEW1" s="253"/>
      <c r="VEX1" s="253"/>
      <c r="VEY1" s="253"/>
      <c r="VEZ1" s="253"/>
      <c r="VFA1" s="253"/>
      <c r="VFB1" s="253"/>
      <c r="VFC1" s="253"/>
      <c r="VFD1" s="253"/>
      <c r="VFE1" s="253"/>
      <c r="VFF1" s="253"/>
      <c r="VFG1" s="253"/>
      <c r="VFH1" s="253"/>
      <c r="VFI1" s="253"/>
      <c r="VFJ1" s="253"/>
      <c r="VFK1" s="253"/>
      <c r="VFL1" s="253"/>
      <c r="VFM1" s="253"/>
      <c r="VFN1" s="253"/>
      <c r="VFO1" s="253"/>
      <c r="VFP1" s="253"/>
      <c r="VFQ1" s="253"/>
      <c r="VFR1" s="253"/>
      <c r="VFS1" s="253"/>
      <c r="VFT1" s="253"/>
      <c r="VFU1" s="253"/>
      <c r="VFV1" s="253"/>
      <c r="VFW1" s="253"/>
      <c r="VFX1" s="253"/>
      <c r="VFY1" s="253"/>
      <c r="VFZ1" s="253"/>
      <c r="VGA1" s="253"/>
      <c r="VGB1" s="253"/>
      <c r="VGC1" s="253"/>
      <c r="VGD1" s="253"/>
      <c r="VGE1" s="253"/>
      <c r="VGF1" s="253"/>
      <c r="VGG1" s="253"/>
      <c r="VGH1" s="253"/>
      <c r="VGI1" s="253"/>
      <c r="VGJ1" s="253"/>
      <c r="VGK1" s="253"/>
      <c r="VGL1" s="253"/>
      <c r="VGM1" s="253"/>
      <c r="VGN1" s="253"/>
      <c r="VGO1" s="253"/>
      <c r="VGP1" s="253"/>
      <c r="VGQ1" s="253"/>
      <c r="VGR1" s="253"/>
      <c r="VGS1" s="253"/>
      <c r="VGT1" s="253"/>
      <c r="VGU1" s="253"/>
      <c r="VGV1" s="253"/>
      <c r="VGW1" s="253"/>
      <c r="VGX1" s="253"/>
      <c r="VGY1" s="253"/>
      <c r="VGZ1" s="253"/>
      <c r="VHA1" s="253"/>
      <c r="VHB1" s="253"/>
      <c r="VHC1" s="253"/>
      <c r="VHD1" s="253"/>
      <c r="VHE1" s="253"/>
      <c r="VHF1" s="253"/>
      <c r="VHG1" s="253"/>
      <c r="VHH1" s="253"/>
      <c r="VHI1" s="253"/>
      <c r="VHJ1" s="253"/>
      <c r="VHK1" s="253"/>
      <c r="VHL1" s="253"/>
      <c r="VHM1" s="253"/>
      <c r="VHN1" s="253"/>
      <c r="VHO1" s="253"/>
      <c r="VHP1" s="253"/>
      <c r="VHQ1" s="253"/>
      <c r="VHR1" s="253"/>
      <c r="VHS1" s="253"/>
      <c r="VHT1" s="253"/>
      <c r="VHU1" s="253"/>
      <c r="VHV1" s="253"/>
      <c r="VHW1" s="253"/>
      <c r="VHX1" s="253"/>
      <c r="VHY1" s="253"/>
      <c r="VHZ1" s="253"/>
      <c r="VIA1" s="253"/>
      <c r="VIB1" s="253"/>
      <c r="VIC1" s="253"/>
      <c r="VID1" s="253"/>
      <c r="VIE1" s="253"/>
      <c r="VIF1" s="253"/>
      <c r="VIG1" s="253"/>
      <c r="VIH1" s="253"/>
      <c r="VII1" s="253"/>
      <c r="VIJ1" s="253"/>
      <c r="VIK1" s="253"/>
      <c r="VIL1" s="253"/>
      <c r="VIM1" s="253"/>
      <c r="VIN1" s="253"/>
      <c r="VIO1" s="253"/>
      <c r="VIP1" s="253"/>
      <c r="VIQ1" s="253"/>
      <c r="VIR1" s="253"/>
      <c r="VIS1" s="253"/>
      <c r="VIT1" s="253"/>
      <c r="VIU1" s="253"/>
      <c r="VIV1" s="253"/>
      <c r="VIW1" s="253"/>
      <c r="VIX1" s="253"/>
      <c r="VIY1" s="253"/>
      <c r="VIZ1" s="253"/>
      <c r="VJA1" s="253"/>
      <c r="VJB1" s="253"/>
      <c r="VJC1" s="253"/>
      <c r="VJD1" s="253"/>
      <c r="VJE1" s="253"/>
      <c r="VJF1" s="253"/>
      <c r="VJG1" s="253"/>
      <c r="VJH1" s="253"/>
      <c r="VJI1" s="253"/>
      <c r="VJJ1" s="253"/>
      <c r="VJK1" s="253"/>
      <c r="VJL1" s="253"/>
      <c r="VJM1" s="253"/>
      <c r="VJN1" s="253"/>
      <c r="VJO1" s="253"/>
      <c r="VJP1" s="253"/>
      <c r="VJQ1" s="253"/>
      <c r="VJR1" s="253"/>
      <c r="VJS1" s="253"/>
      <c r="VJT1" s="253"/>
      <c r="VJU1" s="253"/>
      <c r="VJV1" s="253"/>
      <c r="VJW1" s="253"/>
      <c r="VJX1" s="253"/>
      <c r="VJY1" s="253"/>
      <c r="VJZ1" s="253"/>
      <c r="VKA1" s="253"/>
      <c r="VKB1" s="253"/>
      <c r="VKC1" s="253"/>
      <c r="VKD1" s="253"/>
      <c r="VKE1" s="253"/>
      <c r="VKF1" s="253"/>
      <c r="VKG1" s="253"/>
      <c r="VKH1" s="253"/>
      <c r="VKI1" s="253"/>
      <c r="VKJ1" s="253"/>
      <c r="VKK1" s="253"/>
      <c r="VKL1" s="253"/>
      <c r="VKM1" s="253"/>
      <c r="VKN1" s="253"/>
      <c r="VKO1" s="253"/>
      <c r="VKP1" s="253"/>
      <c r="VKQ1" s="253"/>
      <c r="VKR1" s="253"/>
      <c r="VKS1" s="253"/>
      <c r="VKT1" s="253"/>
      <c r="VKU1" s="253"/>
      <c r="VKV1" s="253"/>
      <c r="VKW1" s="253"/>
      <c r="VKX1" s="253"/>
      <c r="VKY1" s="253"/>
      <c r="VKZ1" s="253"/>
      <c r="VLA1" s="253"/>
      <c r="VLB1" s="253"/>
      <c r="VLC1" s="253"/>
      <c r="VLD1" s="253"/>
      <c r="VLE1" s="253"/>
      <c r="VLF1" s="253"/>
      <c r="VLG1" s="253"/>
      <c r="VLH1" s="253"/>
      <c r="VLI1" s="253"/>
      <c r="VLJ1" s="253"/>
      <c r="VLK1" s="253"/>
      <c r="VLL1" s="253"/>
      <c r="VLM1" s="253"/>
      <c r="VLN1" s="253"/>
      <c r="VLO1" s="253"/>
      <c r="VLP1" s="253"/>
      <c r="VLQ1" s="253"/>
      <c r="VLR1" s="253"/>
      <c r="VLS1" s="253"/>
      <c r="VLT1" s="253"/>
      <c r="VLU1" s="253"/>
      <c r="VLV1" s="253"/>
      <c r="VLW1" s="253"/>
      <c r="VLX1" s="253"/>
      <c r="VLY1" s="253"/>
      <c r="VLZ1" s="253"/>
      <c r="VMA1" s="253"/>
      <c r="VMB1" s="253"/>
      <c r="VMC1" s="253"/>
      <c r="VMD1" s="253"/>
      <c r="VME1" s="253"/>
      <c r="VMF1" s="253"/>
      <c r="VMG1" s="253"/>
      <c r="VMH1" s="253"/>
      <c r="VMI1" s="253"/>
      <c r="VMJ1" s="253"/>
      <c r="VMK1" s="253"/>
      <c r="VML1" s="253"/>
      <c r="VMM1" s="253"/>
      <c r="VMN1" s="253"/>
      <c r="VMO1" s="253"/>
      <c r="VMP1" s="253"/>
      <c r="VMQ1" s="253"/>
      <c r="VMR1" s="253"/>
      <c r="VMS1" s="253"/>
      <c r="VMT1" s="253"/>
      <c r="VMU1" s="253"/>
      <c r="VMV1" s="253"/>
      <c r="VMW1" s="253"/>
      <c r="VMX1" s="253"/>
      <c r="VMY1" s="253"/>
      <c r="VMZ1" s="253"/>
      <c r="VNA1" s="253"/>
      <c r="VNB1" s="253"/>
      <c r="VNC1" s="253"/>
      <c r="VND1" s="253"/>
      <c r="VNE1" s="253"/>
      <c r="VNF1" s="253"/>
      <c r="VNG1" s="253"/>
      <c r="VNH1" s="253"/>
      <c r="VNI1" s="253"/>
      <c r="VNJ1" s="253"/>
      <c r="VNK1" s="253"/>
      <c r="VNL1" s="253"/>
      <c r="VNM1" s="253"/>
      <c r="VNN1" s="253"/>
      <c r="VNO1" s="253"/>
      <c r="VNP1" s="253"/>
      <c r="VNQ1" s="253"/>
      <c r="VNR1" s="253"/>
      <c r="VNS1" s="253"/>
      <c r="VNT1" s="253"/>
      <c r="VNU1" s="253"/>
      <c r="VNV1" s="253"/>
      <c r="VNW1" s="253"/>
      <c r="VNX1" s="253"/>
      <c r="VNY1" s="253"/>
      <c r="VNZ1" s="253"/>
      <c r="VOA1" s="253"/>
      <c r="VOB1" s="253"/>
      <c r="VOC1" s="253"/>
      <c r="VOD1" s="253"/>
      <c r="VOE1" s="253"/>
      <c r="VOF1" s="253"/>
      <c r="VOG1" s="253"/>
      <c r="VOH1" s="253"/>
      <c r="VOI1" s="253"/>
      <c r="VOJ1" s="253"/>
      <c r="VOK1" s="253"/>
      <c r="VOL1" s="253"/>
      <c r="VOM1" s="253"/>
      <c r="VON1" s="253"/>
      <c r="VOO1" s="253"/>
      <c r="VOP1" s="253"/>
      <c r="VOQ1" s="253"/>
      <c r="VOR1" s="253"/>
      <c r="VOS1" s="253"/>
      <c r="VOT1" s="253"/>
      <c r="VOU1" s="253"/>
      <c r="VOV1" s="253"/>
      <c r="VOW1" s="253"/>
      <c r="VOX1" s="253"/>
      <c r="VOY1" s="253"/>
      <c r="VOZ1" s="253"/>
      <c r="VPA1" s="253"/>
      <c r="VPB1" s="253"/>
      <c r="VPC1" s="253"/>
      <c r="VPD1" s="253"/>
      <c r="VPE1" s="253"/>
      <c r="VPF1" s="253"/>
      <c r="VPG1" s="253"/>
      <c r="VPH1" s="253"/>
      <c r="VPI1" s="253"/>
      <c r="VPJ1" s="253"/>
      <c r="VPK1" s="253"/>
      <c r="VPL1" s="253"/>
      <c r="VPM1" s="253"/>
      <c r="VPN1" s="253"/>
      <c r="VPO1" s="253"/>
      <c r="VPP1" s="253"/>
      <c r="VPQ1" s="253"/>
      <c r="VPR1" s="253"/>
      <c r="VPS1" s="253"/>
      <c r="VPT1" s="253"/>
      <c r="VPU1" s="253"/>
      <c r="VPV1" s="253"/>
      <c r="VPW1" s="253"/>
      <c r="VPX1" s="253"/>
      <c r="VPY1" s="253"/>
      <c r="VPZ1" s="253"/>
      <c r="VQA1" s="253"/>
      <c r="VQB1" s="253"/>
      <c r="VQC1" s="253"/>
      <c r="VQD1" s="253"/>
      <c r="VQE1" s="253"/>
      <c r="VQF1" s="253"/>
      <c r="VQG1" s="253"/>
      <c r="VQH1" s="253"/>
      <c r="VQI1" s="253"/>
      <c r="VQJ1" s="253"/>
      <c r="VQK1" s="253"/>
      <c r="VQL1" s="253"/>
      <c r="VQM1" s="253"/>
      <c r="VQN1" s="253"/>
      <c r="VQO1" s="253"/>
      <c r="VQP1" s="253"/>
      <c r="VQQ1" s="253"/>
      <c r="VQR1" s="253"/>
      <c r="VQS1" s="253"/>
      <c r="VQT1" s="253"/>
      <c r="VQU1" s="253"/>
      <c r="VQV1" s="253"/>
      <c r="VQW1" s="253"/>
      <c r="VQX1" s="253"/>
      <c r="VQY1" s="253"/>
      <c r="VQZ1" s="253"/>
      <c r="VRA1" s="253"/>
      <c r="VRB1" s="253"/>
      <c r="VRC1" s="253"/>
      <c r="VRD1" s="253"/>
      <c r="VRE1" s="253"/>
      <c r="VRF1" s="253"/>
      <c r="VRG1" s="253"/>
      <c r="VRH1" s="253"/>
      <c r="VRI1" s="253"/>
      <c r="VRJ1" s="253"/>
      <c r="VRK1" s="253"/>
      <c r="VRL1" s="253"/>
      <c r="VRM1" s="253"/>
      <c r="VRN1" s="253"/>
      <c r="VRO1" s="253"/>
      <c r="VRP1" s="253"/>
      <c r="VRQ1" s="253"/>
      <c r="VRR1" s="253"/>
      <c r="VRS1" s="253"/>
      <c r="VRT1" s="253"/>
      <c r="VRU1" s="253"/>
      <c r="VRV1" s="253"/>
      <c r="VRW1" s="253"/>
      <c r="VRX1" s="253"/>
      <c r="VRY1" s="253"/>
      <c r="VRZ1" s="253"/>
      <c r="VSA1" s="253"/>
      <c r="VSB1" s="253"/>
      <c r="VSC1" s="253"/>
      <c r="VSD1" s="253"/>
      <c r="VSE1" s="253"/>
      <c r="VSF1" s="253"/>
      <c r="VSG1" s="253"/>
      <c r="VSH1" s="253"/>
      <c r="VSI1" s="253"/>
      <c r="VSJ1" s="253"/>
      <c r="VSK1" s="253"/>
      <c r="VSL1" s="253"/>
      <c r="VSM1" s="253"/>
      <c r="VSN1" s="253"/>
      <c r="VSO1" s="253"/>
      <c r="VSP1" s="253"/>
      <c r="VSQ1" s="253"/>
      <c r="VSR1" s="253"/>
      <c r="VSS1" s="253"/>
      <c r="VST1" s="253"/>
      <c r="VSU1" s="253"/>
      <c r="VSV1" s="253"/>
      <c r="VSW1" s="253"/>
      <c r="VSX1" s="253"/>
      <c r="VSY1" s="253"/>
      <c r="VSZ1" s="253"/>
      <c r="VTA1" s="253"/>
      <c r="VTB1" s="253"/>
      <c r="VTC1" s="253"/>
      <c r="VTD1" s="253"/>
      <c r="VTE1" s="253"/>
      <c r="VTF1" s="253"/>
      <c r="VTG1" s="253"/>
      <c r="VTH1" s="253"/>
      <c r="VTI1" s="253"/>
      <c r="VTJ1" s="253"/>
      <c r="VTK1" s="253"/>
      <c r="VTL1" s="253"/>
      <c r="VTM1" s="253"/>
      <c r="VTN1" s="253"/>
      <c r="VTO1" s="253"/>
      <c r="VTP1" s="253"/>
      <c r="VTQ1" s="253"/>
      <c r="VTR1" s="253"/>
      <c r="VTS1" s="253"/>
      <c r="VTT1" s="253"/>
      <c r="VTU1" s="253"/>
      <c r="VTV1" s="253"/>
      <c r="VTW1" s="253"/>
      <c r="VTX1" s="253"/>
      <c r="VTY1" s="253"/>
      <c r="VTZ1" s="253"/>
      <c r="VUA1" s="253"/>
      <c r="VUB1" s="253"/>
      <c r="VUC1" s="253"/>
      <c r="VUD1" s="253"/>
      <c r="VUE1" s="253"/>
      <c r="VUF1" s="253"/>
      <c r="VUG1" s="253"/>
      <c r="VUH1" s="253"/>
      <c r="VUI1" s="253"/>
      <c r="VUJ1" s="253"/>
      <c r="VUK1" s="253"/>
      <c r="VUL1" s="253"/>
      <c r="VUM1" s="253"/>
      <c r="VUN1" s="253"/>
      <c r="VUO1" s="253"/>
      <c r="VUP1" s="253"/>
      <c r="VUQ1" s="253"/>
      <c r="VUR1" s="253"/>
      <c r="VUS1" s="253"/>
      <c r="VUT1" s="253"/>
      <c r="VUU1" s="253"/>
      <c r="VUV1" s="253"/>
      <c r="VUW1" s="253"/>
      <c r="VUX1" s="253"/>
      <c r="VUY1" s="253"/>
      <c r="VUZ1" s="253"/>
      <c r="VVA1" s="253"/>
      <c r="VVB1" s="253"/>
      <c r="VVC1" s="253"/>
      <c r="VVD1" s="253"/>
      <c r="VVE1" s="253"/>
      <c r="VVF1" s="253"/>
      <c r="VVG1" s="253"/>
      <c r="VVH1" s="253"/>
      <c r="VVI1" s="253"/>
      <c r="VVJ1" s="253"/>
      <c r="VVK1" s="253"/>
      <c r="VVL1" s="253"/>
      <c r="VVM1" s="253"/>
      <c r="VVN1" s="253"/>
      <c r="VVO1" s="253"/>
      <c r="VVP1" s="253"/>
      <c r="VVQ1" s="253"/>
      <c r="VVR1" s="253"/>
      <c r="VVS1" s="253"/>
      <c r="VVT1" s="253"/>
      <c r="VVU1" s="253"/>
      <c r="VVV1" s="253"/>
      <c r="VVW1" s="253"/>
      <c r="VVX1" s="253"/>
      <c r="VVY1" s="253"/>
      <c r="VVZ1" s="253"/>
      <c r="VWA1" s="253"/>
      <c r="VWB1" s="253"/>
      <c r="VWC1" s="253"/>
      <c r="VWD1" s="253"/>
      <c r="VWE1" s="253"/>
      <c r="VWF1" s="253"/>
      <c r="VWG1" s="253"/>
      <c r="VWH1" s="253"/>
      <c r="VWI1" s="253"/>
      <c r="VWJ1" s="253"/>
      <c r="VWK1" s="253"/>
      <c r="VWL1" s="253"/>
      <c r="VWM1" s="253"/>
      <c r="VWN1" s="253"/>
      <c r="VWO1" s="253"/>
      <c r="VWP1" s="253"/>
      <c r="VWQ1" s="253"/>
      <c r="VWR1" s="253"/>
      <c r="VWS1" s="253"/>
      <c r="VWT1" s="253"/>
      <c r="VWU1" s="253"/>
      <c r="VWV1" s="253"/>
      <c r="VWW1" s="253"/>
      <c r="VWX1" s="253"/>
      <c r="VWY1" s="253"/>
      <c r="VWZ1" s="253"/>
      <c r="VXA1" s="253"/>
      <c r="VXB1" s="253"/>
      <c r="VXC1" s="253"/>
      <c r="VXD1" s="253"/>
      <c r="VXE1" s="253"/>
      <c r="VXF1" s="253"/>
      <c r="VXG1" s="253"/>
      <c r="VXH1" s="253"/>
      <c r="VXI1" s="253"/>
      <c r="VXJ1" s="253"/>
      <c r="VXK1" s="253"/>
      <c r="VXL1" s="253"/>
      <c r="VXM1" s="253"/>
      <c r="VXN1" s="253"/>
      <c r="VXO1" s="253"/>
      <c r="VXP1" s="253"/>
      <c r="VXQ1" s="253"/>
      <c r="VXR1" s="253"/>
      <c r="VXS1" s="253"/>
      <c r="VXT1" s="253"/>
      <c r="VXU1" s="253"/>
      <c r="VXV1" s="253"/>
      <c r="VXW1" s="253"/>
      <c r="VXX1" s="253"/>
      <c r="VXY1" s="253"/>
      <c r="VXZ1" s="253"/>
      <c r="VYA1" s="253"/>
      <c r="VYB1" s="253"/>
      <c r="VYC1" s="253"/>
      <c r="VYD1" s="253"/>
      <c r="VYE1" s="253"/>
      <c r="VYF1" s="253"/>
      <c r="VYG1" s="253"/>
      <c r="VYH1" s="253"/>
      <c r="VYI1" s="253"/>
      <c r="VYJ1" s="253"/>
      <c r="VYK1" s="253"/>
      <c r="VYL1" s="253"/>
      <c r="VYM1" s="253"/>
      <c r="VYN1" s="253"/>
      <c r="VYO1" s="253"/>
      <c r="VYP1" s="253"/>
      <c r="VYQ1" s="253"/>
      <c r="VYR1" s="253"/>
      <c r="VYS1" s="253"/>
      <c r="VYT1" s="253"/>
      <c r="VYU1" s="253"/>
      <c r="VYV1" s="253"/>
      <c r="VYW1" s="253"/>
      <c r="VYX1" s="253"/>
      <c r="VYY1" s="253"/>
      <c r="VYZ1" s="253"/>
      <c r="VZA1" s="253"/>
      <c r="VZB1" s="253"/>
      <c r="VZC1" s="253"/>
      <c r="VZD1" s="253"/>
      <c r="VZE1" s="253"/>
      <c r="VZF1" s="253"/>
      <c r="VZG1" s="253"/>
      <c r="VZH1" s="253"/>
      <c r="VZI1" s="253"/>
      <c r="VZJ1" s="253"/>
      <c r="VZK1" s="253"/>
      <c r="VZL1" s="253"/>
      <c r="VZM1" s="253"/>
      <c r="VZN1" s="253"/>
      <c r="VZO1" s="253"/>
      <c r="VZP1" s="253"/>
      <c r="VZQ1" s="253"/>
      <c r="VZR1" s="253"/>
      <c r="VZS1" s="253"/>
      <c r="VZT1" s="253"/>
      <c r="VZU1" s="253"/>
      <c r="VZV1" s="253"/>
      <c r="VZW1" s="253"/>
      <c r="VZX1" s="253"/>
      <c r="VZY1" s="253"/>
      <c r="VZZ1" s="253"/>
      <c r="WAA1" s="253"/>
      <c r="WAB1" s="253"/>
      <c r="WAC1" s="253"/>
      <c r="WAD1" s="253"/>
      <c r="WAE1" s="253"/>
      <c r="WAF1" s="253"/>
      <c r="WAG1" s="253"/>
      <c r="WAH1" s="253"/>
      <c r="WAI1" s="253"/>
      <c r="WAJ1" s="253"/>
      <c r="WAK1" s="253"/>
      <c r="WAL1" s="253"/>
      <c r="WAM1" s="253"/>
      <c r="WAN1" s="253"/>
      <c r="WAO1" s="253"/>
      <c r="WAP1" s="253"/>
      <c r="WAQ1" s="253"/>
      <c r="WAR1" s="253"/>
      <c r="WAS1" s="253"/>
      <c r="WAT1" s="253"/>
      <c r="WAU1" s="253"/>
      <c r="WAV1" s="253"/>
      <c r="WAW1" s="253"/>
      <c r="WAX1" s="253"/>
      <c r="WAY1" s="253"/>
      <c r="WAZ1" s="253"/>
      <c r="WBA1" s="253"/>
      <c r="WBB1" s="253"/>
      <c r="WBC1" s="253"/>
      <c r="WBD1" s="253"/>
      <c r="WBE1" s="253"/>
      <c r="WBF1" s="253"/>
      <c r="WBG1" s="253"/>
      <c r="WBH1" s="253"/>
      <c r="WBI1" s="253"/>
      <c r="WBJ1" s="253"/>
      <c r="WBK1" s="253"/>
      <c r="WBL1" s="253"/>
      <c r="WBM1" s="253"/>
      <c r="WBN1" s="253"/>
      <c r="WBO1" s="253"/>
      <c r="WBP1" s="253"/>
      <c r="WBQ1" s="253"/>
      <c r="WBR1" s="253"/>
      <c r="WBS1" s="253"/>
      <c r="WBT1" s="253"/>
      <c r="WBU1" s="253"/>
      <c r="WBV1" s="253"/>
      <c r="WBW1" s="253"/>
      <c r="WBX1" s="253"/>
      <c r="WBY1" s="253"/>
      <c r="WBZ1" s="253"/>
      <c r="WCA1" s="253"/>
      <c r="WCB1" s="253"/>
      <c r="WCC1" s="253"/>
      <c r="WCD1" s="253"/>
      <c r="WCE1" s="253"/>
      <c r="WCF1" s="253"/>
      <c r="WCG1" s="253"/>
      <c r="WCH1" s="253"/>
      <c r="WCI1" s="253"/>
      <c r="WCJ1" s="253"/>
      <c r="WCK1" s="253"/>
      <c r="WCL1" s="253"/>
      <c r="WCM1" s="253"/>
      <c r="WCN1" s="253"/>
      <c r="WCO1" s="253"/>
      <c r="WCP1" s="253"/>
      <c r="WCQ1" s="253"/>
      <c r="WCR1" s="253"/>
      <c r="WCS1" s="253"/>
      <c r="WCT1" s="253"/>
      <c r="WCU1" s="253"/>
      <c r="WCV1" s="253"/>
      <c r="WCW1" s="253"/>
      <c r="WCX1" s="253"/>
      <c r="WCY1" s="253"/>
      <c r="WCZ1" s="253"/>
      <c r="WDA1" s="253"/>
      <c r="WDB1" s="253"/>
      <c r="WDC1" s="253"/>
      <c r="WDD1" s="253"/>
      <c r="WDE1" s="253"/>
      <c r="WDF1" s="253"/>
      <c r="WDG1" s="253"/>
      <c r="WDH1" s="253"/>
      <c r="WDI1" s="253"/>
      <c r="WDJ1" s="253"/>
      <c r="WDK1" s="253"/>
      <c r="WDL1" s="253"/>
      <c r="WDM1" s="253"/>
      <c r="WDN1" s="253"/>
      <c r="WDO1" s="253"/>
      <c r="WDP1" s="253"/>
      <c r="WDQ1" s="253"/>
      <c r="WDR1" s="253"/>
      <c r="WDS1" s="253"/>
      <c r="WDT1" s="253"/>
      <c r="WDU1" s="253"/>
      <c r="WDV1" s="253"/>
      <c r="WDW1" s="253"/>
      <c r="WDX1" s="253"/>
      <c r="WDY1" s="253"/>
      <c r="WDZ1" s="253"/>
      <c r="WEA1" s="253"/>
      <c r="WEB1" s="253"/>
      <c r="WEC1" s="253"/>
      <c r="WED1" s="253"/>
      <c r="WEE1" s="253"/>
      <c r="WEF1" s="253"/>
      <c r="WEG1" s="253"/>
      <c r="WEH1" s="253"/>
      <c r="WEI1" s="253"/>
      <c r="WEJ1" s="253"/>
      <c r="WEK1" s="253"/>
      <c r="WEL1" s="253"/>
      <c r="WEM1" s="253"/>
      <c r="WEN1" s="253"/>
      <c r="WEO1" s="253"/>
      <c r="WEP1" s="253"/>
      <c r="WEQ1" s="253"/>
      <c r="WER1" s="253"/>
      <c r="WES1" s="253"/>
      <c r="WET1" s="253"/>
      <c r="WEU1" s="253"/>
      <c r="WEV1" s="253"/>
      <c r="WEW1" s="253"/>
      <c r="WEX1" s="253"/>
      <c r="WEY1" s="253"/>
      <c r="WEZ1" s="253"/>
      <c r="WFA1" s="253"/>
      <c r="WFB1" s="253"/>
      <c r="WFC1" s="253"/>
      <c r="WFD1" s="253"/>
      <c r="WFE1" s="253"/>
      <c r="WFF1" s="253"/>
      <c r="WFG1" s="253"/>
      <c r="WFH1" s="253"/>
      <c r="WFI1" s="253"/>
      <c r="WFJ1" s="253"/>
      <c r="WFK1" s="253"/>
      <c r="WFL1" s="253"/>
      <c r="WFM1" s="253"/>
      <c r="WFN1" s="253"/>
      <c r="WFO1" s="253"/>
      <c r="WFP1" s="253"/>
      <c r="WFQ1" s="253"/>
      <c r="WFR1" s="253"/>
      <c r="WFS1" s="253"/>
      <c r="WFT1" s="253"/>
      <c r="WFU1" s="253"/>
      <c r="WFV1" s="253"/>
      <c r="WFW1" s="253"/>
      <c r="WFX1" s="253"/>
      <c r="WFY1" s="253"/>
      <c r="WFZ1" s="253"/>
      <c r="WGA1" s="253"/>
      <c r="WGB1" s="253"/>
      <c r="WGC1" s="253"/>
      <c r="WGD1" s="253"/>
      <c r="WGE1" s="253"/>
      <c r="WGF1" s="253"/>
      <c r="WGG1" s="253"/>
      <c r="WGH1" s="253"/>
      <c r="WGI1" s="253"/>
      <c r="WGJ1" s="253"/>
      <c r="WGK1" s="253"/>
      <c r="WGL1" s="253"/>
      <c r="WGM1" s="253"/>
      <c r="WGN1" s="253"/>
      <c r="WGO1" s="253"/>
      <c r="WGP1" s="253"/>
      <c r="WGQ1" s="253"/>
      <c r="WGR1" s="253"/>
      <c r="WGS1" s="253"/>
      <c r="WGT1" s="253"/>
      <c r="WGU1" s="253"/>
      <c r="WGV1" s="253"/>
      <c r="WGW1" s="253"/>
      <c r="WGX1" s="253"/>
      <c r="WGY1" s="253"/>
      <c r="WGZ1" s="253"/>
      <c r="WHA1" s="253"/>
      <c r="WHB1" s="253"/>
      <c r="WHC1" s="253"/>
      <c r="WHD1" s="253"/>
      <c r="WHE1" s="253"/>
      <c r="WHF1" s="253"/>
      <c r="WHG1" s="253"/>
      <c r="WHH1" s="253"/>
      <c r="WHI1" s="253"/>
      <c r="WHJ1" s="253"/>
      <c r="WHK1" s="253"/>
      <c r="WHL1" s="253"/>
      <c r="WHM1" s="253"/>
      <c r="WHN1" s="253"/>
      <c r="WHO1" s="253"/>
      <c r="WHP1" s="253"/>
      <c r="WHQ1" s="253"/>
      <c r="WHR1" s="253"/>
      <c r="WHS1" s="253"/>
      <c r="WHT1" s="253"/>
      <c r="WHU1" s="253"/>
      <c r="WHV1" s="253"/>
      <c r="WHW1" s="253"/>
      <c r="WHX1" s="253"/>
      <c r="WHY1" s="253"/>
      <c r="WHZ1" s="253"/>
      <c r="WIA1" s="253"/>
      <c r="WIB1" s="253"/>
      <c r="WIC1" s="253"/>
      <c r="WID1" s="253"/>
      <c r="WIE1" s="253"/>
      <c r="WIF1" s="253"/>
      <c r="WIG1" s="253"/>
      <c r="WIH1" s="253"/>
      <c r="WII1" s="253"/>
      <c r="WIJ1" s="253"/>
      <c r="WIK1" s="253"/>
      <c r="WIL1" s="253"/>
      <c r="WIM1" s="253"/>
      <c r="WIN1" s="253"/>
      <c r="WIO1" s="253"/>
      <c r="WIP1" s="253"/>
      <c r="WIQ1" s="253"/>
      <c r="WIR1" s="253"/>
      <c r="WIS1" s="253"/>
      <c r="WIT1" s="253"/>
      <c r="WIU1" s="253"/>
      <c r="WIV1" s="253"/>
      <c r="WIW1" s="253"/>
      <c r="WIX1" s="253"/>
      <c r="WIY1" s="253"/>
      <c r="WIZ1" s="253"/>
      <c r="WJA1" s="253"/>
      <c r="WJB1" s="253"/>
      <c r="WJC1" s="253"/>
      <c r="WJD1" s="253"/>
      <c r="WJE1" s="253"/>
      <c r="WJF1" s="253"/>
      <c r="WJG1" s="253"/>
      <c r="WJH1" s="253"/>
      <c r="WJI1" s="253"/>
      <c r="WJJ1" s="253"/>
      <c r="WJK1" s="253"/>
      <c r="WJL1" s="253"/>
      <c r="WJM1" s="253"/>
      <c r="WJN1" s="253"/>
      <c r="WJO1" s="253"/>
      <c r="WJP1" s="253"/>
      <c r="WJQ1" s="253"/>
      <c r="WJR1" s="253"/>
      <c r="WJS1" s="253"/>
      <c r="WJT1" s="253"/>
      <c r="WJU1" s="253"/>
      <c r="WJV1" s="253"/>
      <c r="WJW1" s="253"/>
      <c r="WJX1" s="253"/>
      <c r="WJY1" s="253"/>
      <c r="WJZ1" s="253"/>
      <c r="WKA1" s="253"/>
      <c r="WKB1" s="253"/>
      <c r="WKC1" s="253"/>
      <c r="WKD1" s="253"/>
      <c r="WKE1" s="253"/>
      <c r="WKF1" s="253"/>
      <c r="WKG1" s="253"/>
      <c r="WKH1" s="253"/>
      <c r="WKI1" s="253"/>
      <c r="WKJ1" s="253"/>
      <c r="WKK1" s="253"/>
      <c r="WKL1" s="253"/>
      <c r="WKM1" s="253"/>
      <c r="WKN1" s="253"/>
      <c r="WKO1" s="253"/>
      <c r="WKP1" s="253"/>
      <c r="WKQ1" s="253"/>
      <c r="WKR1" s="253"/>
      <c r="WKS1" s="253"/>
      <c r="WKT1" s="253"/>
      <c r="WKU1" s="253"/>
      <c r="WKV1" s="253"/>
      <c r="WKW1" s="253"/>
      <c r="WKX1" s="253"/>
      <c r="WKY1" s="253"/>
      <c r="WKZ1" s="253"/>
      <c r="WLA1" s="253"/>
      <c r="WLB1" s="253"/>
      <c r="WLC1" s="253"/>
      <c r="WLD1" s="253"/>
      <c r="WLE1" s="253"/>
      <c r="WLF1" s="253"/>
      <c r="WLG1" s="253"/>
      <c r="WLH1" s="253"/>
      <c r="WLI1" s="253"/>
      <c r="WLJ1" s="253"/>
      <c r="WLK1" s="253"/>
      <c r="WLL1" s="253"/>
      <c r="WLM1" s="253"/>
      <c r="WLN1" s="253"/>
      <c r="WLO1" s="253"/>
      <c r="WLP1" s="253"/>
      <c r="WLQ1" s="253"/>
      <c r="WLR1" s="253"/>
      <c r="WLS1" s="253"/>
      <c r="WLT1" s="253"/>
      <c r="WLU1" s="253"/>
      <c r="WLV1" s="253"/>
      <c r="WLW1" s="253"/>
      <c r="WLX1" s="253"/>
      <c r="WLY1" s="253"/>
      <c r="WLZ1" s="253"/>
      <c r="WMA1" s="253"/>
      <c r="WMB1" s="253"/>
      <c r="WMC1" s="253"/>
      <c r="WMD1" s="253"/>
      <c r="WME1" s="253"/>
      <c r="WMF1" s="253"/>
      <c r="WMG1" s="253"/>
      <c r="WMH1" s="253"/>
      <c r="WMI1" s="253"/>
      <c r="WMJ1" s="253"/>
      <c r="WMK1" s="253"/>
      <c r="WML1" s="253"/>
      <c r="WMM1" s="253"/>
      <c r="WMN1" s="253"/>
      <c r="WMO1" s="253"/>
      <c r="WMP1" s="253"/>
      <c r="WMQ1" s="253"/>
      <c r="WMR1" s="253"/>
      <c r="WMS1" s="253"/>
      <c r="WMT1" s="253"/>
      <c r="WMU1" s="253"/>
      <c r="WMV1" s="253"/>
      <c r="WMW1" s="253"/>
      <c r="WMX1" s="253"/>
      <c r="WMY1" s="253"/>
      <c r="WMZ1" s="253"/>
      <c r="WNA1" s="253"/>
      <c r="WNB1" s="253"/>
      <c r="WNC1" s="253"/>
      <c r="WND1" s="253"/>
      <c r="WNE1" s="253"/>
      <c r="WNF1" s="253"/>
      <c r="WNG1" s="253"/>
      <c r="WNH1" s="253"/>
      <c r="WNI1" s="253"/>
      <c r="WNJ1" s="253"/>
      <c r="WNK1" s="253"/>
      <c r="WNL1" s="253"/>
      <c r="WNM1" s="253"/>
      <c r="WNN1" s="253"/>
      <c r="WNO1" s="253"/>
      <c r="WNP1" s="253"/>
      <c r="WNQ1" s="253"/>
      <c r="WNR1" s="253"/>
      <c r="WNS1" s="253"/>
      <c r="WNT1" s="253"/>
      <c r="WNU1" s="253"/>
      <c r="WNV1" s="253"/>
      <c r="WNW1" s="253"/>
      <c r="WNX1" s="253"/>
      <c r="WNY1" s="253"/>
      <c r="WNZ1" s="253"/>
      <c r="WOA1" s="253"/>
      <c r="WOB1" s="253"/>
      <c r="WOC1" s="253"/>
      <c r="WOD1" s="253"/>
      <c r="WOE1" s="253"/>
      <c r="WOF1" s="253"/>
      <c r="WOG1" s="253"/>
      <c r="WOH1" s="253"/>
      <c r="WOI1" s="253"/>
      <c r="WOJ1" s="253"/>
      <c r="WOK1" s="253"/>
      <c r="WOL1" s="253"/>
      <c r="WOM1" s="253"/>
      <c r="WON1" s="253"/>
      <c r="WOO1" s="253"/>
      <c r="WOP1" s="253"/>
      <c r="WOQ1" s="253"/>
      <c r="WOR1" s="253"/>
      <c r="WOS1" s="253"/>
      <c r="WOT1" s="253"/>
      <c r="WOU1" s="253"/>
      <c r="WOV1" s="253"/>
      <c r="WOW1" s="253"/>
      <c r="WOX1" s="253"/>
      <c r="WOY1" s="253"/>
      <c r="WOZ1" s="253"/>
      <c r="WPA1" s="253"/>
      <c r="WPB1" s="253"/>
      <c r="WPC1" s="253"/>
      <c r="WPD1" s="253"/>
      <c r="WPE1" s="253"/>
      <c r="WPF1" s="253"/>
      <c r="WPG1" s="253"/>
      <c r="WPH1" s="253"/>
      <c r="WPI1" s="253"/>
      <c r="WPJ1" s="253"/>
      <c r="WPK1" s="253"/>
      <c r="WPL1" s="253"/>
      <c r="WPM1" s="253"/>
      <c r="WPN1" s="253"/>
      <c r="WPO1" s="253"/>
      <c r="WPP1" s="253"/>
      <c r="WPQ1" s="253"/>
      <c r="WPR1" s="253"/>
      <c r="WPS1" s="253"/>
      <c r="WPT1" s="253"/>
      <c r="WPU1" s="253"/>
      <c r="WPV1" s="253"/>
      <c r="WPW1" s="253"/>
      <c r="WPX1" s="253"/>
      <c r="WPY1" s="253"/>
      <c r="WPZ1" s="253"/>
      <c r="WQA1" s="253"/>
      <c r="WQB1" s="253"/>
      <c r="WQC1" s="253"/>
      <c r="WQD1" s="253"/>
      <c r="WQE1" s="253"/>
      <c r="WQF1" s="253"/>
      <c r="WQG1" s="253"/>
      <c r="WQH1" s="253"/>
      <c r="WQI1" s="253"/>
      <c r="WQJ1" s="253"/>
      <c r="WQK1" s="253"/>
      <c r="WQL1" s="253"/>
      <c r="WQM1" s="253"/>
      <c r="WQN1" s="253"/>
      <c r="WQO1" s="253"/>
      <c r="WQP1" s="253"/>
      <c r="WQQ1" s="253"/>
      <c r="WQR1" s="253"/>
      <c r="WQS1" s="253"/>
      <c r="WQT1" s="253"/>
      <c r="WQU1" s="253"/>
      <c r="WQV1" s="253"/>
      <c r="WQW1" s="253"/>
      <c r="WQX1" s="253"/>
      <c r="WQY1" s="253"/>
      <c r="WQZ1" s="253"/>
      <c r="WRA1" s="253"/>
      <c r="WRB1" s="253"/>
      <c r="WRC1" s="253"/>
      <c r="WRD1" s="253"/>
      <c r="WRE1" s="253"/>
      <c r="WRF1" s="253"/>
      <c r="WRG1" s="253"/>
      <c r="WRH1" s="253"/>
      <c r="WRI1" s="253"/>
      <c r="WRJ1" s="253"/>
      <c r="WRK1" s="253"/>
      <c r="WRL1" s="253"/>
      <c r="WRM1" s="253"/>
      <c r="WRN1" s="253"/>
      <c r="WRO1" s="253"/>
      <c r="WRP1" s="253"/>
      <c r="WRQ1" s="253"/>
      <c r="WRR1" s="253"/>
      <c r="WRS1" s="253"/>
      <c r="WRT1" s="253"/>
      <c r="WRU1" s="253"/>
      <c r="WRV1" s="253"/>
      <c r="WRW1" s="253"/>
      <c r="WRX1" s="253"/>
      <c r="WRY1" s="253"/>
      <c r="WRZ1" s="253"/>
      <c r="WSA1" s="253"/>
      <c r="WSB1" s="253"/>
      <c r="WSC1" s="253"/>
      <c r="WSD1" s="253"/>
      <c r="WSE1" s="253"/>
      <c r="WSF1" s="253"/>
      <c r="WSG1" s="253"/>
      <c r="WSH1" s="253"/>
      <c r="WSI1" s="253"/>
      <c r="WSJ1" s="253"/>
      <c r="WSK1" s="253"/>
      <c r="WSL1" s="253"/>
      <c r="WSM1" s="253"/>
      <c r="WSN1" s="253"/>
      <c r="WSO1" s="253"/>
      <c r="WSP1" s="253"/>
      <c r="WSQ1" s="253"/>
      <c r="WSR1" s="253"/>
      <c r="WSS1" s="253"/>
      <c r="WST1" s="253"/>
      <c r="WSU1" s="253"/>
      <c r="WSV1" s="253"/>
      <c r="WSW1" s="253"/>
      <c r="WSX1" s="253"/>
      <c r="WSY1" s="253"/>
      <c r="WSZ1" s="253"/>
      <c r="WTA1" s="253"/>
      <c r="WTB1" s="253"/>
      <c r="WTC1" s="253"/>
      <c r="WTD1" s="253"/>
      <c r="WTE1" s="253"/>
      <c r="WTF1" s="253"/>
      <c r="WTG1" s="253"/>
      <c r="WTH1" s="253"/>
      <c r="WTI1" s="253"/>
      <c r="WTJ1" s="253"/>
      <c r="WTK1" s="253"/>
      <c r="WTL1" s="253"/>
      <c r="WTM1" s="253"/>
      <c r="WTN1" s="253"/>
      <c r="WTO1" s="253"/>
      <c r="WTP1" s="253"/>
      <c r="WTQ1" s="253"/>
      <c r="WTR1" s="253"/>
      <c r="WTS1" s="253"/>
      <c r="WTT1" s="253"/>
      <c r="WTU1" s="253"/>
      <c r="WTV1" s="253"/>
      <c r="WTW1" s="253"/>
      <c r="WTX1" s="253"/>
      <c r="WTY1" s="253"/>
      <c r="WTZ1" s="253"/>
      <c r="WUA1" s="253"/>
      <c r="WUB1" s="253"/>
      <c r="WUC1" s="253"/>
      <c r="WUD1" s="253"/>
      <c r="WUE1" s="253"/>
      <c r="WUF1" s="253"/>
      <c r="WUG1" s="253"/>
      <c r="WUH1" s="253"/>
      <c r="WUI1" s="253"/>
      <c r="WUJ1" s="253"/>
      <c r="WUK1" s="253"/>
      <c r="WUL1" s="253"/>
      <c r="WUM1" s="253"/>
      <c r="WUN1" s="253"/>
      <c r="WUO1" s="253"/>
      <c r="WUP1" s="253"/>
      <c r="WUQ1" s="253"/>
      <c r="WUR1" s="253"/>
      <c r="WUS1" s="253"/>
      <c r="WUT1" s="253"/>
      <c r="WUU1" s="253"/>
      <c r="WUV1" s="253"/>
      <c r="WUW1" s="253"/>
      <c r="WUX1" s="253"/>
      <c r="WUY1" s="253"/>
      <c r="WUZ1" s="253"/>
      <c r="WVA1" s="253"/>
      <c r="WVB1" s="253"/>
      <c r="WVC1" s="253"/>
      <c r="WVD1" s="253"/>
      <c r="WVE1" s="253"/>
      <c r="WVF1" s="253"/>
      <c r="WVG1" s="253"/>
      <c r="WVH1" s="253"/>
      <c r="WVI1" s="253"/>
      <c r="WVJ1" s="253"/>
      <c r="WVK1" s="253"/>
      <c r="WVL1" s="253"/>
      <c r="WVM1" s="253"/>
      <c r="WVN1" s="253"/>
      <c r="WVO1" s="253"/>
      <c r="WVP1" s="253"/>
      <c r="WVQ1" s="253"/>
      <c r="WVR1" s="253"/>
      <c r="WVS1" s="253"/>
      <c r="WVT1" s="253"/>
      <c r="WVU1" s="253"/>
      <c r="WVV1" s="253"/>
      <c r="WVW1" s="253"/>
      <c r="WVX1" s="253"/>
      <c r="WVY1" s="253"/>
      <c r="WVZ1" s="253"/>
      <c r="WWA1" s="253"/>
      <c r="WWB1" s="253"/>
      <c r="WWC1" s="253"/>
      <c r="WWD1" s="253"/>
      <c r="WWE1" s="253"/>
      <c r="WWF1" s="253"/>
      <c r="WWG1" s="253"/>
      <c r="WWH1" s="253"/>
      <c r="WWI1" s="253"/>
      <c r="WWJ1" s="253"/>
      <c r="WWK1" s="253"/>
      <c r="WWL1" s="253"/>
      <c r="WWM1" s="253"/>
      <c r="WWN1" s="253"/>
      <c r="WWO1" s="253"/>
      <c r="WWP1" s="253"/>
      <c r="WWQ1" s="253"/>
      <c r="WWR1" s="253"/>
      <c r="WWS1" s="253"/>
      <c r="WWT1" s="253"/>
      <c r="WWU1" s="253"/>
      <c r="WWV1" s="253"/>
      <c r="WWW1" s="253"/>
      <c r="WWX1" s="253"/>
      <c r="WWY1" s="253"/>
      <c r="WWZ1" s="253"/>
      <c r="WXA1" s="253"/>
      <c r="WXB1" s="253"/>
      <c r="WXC1" s="253"/>
      <c r="WXD1" s="253"/>
      <c r="WXE1" s="253"/>
      <c r="WXF1" s="253"/>
      <c r="WXG1" s="253"/>
      <c r="WXH1" s="253"/>
      <c r="WXI1" s="253"/>
      <c r="WXJ1" s="253"/>
      <c r="WXK1" s="253"/>
      <c r="WXL1" s="253"/>
      <c r="WXM1" s="253"/>
      <c r="WXN1" s="253"/>
      <c r="WXO1" s="253"/>
      <c r="WXP1" s="253"/>
      <c r="WXQ1" s="253"/>
      <c r="WXR1" s="253"/>
      <c r="WXS1" s="253"/>
      <c r="WXT1" s="253"/>
      <c r="WXU1" s="253"/>
      <c r="WXV1" s="253"/>
      <c r="WXW1" s="253"/>
      <c r="WXX1" s="253"/>
      <c r="WXY1" s="253"/>
      <c r="WXZ1" s="253"/>
      <c r="WYA1" s="253"/>
      <c r="WYB1" s="253"/>
      <c r="WYC1" s="253"/>
      <c r="WYD1" s="253"/>
      <c r="WYE1" s="253"/>
      <c r="WYF1" s="253"/>
      <c r="WYG1" s="253"/>
      <c r="WYH1" s="253"/>
      <c r="WYI1" s="253"/>
      <c r="WYJ1" s="253"/>
      <c r="WYK1" s="253"/>
      <c r="WYL1" s="253"/>
      <c r="WYM1" s="253"/>
      <c r="WYN1" s="253"/>
      <c r="WYO1" s="253"/>
      <c r="WYP1" s="253"/>
      <c r="WYQ1" s="253"/>
      <c r="WYR1" s="253"/>
      <c r="WYS1" s="253"/>
      <c r="WYT1" s="253"/>
      <c r="WYU1" s="253"/>
      <c r="WYV1" s="253"/>
      <c r="WYW1" s="253"/>
      <c r="WYX1" s="253"/>
      <c r="WYY1" s="253"/>
      <c r="WYZ1" s="253"/>
      <c r="WZA1" s="253"/>
      <c r="WZB1" s="253"/>
      <c r="WZC1" s="253"/>
      <c r="WZD1" s="253"/>
      <c r="WZE1" s="253"/>
      <c r="WZF1" s="253"/>
      <c r="WZG1" s="253"/>
      <c r="WZH1" s="253"/>
      <c r="WZI1" s="253"/>
      <c r="WZJ1" s="253"/>
      <c r="WZK1" s="253"/>
      <c r="WZL1" s="253"/>
      <c r="WZM1" s="253"/>
      <c r="WZN1" s="253"/>
      <c r="WZO1" s="253"/>
      <c r="WZP1" s="253"/>
      <c r="WZQ1" s="253"/>
      <c r="WZR1" s="253"/>
      <c r="WZS1" s="253"/>
      <c r="WZT1" s="253"/>
      <c r="WZU1" s="253"/>
      <c r="WZV1" s="253"/>
      <c r="WZW1" s="253"/>
      <c r="WZX1" s="253"/>
      <c r="WZY1" s="253"/>
      <c r="WZZ1" s="253"/>
      <c r="XAA1" s="253"/>
      <c r="XAB1" s="253"/>
      <c r="XAC1" s="253"/>
      <c r="XAD1" s="253"/>
      <c r="XAE1" s="253"/>
      <c r="XAF1" s="253"/>
      <c r="XAG1" s="253"/>
      <c r="XAH1" s="253"/>
      <c r="XAI1" s="253"/>
      <c r="XAJ1" s="253"/>
      <c r="XAK1" s="253"/>
      <c r="XAL1" s="253"/>
      <c r="XAM1" s="253"/>
      <c r="XAN1" s="253"/>
      <c r="XAO1" s="253"/>
      <c r="XAP1" s="253"/>
      <c r="XAQ1" s="253"/>
      <c r="XAR1" s="253"/>
      <c r="XAS1" s="253"/>
      <c r="XAT1" s="253"/>
      <c r="XAU1" s="253"/>
      <c r="XAV1" s="253"/>
      <c r="XAW1" s="253"/>
      <c r="XAX1" s="253"/>
      <c r="XAY1" s="253"/>
      <c r="XAZ1" s="253"/>
      <c r="XBA1" s="253"/>
      <c r="XBB1" s="253"/>
      <c r="XBC1" s="253"/>
      <c r="XBD1" s="253"/>
      <c r="XBE1" s="253"/>
      <c r="XBF1" s="253"/>
      <c r="XBG1" s="253"/>
      <c r="XBH1" s="253"/>
      <c r="XBI1" s="253"/>
      <c r="XBJ1" s="253"/>
      <c r="XBK1" s="253"/>
      <c r="XBL1" s="253"/>
      <c r="XBM1" s="253"/>
      <c r="XBN1" s="253"/>
      <c r="XBO1" s="253"/>
      <c r="XBP1" s="253"/>
      <c r="XBQ1" s="253"/>
      <c r="XBR1" s="253"/>
      <c r="XBS1" s="253"/>
      <c r="XBT1" s="253"/>
      <c r="XBU1" s="253"/>
      <c r="XBV1" s="253"/>
      <c r="XBW1" s="253"/>
      <c r="XBX1" s="253"/>
      <c r="XBY1" s="253"/>
      <c r="XBZ1" s="253"/>
      <c r="XCA1" s="253"/>
      <c r="XCB1" s="253"/>
      <c r="XCC1" s="253"/>
      <c r="XCD1" s="253"/>
      <c r="XCE1" s="253"/>
      <c r="XCF1" s="253"/>
      <c r="XCG1" s="253"/>
      <c r="XCH1" s="253"/>
      <c r="XCI1" s="253"/>
      <c r="XCJ1" s="253"/>
      <c r="XCK1" s="253"/>
      <c r="XCL1" s="253"/>
      <c r="XCM1" s="253"/>
      <c r="XCN1" s="253"/>
      <c r="XCO1" s="253"/>
      <c r="XCP1" s="253"/>
      <c r="XCQ1" s="253"/>
      <c r="XCR1" s="253"/>
      <c r="XCS1" s="253"/>
      <c r="XCT1" s="253"/>
      <c r="XCU1" s="253"/>
      <c r="XCV1" s="253"/>
      <c r="XCW1" s="253"/>
      <c r="XCX1" s="253"/>
      <c r="XCY1" s="253"/>
      <c r="XCZ1" s="253"/>
      <c r="XDA1" s="253"/>
      <c r="XDB1" s="253"/>
      <c r="XDC1" s="253"/>
      <c r="XDD1" s="253"/>
      <c r="XDE1" s="253"/>
      <c r="XDF1" s="253"/>
      <c r="XDG1" s="253"/>
      <c r="XDH1" s="253"/>
      <c r="XDI1" s="253"/>
      <c r="XDJ1" s="253"/>
      <c r="XDK1" s="253"/>
      <c r="XDL1" s="253"/>
      <c r="XDM1" s="253"/>
      <c r="XDN1" s="253"/>
      <c r="XDO1" s="253"/>
      <c r="XDP1" s="253"/>
      <c r="XDQ1" s="253"/>
      <c r="XDR1" s="253"/>
      <c r="XDS1" s="253"/>
      <c r="XDT1" s="253"/>
      <c r="XDU1" s="253"/>
      <c r="XDV1" s="253"/>
      <c r="XDW1" s="253"/>
      <c r="XDX1" s="253"/>
      <c r="XDY1" s="253"/>
      <c r="XDZ1" s="253"/>
      <c r="XEA1" s="253"/>
      <c r="XEB1" s="253"/>
      <c r="XEC1" s="253"/>
      <c r="XED1" s="253"/>
      <c r="XEE1" s="253"/>
      <c r="XEF1" s="253"/>
      <c r="XEG1" s="253"/>
      <c r="XEH1" s="253"/>
      <c r="XEI1" s="253"/>
      <c r="XEJ1" s="253"/>
      <c r="XEK1" s="253"/>
      <c r="XEL1" s="253"/>
      <c r="XEM1" s="253"/>
      <c r="XEN1" s="253"/>
      <c r="XEO1" s="253"/>
      <c r="XEP1" s="253"/>
      <c r="XEQ1" s="253"/>
      <c r="XER1" s="253"/>
      <c r="XES1" s="253"/>
      <c r="XET1" s="253"/>
      <c r="XEU1" s="253"/>
      <c r="XEV1" s="253"/>
      <c r="XEW1" s="253"/>
      <c r="XEX1" s="253"/>
      <c r="XEY1" s="253"/>
    </row>
    <row r="2" ht="24" spans="1:8">
      <c r="A2" s="255" t="s">
        <v>165</v>
      </c>
      <c r="B2" s="255"/>
      <c r="C2" s="255"/>
      <c r="D2" s="255"/>
      <c r="E2" s="255"/>
      <c r="F2" s="256"/>
      <c r="G2" s="256"/>
      <c r="H2" s="256"/>
    </row>
    <row r="3" ht="13.5" spans="1:8">
      <c r="A3" s="257"/>
      <c r="B3" s="258"/>
      <c r="C3" s="258"/>
      <c r="D3" s="253"/>
      <c r="E3" s="253"/>
      <c r="F3" s="259"/>
      <c r="G3" s="259"/>
      <c r="H3" s="259" t="s">
        <v>76</v>
      </c>
    </row>
    <row r="4" ht="30" customHeight="1" spans="1:8">
      <c r="A4" s="260" t="s">
        <v>166</v>
      </c>
      <c r="B4" s="260"/>
      <c r="C4" s="260"/>
      <c r="D4" s="260" t="s">
        <v>167</v>
      </c>
      <c r="E4" s="260" t="s">
        <v>168</v>
      </c>
      <c r="F4" s="261" t="s">
        <v>78</v>
      </c>
      <c r="G4" s="261" t="s">
        <v>79</v>
      </c>
      <c r="H4" s="261" t="s">
        <v>169</v>
      </c>
    </row>
    <row r="5" ht="19" customHeight="1" spans="1:8">
      <c r="A5" s="260" t="s">
        <v>170</v>
      </c>
      <c r="B5" s="260" t="s">
        <v>171</v>
      </c>
      <c r="C5" s="260" t="s">
        <v>172</v>
      </c>
      <c r="D5" s="260" t="s">
        <v>173</v>
      </c>
      <c r="E5" s="260"/>
      <c r="F5" s="262">
        <v>424158</v>
      </c>
      <c r="G5" s="262">
        <f>G6+G94+G109+G128+G140+G165+G230+G267+G282+G304+G369+G385+G391+G396+G401+G413+G423++G428+G433+G453+G462+G456</f>
        <v>456340.947214</v>
      </c>
      <c r="H5" s="263">
        <f>G5/F5</f>
        <v>1.07587490325303</v>
      </c>
    </row>
    <row r="6" ht="26.05" customHeight="1" spans="1:8">
      <c r="A6" s="264" t="s">
        <v>174</v>
      </c>
      <c r="B6" s="265"/>
      <c r="C6" s="265"/>
      <c r="D6" s="266">
        <v>201</v>
      </c>
      <c r="E6" s="267" t="s">
        <v>175</v>
      </c>
      <c r="F6" s="262">
        <v>33667</v>
      </c>
      <c r="G6" s="262">
        <f>G7+G14+G20+G27+G32+G39+G43+G45+G48+G51+G54+G56+G58+G61+G63++G66+G71+G75+G79+G82+G84+G92</f>
        <v>39937.999372</v>
      </c>
      <c r="H6" s="263">
        <f>G6/F6</f>
        <v>1.18626546386669</v>
      </c>
    </row>
    <row r="7" ht="26.05" customHeight="1" spans="1:8">
      <c r="A7" s="264" t="s">
        <v>174</v>
      </c>
      <c r="B7" s="264" t="s">
        <v>176</v>
      </c>
      <c r="C7" s="265"/>
      <c r="D7" s="266">
        <v>20101</v>
      </c>
      <c r="E7" s="267" t="s">
        <v>177</v>
      </c>
      <c r="F7" s="262">
        <v>1364</v>
      </c>
      <c r="G7" s="262">
        <v>1766.395504</v>
      </c>
      <c r="H7" s="263">
        <f t="shared" ref="H7:H38" si="0">G7/F7</f>
        <v>1.29501136656891</v>
      </c>
    </row>
    <row r="8" ht="26.05" customHeight="1" spans="1:8">
      <c r="A8" s="264" t="s">
        <v>174</v>
      </c>
      <c r="B8" s="264" t="s">
        <v>176</v>
      </c>
      <c r="C8" s="264" t="s">
        <v>176</v>
      </c>
      <c r="D8" s="268">
        <v>2010101</v>
      </c>
      <c r="E8" s="269" t="s">
        <v>178</v>
      </c>
      <c r="F8" s="262">
        <v>1048</v>
      </c>
      <c r="G8" s="270">
        <v>1462.677404</v>
      </c>
      <c r="H8" s="263">
        <f t="shared" si="0"/>
        <v>1.39568454580153</v>
      </c>
    </row>
    <row r="9" ht="26.05" customHeight="1" spans="1:8">
      <c r="A9" s="264" t="s">
        <v>174</v>
      </c>
      <c r="B9" s="264" t="s">
        <v>176</v>
      </c>
      <c r="C9" s="264" t="s">
        <v>179</v>
      </c>
      <c r="D9" s="268">
        <v>2010102</v>
      </c>
      <c r="E9" s="269" t="s">
        <v>180</v>
      </c>
      <c r="F9" s="262">
        <v>24</v>
      </c>
      <c r="G9" s="270">
        <v>1.8</v>
      </c>
      <c r="H9" s="263">
        <f t="shared" si="0"/>
        <v>0.075</v>
      </c>
    </row>
    <row r="10" ht="26.05" customHeight="1" spans="1:8">
      <c r="A10" s="264" t="s">
        <v>174</v>
      </c>
      <c r="B10" s="264" t="s">
        <v>176</v>
      </c>
      <c r="C10" s="264" t="s">
        <v>181</v>
      </c>
      <c r="D10" s="268">
        <v>2010104</v>
      </c>
      <c r="E10" s="269" t="s">
        <v>182</v>
      </c>
      <c r="F10" s="262">
        <v>33</v>
      </c>
      <c r="G10" s="270">
        <v>51.08</v>
      </c>
      <c r="H10" s="263">
        <f t="shared" si="0"/>
        <v>1.54787878787879</v>
      </c>
    </row>
    <row r="11" ht="26.05" customHeight="1" spans="1:8">
      <c r="A11" s="264" t="s">
        <v>174</v>
      </c>
      <c r="B11" s="264" t="s">
        <v>176</v>
      </c>
      <c r="C11" s="264" t="s">
        <v>183</v>
      </c>
      <c r="D11" s="268">
        <v>2010105</v>
      </c>
      <c r="E11" s="269" t="s">
        <v>184</v>
      </c>
      <c r="F11" s="262">
        <v>29</v>
      </c>
      <c r="G11" s="270">
        <v>30</v>
      </c>
      <c r="H11" s="263">
        <f t="shared" si="0"/>
        <v>1.03448275862069</v>
      </c>
    </row>
    <row r="12" ht="26.05" customHeight="1" spans="1:8">
      <c r="A12" s="264" t="s">
        <v>174</v>
      </c>
      <c r="B12" s="264" t="s">
        <v>176</v>
      </c>
      <c r="C12" s="264" t="s">
        <v>185</v>
      </c>
      <c r="D12" s="268">
        <v>2010107</v>
      </c>
      <c r="E12" s="269" t="s">
        <v>186</v>
      </c>
      <c r="F12" s="262">
        <v>30</v>
      </c>
      <c r="G12" s="270">
        <v>57</v>
      </c>
      <c r="H12" s="263">
        <f t="shared" si="0"/>
        <v>1.9</v>
      </c>
    </row>
    <row r="13" ht="26.05" customHeight="1" spans="1:8">
      <c r="A13" s="264" t="s">
        <v>174</v>
      </c>
      <c r="B13" s="264" t="s">
        <v>176</v>
      </c>
      <c r="C13" s="264" t="s">
        <v>187</v>
      </c>
      <c r="D13" s="268">
        <v>2010199</v>
      </c>
      <c r="E13" s="269" t="s">
        <v>188</v>
      </c>
      <c r="F13" s="262">
        <v>200</v>
      </c>
      <c r="G13" s="270">
        <v>163.8381</v>
      </c>
      <c r="H13" s="263">
        <f t="shared" si="0"/>
        <v>0.8191905</v>
      </c>
    </row>
    <row r="14" ht="26.05" customHeight="1" spans="1:8">
      <c r="A14" s="264" t="s">
        <v>174</v>
      </c>
      <c r="B14" s="264" t="s">
        <v>179</v>
      </c>
      <c r="C14" s="265"/>
      <c r="D14" s="266">
        <v>20102</v>
      </c>
      <c r="E14" s="267" t="s">
        <v>189</v>
      </c>
      <c r="F14" s="262">
        <v>843</v>
      </c>
      <c r="G14" s="262">
        <v>928.025326</v>
      </c>
      <c r="H14" s="263">
        <f t="shared" si="0"/>
        <v>1.10086041043891</v>
      </c>
    </row>
    <row r="15" ht="26.05" customHeight="1" spans="1:8">
      <c r="A15" s="264" t="s">
        <v>174</v>
      </c>
      <c r="B15" s="264" t="s">
        <v>179</v>
      </c>
      <c r="C15" s="264" t="s">
        <v>176</v>
      </c>
      <c r="D15" s="268">
        <v>2010201</v>
      </c>
      <c r="E15" s="269" t="s">
        <v>178</v>
      </c>
      <c r="F15" s="262">
        <v>680</v>
      </c>
      <c r="G15" s="270">
        <v>826.065326</v>
      </c>
      <c r="H15" s="263">
        <f t="shared" si="0"/>
        <v>1.21480195</v>
      </c>
    </row>
    <row r="16" ht="26.05" customHeight="1" spans="1:8">
      <c r="A16" s="264" t="s">
        <v>174</v>
      </c>
      <c r="B16" s="264" t="s">
        <v>179</v>
      </c>
      <c r="C16" s="264" t="s">
        <v>179</v>
      </c>
      <c r="D16" s="268">
        <v>2010202</v>
      </c>
      <c r="E16" s="269" t="s">
        <v>180</v>
      </c>
      <c r="F16" s="262">
        <v>91</v>
      </c>
      <c r="G16" s="270">
        <v>37</v>
      </c>
      <c r="H16" s="263">
        <f t="shared" si="0"/>
        <v>0.406593406593407</v>
      </c>
    </row>
    <row r="17" ht="26.05" customHeight="1" spans="1:8">
      <c r="A17" s="264" t="s">
        <v>174</v>
      </c>
      <c r="B17" s="264" t="s">
        <v>179</v>
      </c>
      <c r="C17" s="264" t="s">
        <v>181</v>
      </c>
      <c r="D17" s="268">
        <v>2010204</v>
      </c>
      <c r="E17" s="269" t="s">
        <v>190</v>
      </c>
      <c r="F17" s="262">
        <v>15</v>
      </c>
      <c r="G17" s="270">
        <v>25</v>
      </c>
      <c r="H17" s="263">
        <f t="shared" si="0"/>
        <v>1.66666666666667</v>
      </c>
    </row>
    <row r="18" ht="26.05" customHeight="1" spans="1:8">
      <c r="A18" s="264" t="s">
        <v>174</v>
      </c>
      <c r="B18" s="264" t="s">
        <v>179</v>
      </c>
      <c r="C18" s="264" t="s">
        <v>183</v>
      </c>
      <c r="D18" s="268">
        <v>2010205</v>
      </c>
      <c r="E18" s="269" t="s">
        <v>191</v>
      </c>
      <c r="F18" s="262">
        <v>31</v>
      </c>
      <c r="G18" s="270">
        <v>30.96</v>
      </c>
      <c r="H18" s="263">
        <f t="shared" si="0"/>
        <v>0.998709677419355</v>
      </c>
    </row>
    <row r="19" ht="26.05" customHeight="1" spans="1:8">
      <c r="A19" s="264" t="s">
        <v>174</v>
      </c>
      <c r="B19" s="264" t="s">
        <v>179</v>
      </c>
      <c r="C19" s="264" t="s">
        <v>192</v>
      </c>
      <c r="D19" s="268">
        <v>2010206</v>
      </c>
      <c r="E19" s="269" t="s">
        <v>193</v>
      </c>
      <c r="F19" s="262">
        <v>23</v>
      </c>
      <c r="G19" s="270">
        <v>9</v>
      </c>
      <c r="H19" s="263">
        <f t="shared" si="0"/>
        <v>0.391304347826087</v>
      </c>
    </row>
    <row r="20" ht="26.05" customHeight="1" spans="1:8">
      <c r="A20" s="264" t="s">
        <v>174</v>
      </c>
      <c r="B20" s="264" t="s">
        <v>194</v>
      </c>
      <c r="C20" s="265"/>
      <c r="D20" s="266">
        <v>20103</v>
      </c>
      <c r="E20" s="267" t="s">
        <v>195</v>
      </c>
      <c r="F20" s="262">
        <v>13037</v>
      </c>
      <c r="G20" s="262">
        <v>13758.357092</v>
      </c>
      <c r="H20" s="263">
        <f t="shared" si="0"/>
        <v>1.05533152504411</v>
      </c>
    </row>
    <row r="21" ht="26.05" customHeight="1" spans="1:8">
      <c r="A21" s="264" t="s">
        <v>174</v>
      </c>
      <c r="B21" s="264" t="s">
        <v>194</v>
      </c>
      <c r="C21" s="264" t="s">
        <v>176</v>
      </c>
      <c r="D21" s="268">
        <v>2010301</v>
      </c>
      <c r="E21" s="269" t="s">
        <v>178</v>
      </c>
      <c r="F21" s="262">
        <v>11816</v>
      </c>
      <c r="G21" s="270">
        <v>12974.418439</v>
      </c>
      <c r="H21" s="263">
        <f t="shared" si="0"/>
        <v>1.09803812110697</v>
      </c>
    </row>
    <row r="22" ht="26.05" customHeight="1" spans="1:8">
      <c r="A22" s="264" t="s">
        <v>174</v>
      </c>
      <c r="B22" s="264" t="s">
        <v>194</v>
      </c>
      <c r="C22" s="264" t="s">
        <v>179</v>
      </c>
      <c r="D22" s="268">
        <v>2010302</v>
      </c>
      <c r="E22" s="269" t="s">
        <v>180</v>
      </c>
      <c r="F22" s="262">
        <v>83</v>
      </c>
      <c r="G22" s="270">
        <v>73.0292</v>
      </c>
      <c r="H22" s="263">
        <f t="shared" si="0"/>
        <v>0.879869879518072</v>
      </c>
    </row>
    <row r="23" ht="26.05" customHeight="1" spans="1:8">
      <c r="A23" s="264" t="s">
        <v>174</v>
      </c>
      <c r="B23" s="264" t="s">
        <v>194</v>
      </c>
      <c r="C23" s="264" t="s">
        <v>192</v>
      </c>
      <c r="D23" s="268">
        <v>2010306</v>
      </c>
      <c r="E23" s="269" t="s">
        <v>196</v>
      </c>
      <c r="F23" s="262">
        <v>507</v>
      </c>
      <c r="G23" s="270">
        <v>139.136638</v>
      </c>
      <c r="H23" s="263">
        <f t="shared" si="0"/>
        <v>0.274431238658777</v>
      </c>
    </row>
    <row r="24" ht="26.05" customHeight="1" spans="1:8">
      <c r="A24" s="264" t="s">
        <v>174</v>
      </c>
      <c r="B24" s="264" t="s">
        <v>194</v>
      </c>
      <c r="C24" s="264" t="s">
        <v>197</v>
      </c>
      <c r="D24" s="268">
        <v>2010308</v>
      </c>
      <c r="E24" s="269" t="s">
        <v>198</v>
      </c>
      <c r="F24" s="262">
        <v>404</v>
      </c>
      <c r="G24" s="270">
        <v>292.366541</v>
      </c>
      <c r="H24" s="263">
        <f t="shared" si="0"/>
        <v>0.723679556930693</v>
      </c>
    </row>
    <row r="25" ht="26.05" customHeight="1" spans="1:8">
      <c r="A25" s="264" t="s">
        <v>174</v>
      </c>
      <c r="B25" s="264" t="s">
        <v>194</v>
      </c>
      <c r="C25" s="264" t="s">
        <v>199</v>
      </c>
      <c r="D25" s="268">
        <v>2010350</v>
      </c>
      <c r="E25" s="269" t="s">
        <v>200</v>
      </c>
      <c r="F25" s="262">
        <v>89</v>
      </c>
      <c r="G25" s="270">
        <v>104.485691</v>
      </c>
      <c r="H25" s="263">
        <f t="shared" si="0"/>
        <v>1.17399652808989</v>
      </c>
    </row>
    <row r="26" ht="26.05" customHeight="1" spans="1:8">
      <c r="A26" s="264" t="s">
        <v>174</v>
      </c>
      <c r="B26" s="264" t="s">
        <v>194</v>
      </c>
      <c r="C26" s="264" t="s">
        <v>187</v>
      </c>
      <c r="D26" s="268">
        <v>2010399</v>
      </c>
      <c r="E26" s="269" t="s">
        <v>201</v>
      </c>
      <c r="F26" s="262">
        <v>138</v>
      </c>
      <c r="G26" s="270">
        <v>174.920583</v>
      </c>
      <c r="H26" s="263">
        <f t="shared" si="0"/>
        <v>1.26754045652174</v>
      </c>
    </row>
    <row r="27" ht="26.05" customHeight="1" spans="1:8">
      <c r="A27" s="264" t="s">
        <v>174</v>
      </c>
      <c r="B27" s="264" t="s">
        <v>181</v>
      </c>
      <c r="C27" s="265"/>
      <c r="D27" s="266">
        <v>20104</v>
      </c>
      <c r="E27" s="267" t="s">
        <v>202</v>
      </c>
      <c r="F27" s="262">
        <v>738</v>
      </c>
      <c r="G27" s="262">
        <v>1300.001819</v>
      </c>
      <c r="H27" s="263">
        <f t="shared" si="0"/>
        <v>1.7615200799458</v>
      </c>
    </row>
    <row r="28" ht="26.05" customHeight="1" spans="1:8">
      <c r="A28" s="264" t="s">
        <v>174</v>
      </c>
      <c r="B28" s="264" t="s">
        <v>181</v>
      </c>
      <c r="C28" s="264" t="s">
        <v>176</v>
      </c>
      <c r="D28" s="268">
        <v>2010401</v>
      </c>
      <c r="E28" s="269" t="s">
        <v>178</v>
      </c>
      <c r="F28" s="262">
        <v>426</v>
      </c>
      <c r="G28" s="270">
        <v>499.181819</v>
      </c>
      <c r="H28" s="263">
        <f t="shared" si="0"/>
        <v>1.17178830751174</v>
      </c>
    </row>
    <row r="29" ht="26.05" customHeight="1" spans="1:8">
      <c r="A29" s="264" t="s">
        <v>174</v>
      </c>
      <c r="B29" s="264" t="s">
        <v>181</v>
      </c>
      <c r="C29" s="264" t="s">
        <v>192</v>
      </c>
      <c r="D29" s="268">
        <v>2010406</v>
      </c>
      <c r="E29" s="269" t="s">
        <v>203</v>
      </c>
      <c r="F29" s="262">
        <v>65</v>
      </c>
      <c r="G29" s="270">
        <v>685.82</v>
      </c>
      <c r="H29" s="263">
        <f t="shared" si="0"/>
        <v>10.5510769230769</v>
      </c>
    </row>
    <row r="30" ht="26.05" customHeight="1" spans="1:8">
      <c r="A30" s="264" t="s">
        <v>174</v>
      </c>
      <c r="B30" s="264" t="s">
        <v>181</v>
      </c>
      <c r="C30" s="264" t="s">
        <v>197</v>
      </c>
      <c r="D30" s="268">
        <v>2010408</v>
      </c>
      <c r="E30" s="269" t="s">
        <v>204</v>
      </c>
      <c r="F30" s="262">
        <v>15</v>
      </c>
      <c r="G30" s="270">
        <v>15</v>
      </c>
      <c r="H30" s="263">
        <f t="shared" si="0"/>
        <v>1</v>
      </c>
    </row>
    <row r="31" ht="26.05" customHeight="1" spans="1:8">
      <c r="A31" s="264" t="s">
        <v>174</v>
      </c>
      <c r="B31" s="264" t="s">
        <v>181</v>
      </c>
      <c r="C31" s="264" t="s">
        <v>187</v>
      </c>
      <c r="D31" s="268">
        <v>2010499</v>
      </c>
      <c r="E31" s="269" t="s">
        <v>205</v>
      </c>
      <c r="F31" s="262">
        <v>92</v>
      </c>
      <c r="G31" s="270">
        <v>100</v>
      </c>
      <c r="H31" s="263">
        <f t="shared" si="0"/>
        <v>1.08695652173913</v>
      </c>
    </row>
    <row r="32" ht="26.05" customHeight="1" spans="1:8">
      <c r="A32" s="264" t="s">
        <v>174</v>
      </c>
      <c r="B32" s="264" t="s">
        <v>183</v>
      </c>
      <c r="C32" s="265"/>
      <c r="D32" s="266">
        <v>20105</v>
      </c>
      <c r="E32" s="267" t="s">
        <v>206</v>
      </c>
      <c r="F32" s="262">
        <v>492</v>
      </c>
      <c r="G32" s="262">
        <v>463.161917</v>
      </c>
      <c r="H32" s="263">
        <f t="shared" si="0"/>
        <v>0.941386010162602</v>
      </c>
    </row>
    <row r="33" ht="26.05" customHeight="1" spans="1:8">
      <c r="A33" s="264" t="s">
        <v>174</v>
      </c>
      <c r="B33" s="264" t="s">
        <v>183</v>
      </c>
      <c r="C33" s="264" t="s">
        <v>176</v>
      </c>
      <c r="D33" s="268">
        <v>2010501</v>
      </c>
      <c r="E33" s="269" t="s">
        <v>178</v>
      </c>
      <c r="F33" s="262">
        <v>247</v>
      </c>
      <c r="G33" s="270">
        <v>304.940927</v>
      </c>
      <c r="H33" s="263">
        <f t="shared" si="0"/>
        <v>1.23457865182186</v>
      </c>
    </row>
    <row r="34" ht="26.05" customHeight="1" spans="1:8">
      <c r="A34" s="264" t="s">
        <v>174</v>
      </c>
      <c r="B34" s="264" t="s">
        <v>183</v>
      </c>
      <c r="C34" s="264" t="s">
        <v>181</v>
      </c>
      <c r="D34" s="268">
        <v>2010504</v>
      </c>
      <c r="E34" s="269" t="s">
        <v>207</v>
      </c>
      <c r="F34" s="262">
        <v>76</v>
      </c>
      <c r="G34" s="270">
        <v>8.40099</v>
      </c>
      <c r="H34" s="263">
        <f t="shared" si="0"/>
        <v>0.110539342105263</v>
      </c>
    </row>
    <row r="35" ht="26.05" customHeight="1" spans="1:8">
      <c r="A35" s="264" t="s">
        <v>174</v>
      </c>
      <c r="B35" s="264" t="s">
        <v>183</v>
      </c>
      <c r="C35" s="264" t="s">
        <v>183</v>
      </c>
      <c r="D35" s="268">
        <v>2010505</v>
      </c>
      <c r="E35" s="269" t="s">
        <v>208</v>
      </c>
      <c r="F35" s="262">
        <v>46</v>
      </c>
      <c r="G35" s="270">
        <v>19.28</v>
      </c>
      <c r="H35" s="263">
        <f t="shared" si="0"/>
        <v>0.419130434782609</v>
      </c>
    </row>
    <row r="36" ht="26.05" customHeight="1" spans="1:8">
      <c r="A36" s="264" t="s">
        <v>174</v>
      </c>
      <c r="B36" s="264" t="s">
        <v>183</v>
      </c>
      <c r="C36" s="264" t="s">
        <v>192</v>
      </c>
      <c r="D36" s="268">
        <v>2010506</v>
      </c>
      <c r="E36" s="269" t="s">
        <v>209</v>
      </c>
      <c r="F36" s="262">
        <v>53</v>
      </c>
      <c r="G36" s="270">
        <v>37.5</v>
      </c>
      <c r="H36" s="263">
        <f t="shared" si="0"/>
        <v>0.707547169811321</v>
      </c>
    </row>
    <row r="37" ht="26.05" customHeight="1" spans="1:8">
      <c r="A37" s="264" t="s">
        <v>174</v>
      </c>
      <c r="B37" s="264" t="s">
        <v>183</v>
      </c>
      <c r="C37" s="264" t="s">
        <v>185</v>
      </c>
      <c r="D37" s="268">
        <v>2010507</v>
      </c>
      <c r="E37" s="269" t="s">
        <v>210</v>
      </c>
      <c r="F37" s="262">
        <v>0</v>
      </c>
      <c r="G37" s="270">
        <v>60</v>
      </c>
      <c r="H37" s="263"/>
    </row>
    <row r="38" ht="26.05" customHeight="1" spans="1:8">
      <c r="A38" s="264" t="s">
        <v>174</v>
      </c>
      <c r="B38" s="264" t="s">
        <v>183</v>
      </c>
      <c r="C38" s="264" t="s">
        <v>197</v>
      </c>
      <c r="D38" s="268">
        <v>2010508</v>
      </c>
      <c r="E38" s="269" t="s">
        <v>211</v>
      </c>
      <c r="F38" s="262">
        <v>36</v>
      </c>
      <c r="G38" s="270">
        <v>33.04</v>
      </c>
      <c r="H38" s="263">
        <f t="shared" si="0"/>
        <v>0.917777777777778</v>
      </c>
    </row>
    <row r="39" ht="26.05" customHeight="1" spans="1:8">
      <c r="A39" s="264" t="s">
        <v>174</v>
      </c>
      <c r="B39" s="264" t="s">
        <v>192</v>
      </c>
      <c r="C39" s="265"/>
      <c r="D39" s="266">
        <v>20106</v>
      </c>
      <c r="E39" s="267" t="s">
        <v>212</v>
      </c>
      <c r="F39" s="262">
        <v>2762</v>
      </c>
      <c r="G39" s="262">
        <v>4013.478157</v>
      </c>
      <c r="H39" s="263">
        <f t="shared" ref="H39:H70" si="1">G39/F39</f>
        <v>1.45310577733526</v>
      </c>
    </row>
    <row r="40" ht="26.05" customHeight="1" spans="1:8">
      <c r="A40" s="264" t="s">
        <v>174</v>
      </c>
      <c r="B40" s="264" t="s">
        <v>192</v>
      </c>
      <c r="C40" s="264" t="s">
        <v>176</v>
      </c>
      <c r="D40" s="268">
        <v>2010601</v>
      </c>
      <c r="E40" s="269" t="s">
        <v>178</v>
      </c>
      <c r="F40" s="262">
        <v>2163</v>
      </c>
      <c r="G40" s="270">
        <v>1866.123049</v>
      </c>
      <c r="H40" s="263">
        <f t="shared" si="1"/>
        <v>0.862747595469256</v>
      </c>
    </row>
    <row r="41" ht="26.05" customHeight="1" spans="1:8">
      <c r="A41" s="264" t="s">
        <v>174</v>
      </c>
      <c r="B41" s="264" t="s">
        <v>192</v>
      </c>
      <c r="C41" s="264" t="s">
        <v>179</v>
      </c>
      <c r="D41" s="268">
        <v>2010602</v>
      </c>
      <c r="E41" s="269" t="s">
        <v>180</v>
      </c>
      <c r="F41" s="262">
        <v>549</v>
      </c>
      <c r="G41" s="270">
        <v>2132.355108</v>
      </c>
      <c r="H41" s="263">
        <f t="shared" si="1"/>
        <v>3.88407123497268</v>
      </c>
    </row>
    <row r="42" ht="26.05" customHeight="1" spans="1:8">
      <c r="A42" s="264" t="s">
        <v>174</v>
      </c>
      <c r="B42" s="264" t="s">
        <v>192</v>
      </c>
      <c r="C42" s="264" t="s">
        <v>187</v>
      </c>
      <c r="D42" s="268">
        <v>2010699</v>
      </c>
      <c r="E42" s="269" t="s">
        <v>213</v>
      </c>
      <c r="F42" s="262">
        <v>38</v>
      </c>
      <c r="G42" s="270">
        <v>15</v>
      </c>
      <c r="H42" s="263">
        <f t="shared" si="1"/>
        <v>0.394736842105263</v>
      </c>
    </row>
    <row r="43" ht="26.05" customHeight="1" spans="1:8">
      <c r="A43" s="264" t="s">
        <v>174</v>
      </c>
      <c r="B43" s="264" t="s">
        <v>185</v>
      </c>
      <c r="C43" s="265"/>
      <c r="D43" s="266">
        <v>20107</v>
      </c>
      <c r="E43" s="267" t="s">
        <v>214</v>
      </c>
      <c r="F43" s="262">
        <v>2310</v>
      </c>
      <c r="G43" s="262">
        <v>2232</v>
      </c>
      <c r="H43" s="263">
        <f t="shared" si="1"/>
        <v>0.966233766233766</v>
      </c>
    </row>
    <row r="44" ht="26.05" customHeight="1" spans="1:8">
      <c r="A44" s="264" t="s">
        <v>174</v>
      </c>
      <c r="B44" s="264" t="s">
        <v>185</v>
      </c>
      <c r="C44" s="264" t="s">
        <v>176</v>
      </c>
      <c r="D44" s="268">
        <v>2010701</v>
      </c>
      <c r="E44" s="269" t="s">
        <v>178</v>
      </c>
      <c r="F44" s="262">
        <v>0</v>
      </c>
      <c r="G44" s="270">
        <v>2232</v>
      </c>
      <c r="H44" s="263"/>
    </row>
    <row r="45" ht="26.05" customHeight="1" spans="1:8">
      <c r="A45" s="264" t="s">
        <v>174</v>
      </c>
      <c r="B45" s="264" t="s">
        <v>197</v>
      </c>
      <c r="C45" s="265"/>
      <c r="D45" s="266">
        <v>20108</v>
      </c>
      <c r="E45" s="267" t="s">
        <v>215</v>
      </c>
      <c r="F45" s="262">
        <v>502</v>
      </c>
      <c r="G45" s="262">
        <v>438.002044</v>
      </c>
      <c r="H45" s="263">
        <f t="shared" si="1"/>
        <v>0.87251403187251</v>
      </c>
    </row>
    <row r="46" ht="26.05" customHeight="1" spans="1:8">
      <c r="A46" s="264" t="s">
        <v>174</v>
      </c>
      <c r="B46" s="264" t="s">
        <v>197</v>
      </c>
      <c r="C46" s="264" t="s">
        <v>176</v>
      </c>
      <c r="D46" s="268">
        <v>2010801</v>
      </c>
      <c r="E46" s="269" t="s">
        <v>178</v>
      </c>
      <c r="F46" s="262">
        <v>398</v>
      </c>
      <c r="G46" s="270">
        <v>373.434844</v>
      </c>
      <c r="H46" s="263">
        <f t="shared" si="1"/>
        <v>0.938278502512563</v>
      </c>
    </row>
    <row r="47" ht="26.05" customHeight="1" spans="1:8">
      <c r="A47" s="264" t="s">
        <v>174</v>
      </c>
      <c r="B47" s="264" t="s">
        <v>197</v>
      </c>
      <c r="C47" s="264" t="s">
        <v>181</v>
      </c>
      <c r="D47" s="268">
        <v>2010804</v>
      </c>
      <c r="E47" s="269" t="s">
        <v>216</v>
      </c>
      <c r="F47" s="262">
        <v>100</v>
      </c>
      <c r="G47" s="270">
        <v>64.5672</v>
      </c>
      <c r="H47" s="263">
        <f t="shared" si="1"/>
        <v>0.645672</v>
      </c>
    </row>
    <row r="48" ht="26.05" customHeight="1" spans="1:8">
      <c r="A48" s="264" t="s">
        <v>174</v>
      </c>
      <c r="B48" s="264" t="s">
        <v>217</v>
      </c>
      <c r="C48" s="265"/>
      <c r="D48" s="266">
        <v>20111</v>
      </c>
      <c r="E48" s="267" t="s">
        <v>218</v>
      </c>
      <c r="F48" s="262">
        <v>2144</v>
      </c>
      <c r="G48" s="262">
        <v>2187.84083</v>
      </c>
      <c r="H48" s="263">
        <f t="shared" si="1"/>
        <v>1.0204481483209</v>
      </c>
    </row>
    <row r="49" ht="26.05" customHeight="1" spans="1:8">
      <c r="A49" s="264" t="s">
        <v>174</v>
      </c>
      <c r="B49" s="264" t="s">
        <v>217</v>
      </c>
      <c r="C49" s="264" t="s">
        <v>176</v>
      </c>
      <c r="D49" s="268">
        <v>2011101</v>
      </c>
      <c r="E49" s="269" t="s">
        <v>178</v>
      </c>
      <c r="F49" s="262">
        <v>2014</v>
      </c>
      <c r="G49" s="270">
        <v>2137.84083</v>
      </c>
      <c r="H49" s="263">
        <f t="shared" si="1"/>
        <v>1.06148998510427</v>
      </c>
    </row>
    <row r="50" ht="26.05" customHeight="1" spans="1:8">
      <c r="A50" s="264" t="s">
        <v>174</v>
      </c>
      <c r="B50" s="264" t="s">
        <v>217</v>
      </c>
      <c r="C50" s="264" t="s">
        <v>192</v>
      </c>
      <c r="D50" s="268">
        <v>2011106</v>
      </c>
      <c r="E50" s="269" t="s">
        <v>219</v>
      </c>
      <c r="F50" s="262">
        <v>55</v>
      </c>
      <c r="G50" s="270">
        <v>50</v>
      </c>
      <c r="H50" s="263">
        <f t="shared" si="1"/>
        <v>0.909090909090909</v>
      </c>
    </row>
    <row r="51" ht="26.05" customHeight="1" spans="1:8">
      <c r="A51" s="264" t="s">
        <v>174</v>
      </c>
      <c r="B51" s="264" t="s">
        <v>220</v>
      </c>
      <c r="C51" s="265"/>
      <c r="D51" s="266">
        <v>20113</v>
      </c>
      <c r="E51" s="267" t="s">
        <v>221</v>
      </c>
      <c r="F51" s="262">
        <v>2227</v>
      </c>
      <c r="G51" s="262">
        <v>1115.74676</v>
      </c>
      <c r="H51" s="263">
        <f t="shared" si="1"/>
        <v>0.501008872923215</v>
      </c>
    </row>
    <row r="52" ht="26.05" customHeight="1" spans="1:8">
      <c r="A52" s="264" t="s">
        <v>174</v>
      </c>
      <c r="B52" s="264" t="s">
        <v>220</v>
      </c>
      <c r="C52" s="264" t="s">
        <v>176</v>
      </c>
      <c r="D52" s="268">
        <v>2011301</v>
      </c>
      <c r="E52" s="269" t="s">
        <v>178</v>
      </c>
      <c r="F52" s="262">
        <v>250</v>
      </c>
      <c r="G52" s="270">
        <v>303.74676</v>
      </c>
      <c r="H52" s="263">
        <f t="shared" si="1"/>
        <v>1.21498704</v>
      </c>
    </row>
    <row r="53" ht="26.05" customHeight="1" spans="1:8">
      <c r="A53" s="264" t="s">
        <v>174</v>
      </c>
      <c r="B53" s="264" t="s">
        <v>220</v>
      </c>
      <c r="C53" s="264" t="s">
        <v>197</v>
      </c>
      <c r="D53" s="268">
        <v>2011308</v>
      </c>
      <c r="E53" s="269" t="s">
        <v>222</v>
      </c>
      <c r="F53" s="262">
        <v>1952</v>
      </c>
      <c r="G53" s="270">
        <v>812</v>
      </c>
      <c r="H53" s="263">
        <f t="shared" si="1"/>
        <v>0.415983606557377</v>
      </c>
    </row>
    <row r="54" ht="26.05" customHeight="1" spans="1:8">
      <c r="A54" s="264" t="s">
        <v>174</v>
      </c>
      <c r="B54" s="264" t="s">
        <v>223</v>
      </c>
      <c r="C54" s="265"/>
      <c r="D54" s="266">
        <v>20114</v>
      </c>
      <c r="E54" s="267" t="s">
        <v>224</v>
      </c>
      <c r="F54" s="262">
        <v>17</v>
      </c>
      <c r="G54" s="262">
        <v>7</v>
      </c>
      <c r="H54" s="263">
        <f t="shared" si="1"/>
        <v>0.411764705882353</v>
      </c>
    </row>
    <row r="55" ht="26.05" customHeight="1" spans="1:8">
      <c r="A55" s="264" t="s">
        <v>174</v>
      </c>
      <c r="B55" s="264" t="s">
        <v>223</v>
      </c>
      <c r="C55" s="264" t="s">
        <v>225</v>
      </c>
      <c r="D55" s="268">
        <v>2011409</v>
      </c>
      <c r="E55" s="269" t="s">
        <v>226</v>
      </c>
      <c r="F55" s="262">
        <v>17</v>
      </c>
      <c r="G55" s="270">
        <v>7</v>
      </c>
      <c r="H55" s="263">
        <f t="shared" si="1"/>
        <v>0.411764705882353</v>
      </c>
    </row>
    <row r="56" ht="26.05" customHeight="1" spans="1:8">
      <c r="A56" s="264" t="s">
        <v>174</v>
      </c>
      <c r="B56" s="264" t="s">
        <v>227</v>
      </c>
      <c r="C56" s="265"/>
      <c r="D56" s="266">
        <v>20123</v>
      </c>
      <c r="E56" s="267" t="s">
        <v>228</v>
      </c>
      <c r="F56" s="262">
        <v>996</v>
      </c>
      <c r="G56" s="262">
        <v>1106.613782</v>
      </c>
      <c r="H56" s="263">
        <f t="shared" si="1"/>
        <v>1.11105801405622</v>
      </c>
    </row>
    <row r="57" ht="26.05" customHeight="1" spans="1:8">
      <c r="A57" s="264" t="s">
        <v>174</v>
      </c>
      <c r="B57" s="264" t="s">
        <v>227</v>
      </c>
      <c r="C57" s="264" t="s">
        <v>181</v>
      </c>
      <c r="D57" s="268">
        <v>2012304</v>
      </c>
      <c r="E57" s="269" t="s">
        <v>229</v>
      </c>
      <c r="F57" s="262">
        <v>196</v>
      </c>
      <c r="G57" s="270">
        <v>1106.613782</v>
      </c>
      <c r="H57" s="263">
        <f t="shared" si="1"/>
        <v>5.64598868367347</v>
      </c>
    </row>
    <row r="58" ht="26.05" customHeight="1" spans="1:8">
      <c r="A58" s="264" t="s">
        <v>174</v>
      </c>
      <c r="B58" s="264" t="s">
        <v>230</v>
      </c>
      <c r="C58" s="265"/>
      <c r="D58" s="266">
        <v>20126</v>
      </c>
      <c r="E58" s="267" t="s">
        <v>231</v>
      </c>
      <c r="F58" s="262">
        <v>130</v>
      </c>
      <c r="G58" s="262">
        <v>120.105157</v>
      </c>
      <c r="H58" s="263">
        <f t="shared" si="1"/>
        <v>0.923885823076923</v>
      </c>
    </row>
    <row r="59" ht="26.05" customHeight="1" spans="1:8">
      <c r="A59" s="264" t="s">
        <v>174</v>
      </c>
      <c r="B59" s="264" t="s">
        <v>230</v>
      </c>
      <c r="C59" s="264" t="s">
        <v>176</v>
      </c>
      <c r="D59" s="268">
        <v>2012601</v>
      </c>
      <c r="E59" s="269" t="s">
        <v>178</v>
      </c>
      <c r="F59" s="262">
        <v>39</v>
      </c>
      <c r="G59" s="270">
        <v>29.3228</v>
      </c>
      <c r="H59" s="263">
        <f t="shared" si="1"/>
        <v>0.751866666666667</v>
      </c>
    </row>
    <row r="60" ht="26.05" customHeight="1" spans="1:8">
      <c r="A60" s="264" t="s">
        <v>174</v>
      </c>
      <c r="B60" s="264" t="s">
        <v>230</v>
      </c>
      <c r="C60" s="264" t="s">
        <v>181</v>
      </c>
      <c r="D60" s="268">
        <v>2012604</v>
      </c>
      <c r="E60" s="269" t="s">
        <v>232</v>
      </c>
      <c r="F60" s="262">
        <v>91</v>
      </c>
      <c r="G60" s="270">
        <v>90.782357</v>
      </c>
      <c r="H60" s="263">
        <f t="shared" si="1"/>
        <v>0.997608318681319</v>
      </c>
    </row>
    <row r="61" ht="26.05" customHeight="1" spans="1:8">
      <c r="A61" s="264" t="s">
        <v>174</v>
      </c>
      <c r="B61" s="264" t="s">
        <v>233</v>
      </c>
      <c r="C61" s="265"/>
      <c r="D61" s="266">
        <v>20128</v>
      </c>
      <c r="E61" s="267" t="s">
        <v>234</v>
      </c>
      <c r="F61" s="262">
        <v>70</v>
      </c>
      <c r="G61" s="262">
        <v>68.301674</v>
      </c>
      <c r="H61" s="263">
        <f t="shared" si="1"/>
        <v>0.9757382</v>
      </c>
    </row>
    <row r="62" ht="26.05" customHeight="1" spans="1:8">
      <c r="A62" s="264" t="s">
        <v>174</v>
      </c>
      <c r="B62" s="264" t="s">
        <v>233</v>
      </c>
      <c r="C62" s="264" t="s">
        <v>176</v>
      </c>
      <c r="D62" s="268">
        <v>2012801</v>
      </c>
      <c r="E62" s="269" t="s">
        <v>178</v>
      </c>
      <c r="F62" s="262">
        <v>70</v>
      </c>
      <c r="G62" s="270">
        <v>68.301674</v>
      </c>
      <c r="H62" s="263">
        <f t="shared" si="1"/>
        <v>0.9757382</v>
      </c>
    </row>
    <row r="63" ht="26.05" customHeight="1" spans="1:8">
      <c r="A63" s="264" t="s">
        <v>174</v>
      </c>
      <c r="B63" s="264" t="s">
        <v>235</v>
      </c>
      <c r="C63" s="265"/>
      <c r="D63" s="266">
        <v>20129</v>
      </c>
      <c r="E63" s="267" t="s">
        <v>236</v>
      </c>
      <c r="F63" s="262">
        <v>466</v>
      </c>
      <c r="G63" s="262">
        <v>386.316116</v>
      </c>
      <c r="H63" s="263">
        <f t="shared" si="1"/>
        <v>0.829004540772532</v>
      </c>
    </row>
    <row r="64" ht="26.05" customHeight="1" spans="1:8">
      <c r="A64" s="264" t="s">
        <v>174</v>
      </c>
      <c r="B64" s="264" t="s">
        <v>235</v>
      </c>
      <c r="C64" s="264" t="s">
        <v>176</v>
      </c>
      <c r="D64" s="268">
        <v>2012901</v>
      </c>
      <c r="E64" s="269" t="s">
        <v>178</v>
      </c>
      <c r="F64" s="262">
        <v>383</v>
      </c>
      <c r="G64" s="270">
        <v>306.316116</v>
      </c>
      <c r="H64" s="263">
        <f t="shared" si="1"/>
        <v>0.799780981723238</v>
      </c>
    </row>
    <row r="65" ht="26.05" customHeight="1" spans="1:8">
      <c r="A65" s="264" t="s">
        <v>174</v>
      </c>
      <c r="B65" s="264" t="s">
        <v>235</v>
      </c>
      <c r="C65" s="264" t="s">
        <v>192</v>
      </c>
      <c r="D65" s="268">
        <v>2012906</v>
      </c>
      <c r="E65" s="269" t="s">
        <v>237</v>
      </c>
      <c r="F65" s="262">
        <v>40</v>
      </c>
      <c r="G65" s="270">
        <v>80</v>
      </c>
      <c r="H65" s="263">
        <f t="shared" si="1"/>
        <v>2</v>
      </c>
    </row>
    <row r="66" ht="26.05" customHeight="1" spans="1:8">
      <c r="A66" s="264" t="s">
        <v>174</v>
      </c>
      <c r="B66" s="264" t="s">
        <v>238</v>
      </c>
      <c r="C66" s="265"/>
      <c r="D66" s="266">
        <v>20131</v>
      </c>
      <c r="E66" s="267" t="s">
        <v>239</v>
      </c>
      <c r="F66" s="262">
        <v>2015</v>
      </c>
      <c r="G66" s="262">
        <v>2631.596344</v>
      </c>
      <c r="H66" s="263">
        <f t="shared" si="1"/>
        <v>1.3060031483871</v>
      </c>
    </row>
    <row r="67" ht="26.05" customHeight="1" spans="1:8">
      <c r="A67" s="264" t="s">
        <v>174</v>
      </c>
      <c r="B67" s="264" t="s">
        <v>238</v>
      </c>
      <c r="C67" s="264" t="s">
        <v>176</v>
      </c>
      <c r="D67" s="268">
        <v>2013101</v>
      </c>
      <c r="E67" s="269" t="s">
        <v>178</v>
      </c>
      <c r="F67" s="262">
        <v>1209</v>
      </c>
      <c r="G67" s="270">
        <v>1710.537516</v>
      </c>
      <c r="H67" s="263">
        <f t="shared" si="1"/>
        <v>1.41483665508685</v>
      </c>
    </row>
    <row r="68" ht="26.05" customHeight="1" spans="1:8">
      <c r="A68" s="264" t="s">
        <v>174</v>
      </c>
      <c r="B68" s="264" t="s">
        <v>238</v>
      </c>
      <c r="C68" s="264" t="s">
        <v>179</v>
      </c>
      <c r="D68" s="268">
        <v>2013102</v>
      </c>
      <c r="E68" s="269" t="s">
        <v>180</v>
      </c>
      <c r="F68" s="262">
        <v>490</v>
      </c>
      <c r="G68" s="270">
        <v>169.3326</v>
      </c>
      <c r="H68" s="263">
        <f t="shared" si="1"/>
        <v>0.345576734693878</v>
      </c>
    </row>
    <row r="69" ht="26.05" customHeight="1" spans="1:8">
      <c r="A69" s="264" t="s">
        <v>174</v>
      </c>
      <c r="B69" s="264" t="s">
        <v>238</v>
      </c>
      <c r="C69" s="264" t="s">
        <v>199</v>
      </c>
      <c r="D69" s="268">
        <v>2013150</v>
      </c>
      <c r="E69" s="269" t="s">
        <v>200</v>
      </c>
      <c r="F69" s="262">
        <v>287</v>
      </c>
      <c r="G69" s="270">
        <v>750.811828</v>
      </c>
      <c r="H69" s="263">
        <f t="shared" si="1"/>
        <v>2.61606908710801</v>
      </c>
    </row>
    <row r="70" ht="26.05" customHeight="1" spans="1:8">
      <c r="A70" s="264" t="s">
        <v>174</v>
      </c>
      <c r="B70" s="264" t="s">
        <v>238</v>
      </c>
      <c r="C70" s="264" t="s">
        <v>187</v>
      </c>
      <c r="D70" s="268">
        <v>2013199</v>
      </c>
      <c r="E70" s="269" t="s">
        <v>240</v>
      </c>
      <c r="F70" s="262">
        <v>29</v>
      </c>
      <c r="G70" s="270">
        <v>0.9144</v>
      </c>
      <c r="H70" s="263">
        <f t="shared" si="1"/>
        <v>0.0315310344827586</v>
      </c>
    </row>
    <row r="71" ht="26.05" customHeight="1" spans="1:8">
      <c r="A71" s="264" t="s">
        <v>174</v>
      </c>
      <c r="B71" s="264" t="s">
        <v>241</v>
      </c>
      <c r="C71" s="265"/>
      <c r="D71" s="266">
        <v>20132</v>
      </c>
      <c r="E71" s="267" t="s">
        <v>242</v>
      </c>
      <c r="F71" s="262">
        <v>1119</v>
      </c>
      <c r="G71" s="262">
        <v>1298.463114</v>
      </c>
      <c r="H71" s="263">
        <f t="shared" ref="H71:H102" si="2">G71/F71</f>
        <v>1.16037811796247</v>
      </c>
    </row>
    <row r="72" ht="26.05" customHeight="1" spans="1:8">
      <c r="A72" s="264" t="s">
        <v>174</v>
      </c>
      <c r="B72" s="264" t="s">
        <v>241</v>
      </c>
      <c r="C72" s="264" t="s">
        <v>176</v>
      </c>
      <c r="D72" s="268">
        <v>2013201</v>
      </c>
      <c r="E72" s="269" t="s">
        <v>178</v>
      </c>
      <c r="F72" s="262">
        <v>1031</v>
      </c>
      <c r="G72" s="270">
        <v>1152.623114</v>
      </c>
      <c r="H72" s="263">
        <f t="shared" si="2"/>
        <v>1.11796616294859</v>
      </c>
    </row>
    <row r="73" ht="26.05" customHeight="1" spans="1:8">
      <c r="A73" s="264" t="s">
        <v>174</v>
      </c>
      <c r="B73" s="264" t="s">
        <v>241</v>
      </c>
      <c r="C73" s="264" t="s">
        <v>179</v>
      </c>
      <c r="D73" s="268">
        <v>2013202</v>
      </c>
      <c r="E73" s="269" t="s">
        <v>180</v>
      </c>
      <c r="F73" s="262">
        <v>0</v>
      </c>
      <c r="G73" s="270">
        <v>10.08</v>
      </c>
      <c r="H73" s="263"/>
    </row>
    <row r="74" ht="26.05" customHeight="1" spans="1:8">
      <c r="A74" s="264" t="s">
        <v>174</v>
      </c>
      <c r="B74" s="264" t="s">
        <v>241</v>
      </c>
      <c r="C74" s="264" t="s">
        <v>187</v>
      </c>
      <c r="D74" s="268">
        <v>2013299</v>
      </c>
      <c r="E74" s="269" t="s">
        <v>243</v>
      </c>
      <c r="F74" s="262">
        <v>88</v>
      </c>
      <c r="G74" s="270">
        <v>135.76</v>
      </c>
      <c r="H74" s="263">
        <f t="shared" si="2"/>
        <v>1.54272727272727</v>
      </c>
    </row>
    <row r="75" ht="26.05" customHeight="1" spans="1:8">
      <c r="A75" s="264" t="s">
        <v>174</v>
      </c>
      <c r="B75" s="264" t="s">
        <v>244</v>
      </c>
      <c r="C75" s="265"/>
      <c r="D75" s="266">
        <v>20133</v>
      </c>
      <c r="E75" s="267" t="s">
        <v>245</v>
      </c>
      <c r="F75" s="262">
        <v>433</v>
      </c>
      <c r="G75" s="262">
        <v>371.705525</v>
      </c>
      <c r="H75" s="263">
        <f t="shared" si="2"/>
        <v>0.858442321016166</v>
      </c>
    </row>
    <row r="76" ht="26.05" customHeight="1" spans="1:8">
      <c r="A76" s="264" t="s">
        <v>174</v>
      </c>
      <c r="B76" s="264" t="s">
        <v>244</v>
      </c>
      <c r="C76" s="264" t="s">
        <v>176</v>
      </c>
      <c r="D76" s="268">
        <v>2013301</v>
      </c>
      <c r="E76" s="269" t="s">
        <v>178</v>
      </c>
      <c r="F76" s="262">
        <v>194</v>
      </c>
      <c r="G76" s="270">
        <v>238.965425</v>
      </c>
      <c r="H76" s="263">
        <f t="shared" si="2"/>
        <v>1.23178054123711</v>
      </c>
    </row>
    <row r="77" ht="26.05" customHeight="1" spans="1:8">
      <c r="A77" s="264" t="s">
        <v>174</v>
      </c>
      <c r="B77" s="264" t="s">
        <v>244</v>
      </c>
      <c r="C77" s="264" t="s">
        <v>181</v>
      </c>
      <c r="D77" s="268">
        <v>2013304</v>
      </c>
      <c r="E77" s="269" t="s">
        <v>246</v>
      </c>
      <c r="F77" s="262">
        <v>41</v>
      </c>
      <c r="G77" s="270">
        <v>73.48</v>
      </c>
      <c r="H77" s="263">
        <f t="shared" si="2"/>
        <v>1.79219512195122</v>
      </c>
    </row>
    <row r="78" ht="26.05" customHeight="1" spans="1:8">
      <c r="A78" s="264" t="s">
        <v>174</v>
      </c>
      <c r="B78" s="264" t="s">
        <v>244</v>
      </c>
      <c r="C78" s="264" t="s">
        <v>187</v>
      </c>
      <c r="D78" s="268">
        <v>2013399</v>
      </c>
      <c r="E78" s="269" t="s">
        <v>247</v>
      </c>
      <c r="F78" s="262">
        <v>32</v>
      </c>
      <c r="G78" s="270">
        <v>59.2601</v>
      </c>
      <c r="H78" s="263">
        <f t="shared" si="2"/>
        <v>1.851878125</v>
      </c>
    </row>
    <row r="79" ht="26.05" customHeight="1" spans="1:8">
      <c r="A79" s="264" t="s">
        <v>174</v>
      </c>
      <c r="B79" s="264" t="s">
        <v>248</v>
      </c>
      <c r="C79" s="265"/>
      <c r="D79" s="266">
        <v>20134</v>
      </c>
      <c r="E79" s="267" t="s">
        <v>249</v>
      </c>
      <c r="F79" s="262">
        <v>126</v>
      </c>
      <c r="G79" s="262">
        <v>119.99535</v>
      </c>
      <c r="H79" s="263">
        <f t="shared" si="2"/>
        <v>0.952344047619048</v>
      </c>
    </row>
    <row r="80" ht="26.05" customHeight="1" spans="1:8">
      <c r="A80" s="264" t="s">
        <v>174</v>
      </c>
      <c r="B80" s="264" t="s">
        <v>248</v>
      </c>
      <c r="C80" s="264" t="s">
        <v>176</v>
      </c>
      <c r="D80" s="268">
        <v>2013401</v>
      </c>
      <c r="E80" s="269" t="s">
        <v>178</v>
      </c>
      <c r="F80" s="262">
        <v>108</v>
      </c>
      <c r="G80" s="270">
        <v>101.99535</v>
      </c>
      <c r="H80" s="263">
        <f t="shared" si="2"/>
        <v>0.944401388888889</v>
      </c>
    </row>
    <row r="81" ht="26.05" customHeight="1" spans="1:8">
      <c r="A81" s="264" t="s">
        <v>174</v>
      </c>
      <c r="B81" s="264" t="s">
        <v>248</v>
      </c>
      <c r="C81" s="264" t="s">
        <v>181</v>
      </c>
      <c r="D81" s="268">
        <v>2013404</v>
      </c>
      <c r="E81" s="269" t="s">
        <v>250</v>
      </c>
      <c r="F81" s="262">
        <v>18</v>
      </c>
      <c r="G81" s="270">
        <v>18</v>
      </c>
      <c r="H81" s="263">
        <f t="shared" si="2"/>
        <v>1</v>
      </c>
    </row>
    <row r="82" ht="26.05" customHeight="1" spans="1:8">
      <c r="A82" s="264" t="s">
        <v>174</v>
      </c>
      <c r="B82" s="264" t="s">
        <v>251</v>
      </c>
      <c r="C82" s="265"/>
      <c r="D82" s="266">
        <v>20137</v>
      </c>
      <c r="E82" s="267" t="s">
        <v>252</v>
      </c>
      <c r="F82" s="262">
        <v>124</v>
      </c>
      <c r="G82" s="262">
        <v>104.978044</v>
      </c>
      <c r="H82" s="263">
        <f t="shared" si="2"/>
        <v>0.846597129032258</v>
      </c>
    </row>
    <row r="83" ht="26.05" customHeight="1" spans="1:8">
      <c r="A83" s="264" t="s">
        <v>174</v>
      </c>
      <c r="B83" s="264" t="s">
        <v>251</v>
      </c>
      <c r="C83" s="264" t="s">
        <v>176</v>
      </c>
      <c r="D83" s="268">
        <v>2013701</v>
      </c>
      <c r="E83" s="269" t="s">
        <v>178</v>
      </c>
      <c r="F83" s="262">
        <v>99</v>
      </c>
      <c r="G83" s="270">
        <v>104.978044</v>
      </c>
      <c r="H83" s="263">
        <f t="shared" si="2"/>
        <v>1.06038428282828</v>
      </c>
    </row>
    <row r="84" ht="26.05" customHeight="1" spans="1:8">
      <c r="A84" s="264" t="s">
        <v>174</v>
      </c>
      <c r="B84" s="264" t="s">
        <v>253</v>
      </c>
      <c r="C84" s="265"/>
      <c r="D84" s="266">
        <v>20138</v>
      </c>
      <c r="E84" s="267" t="s">
        <v>254</v>
      </c>
      <c r="F84" s="262">
        <v>1471</v>
      </c>
      <c r="G84" s="262">
        <v>1502.284817</v>
      </c>
      <c r="H84" s="263">
        <f t="shared" si="2"/>
        <v>1.02126772059823</v>
      </c>
    </row>
    <row r="85" ht="26.05" customHeight="1" spans="1:8">
      <c r="A85" s="264" t="s">
        <v>174</v>
      </c>
      <c r="B85" s="264" t="s">
        <v>253</v>
      </c>
      <c r="C85" s="264" t="s">
        <v>176</v>
      </c>
      <c r="D85" s="268">
        <v>2013801</v>
      </c>
      <c r="E85" s="269" t="s">
        <v>178</v>
      </c>
      <c r="F85" s="262">
        <v>1140</v>
      </c>
      <c r="G85" s="270">
        <v>1232.359817</v>
      </c>
      <c r="H85" s="263">
        <f t="shared" si="2"/>
        <v>1.08101738333333</v>
      </c>
    </row>
    <row r="86" ht="26.05" customHeight="1" spans="1:8">
      <c r="A86" s="264" t="s">
        <v>174</v>
      </c>
      <c r="B86" s="264" t="s">
        <v>253</v>
      </c>
      <c r="C86" s="264" t="s">
        <v>181</v>
      </c>
      <c r="D86" s="268">
        <v>2013804</v>
      </c>
      <c r="E86" s="269" t="s">
        <v>255</v>
      </c>
      <c r="F86" s="262">
        <v>88</v>
      </c>
      <c r="G86" s="270">
        <v>7</v>
      </c>
      <c r="H86" s="263">
        <f t="shared" si="2"/>
        <v>0.0795454545454545</v>
      </c>
    </row>
    <row r="87" ht="26.05" customHeight="1" spans="1:8">
      <c r="A87" s="264" t="s">
        <v>174</v>
      </c>
      <c r="B87" s="264" t="s">
        <v>253</v>
      </c>
      <c r="C87" s="264" t="s">
        <v>183</v>
      </c>
      <c r="D87" s="268">
        <v>2013805</v>
      </c>
      <c r="E87" s="269" t="s">
        <v>256</v>
      </c>
      <c r="F87" s="262">
        <v>20</v>
      </c>
      <c r="G87" s="270">
        <v>45.325</v>
      </c>
      <c r="H87" s="263">
        <f t="shared" si="2"/>
        <v>2.26625</v>
      </c>
    </row>
    <row r="88" ht="26.05" customHeight="1" spans="1:8">
      <c r="A88" s="264" t="s">
        <v>174</v>
      </c>
      <c r="B88" s="264" t="s">
        <v>253</v>
      </c>
      <c r="C88" s="264" t="s">
        <v>257</v>
      </c>
      <c r="D88" s="268">
        <v>2013812</v>
      </c>
      <c r="E88" s="269" t="s">
        <v>258</v>
      </c>
      <c r="F88" s="262">
        <v>3</v>
      </c>
      <c r="G88" s="270">
        <v>3.64</v>
      </c>
      <c r="H88" s="263">
        <f t="shared" si="2"/>
        <v>1.21333333333333</v>
      </c>
    </row>
    <row r="89" ht="26.05" customHeight="1" spans="1:8">
      <c r="A89" s="264" t="s">
        <v>174</v>
      </c>
      <c r="B89" s="264" t="s">
        <v>253</v>
      </c>
      <c r="C89" s="264" t="s">
        <v>259</v>
      </c>
      <c r="D89" s="268">
        <v>2013815</v>
      </c>
      <c r="E89" s="269" t="s">
        <v>260</v>
      </c>
      <c r="F89" s="262">
        <v>73</v>
      </c>
      <c r="G89" s="270">
        <v>65</v>
      </c>
      <c r="H89" s="263">
        <f t="shared" si="2"/>
        <v>0.89041095890411</v>
      </c>
    </row>
    <row r="90" ht="26.05" customHeight="1" spans="1:8">
      <c r="A90" s="264" t="s">
        <v>174</v>
      </c>
      <c r="B90" s="264" t="s">
        <v>253</v>
      </c>
      <c r="C90" s="264" t="s">
        <v>261</v>
      </c>
      <c r="D90" s="268">
        <v>2013816</v>
      </c>
      <c r="E90" s="269" t="s">
        <v>262</v>
      </c>
      <c r="F90" s="262">
        <v>142</v>
      </c>
      <c r="G90" s="270">
        <v>120.96</v>
      </c>
      <c r="H90" s="263">
        <f t="shared" si="2"/>
        <v>0.851830985915493</v>
      </c>
    </row>
    <row r="91" ht="26.05" customHeight="1" spans="1:8">
      <c r="A91" s="264" t="s">
        <v>174</v>
      </c>
      <c r="B91" s="264" t="s">
        <v>253</v>
      </c>
      <c r="C91" s="264" t="s">
        <v>187</v>
      </c>
      <c r="D91" s="268">
        <v>2013899</v>
      </c>
      <c r="E91" s="269" t="s">
        <v>263</v>
      </c>
      <c r="F91" s="262">
        <v>5</v>
      </c>
      <c r="G91" s="270">
        <v>28</v>
      </c>
      <c r="H91" s="263">
        <f t="shared" si="2"/>
        <v>5.6</v>
      </c>
    </row>
    <row r="92" ht="26.05" customHeight="1" spans="1:8">
      <c r="A92" s="264" t="s">
        <v>174</v>
      </c>
      <c r="B92" s="264" t="s">
        <v>187</v>
      </c>
      <c r="C92" s="265"/>
      <c r="D92" s="266">
        <v>20199</v>
      </c>
      <c r="E92" s="267" t="s">
        <v>264</v>
      </c>
      <c r="F92" s="262">
        <v>272</v>
      </c>
      <c r="G92" s="262">
        <v>4017.63</v>
      </c>
      <c r="H92" s="263">
        <f t="shared" si="2"/>
        <v>14.7706985294118</v>
      </c>
    </row>
    <row r="93" ht="26.05" customHeight="1" spans="1:8">
      <c r="A93" s="264" t="s">
        <v>174</v>
      </c>
      <c r="B93" s="264" t="s">
        <v>187</v>
      </c>
      <c r="C93" s="264" t="s">
        <v>187</v>
      </c>
      <c r="D93" s="268">
        <v>2019999</v>
      </c>
      <c r="E93" s="269" t="s">
        <v>265</v>
      </c>
      <c r="F93" s="262">
        <v>272</v>
      </c>
      <c r="G93" s="270">
        <v>4017.63</v>
      </c>
      <c r="H93" s="263">
        <f t="shared" si="2"/>
        <v>14.7706985294118</v>
      </c>
    </row>
    <row r="94" ht="26.05" customHeight="1" spans="1:8">
      <c r="A94" s="264" t="s">
        <v>266</v>
      </c>
      <c r="B94" s="265"/>
      <c r="C94" s="265"/>
      <c r="D94" s="266">
        <v>204</v>
      </c>
      <c r="E94" s="267" t="s">
        <v>267</v>
      </c>
      <c r="F94" s="262">
        <v>12185</v>
      </c>
      <c r="G94" s="262">
        <f>G95+G99+G101+G103+G107</f>
        <v>13432.954066</v>
      </c>
      <c r="H94" s="263">
        <f t="shared" si="2"/>
        <v>1.10241723972097</v>
      </c>
    </row>
    <row r="95" ht="26.05" customHeight="1" spans="1:8">
      <c r="A95" s="264" t="s">
        <v>266</v>
      </c>
      <c r="B95" s="264" t="s">
        <v>179</v>
      </c>
      <c r="C95" s="265"/>
      <c r="D95" s="266">
        <v>20402</v>
      </c>
      <c r="E95" s="267" t="s">
        <v>268</v>
      </c>
      <c r="F95" s="262">
        <v>10642</v>
      </c>
      <c r="G95" s="262">
        <v>11970.312103</v>
      </c>
      <c r="H95" s="263">
        <f t="shared" si="2"/>
        <v>1.12481790105243</v>
      </c>
    </row>
    <row r="96" ht="26.05" customHeight="1" spans="1:8">
      <c r="A96" s="264" t="s">
        <v>266</v>
      </c>
      <c r="B96" s="264" t="s">
        <v>179</v>
      </c>
      <c r="C96" s="264" t="s">
        <v>176</v>
      </c>
      <c r="D96" s="268">
        <v>2040201</v>
      </c>
      <c r="E96" s="269" t="s">
        <v>178</v>
      </c>
      <c r="F96" s="262">
        <v>5318</v>
      </c>
      <c r="G96" s="270">
        <v>8542.523261</v>
      </c>
      <c r="H96" s="263">
        <f t="shared" si="2"/>
        <v>1.60634134279804</v>
      </c>
    </row>
    <row r="97" ht="26.05" customHeight="1" spans="1:8">
      <c r="A97" s="264" t="s">
        <v>266</v>
      </c>
      <c r="B97" s="264" t="s">
        <v>179</v>
      </c>
      <c r="C97" s="264" t="s">
        <v>179</v>
      </c>
      <c r="D97" s="268">
        <v>2040202</v>
      </c>
      <c r="E97" s="269" t="s">
        <v>180</v>
      </c>
      <c r="F97" s="262">
        <v>1901</v>
      </c>
      <c r="G97" s="270">
        <v>1316.744842</v>
      </c>
      <c r="H97" s="263">
        <f t="shared" si="2"/>
        <v>0.692659043661231</v>
      </c>
    </row>
    <row r="98" ht="26.05" customHeight="1" spans="1:8">
      <c r="A98" s="264" t="s">
        <v>266</v>
      </c>
      <c r="B98" s="264" t="s">
        <v>179</v>
      </c>
      <c r="C98" s="264" t="s">
        <v>269</v>
      </c>
      <c r="D98" s="268">
        <v>2040220</v>
      </c>
      <c r="E98" s="269" t="s">
        <v>270</v>
      </c>
      <c r="F98" s="262">
        <v>3033</v>
      </c>
      <c r="G98" s="270">
        <v>2111.044</v>
      </c>
      <c r="H98" s="263">
        <f t="shared" si="2"/>
        <v>0.696025057698648</v>
      </c>
    </row>
    <row r="99" ht="26.05" customHeight="1" spans="1:8">
      <c r="A99" s="264" t="s">
        <v>266</v>
      </c>
      <c r="B99" s="264" t="s">
        <v>181</v>
      </c>
      <c r="C99" s="265"/>
      <c r="D99" s="266">
        <v>20404</v>
      </c>
      <c r="E99" s="267" t="s">
        <v>271</v>
      </c>
      <c r="F99" s="262">
        <v>118</v>
      </c>
      <c r="G99" s="262">
        <v>124.8022</v>
      </c>
      <c r="H99" s="263">
        <f t="shared" si="2"/>
        <v>1.05764576271186</v>
      </c>
    </row>
    <row r="100" ht="26.05" customHeight="1" spans="1:8">
      <c r="A100" s="264" t="s">
        <v>266</v>
      </c>
      <c r="B100" s="264" t="s">
        <v>181</v>
      </c>
      <c r="C100" s="264" t="s">
        <v>176</v>
      </c>
      <c r="D100" s="268">
        <v>2040401</v>
      </c>
      <c r="E100" s="269" t="s">
        <v>178</v>
      </c>
      <c r="F100" s="262">
        <v>118</v>
      </c>
      <c r="G100" s="270">
        <v>124.8022</v>
      </c>
      <c r="H100" s="263">
        <f t="shared" si="2"/>
        <v>1.05764576271186</v>
      </c>
    </row>
    <row r="101" ht="26.05" customHeight="1" spans="1:8">
      <c r="A101" s="264" t="s">
        <v>266</v>
      </c>
      <c r="B101" s="264" t="s">
        <v>183</v>
      </c>
      <c r="C101" s="265"/>
      <c r="D101" s="266">
        <v>20405</v>
      </c>
      <c r="E101" s="267" t="s">
        <v>272</v>
      </c>
      <c r="F101" s="262">
        <v>229</v>
      </c>
      <c r="G101" s="262">
        <v>230.850675</v>
      </c>
      <c r="H101" s="263">
        <f t="shared" si="2"/>
        <v>1.00808155021834</v>
      </c>
    </row>
    <row r="102" ht="26.05" customHeight="1" spans="1:8">
      <c r="A102" s="264" t="s">
        <v>266</v>
      </c>
      <c r="B102" s="264" t="s">
        <v>183</v>
      </c>
      <c r="C102" s="264" t="s">
        <v>176</v>
      </c>
      <c r="D102" s="268">
        <v>2040501</v>
      </c>
      <c r="E102" s="269" t="s">
        <v>178</v>
      </c>
      <c r="F102" s="262">
        <v>229</v>
      </c>
      <c r="G102" s="270">
        <v>230.850675</v>
      </c>
      <c r="H102" s="263">
        <f t="shared" si="2"/>
        <v>1.00808155021834</v>
      </c>
    </row>
    <row r="103" ht="26.05" customHeight="1" spans="1:8">
      <c r="A103" s="264" t="s">
        <v>266</v>
      </c>
      <c r="B103" s="264" t="s">
        <v>192</v>
      </c>
      <c r="C103" s="265"/>
      <c r="D103" s="266">
        <v>20406</v>
      </c>
      <c r="E103" s="267" t="s">
        <v>273</v>
      </c>
      <c r="F103" s="262">
        <v>1041</v>
      </c>
      <c r="G103" s="262">
        <v>1103.970388</v>
      </c>
      <c r="H103" s="263">
        <f t="shared" ref="H103:H140" si="3">G103/F103</f>
        <v>1.06049028626321</v>
      </c>
    </row>
    <row r="104" ht="26.05" customHeight="1" spans="1:8">
      <c r="A104" s="264" t="s">
        <v>266</v>
      </c>
      <c r="B104" s="264" t="s">
        <v>192</v>
      </c>
      <c r="C104" s="264" t="s">
        <v>176</v>
      </c>
      <c r="D104" s="268">
        <v>2040601</v>
      </c>
      <c r="E104" s="269" t="s">
        <v>178</v>
      </c>
      <c r="F104" s="262">
        <v>843</v>
      </c>
      <c r="G104" s="270">
        <v>1032.677836</v>
      </c>
      <c r="H104" s="263">
        <f t="shared" si="3"/>
        <v>1.22500336417556</v>
      </c>
    </row>
    <row r="105" ht="26.05" customHeight="1" spans="1:8">
      <c r="A105" s="264" t="s">
        <v>266</v>
      </c>
      <c r="B105" s="264" t="s">
        <v>192</v>
      </c>
      <c r="C105" s="264" t="s">
        <v>181</v>
      </c>
      <c r="D105" s="268">
        <v>2040604</v>
      </c>
      <c r="E105" s="269" t="s">
        <v>274</v>
      </c>
      <c r="F105" s="262">
        <v>120</v>
      </c>
      <c r="G105" s="270">
        <v>52.877919</v>
      </c>
      <c r="H105" s="263">
        <f t="shared" si="3"/>
        <v>0.440649325</v>
      </c>
    </row>
    <row r="106" ht="26.05" customHeight="1" spans="1:8">
      <c r="A106" s="264" t="s">
        <v>266</v>
      </c>
      <c r="B106" s="264" t="s">
        <v>192</v>
      </c>
      <c r="C106" s="264" t="s">
        <v>187</v>
      </c>
      <c r="D106" s="268">
        <v>2040699</v>
      </c>
      <c r="E106" s="269" t="s">
        <v>275</v>
      </c>
      <c r="F106" s="262">
        <v>58</v>
      </c>
      <c r="G106" s="270">
        <v>18.414633</v>
      </c>
      <c r="H106" s="263">
        <f t="shared" si="3"/>
        <v>0.317493672413793</v>
      </c>
    </row>
    <row r="107" ht="26.05" customHeight="1" spans="1:8">
      <c r="A107" s="264" t="s">
        <v>266</v>
      </c>
      <c r="B107" s="264" t="s">
        <v>187</v>
      </c>
      <c r="C107" s="265"/>
      <c r="D107" s="266">
        <v>20499</v>
      </c>
      <c r="E107" s="267" t="s">
        <v>276</v>
      </c>
      <c r="F107" s="262">
        <v>108</v>
      </c>
      <c r="G107" s="262">
        <v>3.0187</v>
      </c>
      <c r="H107" s="263">
        <f t="shared" si="3"/>
        <v>0.0279509259259259</v>
      </c>
    </row>
    <row r="108" ht="26.05" customHeight="1" spans="1:8">
      <c r="A108" s="264" t="s">
        <v>266</v>
      </c>
      <c r="B108" s="264" t="s">
        <v>187</v>
      </c>
      <c r="C108" s="264" t="s">
        <v>187</v>
      </c>
      <c r="D108" s="268">
        <v>2049999</v>
      </c>
      <c r="E108" s="269" t="s">
        <v>277</v>
      </c>
      <c r="F108" s="262">
        <v>108</v>
      </c>
      <c r="G108" s="270">
        <v>3.0187</v>
      </c>
      <c r="H108" s="263">
        <f t="shared" si="3"/>
        <v>0.0279509259259259</v>
      </c>
    </row>
    <row r="109" ht="26.05" customHeight="1" spans="1:8">
      <c r="A109" s="264" t="s">
        <v>278</v>
      </c>
      <c r="B109" s="265"/>
      <c r="C109" s="265"/>
      <c r="D109" s="266">
        <v>205</v>
      </c>
      <c r="E109" s="267" t="s">
        <v>279</v>
      </c>
      <c r="F109" s="262">
        <v>76734</v>
      </c>
      <c r="G109" s="262">
        <f>G110+G112+G118+G120+G122+G126</f>
        <v>90928.117309</v>
      </c>
      <c r="H109" s="263">
        <f t="shared" si="3"/>
        <v>1.18497820143613</v>
      </c>
    </row>
    <row r="110" ht="26.05" customHeight="1" spans="1:8">
      <c r="A110" s="264" t="s">
        <v>278</v>
      </c>
      <c r="B110" s="264" t="s">
        <v>176</v>
      </c>
      <c r="C110" s="265"/>
      <c r="D110" s="266">
        <v>20501</v>
      </c>
      <c r="E110" s="267" t="s">
        <v>280</v>
      </c>
      <c r="F110" s="262">
        <v>1313</v>
      </c>
      <c r="G110" s="262">
        <v>1163.252869</v>
      </c>
      <c r="H110" s="263">
        <f t="shared" si="3"/>
        <v>0.885950395277989</v>
      </c>
    </row>
    <row r="111" ht="26.05" customHeight="1" spans="1:8">
      <c r="A111" s="264" t="s">
        <v>278</v>
      </c>
      <c r="B111" s="264" t="s">
        <v>176</v>
      </c>
      <c r="C111" s="264" t="s">
        <v>176</v>
      </c>
      <c r="D111" s="268">
        <v>2050101</v>
      </c>
      <c r="E111" s="269" t="s">
        <v>178</v>
      </c>
      <c r="F111" s="262">
        <v>1313</v>
      </c>
      <c r="G111" s="270">
        <v>1163.252869</v>
      </c>
      <c r="H111" s="263">
        <f t="shared" si="3"/>
        <v>0.885950395277989</v>
      </c>
    </row>
    <row r="112" ht="26.05" customHeight="1" spans="1:8">
      <c r="A112" s="264" t="s">
        <v>278</v>
      </c>
      <c r="B112" s="264" t="s">
        <v>179</v>
      </c>
      <c r="C112" s="265"/>
      <c r="D112" s="266">
        <v>20502</v>
      </c>
      <c r="E112" s="267" t="s">
        <v>281</v>
      </c>
      <c r="F112" s="262">
        <v>67951</v>
      </c>
      <c r="G112" s="262">
        <v>82263.874248</v>
      </c>
      <c r="H112" s="263">
        <f t="shared" si="3"/>
        <v>1.21063522608939</v>
      </c>
    </row>
    <row r="113" ht="26.05" customHeight="1" spans="1:8">
      <c r="A113" s="264" t="s">
        <v>278</v>
      </c>
      <c r="B113" s="264" t="s">
        <v>179</v>
      </c>
      <c r="C113" s="264" t="s">
        <v>176</v>
      </c>
      <c r="D113" s="268">
        <v>2050201</v>
      </c>
      <c r="E113" s="269" t="s">
        <v>282</v>
      </c>
      <c r="F113" s="262">
        <v>1636</v>
      </c>
      <c r="G113" s="270">
        <v>2604.719508</v>
      </c>
      <c r="H113" s="263">
        <f t="shared" si="3"/>
        <v>1.59212683863081</v>
      </c>
    </row>
    <row r="114" ht="26.05" customHeight="1" spans="1:8">
      <c r="A114" s="264" t="s">
        <v>278</v>
      </c>
      <c r="B114" s="264" t="s">
        <v>179</v>
      </c>
      <c r="C114" s="264" t="s">
        <v>179</v>
      </c>
      <c r="D114" s="268">
        <v>2050202</v>
      </c>
      <c r="E114" s="269" t="s">
        <v>283</v>
      </c>
      <c r="F114" s="262">
        <v>35710</v>
      </c>
      <c r="G114" s="270">
        <v>43062.008709</v>
      </c>
      <c r="H114" s="263">
        <f t="shared" si="3"/>
        <v>1.20588094956595</v>
      </c>
    </row>
    <row r="115" ht="26.05" customHeight="1" spans="1:8">
      <c r="A115" s="264" t="s">
        <v>278</v>
      </c>
      <c r="B115" s="264" t="s">
        <v>179</v>
      </c>
      <c r="C115" s="264" t="s">
        <v>194</v>
      </c>
      <c r="D115" s="268">
        <v>2050203</v>
      </c>
      <c r="E115" s="269" t="s">
        <v>284</v>
      </c>
      <c r="F115" s="262">
        <v>21636</v>
      </c>
      <c r="G115" s="270">
        <v>25758.199838</v>
      </c>
      <c r="H115" s="263">
        <f t="shared" si="3"/>
        <v>1.19052504335367</v>
      </c>
    </row>
    <row r="116" ht="26.05" customHeight="1" spans="1:8">
      <c r="A116" s="264" t="s">
        <v>278</v>
      </c>
      <c r="B116" s="264" t="s">
        <v>179</v>
      </c>
      <c r="C116" s="264" t="s">
        <v>181</v>
      </c>
      <c r="D116" s="268">
        <v>2050204</v>
      </c>
      <c r="E116" s="269" t="s">
        <v>285</v>
      </c>
      <c r="F116" s="262">
        <v>8683</v>
      </c>
      <c r="G116" s="270">
        <v>10428.261476</v>
      </c>
      <c r="H116" s="263">
        <f t="shared" si="3"/>
        <v>1.20099752113325</v>
      </c>
    </row>
    <row r="117" ht="26.05" customHeight="1" spans="1:8">
      <c r="A117" s="264" t="s">
        <v>278</v>
      </c>
      <c r="B117" s="264" t="s">
        <v>179</v>
      </c>
      <c r="C117" s="264" t="s">
        <v>187</v>
      </c>
      <c r="D117" s="268">
        <v>2050299</v>
      </c>
      <c r="E117" s="269" t="s">
        <v>286</v>
      </c>
      <c r="F117" s="262">
        <v>229</v>
      </c>
      <c r="G117" s="270">
        <v>410.684717</v>
      </c>
      <c r="H117" s="263">
        <f t="shared" si="3"/>
        <v>1.79338304366812</v>
      </c>
    </row>
    <row r="118" ht="26.05" customHeight="1" spans="1:8">
      <c r="A118" s="264" t="s">
        <v>278</v>
      </c>
      <c r="B118" s="264" t="s">
        <v>194</v>
      </c>
      <c r="C118" s="265"/>
      <c r="D118" s="266">
        <v>20503</v>
      </c>
      <c r="E118" s="267" t="s">
        <v>287</v>
      </c>
      <c r="F118" s="262">
        <v>6003</v>
      </c>
      <c r="G118" s="262">
        <v>4671.894296</v>
      </c>
      <c r="H118" s="263">
        <f t="shared" si="3"/>
        <v>0.778259919373647</v>
      </c>
    </row>
    <row r="119" ht="26.05" customHeight="1" spans="1:8">
      <c r="A119" s="264" t="s">
        <v>278</v>
      </c>
      <c r="B119" s="264" t="s">
        <v>194</v>
      </c>
      <c r="C119" s="264" t="s">
        <v>179</v>
      </c>
      <c r="D119" s="268">
        <v>2050302</v>
      </c>
      <c r="E119" s="269" t="s">
        <v>288</v>
      </c>
      <c r="F119" s="262">
        <v>5959</v>
      </c>
      <c r="G119" s="270">
        <v>4671.894296</v>
      </c>
      <c r="H119" s="263">
        <f t="shared" si="3"/>
        <v>0.784006426581641</v>
      </c>
    </row>
    <row r="120" ht="26.05" customHeight="1" spans="1:8">
      <c r="A120" s="264" t="s">
        <v>278</v>
      </c>
      <c r="B120" s="264" t="s">
        <v>185</v>
      </c>
      <c r="C120" s="265"/>
      <c r="D120" s="266">
        <v>20507</v>
      </c>
      <c r="E120" s="267" t="s">
        <v>289</v>
      </c>
      <c r="F120" s="262">
        <v>203</v>
      </c>
      <c r="G120" s="262">
        <v>322.176033</v>
      </c>
      <c r="H120" s="263">
        <f t="shared" si="3"/>
        <v>1.58707405418719</v>
      </c>
    </row>
    <row r="121" ht="26.05" customHeight="1" spans="1:8">
      <c r="A121" s="264" t="s">
        <v>278</v>
      </c>
      <c r="B121" s="264" t="s">
        <v>185</v>
      </c>
      <c r="C121" s="264" t="s">
        <v>176</v>
      </c>
      <c r="D121" s="268">
        <v>2050701</v>
      </c>
      <c r="E121" s="269" t="s">
        <v>290</v>
      </c>
      <c r="F121" s="262">
        <v>203</v>
      </c>
      <c r="G121" s="270">
        <v>322.176033</v>
      </c>
      <c r="H121" s="263">
        <f t="shared" si="3"/>
        <v>1.58707405418719</v>
      </c>
    </row>
    <row r="122" ht="26.05" customHeight="1" spans="1:8">
      <c r="A122" s="264" t="s">
        <v>278</v>
      </c>
      <c r="B122" s="264" t="s">
        <v>197</v>
      </c>
      <c r="C122" s="265"/>
      <c r="D122" s="266">
        <v>20508</v>
      </c>
      <c r="E122" s="267" t="s">
        <v>291</v>
      </c>
      <c r="F122" s="262">
        <v>276</v>
      </c>
      <c r="G122" s="262">
        <v>993.851863</v>
      </c>
      <c r="H122" s="263">
        <f t="shared" si="3"/>
        <v>3.60091254710145</v>
      </c>
    </row>
    <row r="123" ht="26.05" customHeight="1" spans="1:8">
      <c r="A123" s="264" t="s">
        <v>278</v>
      </c>
      <c r="B123" s="264" t="s">
        <v>197</v>
      </c>
      <c r="C123" s="264" t="s">
        <v>176</v>
      </c>
      <c r="D123" s="268">
        <v>2050801</v>
      </c>
      <c r="E123" s="269" t="s">
        <v>292</v>
      </c>
      <c r="F123" s="262">
        <v>0</v>
      </c>
      <c r="G123" s="270">
        <v>135.273475</v>
      </c>
      <c r="H123" s="263"/>
    </row>
    <row r="124" ht="26.05" customHeight="1" spans="1:8">
      <c r="A124" s="264" t="s">
        <v>278</v>
      </c>
      <c r="B124" s="264" t="s">
        <v>197</v>
      </c>
      <c r="C124" s="264" t="s">
        <v>179</v>
      </c>
      <c r="D124" s="268">
        <v>2050802</v>
      </c>
      <c r="E124" s="269" t="s">
        <v>293</v>
      </c>
      <c r="F124" s="262">
        <v>276</v>
      </c>
      <c r="G124" s="270">
        <v>308.873388</v>
      </c>
      <c r="H124" s="263">
        <f t="shared" si="3"/>
        <v>1.11910647826087</v>
      </c>
    </row>
    <row r="125" ht="26.05" customHeight="1" spans="1:8">
      <c r="A125" s="264" t="s">
        <v>278</v>
      </c>
      <c r="B125" s="264" t="s">
        <v>197</v>
      </c>
      <c r="C125" s="264" t="s">
        <v>194</v>
      </c>
      <c r="D125" s="268">
        <v>2050803</v>
      </c>
      <c r="E125" s="269" t="s">
        <v>294</v>
      </c>
      <c r="F125" s="262">
        <v>0</v>
      </c>
      <c r="G125" s="270">
        <v>549.705</v>
      </c>
      <c r="H125" s="263"/>
    </row>
    <row r="126" ht="26.05" customHeight="1" spans="1:8">
      <c r="A126" s="264" t="s">
        <v>278</v>
      </c>
      <c r="B126" s="264" t="s">
        <v>225</v>
      </c>
      <c r="C126" s="265"/>
      <c r="D126" s="266">
        <v>20509</v>
      </c>
      <c r="E126" s="267" t="s">
        <v>295</v>
      </c>
      <c r="F126" s="262">
        <v>983</v>
      </c>
      <c r="G126" s="262">
        <v>1513.068</v>
      </c>
      <c r="H126" s="263">
        <f t="shared" si="3"/>
        <v>1.53923499491353</v>
      </c>
    </row>
    <row r="127" ht="26.05" customHeight="1" spans="1:8">
      <c r="A127" s="264" t="s">
        <v>278</v>
      </c>
      <c r="B127" s="264" t="s">
        <v>225</v>
      </c>
      <c r="C127" s="264" t="s">
        <v>187</v>
      </c>
      <c r="D127" s="268">
        <v>2050999</v>
      </c>
      <c r="E127" s="269" t="s">
        <v>296</v>
      </c>
      <c r="F127" s="262">
        <v>983</v>
      </c>
      <c r="G127" s="270">
        <v>1513.068</v>
      </c>
      <c r="H127" s="263">
        <f t="shared" si="3"/>
        <v>1.53923499491353</v>
      </c>
    </row>
    <row r="128" ht="26.05" customHeight="1" spans="1:8">
      <c r="A128" s="264" t="s">
        <v>297</v>
      </c>
      <c r="B128" s="265"/>
      <c r="C128" s="265"/>
      <c r="D128" s="266">
        <v>206</v>
      </c>
      <c r="E128" s="267" t="s">
        <v>298</v>
      </c>
      <c r="F128" s="262">
        <v>10775</v>
      </c>
      <c r="G128" s="262">
        <f>G129+G131+G133+G135+G138</f>
        <v>7561.00367</v>
      </c>
      <c r="H128" s="263">
        <f t="shared" si="3"/>
        <v>0.701717277958237</v>
      </c>
    </row>
    <row r="129" ht="26.05" customHeight="1" spans="1:8">
      <c r="A129" s="264" t="s">
        <v>297</v>
      </c>
      <c r="B129" s="264" t="s">
        <v>176</v>
      </c>
      <c r="C129" s="265"/>
      <c r="D129" s="266">
        <v>20601</v>
      </c>
      <c r="E129" s="267" t="s">
        <v>299</v>
      </c>
      <c r="F129" s="262">
        <v>493</v>
      </c>
      <c r="G129" s="262">
        <v>480.32207</v>
      </c>
      <c r="H129" s="263">
        <f t="shared" si="3"/>
        <v>0.974284117647059</v>
      </c>
    </row>
    <row r="130" ht="26.05" customHeight="1" spans="1:8">
      <c r="A130" s="264" t="s">
        <v>297</v>
      </c>
      <c r="B130" s="264" t="s">
        <v>176</v>
      </c>
      <c r="C130" s="264" t="s">
        <v>176</v>
      </c>
      <c r="D130" s="268">
        <v>2060101</v>
      </c>
      <c r="E130" s="269" t="s">
        <v>178</v>
      </c>
      <c r="F130" s="262">
        <v>487</v>
      </c>
      <c r="G130" s="270">
        <v>480.32207</v>
      </c>
      <c r="H130" s="263">
        <f t="shared" si="3"/>
        <v>0.986287618069815</v>
      </c>
    </row>
    <row r="131" ht="26.05" customHeight="1" spans="1:8">
      <c r="A131" s="264" t="s">
        <v>297</v>
      </c>
      <c r="B131" s="264" t="s">
        <v>181</v>
      </c>
      <c r="C131" s="265"/>
      <c r="D131" s="266">
        <v>20604</v>
      </c>
      <c r="E131" s="267" t="s">
        <v>300</v>
      </c>
      <c r="F131" s="262">
        <v>664</v>
      </c>
      <c r="G131" s="262">
        <v>864</v>
      </c>
      <c r="H131" s="263">
        <f t="shared" si="3"/>
        <v>1.30120481927711</v>
      </c>
    </row>
    <row r="132" ht="26.05" customHeight="1" spans="1:8">
      <c r="A132" s="264" t="s">
        <v>297</v>
      </c>
      <c r="B132" s="264" t="s">
        <v>181</v>
      </c>
      <c r="C132" s="264" t="s">
        <v>181</v>
      </c>
      <c r="D132" s="268">
        <v>2060404</v>
      </c>
      <c r="E132" s="269" t="s">
        <v>301</v>
      </c>
      <c r="F132" s="262">
        <v>584</v>
      </c>
      <c r="G132" s="270">
        <v>864</v>
      </c>
      <c r="H132" s="263">
        <f t="shared" si="3"/>
        <v>1.47945205479452</v>
      </c>
    </row>
    <row r="133" ht="26.05" customHeight="1" spans="1:8">
      <c r="A133" s="264" t="s">
        <v>297</v>
      </c>
      <c r="B133" s="264" t="s">
        <v>183</v>
      </c>
      <c r="C133" s="265"/>
      <c r="D133" s="266">
        <v>20605</v>
      </c>
      <c r="E133" s="267" t="s">
        <v>302</v>
      </c>
      <c r="F133" s="262">
        <v>6103</v>
      </c>
      <c r="G133" s="262">
        <v>140</v>
      </c>
      <c r="H133" s="263">
        <f t="shared" si="3"/>
        <v>0.0229395379321645</v>
      </c>
    </row>
    <row r="134" ht="26.05" customHeight="1" spans="1:8">
      <c r="A134" s="264" t="s">
        <v>297</v>
      </c>
      <c r="B134" s="264" t="s">
        <v>183</v>
      </c>
      <c r="C134" s="264" t="s">
        <v>187</v>
      </c>
      <c r="D134" s="268">
        <v>2060599</v>
      </c>
      <c r="E134" s="269" t="s">
        <v>303</v>
      </c>
      <c r="F134" s="262">
        <v>190</v>
      </c>
      <c r="G134" s="270">
        <v>140</v>
      </c>
      <c r="H134" s="263">
        <f t="shared" si="3"/>
        <v>0.736842105263158</v>
      </c>
    </row>
    <row r="135" ht="26.05" customHeight="1" spans="1:8">
      <c r="A135" s="264" t="s">
        <v>297</v>
      </c>
      <c r="B135" s="264" t="s">
        <v>185</v>
      </c>
      <c r="C135" s="265"/>
      <c r="D135" s="266">
        <v>20607</v>
      </c>
      <c r="E135" s="267" t="s">
        <v>304</v>
      </c>
      <c r="F135" s="262">
        <v>19</v>
      </c>
      <c r="G135" s="262">
        <v>48.8616</v>
      </c>
      <c r="H135" s="263">
        <f t="shared" si="3"/>
        <v>2.57166315789474</v>
      </c>
    </row>
    <row r="136" ht="26.05" customHeight="1" spans="1:8">
      <c r="A136" s="264" t="s">
        <v>297</v>
      </c>
      <c r="B136" s="264" t="s">
        <v>185</v>
      </c>
      <c r="C136" s="264" t="s">
        <v>176</v>
      </c>
      <c r="D136" s="268">
        <v>2060701</v>
      </c>
      <c r="E136" s="269" t="s">
        <v>305</v>
      </c>
      <c r="F136" s="262">
        <v>13</v>
      </c>
      <c r="G136" s="270">
        <v>4.6116</v>
      </c>
      <c r="H136" s="263">
        <f t="shared" si="3"/>
        <v>0.354738461538462</v>
      </c>
    </row>
    <row r="137" ht="26.05" customHeight="1" spans="1:8">
      <c r="A137" s="264" t="s">
        <v>297</v>
      </c>
      <c r="B137" s="264" t="s">
        <v>185</v>
      </c>
      <c r="C137" s="264" t="s">
        <v>179</v>
      </c>
      <c r="D137" s="268">
        <v>2060702</v>
      </c>
      <c r="E137" s="269" t="s">
        <v>306</v>
      </c>
      <c r="F137" s="262">
        <v>6</v>
      </c>
      <c r="G137" s="270">
        <v>44.25</v>
      </c>
      <c r="H137" s="263">
        <f t="shared" si="3"/>
        <v>7.375</v>
      </c>
    </row>
    <row r="138" ht="26.05" customHeight="1" spans="1:8">
      <c r="A138" s="264" t="s">
        <v>297</v>
      </c>
      <c r="B138" s="264" t="s">
        <v>187</v>
      </c>
      <c r="C138" s="265"/>
      <c r="D138" s="266">
        <v>20699</v>
      </c>
      <c r="E138" s="267" t="s">
        <v>307</v>
      </c>
      <c r="F138" s="262">
        <v>3496</v>
      </c>
      <c r="G138" s="262">
        <v>6027.82</v>
      </c>
      <c r="H138" s="263">
        <f t="shared" si="3"/>
        <v>1.72420480549199</v>
      </c>
    </row>
    <row r="139" ht="26.05" customHeight="1" spans="1:8">
      <c r="A139" s="264" t="s">
        <v>297</v>
      </c>
      <c r="B139" s="264" t="s">
        <v>187</v>
      </c>
      <c r="C139" s="264" t="s">
        <v>187</v>
      </c>
      <c r="D139" s="268">
        <v>2069999</v>
      </c>
      <c r="E139" s="269" t="s">
        <v>308</v>
      </c>
      <c r="F139" s="262">
        <v>3496</v>
      </c>
      <c r="G139" s="270">
        <v>6027.82</v>
      </c>
      <c r="H139" s="263">
        <f t="shared" si="3"/>
        <v>1.72420480549199</v>
      </c>
    </row>
    <row r="140" ht="26.05" customHeight="1" spans="1:8">
      <c r="A140" s="264" t="s">
        <v>309</v>
      </c>
      <c r="B140" s="265"/>
      <c r="C140" s="265"/>
      <c r="D140" s="266">
        <v>207</v>
      </c>
      <c r="E140" s="267" t="s">
        <v>310</v>
      </c>
      <c r="F140" s="262">
        <v>7584</v>
      </c>
      <c r="G140" s="262">
        <f>G141+G150+G153+G156+G158+G160+G163</f>
        <v>9801.999731</v>
      </c>
      <c r="H140" s="263">
        <f t="shared" si="3"/>
        <v>1.29245777043776</v>
      </c>
    </row>
    <row r="141" ht="26.05" customHeight="1" spans="1:8">
      <c r="A141" s="264" t="s">
        <v>309</v>
      </c>
      <c r="B141" s="264" t="s">
        <v>176</v>
      </c>
      <c r="C141" s="265"/>
      <c r="D141" s="266">
        <v>20701</v>
      </c>
      <c r="E141" s="267" t="s">
        <v>311</v>
      </c>
      <c r="F141" s="262">
        <v>3046</v>
      </c>
      <c r="G141" s="262">
        <v>3589.905928</v>
      </c>
      <c r="H141" s="263">
        <f t="shared" ref="H141:H204" si="4">G141/F141</f>
        <v>1.17856399474721</v>
      </c>
    </row>
    <row r="142" ht="26.05" customHeight="1" spans="1:8">
      <c r="A142" s="264" t="s">
        <v>309</v>
      </c>
      <c r="B142" s="264" t="s">
        <v>176</v>
      </c>
      <c r="C142" s="264" t="s">
        <v>176</v>
      </c>
      <c r="D142" s="268">
        <v>2070101</v>
      </c>
      <c r="E142" s="269" t="s">
        <v>178</v>
      </c>
      <c r="F142" s="262">
        <v>721</v>
      </c>
      <c r="G142" s="270">
        <v>861.211817</v>
      </c>
      <c r="H142" s="263">
        <f t="shared" si="4"/>
        <v>1.19446853952843</v>
      </c>
    </row>
    <row r="143" ht="26.05" customHeight="1" spans="1:8">
      <c r="A143" s="264" t="s">
        <v>309</v>
      </c>
      <c r="B143" s="264" t="s">
        <v>176</v>
      </c>
      <c r="C143" s="264" t="s">
        <v>181</v>
      </c>
      <c r="D143" s="268">
        <v>2070104</v>
      </c>
      <c r="E143" s="269" t="s">
        <v>312</v>
      </c>
      <c r="F143" s="262">
        <v>88</v>
      </c>
      <c r="G143" s="270">
        <v>100.463131</v>
      </c>
      <c r="H143" s="263">
        <f t="shared" si="4"/>
        <v>1.14162648863636</v>
      </c>
    </row>
    <row r="144" ht="26.05" customHeight="1" spans="1:8">
      <c r="A144" s="264" t="s">
        <v>309</v>
      </c>
      <c r="B144" s="264" t="s">
        <v>176</v>
      </c>
      <c r="C144" s="264" t="s">
        <v>185</v>
      </c>
      <c r="D144" s="268">
        <v>2070107</v>
      </c>
      <c r="E144" s="269" t="s">
        <v>313</v>
      </c>
      <c r="F144" s="262">
        <v>259</v>
      </c>
      <c r="G144" s="270">
        <v>360.92806</v>
      </c>
      <c r="H144" s="263">
        <f t="shared" si="4"/>
        <v>1.39354463320463</v>
      </c>
    </row>
    <row r="145" ht="26.05" customHeight="1" spans="1:8">
      <c r="A145" s="264" t="s">
        <v>309</v>
      </c>
      <c r="B145" s="264" t="s">
        <v>176</v>
      </c>
      <c r="C145" s="264" t="s">
        <v>225</v>
      </c>
      <c r="D145" s="268">
        <v>2070109</v>
      </c>
      <c r="E145" s="269" t="s">
        <v>314</v>
      </c>
      <c r="F145" s="262">
        <v>550</v>
      </c>
      <c r="G145" s="270">
        <v>542.047383</v>
      </c>
      <c r="H145" s="263">
        <f t="shared" si="4"/>
        <v>0.985540696363636</v>
      </c>
    </row>
    <row r="146" ht="26.05" customHeight="1" spans="1:8">
      <c r="A146" s="264" t="s">
        <v>309</v>
      </c>
      <c r="B146" s="264" t="s">
        <v>176</v>
      </c>
      <c r="C146" s="264" t="s">
        <v>217</v>
      </c>
      <c r="D146" s="268">
        <v>2070111</v>
      </c>
      <c r="E146" s="269" t="s">
        <v>315</v>
      </c>
      <c r="F146" s="262">
        <v>1</v>
      </c>
      <c r="G146" s="270">
        <v>28</v>
      </c>
      <c r="H146" s="263">
        <f t="shared" si="4"/>
        <v>28</v>
      </c>
    </row>
    <row r="147" ht="26.05" customHeight="1" spans="1:8">
      <c r="A147" s="264" t="s">
        <v>309</v>
      </c>
      <c r="B147" s="264" t="s">
        <v>176</v>
      </c>
      <c r="C147" s="264" t="s">
        <v>257</v>
      </c>
      <c r="D147" s="268">
        <v>2070112</v>
      </c>
      <c r="E147" s="269" t="s">
        <v>316</v>
      </c>
      <c r="F147" s="262">
        <v>221</v>
      </c>
      <c r="G147" s="270">
        <v>7.8</v>
      </c>
      <c r="H147" s="263">
        <f t="shared" si="4"/>
        <v>0.0352941176470588</v>
      </c>
    </row>
    <row r="148" ht="26.05" customHeight="1" spans="1:8">
      <c r="A148" s="264" t="s">
        <v>309</v>
      </c>
      <c r="B148" s="264" t="s">
        <v>176</v>
      </c>
      <c r="C148" s="264" t="s">
        <v>223</v>
      </c>
      <c r="D148" s="268">
        <v>2070114</v>
      </c>
      <c r="E148" s="269" t="s">
        <v>317</v>
      </c>
      <c r="F148" s="262">
        <v>85</v>
      </c>
      <c r="G148" s="270">
        <v>95.630347</v>
      </c>
      <c r="H148" s="263">
        <f t="shared" si="4"/>
        <v>1.12506290588235</v>
      </c>
    </row>
    <row r="149" ht="26.05" customHeight="1" spans="1:8">
      <c r="A149" s="264" t="s">
        <v>309</v>
      </c>
      <c r="B149" s="264" t="s">
        <v>176</v>
      </c>
      <c r="C149" s="264" t="s">
        <v>187</v>
      </c>
      <c r="D149" s="268">
        <v>2070199</v>
      </c>
      <c r="E149" s="269" t="s">
        <v>318</v>
      </c>
      <c r="F149" s="262">
        <v>1044</v>
      </c>
      <c r="G149" s="270">
        <v>1593.82519</v>
      </c>
      <c r="H149" s="263">
        <f t="shared" si="4"/>
        <v>1.52665248084291</v>
      </c>
    </row>
    <row r="150" ht="26.05" customHeight="1" spans="1:8">
      <c r="A150" s="264" t="s">
        <v>309</v>
      </c>
      <c r="B150" s="264" t="s">
        <v>179</v>
      </c>
      <c r="C150" s="265"/>
      <c r="D150" s="266">
        <v>20702</v>
      </c>
      <c r="E150" s="267" t="s">
        <v>319</v>
      </c>
      <c r="F150" s="262">
        <v>2134</v>
      </c>
      <c r="G150" s="262">
        <v>347.1</v>
      </c>
      <c r="H150" s="263">
        <f t="shared" si="4"/>
        <v>0.162652296157451</v>
      </c>
    </row>
    <row r="151" ht="26.05" customHeight="1" spans="1:8">
      <c r="A151" s="264" t="s">
        <v>309</v>
      </c>
      <c r="B151" s="264" t="s">
        <v>179</v>
      </c>
      <c r="C151" s="264" t="s">
        <v>181</v>
      </c>
      <c r="D151" s="268">
        <v>2070204</v>
      </c>
      <c r="E151" s="269" t="s">
        <v>320</v>
      </c>
      <c r="F151" s="262">
        <v>1009</v>
      </c>
      <c r="G151" s="270">
        <v>274.4</v>
      </c>
      <c r="H151" s="263">
        <f t="shared" si="4"/>
        <v>0.27195242814668</v>
      </c>
    </row>
    <row r="152" ht="26.05" customHeight="1" spans="1:8">
      <c r="A152" s="264" t="s">
        <v>309</v>
      </c>
      <c r="B152" s="264" t="s">
        <v>179</v>
      </c>
      <c r="C152" s="264" t="s">
        <v>187</v>
      </c>
      <c r="D152" s="268">
        <v>2070299</v>
      </c>
      <c r="E152" s="269" t="s">
        <v>321</v>
      </c>
      <c r="F152" s="262">
        <v>1125</v>
      </c>
      <c r="G152" s="270">
        <v>72.7</v>
      </c>
      <c r="H152" s="263">
        <f t="shared" si="4"/>
        <v>0.0646222222222222</v>
      </c>
    </row>
    <row r="153" ht="26.05" customHeight="1" spans="1:8">
      <c r="A153" s="264" t="s">
        <v>309</v>
      </c>
      <c r="B153" s="264" t="s">
        <v>194</v>
      </c>
      <c r="C153" s="265"/>
      <c r="D153" s="266">
        <v>20703</v>
      </c>
      <c r="E153" s="267" t="s">
        <v>322</v>
      </c>
      <c r="F153" s="262">
        <v>794</v>
      </c>
      <c r="G153" s="262">
        <v>11.088772</v>
      </c>
      <c r="H153" s="263">
        <f t="shared" si="4"/>
        <v>0.0139657078085642</v>
      </c>
    </row>
    <row r="154" ht="26.05" customHeight="1" spans="1:8">
      <c r="A154" s="264" t="s">
        <v>309</v>
      </c>
      <c r="B154" s="264" t="s">
        <v>194</v>
      </c>
      <c r="C154" s="264" t="s">
        <v>185</v>
      </c>
      <c r="D154" s="268">
        <v>2070307</v>
      </c>
      <c r="E154" s="269" t="s">
        <v>323</v>
      </c>
      <c r="F154" s="262">
        <v>2</v>
      </c>
      <c r="G154" s="270">
        <v>8.788772</v>
      </c>
      <c r="H154" s="263">
        <f t="shared" si="4"/>
        <v>4.394386</v>
      </c>
    </row>
    <row r="155" ht="26.05" customHeight="1" spans="1:8">
      <c r="A155" s="264" t="s">
        <v>309</v>
      </c>
      <c r="B155" s="264" t="s">
        <v>194</v>
      </c>
      <c r="C155" s="264" t="s">
        <v>187</v>
      </c>
      <c r="D155" s="268">
        <v>2070399</v>
      </c>
      <c r="E155" s="269" t="s">
        <v>324</v>
      </c>
      <c r="F155" s="262">
        <v>2</v>
      </c>
      <c r="G155" s="270">
        <v>2.3</v>
      </c>
      <c r="H155" s="263">
        <f t="shared" si="4"/>
        <v>1.15</v>
      </c>
    </row>
    <row r="156" ht="26.05" customHeight="1" spans="1:8">
      <c r="A156" s="264" t="s">
        <v>309</v>
      </c>
      <c r="B156" s="264" t="s">
        <v>192</v>
      </c>
      <c r="C156" s="265"/>
      <c r="D156" s="266">
        <v>20706</v>
      </c>
      <c r="E156" s="267" t="s">
        <v>325</v>
      </c>
      <c r="F156" s="262">
        <v>532</v>
      </c>
      <c r="G156" s="262">
        <v>16.878</v>
      </c>
      <c r="H156" s="263">
        <f t="shared" si="4"/>
        <v>0.0317255639097744</v>
      </c>
    </row>
    <row r="157" ht="26.05" customHeight="1" spans="1:8">
      <c r="A157" s="264" t="s">
        <v>309</v>
      </c>
      <c r="B157" s="264" t="s">
        <v>192</v>
      </c>
      <c r="C157" s="264" t="s">
        <v>185</v>
      </c>
      <c r="D157" s="268">
        <v>2070607</v>
      </c>
      <c r="E157" s="269" t="s">
        <v>326</v>
      </c>
      <c r="F157" s="262">
        <v>0</v>
      </c>
      <c r="G157" s="270">
        <v>16.878</v>
      </c>
      <c r="H157" s="263"/>
    </row>
    <row r="158" ht="26.05" customHeight="1" spans="1:8">
      <c r="A158" s="264" t="s">
        <v>309</v>
      </c>
      <c r="B158" s="264" t="s">
        <v>185</v>
      </c>
      <c r="C158" s="265"/>
      <c r="D158" s="266">
        <v>20707</v>
      </c>
      <c r="E158" s="267" t="s">
        <v>327</v>
      </c>
      <c r="F158" s="262"/>
      <c r="G158" s="270"/>
      <c r="H158" s="263"/>
    </row>
    <row r="159" ht="26.05" customHeight="1" spans="1:8">
      <c r="A159" s="264" t="s">
        <v>309</v>
      </c>
      <c r="B159" s="264" t="s">
        <v>185</v>
      </c>
      <c r="C159" s="264" t="s">
        <v>187</v>
      </c>
      <c r="D159" s="269">
        <v>2070799</v>
      </c>
      <c r="E159" s="269" t="s">
        <v>328</v>
      </c>
      <c r="F159" s="262"/>
      <c r="G159" s="270"/>
      <c r="H159" s="263"/>
    </row>
    <row r="160" ht="26.05" customHeight="1" spans="1:8">
      <c r="A160" s="264" t="s">
        <v>309</v>
      </c>
      <c r="B160" s="264" t="s">
        <v>197</v>
      </c>
      <c r="C160" s="265"/>
      <c r="D160" s="266">
        <v>20708</v>
      </c>
      <c r="E160" s="267" t="s">
        <v>329</v>
      </c>
      <c r="F160" s="262">
        <f>VLOOKUP(D160,'[1]L02'!$A:$C,3,0)</f>
        <v>8</v>
      </c>
      <c r="G160" s="262">
        <v>617.10855</v>
      </c>
      <c r="H160" s="263">
        <f t="shared" si="4"/>
        <v>77.13856875</v>
      </c>
    </row>
    <row r="161" ht="26.05" customHeight="1" spans="1:8">
      <c r="A161" s="264" t="s">
        <v>309</v>
      </c>
      <c r="B161" s="264" t="s">
        <v>197</v>
      </c>
      <c r="C161" s="264" t="s">
        <v>197</v>
      </c>
      <c r="D161" s="268">
        <v>2070808</v>
      </c>
      <c r="E161" s="269" t="s">
        <v>330</v>
      </c>
      <c r="F161" s="262">
        <f>VLOOKUP(D161,'[1]L02'!$A:$C,3,0)</f>
        <v>0</v>
      </c>
      <c r="G161" s="270">
        <v>609.00855</v>
      </c>
      <c r="H161" s="263"/>
    </row>
    <row r="162" ht="26.05" customHeight="1" spans="1:8">
      <c r="A162" s="264" t="s">
        <v>309</v>
      </c>
      <c r="B162" s="264" t="s">
        <v>197</v>
      </c>
      <c r="C162" s="264" t="s">
        <v>187</v>
      </c>
      <c r="D162" s="268">
        <v>2070899</v>
      </c>
      <c r="E162" s="269" t="s">
        <v>331</v>
      </c>
      <c r="F162" s="262">
        <f>VLOOKUP(D162,'[1]L02'!$A:$C,3,0)</f>
        <v>8</v>
      </c>
      <c r="G162" s="270">
        <v>8.1</v>
      </c>
      <c r="H162" s="263">
        <f t="shared" si="4"/>
        <v>1.0125</v>
      </c>
    </row>
    <row r="163" ht="26.05" customHeight="1" spans="1:8">
      <c r="A163" s="264" t="s">
        <v>309</v>
      </c>
      <c r="B163" s="264" t="s">
        <v>187</v>
      </c>
      <c r="C163" s="265"/>
      <c r="D163" s="266">
        <v>20799</v>
      </c>
      <c r="E163" s="267" t="s">
        <v>332</v>
      </c>
      <c r="F163" s="262">
        <f>VLOOKUP(D163,'[1]L02'!$A:$C,3,0)</f>
        <v>1070</v>
      </c>
      <c r="G163" s="262">
        <v>5219.918481</v>
      </c>
      <c r="H163" s="263">
        <f t="shared" si="4"/>
        <v>4.87842848691589</v>
      </c>
    </row>
    <row r="164" ht="26.05" customHeight="1" spans="1:8">
      <c r="A164" s="264" t="s">
        <v>309</v>
      </c>
      <c r="B164" s="264" t="s">
        <v>187</v>
      </c>
      <c r="C164" s="264" t="s">
        <v>187</v>
      </c>
      <c r="D164" s="268">
        <v>2079999</v>
      </c>
      <c r="E164" s="269" t="s">
        <v>333</v>
      </c>
      <c r="F164" s="262">
        <f>VLOOKUP(D164,'[1]L02'!$A:$C,3,0)</f>
        <v>1070</v>
      </c>
      <c r="G164" s="270">
        <v>5219.918481</v>
      </c>
      <c r="H164" s="263">
        <f t="shared" si="4"/>
        <v>4.87842848691589</v>
      </c>
    </row>
    <row r="165" ht="26.05" customHeight="1" spans="1:8">
      <c r="A165" s="264" t="s">
        <v>334</v>
      </c>
      <c r="B165" s="265"/>
      <c r="C165" s="265"/>
      <c r="D165" s="266">
        <v>208</v>
      </c>
      <c r="E165" s="267" t="s">
        <v>335</v>
      </c>
      <c r="F165" s="262">
        <f>VLOOKUP(D165,'[1]L02'!$A:$C,3,0)</f>
        <v>55440</v>
      </c>
      <c r="G165" s="262">
        <f>G166+G171+G174+G182+G184+G189+G192+G198+G205+G207+G210+G213+G216+G219+G221+G224+G226+G228</f>
        <v>60940.003348</v>
      </c>
      <c r="H165" s="263">
        <f t="shared" si="4"/>
        <v>1.09920640959596</v>
      </c>
    </row>
    <row r="166" ht="26.05" customHeight="1" spans="1:8">
      <c r="A166" s="264" t="s">
        <v>334</v>
      </c>
      <c r="B166" s="264" t="s">
        <v>176</v>
      </c>
      <c r="C166" s="265"/>
      <c r="D166" s="266">
        <v>20801</v>
      </c>
      <c r="E166" s="267" t="s">
        <v>336</v>
      </c>
      <c r="F166" s="262">
        <f>VLOOKUP(D166,'[1]L02'!$A:$C,3,0)</f>
        <v>1445</v>
      </c>
      <c r="G166" s="262">
        <v>1388.242143</v>
      </c>
      <c r="H166" s="263">
        <f t="shared" si="4"/>
        <v>0.960721206228374</v>
      </c>
    </row>
    <row r="167" ht="26.05" customHeight="1" spans="1:8">
      <c r="A167" s="264" t="s">
        <v>334</v>
      </c>
      <c r="B167" s="264" t="s">
        <v>176</v>
      </c>
      <c r="C167" s="264" t="s">
        <v>176</v>
      </c>
      <c r="D167" s="268">
        <v>2080101</v>
      </c>
      <c r="E167" s="269" t="s">
        <v>178</v>
      </c>
      <c r="F167" s="262">
        <f>VLOOKUP(D167,'[1]L02'!$A:$C,3,0)</f>
        <v>1258</v>
      </c>
      <c r="G167" s="270">
        <v>1241.831144</v>
      </c>
      <c r="H167" s="263">
        <f t="shared" si="4"/>
        <v>0.987147173290938</v>
      </c>
    </row>
    <row r="168" ht="26.05" customHeight="1" spans="1:8">
      <c r="A168" s="264" t="s">
        <v>334</v>
      </c>
      <c r="B168" s="264" t="s">
        <v>176</v>
      </c>
      <c r="C168" s="264" t="s">
        <v>183</v>
      </c>
      <c r="D168" s="268">
        <v>2080105</v>
      </c>
      <c r="E168" s="269" t="s">
        <v>337</v>
      </c>
      <c r="F168" s="262">
        <f>VLOOKUP(D168,'[1]L02'!$A:$C,3,0)</f>
        <v>11</v>
      </c>
      <c r="G168" s="270">
        <v>71.838109</v>
      </c>
      <c r="H168" s="263">
        <f t="shared" si="4"/>
        <v>6.53073718181818</v>
      </c>
    </row>
    <row r="169" ht="26.05" customHeight="1" spans="1:8">
      <c r="A169" s="264" t="s">
        <v>334</v>
      </c>
      <c r="B169" s="264" t="s">
        <v>176</v>
      </c>
      <c r="C169" s="264" t="s">
        <v>261</v>
      </c>
      <c r="D169" s="268">
        <v>2080116</v>
      </c>
      <c r="E169" s="269" t="s">
        <v>338</v>
      </c>
      <c r="F169" s="262">
        <f>VLOOKUP(D169,'[1]L02'!$A:$C,3,0)</f>
        <v>17</v>
      </c>
      <c r="G169" s="270">
        <v>7.4</v>
      </c>
      <c r="H169" s="263">
        <f t="shared" si="4"/>
        <v>0.435294117647059</v>
      </c>
    </row>
    <row r="170" ht="26.05" customHeight="1" spans="1:8">
      <c r="A170" s="264" t="s">
        <v>334</v>
      </c>
      <c r="B170" s="264" t="s">
        <v>176</v>
      </c>
      <c r="C170" s="264" t="s">
        <v>187</v>
      </c>
      <c r="D170" s="268">
        <v>2080199</v>
      </c>
      <c r="E170" s="269" t="s">
        <v>339</v>
      </c>
      <c r="F170" s="262">
        <f>VLOOKUP(D170,'[1]L02'!$A:$C,3,0)</f>
        <v>124</v>
      </c>
      <c r="G170" s="270">
        <v>67.17289</v>
      </c>
      <c r="H170" s="263">
        <f t="shared" si="4"/>
        <v>0.54171685483871</v>
      </c>
    </row>
    <row r="171" ht="26.05" customHeight="1" spans="1:8">
      <c r="A171" s="264" t="s">
        <v>334</v>
      </c>
      <c r="B171" s="264" t="s">
        <v>179</v>
      </c>
      <c r="C171" s="265"/>
      <c r="D171" s="266">
        <v>20802</v>
      </c>
      <c r="E171" s="267" t="s">
        <v>340</v>
      </c>
      <c r="F171" s="262">
        <f>VLOOKUP(D171,'[1]L02'!$A:$C,3,0)</f>
        <v>2261</v>
      </c>
      <c r="G171" s="262">
        <v>2420.970737</v>
      </c>
      <c r="H171" s="263">
        <f t="shared" si="4"/>
        <v>1.07075220566121</v>
      </c>
    </row>
    <row r="172" ht="26.05" customHeight="1" spans="1:8">
      <c r="A172" s="264" t="s">
        <v>334</v>
      </c>
      <c r="B172" s="264" t="s">
        <v>179</v>
      </c>
      <c r="C172" s="264" t="s">
        <v>176</v>
      </c>
      <c r="D172" s="268">
        <v>2080201</v>
      </c>
      <c r="E172" s="269" t="s">
        <v>178</v>
      </c>
      <c r="F172" s="262">
        <f>VLOOKUP(D172,'[1]L02'!$A:$C,3,0)</f>
        <v>537</v>
      </c>
      <c r="G172" s="270">
        <v>768.579117</v>
      </c>
      <c r="H172" s="263">
        <f t="shared" si="4"/>
        <v>1.43124602793296</v>
      </c>
    </row>
    <row r="173" ht="26.05" customHeight="1" spans="1:8">
      <c r="A173" s="264" t="s">
        <v>334</v>
      </c>
      <c r="B173" s="264" t="s">
        <v>179</v>
      </c>
      <c r="C173" s="264" t="s">
        <v>187</v>
      </c>
      <c r="D173" s="268">
        <v>2080299</v>
      </c>
      <c r="E173" s="269" t="s">
        <v>341</v>
      </c>
      <c r="F173" s="262">
        <f>VLOOKUP(D173,'[1]L02'!$A:$C,3,0)</f>
        <v>1714</v>
      </c>
      <c r="G173" s="270">
        <v>1652.39162</v>
      </c>
      <c r="H173" s="263">
        <f t="shared" si="4"/>
        <v>0.964055787631272</v>
      </c>
    </row>
    <row r="174" ht="26.05" customHeight="1" spans="1:8">
      <c r="A174" s="264" t="s">
        <v>334</v>
      </c>
      <c r="B174" s="264" t="s">
        <v>183</v>
      </c>
      <c r="C174" s="265"/>
      <c r="D174" s="266">
        <v>20805</v>
      </c>
      <c r="E174" s="267" t="s">
        <v>342</v>
      </c>
      <c r="F174" s="262">
        <f>VLOOKUP(D174,'[1]L02'!$A:$C,3,0)</f>
        <v>21883</v>
      </c>
      <c r="G174" s="262">
        <v>23749.88917</v>
      </c>
      <c r="H174" s="263">
        <f t="shared" si="4"/>
        <v>1.08531230498561</v>
      </c>
    </row>
    <row r="175" ht="26.05" customHeight="1" spans="1:8">
      <c r="A175" s="264" t="s">
        <v>334</v>
      </c>
      <c r="B175" s="264" t="s">
        <v>183</v>
      </c>
      <c r="C175" s="264" t="s">
        <v>176</v>
      </c>
      <c r="D175" s="268">
        <v>2080501</v>
      </c>
      <c r="E175" s="269" t="s">
        <v>343</v>
      </c>
      <c r="F175" s="262">
        <f>VLOOKUP(D175,'[1]L02'!$A:$C,3,0)</f>
        <v>22</v>
      </c>
      <c r="G175" s="270">
        <v>20.488</v>
      </c>
      <c r="H175" s="263">
        <f t="shared" si="4"/>
        <v>0.931272727272727</v>
      </c>
    </row>
    <row r="176" ht="26.05" customHeight="1" spans="1:8">
      <c r="A176" s="264" t="s">
        <v>334</v>
      </c>
      <c r="B176" s="264" t="s">
        <v>183</v>
      </c>
      <c r="C176" s="264" t="s">
        <v>179</v>
      </c>
      <c r="D176" s="268">
        <v>2080502</v>
      </c>
      <c r="E176" s="269" t="s">
        <v>344</v>
      </c>
      <c r="F176" s="262">
        <f>VLOOKUP(D176,'[1]L02'!$A:$C,3,0)</f>
        <v>230</v>
      </c>
      <c r="G176" s="270">
        <v>21.037</v>
      </c>
      <c r="H176" s="263">
        <f t="shared" si="4"/>
        <v>0.0914652173913043</v>
      </c>
    </row>
    <row r="177" ht="26.05" customHeight="1" spans="1:8">
      <c r="A177" s="264" t="s">
        <v>334</v>
      </c>
      <c r="B177" s="264" t="s">
        <v>183</v>
      </c>
      <c r="C177" s="264" t="s">
        <v>194</v>
      </c>
      <c r="D177" s="268">
        <v>2080503</v>
      </c>
      <c r="E177" s="269" t="s">
        <v>345</v>
      </c>
      <c r="F177" s="262">
        <f>VLOOKUP(D177,'[1]L02'!$A:$C,3,0)</f>
        <v>200</v>
      </c>
      <c r="G177" s="270">
        <v>170.608388</v>
      </c>
      <c r="H177" s="263">
        <f t="shared" si="4"/>
        <v>0.85304194</v>
      </c>
    </row>
    <row r="178" ht="26.05" customHeight="1" spans="1:8">
      <c r="A178" s="264" t="s">
        <v>334</v>
      </c>
      <c r="B178" s="264" t="s">
        <v>183</v>
      </c>
      <c r="C178" s="264" t="s">
        <v>183</v>
      </c>
      <c r="D178" s="268">
        <v>2080505</v>
      </c>
      <c r="E178" s="269" t="s">
        <v>346</v>
      </c>
      <c r="F178" s="262">
        <f>VLOOKUP(D178,'[1]L02'!$A:$C,3,0)</f>
        <v>10785</v>
      </c>
      <c r="G178" s="270">
        <v>10900.40074</v>
      </c>
      <c r="H178" s="263">
        <f t="shared" si="4"/>
        <v>1.0107001149745</v>
      </c>
    </row>
    <row r="179" ht="26.05" customHeight="1" spans="1:8">
      <c r="A179" s="264" t="s">
        <v>334</v>
      </c>
      <c r="B179" s="264" t="s">
        <v>183</v>
      </c>
      <c r="C179" s="264" t="s">
        <v>192</v>
      </c>
      <c r="D179" s="268">
        <v>2080506</v>
      </c>
      <c r="E179" s="269" t="s">
        <v>347</v>
      </c>
      <c r="F179" s="262">
        <f>VLOOKUP(D179,'[1]L02'!$A:$C,3,0)</f>
        <v>1698</v>
      </c>
      <c r="G179" s="270">
        <v>2371.355042</v>
      </c>
      <c r="H179" s="263">
        <f t="shared" si="4"/>
        <v>1.39655773969376</v>
      </c>
    </row>
    <row r="180" ht="26.05" customHeight="1" spans="1:8">
      <c r="A180" s="264" t="s">
        <v>334</v>
      </c>
      <c r="B180" s="264" t="s">
        <v>183</v>
      </c>
      <c r="C180" s="264" t="s">
        <v>185</v>
      </c>
      <c r="D180" s="268">
        <v>2080507</v>
      </c>
      <c r="E180" s="269" t="s">
        <v>348</v>
      </c>
      <c r="F180" s="262">
        <f>VLOOKUP(D180,'[1]L02'!$A:$C,3,0)</f>
        <v>8900</v>
      </c>
      <c r="G180" s="270">
        <v>9900</v>
      </c>
      <c r="H180" s="263">
        <f t="shared" si="4"/>
        <v>1.1123595505618</v>
      </c>
    </row>
    <row r="181" ht="26.05" customHeight="1" spans="1:8">
      <c r="A181" s="264" t="s">
        <v>334</v>
      </c>
      <c r="B181" s="264" t="s">
        <v>183</v>
      </c>
      <c r="C181" s="264" t="s">
        <v>187</v>
      </c>
      <c r="D181" s="268">
        <v>2080599</v>
      </c>
      <c r="E181" s="269" t="s">
        <v>349</v>
      </c>
      <c r="F181" s="262">
        <f>VLOOKUP(D181,'[1]L02'!$A:$C,3,0)</f>
        <v>48</v>
      </c>
      <c r="G181" s="270">
        <v>366</v>
      </c>
      <c r="H181" s="263">
        <f t="shared" si="4"/>
        <v>7.625</v>
      </c>
    </row>
    <row r="182" ht="26.05" customHeight="1" spans="1:8">
      <c r="A182" s="264" t="s">
        <v>334</v>
      </c>
      <c r="B182" s="264" t="s">
        <v>185</v>
      </c>
      <c r="C182" s="265"/>
      <c r="D182" s="266">
        <v>20807</v>
      </c>
      <c r="E182" s="267" t="s">
        <v>350</v>
      </c>
      <c r="F182" s="262">
        <f>VLOOKUP(D182,'[1]L02'!$A:$C,3,0)</f>
        <v>2406</v>
      </c>
      <c r="G182" s="262">
        <v>1841</v>
      </c>
      <c r="H182" s="263">
        <f t="shared" si="4"/>
        <v>0.765170407315046</v>
      </c>
    </row>
    <row r="183" ht="26.05" customHeight="1" spans="1:8">
      <c r="A183" s="264" t="s">
        <v>334</v>
      </c>
      <c r="B183" s="264" t="s">
        <v>185</v>
      </c>
      <c r="C183" s="264" t="s">
        <v>187</v>
      </c>
      <c r="D183" s="268">
        <v>2080799</v>
      </c>
      <c r="E183" s="269" t="s">
        <v>351</v>
      </c>
      <c r="F183" s="262">
        <f>VLOOKUP(D183,'[1]L02'!$A:$C,3,0)</f>
        <v>1005</v>
      </c>
      <c r="G183" s="270">
        <v>1841</v>
      </c>
      <c r="H183" s="263">
        <f t="shared" si="4"/>
        <v>1.8318407960199</v>
      </c>
    </row>
    <row r="184" ht="26.05" customHeight="1" spans="1:8">
      <c r="A184" s="264" t="s">
        <v>334</v>
      </c>
      <c r="B184" s="264" t="s">
        <v>197</v>
      </c>
      <c r="C184" s="265"/>
      <c r="D184" s="266">
        <v>20808</v>
      </c>
      <c r="E184" s="267" t="s">
        <v>352</v>
      </c>
      <c r="F184" s="262">
        <f>VLOOKUP(D184,'[1]L02'!$A:$C,3,0)</f>
        <v>3450</v>
      </c>
      <c r="G184" s="262">
        <v>4481.3767</v>
      </c>
      <c r="H184" s="263">
        <f t="shared" si="4"/>
        <v>1.29894976811594</v>
      </c>
    </row>
    <row r="185" ht="26.05" customHeight="1" spans="1:8">
      <c r="A185" s="264" t="s">
        <v>334</v>
      </c>
      <c r="B185" s="264" t="s">
        <v>197</v>
      </c>
      <c r="C185" s="264" t="s">
        <v>176</v>
      </c>
      <c r="D185" s="268">
        <v>2080801</v>
      </c>
      <c r="E185" s="269" t="s">
        <v>353</v>
      </c>
      <c r="F185" s="262">
        <f>VLOOKUP(D185,'[1]L02'!$A:$C,3,0)</f>
        <v>802</v>
      </c>
      <c r="G185" s="270">
        <v>1019.5507</v>
      </c>
      <c r="H185" s="263">
        <f t="shared" si="4"/>
        <v>1.2712602244389</v>
      </c>
    </row>
    <row r="186" ht="26.05" customHeight="1" spans="1:8">
      <c r="A186" s="264" t="s">
        <v>334</v>
      </c>
      <c r="B186" s="264" t="s">
        <v>197</v>
      </c>
      <c r="C186" s="264" t="s">
        <v>179</v>
      </c>
      <c r="D186" s="268">
        <v>2080802</v>
      </c>
      <c r="E186" s="269" t="s">
        <v>354</v>
      </c>
      <c r="F186" s="262">
        <f>VLOOKUP(D186,'[1]L02'!$A:$C,3,0)</f>
        <v>581</v>
      </c>
      <c r="G186" s="270">
        <v>8.67</v>
      </c>
      <c r="H186" s="263">
        <f t="shared" si="4"/>
        <v>0.0149225473321859</v>
      </c>
    </row>
    <row r="187" ht="26.05" customHeight="1" spans="1:8">
      <c r="A187" s="264" t="s">
        <v>334</v>
      </c>
      <c r="B187" s="264" t="s">
        <v>197</v>
      </c>
      <c r="C187" s="264" t="s">
        <v>183</v>
      </c>
      <c r="D187" s="268">
        <v>2080805</v>
      </c>
      <c r="E187" s="269" t="s">
        <v>355</v>
      </c>
      <c r="F187" s="262">
        <f>VLOOKUP(D187,'[1]L02'!$A:$C,3,0)</f>
        <v>197</v>
      </c>
      <c r="G187" s="270">
        <v>120.4</v>
      </c>
      <c r="H187" s="263">
        <f t="shared" si="4"/>
        <v>0.611167512690355</v>
      </c>
    </row>
    <row r="188" ht="26.05" customHeight="1" spans="1:8">
      <c r="A188" s="264" t="s">
        <v>334</v>
      </c>
      <c r="B188" s="264" t="s">
        <v>197</v>
      </c>
      <c r="C188" s="264" t="s">
        <v>187</v>
      </c>
      <c r="D188" s="268">
        <v>2080899</v>
      </c>
      <c r="E188" s="269" t="s">
        <v>356</v>
      </c>
      <c r="F188" s="262">
        <f>VLOOKUP(D188,'[1]L02'!$A:$C,3,0)</f>
        <v>470</v>
      </c>
      <c r="G188" s="270">
        <v>3332.756</v>
      </c>
      <c r="H188" s="263">
        <f t="shared" si="4"/>
        <v>7.09097021276596</v>
      </c>
    </row>
    <row r="189" ht="26.05" customHeight="1" spans="1:8">
      <c r="A189" s="264" t="s">
        <v>334</v>
      </c>
      <c r="B189" s="264" t="s">
        <v>225</v>
      </c>
      <c r="C189" s="265"/>
      <c r="D189" s="266">
        <v>20809</v>
      </c>
      <c r="E189" s="267" t="s">
        <v>357</v>
      </c>
      <c r="F189" s="262">
        <f>VLOOKUP(D189,'[1]L02'!$A:$C,3,0)</f>
        <v>147</v>
      </c>
      <c r="G189" s="262">
        <v>102.08</v>
      </c>
      <c r="H189" s="263">
        <f t="shared" si="4"/>
        <v>0.694421768707483</v>
      </c>
    </row>
    <row r="190" ht="26.05" customHeight="1" spans="1:8">
      <c r="A190" s="264" t="s">
        <v>334</v>
      </c>
      <c r="B190" s="264" t="s">
        <v>225</v>
      </c>
      <c r="C190" s="264" t="s">
        <v>183</v>
      </c>
      <c r="D190" s="268">
        <v>2080905</v>
      </c>
      <c r="E190" s="269" t="s">
        <v>358</v>
      </c>
      <c r="F190" s="262">
        <f>VLOOKUP(D190,'[1]L02'!$A:$C,3,0)</f>
        <v>41</v>
      </c>
      <c r="G190" s="270">
        <v>63.29</v>
      </c>
      <c r="H190" s="263">
        <f t="shared" si="4"/>
        <v>1.54365853658537</v>
      </c>
    </row>
    <row r="191" ht="26.05" customHeight="1" spans="1:8">
      <c r="A191" s="264" t="s">
        <v>334</v>
      </c>
      <c r="B191" s="264" t="s">
        <v>225</v>
      </c>
      <c r="C191" s="264" t="s">
        <v>187</v>
      </c>
      <c r="D191" s="268">
        <v>2080999</v>
      </c>
      <c r="E191" s="269" t="s">
        <v>359</v>
      </c>
      <c r="F191" s="262">
        <f>VLOOKUP(D191,'[1]L02'!$A:$C,3,0)</f>
        <v>75</v>
      </c>
      <c r="G191" s="270">
        <v>38.79</v>
      </c>
      <c r="H191" s="263">
        <f t="shared" si="4"/>
        <v>0.5172</v>
      </c>
    </row>
    <row r="192" ht="26.05" customHeight="1" spans="1:8">
      <c r="A192" s="264" t="s">
        <v>334</v>
      </c>
      <c r="B192" s="264" t="s">
        <v>360</v>
      </c>
      <c r="C192" s="265"/>
      <c r="D192" s="266">
        <v>20810</v>
      </c>
      <c r="E192" s="267" t="s">
        <v>361</v>
      </c>
      <c r="F192" s="262">
        <f>VLOOKUP(D192,'[1]L02'!$A:$C,3,0)</f>
        <v>1284</v>
      </c>
      <c r="G192" s="262">
        <v>2996.781</v>
      </c>
      <c r="H192" s="263">
        <f t="shared" si="4"/>
        <v>2.33394158878505</v>
      </c>
    </row>
    <row r="193" ht="26.05" customHeight="1" spans="1:8">
      <c r="A193" s="264" t="s">
        <v>334</v>
      </c>
      <c r="B193" s="264" t="s">
        <v>360</v>
      </c>
      <c r="C193" s="264" t="s">
        <v>176</v>
      </c>
      <c r="D193" s="268">
        <v>2081001</v>
      </c>
      <c r="E193" s="269" t="s">
        <v>362</v>
      </c>
      <c r="F193" s="262">
        <f>VLOOKUP(D193,'[1]L02'!$A:$C,3,0)</f>
        <v>442</v>
      </c>
      <c r="G193" s="270">
        <v>559.131</v>
      </c>
      <c r="H193" s="263">
        <f t="shared" si="4"/>
        <v>1.26500226244344</v>
      </c>
    </row>
    <row r="194" ht="26.05" customHeight="1" spans="1:8">
      <c r="A194" s="264" t="s">
        <v>334</v>
      </c>
      <c r="B194" s="264" t="s">
        <v>360</v>
      </c>
      <c r="C194" s="264" t="s">
        <v>179</v>
      </c>
      <c r="D194" s="268">
        <v>2081002</v>
      </c>
      <c r="E194" s="269" t="s">
        <v>363</v>
      </c>
      <c r="F194" s="262">
        <f>VLOOKUP(D194,'[1]L02'!$A:$C,3,0)</f>
        <v>494</v>
      </c>
      <c r="G194" s="270">
        <v>1771</v>
      </c>
      <c r="H194" s="263">
        <f t="shared" si="4"/>
        <v>3.58502024291498</v>
      </c>
    </row>
    <row r="195" ht="26.05" customHeight="1" spans="1:8">
      <c r="A195" s="264" t="s">
        <v>334</v>
      </c>
      <c r="B195" s="264" t="s">
        <v>360</v>
      </c>
      <c r="C195" s="264" t="s">
        <v>181</v>
      </c>
      <c r="D195" s="268">
        <v>2081004</v>
      </c>
      <c r="E195" s="269" t="s">
        <v>364</v>
      </c>
      <c r="F195" s="262">
        <f>VLOOKUP(D195,'[1]L02'!$A:$C,3,0)</f>
        <v>4</v>
      </c>
      <c r="G195" s="270">
        <v>11</v>
      </c>
      <c r="H195" s="263">
        <f t="shared" si="4"/>
        <v>2.75</v>
      </c>
    </row>
    <row r="196" ht="26.05" customHeight="1" spans="1:8">
      <c r="A196" s="264" t="s">
        <v>334</v>
      </c>
      <c r="B196" s="264" t="s">
        <v>360</v>
      </c>
      <c r="C196" s="264" t="s">
        <v>192</v>
      </c>
      <c r="D196" s="268">
        <v>2081006</v>
      </c>
      <c r="E196" s="269" t="s">
        <v>365</v>
      </c>
      <c r="F196" s="262">
        <f>VLOOKUP(D196,'[1]L02'!$A:$C,3,0)</f>
        <v>138</v>
      </c>
      <c r="G196" s="270">
        <v>155.65</v>
      </c>
      <c r="H196" s="263">
        <f t="shared" si="4"/>
        <v>1.12789855072464</v>
      </c>
    </row>
    <row r="197" ht="26.05" customHeight="1" spans="1:8">
      <c r="A197" s="264" t="s">
        <v>334</v>
      </c>
      <c r="B197" s="264" t="s">
        <v>360</v>
      </c>
      <c r="C197" s="264" t="s">
        <v>187</v>
      </c>
      <c r="D197" s="268">
        <v>2081099</v>
      </c>
      <c r="E197" s="269" t="s">
        <v>366</v>
      </c>
      <c r="F197" s="262">
        <f>VLOOKUP(D197,'[1]L02'!$A:$C,3,0)</f>
        <v>206</v>
      </c>
      <c r="G197" s="270">
        <v>500</v>
      </c>
      <c r="H197" s="263">
        <f t="shared" si="4"/>
        <v>2.42718446601942</v>
      </c>
    </row>
    <row r="198" ht="26.05" customHeight="1" spans="1:8">
      <c r="A198" s="264" t="s">
        <v>334</v>
      </c>
      <c r="B198" s="264" t="s">
        <v>217</v>
      </c>
      <c r="C198" s="265"/>
      <c r="D198" s="266">
        <v>20811</v>
      </c>
      <c r="E198" s="267" t="s">
        <v>367</v>
      </c>
      <c r="F198" s="262">
        <f>VLOOKUP(D198,'[1]L02'!$A:$C,3,0)</f>
        <v>1042</v>
      </c>
      <c r="G198" s="262">
        <v>943.664048</v>
      </c>
      <c r="H198" s="263">
        <f t="shared" si="4"/>
        <v>0.905627685220729</v>
      </c>
    </row>
    <row r="199" ht="26.05" customHeight="1" spans="1:8">
      <c r="A199" s="264" t="s">
        <v>334</v>
      </c>
      <c r="B199" s="264" t="s">
        <v>217</v>
      </c>
      <c r="C199" s="264" t="s">
        <v>176</v>
      </c>
      <c r="D199" s="268">
        <v>2081101</v>
      </c>
      <c r="E199" s="269" t="s">
        <v>178</v>
      </c>
      <c r="F199" s="262">
        <f>VLOOKUP(D199,'[1]L02'!$A:$C,3,0)</f>
        <v>34</v>
      </c>
      <c r="G199" s="270">
        <v>99.336923</v>
      </c>
      <c r="H199" s="263">
        <f t="shared" si="4"/>
        <v>2.92167420588235</v>
      </c>
    </row>
    <row r="200" ht="26.05" customHeight="1" spans="1:8">
      <c r="A200" s="264" t="s">
        <v>334</v>
      </c>
      <c r="B200" s="264" t="s">
        <v>217</v>
      </c>
      <c r="C200" s="264" t="s">
        <v>179</v>
      </c>
      <c r="D200" s="268">
        <v>2081102</v>
      </c>
      <c r="E200" s="269" t="s">
        <v>180</v>
      </c>
      <c r="F200" s="262">
        <f>VLOOKUP(D200,'[1]L02'!$A:$C,3,0)</f>
        <v>0</v>
      </c>
      <c r="G200" s="270">
        <v>24.76764</v>
      </c>
      <c r="H200" s="263"/>
    </row>
    <row r="201" ht="26.05" customHeight="1" spans="1:8">
      <c r="A201" s="264" t="s">
        <v>334</v>
      </c>
      <c r="B201" s="264" t="s">
        <v>217</v>
      </c>
      <c r="C201" s="264" t="s">
        <v>181</v>
      </c>
      <c r="D201" s="268">
        <v>2081104</v>
      </c>
      <c r="E201" s="269" t="s">
        <v>368</v>
      </c>
      <c r="F201" s="262">
        <f>VLOOKUP(D201,'[1]L02'!$A:$C,3,0)</f>
        <v>78</v>
      </c>
      <c r="G201" s="270">
        <v>44</v>
      </c>
      <c r="H201" s="263">
        <f t="shared" si="4"/>
        <v>0.564102564102564</v>
      </c>
    </row>
    <row r="202" ht="26.05" customHeight="1" spans="1:8">
      <c r="A202" s="264" t="s">
        <v>334</v>
      </c>
      <c r="B202" s="264" t="s">
        <v>217</v>
      </c>
      <c r="C202" s="264" t="s">
        <v>183</v>
      </c>
      <c r="D202" s="268">
        <v>2081105</v>
      </c>
      <c r="E202" s="269" t="s">
        <v>369</v>
      </c>
      <c r="F202" s="262">
        <f>VLOOKUP(D202,'[1]L02'!$A:$C,3,0)</f>
        <v>49</v>
      </c>
      <c r="G202" s="270">
        <v>152.616985</v>
      </c>
      <c r="H202" s="263">
        <f t="shared" si="4"/>
        <v>3.11463234693878</v>
      </c>
    </row>
    <row r="203" ht="26.05" customHeight="1" spans="1:8">
      <c r="A203" s="264" t="s">
        <v>334</v>
      </c>
      <c r="B203" s="264" t="s">
        <v>217</v>
      </c>
      <c r="C203" s="264" t="s">
        <v>185</v>
      </c>
      <c r="D203" s="268">
        <v>2081107</v>
      </c>
      <c r="E203" s="269" t="s">
        <v>370</v>
      </c>
      <c r="F203" s="262">
        <f>VLOOKUP(D203,'[1]L02'!$A:$C,3,0)</f>
        <v>749</v>
      </c>
      <c r="G203" s="270">
        <v>604.8425</v>
      </c>
      <c r="H203" s="263">
        <f t="shared" si="4"/>
        <v>0.807533377837116</v>
      </c>
    </row>
    <row r="204" ht="26.05" customHeight="1" spans="1:8">
      <c r="A204" s="264" t="s">
        <v>334</v>
      </c>
      <c r="B204" s="264" t="s">
        <v>217</v>
      </c>
      <c r="C204" s="264" t="s">
        <v>187</v>
      </c>
      <c r="D204" s="268">
        <v>2081199</v>
      </c>
      <c r="E204" s="269" t="s">
        <v>371</v>
      </c>
      <c r="F204" s="262">
        <f>VLOOKUP(D204,'[1]L02'!$A:$C,3,0)</f>
        <v>132</v>
      </c>
      <c r="G204" s="270">
        <v>18.1</v>
      </c>
      <c r="H204" s="263">
        <f t="shared" si="4"/>
        <v>0.137121212121212</v>
      </c>
    </row>
    <row r="205" ht="26.05" customHeight="1" spans="1:8">
      <c r="A205" s="264" t="s">
        <v>334</v>
      </c>
      <c r="B205" s="264" t="s">
        <v>261</v>
      </c>
      <c r="C205" s="265"/>
      <c r="D205" s="266">
        <v>20816</v>
      </c>
      <c r="E205" s="267" t="s">
        <v>372</v>
      </c>
      <c r="F205" s="262">
        <f>VLOOKUP(D205,'[1]L02'!$A:$C,3,0)</f>
        <v>38</v>
      </c>
      <c r="G205" s="262">
        <v>47.992003</v>
      </c>
      <c r="H205" s="263">
        <f t="shared" ref="H205:H268" si="5">G205/F205</f>
        <v>1.26294744736842</v>
      </c>
    </row>
    <row r="206" ht="26.05" customHeight="1" spans="1:8">
      <c r="A206" s="264" t="s">
        <v>334</v>
      </c>
      <c r="B206" s="264" t="s">
        <v>261</v>
      </c>
      <c r="C206" s="264" t="s">
        <v>176</v>
      </c>
      <c r="D206" s="268">
        <v>2081601</v>
      </c>
      <c r="E206" s="269" t="s">
        <v>178</v>
      </c>
      <c r="F206" s="262">
        <f>VLOOKUP(D206,'[1]L02'!$A:$C,3,0)</f>
        <v>38</v>
      </c>
      <c r="G206" s="270">
        <v>47.992003</v>
      </c>
      <c r="H206" s="263">
        <f t="shared" si="5"/>
        <v>1.26294744736842</v>
      </c>
    </row>
    <row r="207" ht="26.05" customHeight="1" spans="1:8">
      <c r="A207" s="264" t="s">
        <v>334</v>
      </c>
      <c r="B207" s="264" t="s">
        <v>373</v>
      </c>
      <c r="C207" s="265"/>
      <c r="D207" s="266">
        <v>20819</v>
      </c>
      <c r="E207" s="267" t="s">
        <v>374</v>
      </c>
      <c r="F207" s="262">
        <f>VLOOKUP(D207,'[1]L02'!$A:$C,3,0)</f>
        <v>5176</v>
      </c>
      <c r="G207" s="262">
        <v>5364.1901</v>
      </c>
      <c r="H207" s="263">
        <f t="shared" si="5"/>
        <v>1.03635821097372</v>
      </c>
    </row>
    <row r="208" ht="26.05" customHeight="1" spans="1:8">
      <c r="A208" s="264" t="s">
        <v>334</v>
      </c>
      <c r="B208" s="264" t="s">
        <v>373</v>
      </c>
      <c r="C208" s="264" t="s">
        <v>176</v>
      </c>
      <c r="D208" s="268">
        <v>2081901</v>
      </c>
      <c r="E208" s="269" t="s">
        <v>375</v>
      </c>
      <c r="F208" s="262">
        <f>VLOOKUP(D208,'[1]L02'!$A:$C,3,0)</f>
        <v>746</v>
      </c>
      <c r="G208" s="270">
        <v>794.1901</v>
      </c>
      <c r="H208" s="263">
        <f t="shared" si="5"/>
        <v>1.06459798927614</v>
      </c>
    </row>
    <row r="209" ht="26.05" customHeight="1" spans="1:8">
      <c r="A209" s="264" t="s">
        <v>334</v>
      </c>
      <c r="B209" s="264" t="s">
        <v>373</v>
      </c>
      <c r="C209" s="264" t="s">
        <v>179</v>
      </c>
      <c r="D209" s="268">
        <v>2081902</v>
      </c>
      <c r="E209" s="269" t="s">
        <v>376</v>
      </c>
      <c r="F209" s="262">
        <f>VLOOKUP(D209,'[1]L02'!$A:$C,3,0)</f>
        <v>4430</v>
      </c>
      <c r="G209" s="270">
        <v>4570</v>
      </c>
      <c r="H209" s="263">
        <f t="shared" si="5"/>
        <v>1.03160270880361</v>
      </c>
    </row>
    <row r="210" ht="26.05" customHeight="1" spans="1:8">
      <c r="A210" s="264" t="s">
        <v>334</v>
      </c>
      <c r="B210" s="264" t="s">
        <v>269</v>
      </c>
      <c r="C210" s="265"/>
      <c r="D210" s="266">
        <v>20820</v>
      </c>
      <c r="E210" s="267" t="s">
        <v>377</v>
      </c>
      <c r="F210" s="262">
        <f>VLOOKUP(D210,'[1]L02'!$A:$C,3,0)</f>
        <v>775</v>
      </c>
      <c r="G210" s="262">
        <v>731.906747</v>
      </c>
      <c r="H210" s="263">
        <f t="shared" si="5"/>
        <v>0.944395802580645</v>
      </c>
    </row>
    <row r="211" ht="26.05" customHeight="1" spans="1:8">
      <c r="A211" s="264" t="s">
        <v>334</v>
      </c>
      <c r="B211" s="264" t="s">
        <v>269</v>
      </c>
      <c r="C211" s="264" t="s">
        <v>176</v>
      </c>
      <c r="D211" s="268">
        <v>2082001</v>
      </c>
      <c r="E211" s="269" t="s">
        <v>378</v>
      </c>
      <c r="F211" s="262">
        <f>VLOOKUP(D211,'[1]L02'!$A:$C,3,0)</f>
        <v>740</v>
      </c>
      <c r="G211" s="270">
        <v>597.172</v>
      </c>
      <c r="H211" s="263">
        <f t="shared" si="5"/>
        <v>0.806989189189189</v>
      </c>
    </row>
    <row r="212" ht="26.05" customHeight="1" spans="1:8">
      <c r="A212" s="264" t="s">
        <v>334</v>
      </c>
      <c r="B212" s="264" t="s">
        <v>269</v>
      </c>
      <c r="C212" s="264" t="s">
        <v>179</v>
      </c>
      <c r="D212" s="268">
        <v>2082002</v>
      </c>
      <c r="E212" s="269" t="s">
        <v>379</v>
      </c>
      <c r="F212" s="262">
        <f>VLOOKUP(D212,'[1]L02'!$A:$C,3,0)</f>
        <v>35</v>
      </c>
      <c r="G212" s="270">
        <v>134.734747</v>
      </c>
      <c r="H212" s="263">
        <f t="shared" si="5"/>
        <v>3.8495642</v>
      </c>
    </row>
    <row r="213" ht="26.05" customHeight="1" spans="1:8">
      <c r="A213" s="264" t="s">
        <v>334</v>
      </c>
      <c r="B213" s="264" t="s">
        <v>380</v>
      </c>
      <c r="C213" s="265"/>
      <c r="D213" s="266">
        <v>20821</v>
      </c>
      <c r="E213" s="267" t="s">
        <v>381</v>
      </c>
      <c r="F213" s="262">
        <f>VLOOKUP(D213,'[1]L02'!$A:$C,3,0)</f>
        <v>2403</v>
      </c>
      <c r="G213" s="262">
        <v>2634.2</v>
      </c>
      <c r="H213" s="263">
        <f t="shared" si="5"/>
        <v>1.09621306699958</v>
      </c>
    </row>
    <row r="214" ht="26.05" customHeight="1" spans="1:8">
      <c r="A214" s="264" t="s">
        <v>334</v>
      </c>
      <c r="B214" s="264" t="s">
        <v>380</v>
      </c>
      <c r="C214" s="264" t="s">
        <v>176</v>
      </c>
      <c r="D214" s="268">
        <v>2082101</v>
      </c>
      <c r="E214" s="269" t="s">
        <v>382</v>
      </c>
      <c r="F214" s="262">
        <f>VLOOKUP(D214,'[1]L02'!$A:$C,3,0)</f>
        <v>30</v>
      </c>
      <c r="G214" s="270">
        <v>65</v>
      </c>
      <c r="H214" s="263">
        <f t="shared" si="5"/>
        <v>2.16666666666667</v>
      </c>
    </row>
    <row r="215" ht="26.05" customHeight="1" spans="1:8">
      <c r="A215" s="264" t="s">
        <v>334</v>
      </c>
      <c r="B215" s="264" t="s">
        <v>380</v>
      </c>
      <c r="C215" s="264" t="s">
        <v>179</v>
      </c>
      <c r="D215" s="268">
        <v>2082102</v>
      </c>
      <c r="E215" s="269" t="s">
        <v>383</v>
      </c>
      <c r="F215" s="262">
        <f>VLOOKUP(D215,'[1]L02'!$A:$C,3,0)</f>
        <v>2373</v>
      </c>
      <c r="G215" s="270">
        <v>2569.2</v>
      </c>
      <c r="H215" s="263">
        <f t="shared" si="5"/>
        <v>1.0826801517067</v>
      </c>
    </row>
    <row r="216" ht="26.05" customHeight="1" spans="1:8">
      <c r="A216" s="264" t="s">
        <v>334</v>
      </c>
      <c r="B216" s="264" t="s">
        <v>384</v>
      </c>
      <c r="C216" s="265"/>
      <c r="D216" s="266">
        <v>20822</v>
      </c>
      <c r="E216" s="267" t="s">
        <v>385</v>
      </c>
      <c r="F216" s="262"/>
      <c r="G216" s="270"/>
      <c r="H216" s="263"/>
    </row>
    <row r="217" ht="26.05" customHeight="1" spans="1:8">
      <c r="A217" s="264" t="s">
        <v>334</v>
      </c>
      <c r="B217" s="264" t="s">
        <v>384</v>
      </c>
      <c r="C217" s="264" t="s">
        <v>176</v>
      </c>
      <c r="D217" s="268">
        <v>2082201</v>
      </c>
      <c r="E217" s="269" t="s">
        <v>386</v>
      </c>
      <c r="F217" s="262"/>
      <c r="G217" s="270"/>
      <c r="H217" s="263"/>
    </row>
    <row r="218" ht="26.05" customHeight="1" spans="1:8">
      <c r="A218" s="264" t="s">
        <v>334</v>
      </c>
      <c r="B218" s="264" t="s">
        <v>384</v>
      </c>
      <c r="C218" s="264" t="s">
        <v>179</v>
      </c>
      <c r="D218" s="268">
        <v>2082202</v>
      </c>
      <c r="E218" s="269" t="s">
        <v>387</v>
      </c>
      <c r="F218" s="262"/>
      <c r="G218" s="270"/>
      <c r="H218" s="263"/>
    </row>
    <row r="219" ht="26.05" customHeight="1" spans="1:8">
      <c r="A219" s="264" t="s">
        <v>334</v>
      </c>
      <c r="B219" s="264" t="s">
        <v>388</v>
      </c>
      <c r="C219" s="265"/>
      <c r="D219" s="266">
        <v>20825</v>
      </c>
      <c r="E219" s="267" t="s">
        <v>389</v>
      </c>
      <c r="F219" s="262">
        <f>VLOOKUP(D219,'[1]L02'!$A:$C,3,0)</f>
        <v>107</v>
      </c>
      <c r="G219" s="262">
        <v>0.24</v>
      </c>
      <c r="H219" s="263">
        <f t="shared" si="5"/>
        <v>0.00224299065420561</v>
      </c>
    </row>
    <row r="220" ht="26.05" customHeight="1" spans="1:8">
      <c r="A220" s="264" t="s">
        <v>334</v>
      </c>
      <c r="B220" s="264" t="s">
        <v>388</v>
      </c>
      <c r="C220" s="264" t="s">
        <v>179</v>
      </c>
      <c r="D220" s="268">
        <v>2082502</v>
      </c>
      <c r="E220" s="269" t="s">
        <v>390</v>
      </c>
      <c r="F220" s="262">
        <f>VLOOKUP(D220,'[1]L02'!$A:$C,3,0)</f>
        <v>107</v>
      </c>
      <c r="G220" s="270">
        <v>0.24</v>
      </c>
      <c r="H220" s="263">
        <f t="shared" si="5"/>
        <v>0.00224299065420561</v>
      </c>
    </row>
    <row r="221" ht="26.05" customHeight="1" spans="1:8">
      <c r="A221" s="264" t="s">
        <v>334</v>
      </c>
      <c r="B221" s="264" t="s">
        <v>230</v>
      </c>
      <c r="C221" s="265"/>
      <c r="D221" s="266">
        <v>20826</v>
      </c>
      <c r="E221" s="267" t="s">
        <v>391</v>
      </c>
      <c r="F221" s="262">
        <f>VLOOKUP(D221,'[1]L02'!$A:$C,3,0)</f>
        <v>11115</v>
      </c>
      <c r="G221" s="262">
        <v>12649.46</v>
      </c>
      <c r="H221" s="263">
        <f t="shared" si="5"/>
        <v>1.1380530814215</v>
      </c>
    </row>
    <row r="222" ht="26.05" customHeight="1" spans="1:8">
      <c r="A222" s="264" t="s">
        <v>334</v>
      </c>
      <c r="B222" s="264" t="s">
        <v>230</v>
      </c>
      <c r="C222" s="264" t="s">
        <v>176</v>
      </c>
      <c r="D222" s="268">
        <v>2082601</v>
      </c>
      <c r="E222" s="269" t="s">
        <v>392</v>
      </c>
      <c r="F222" s="262">
        <f>VLOOKUP(D222,'[1]L02'!$A:$C,3,0)</f>
        <v>0</v>
      </c>
      <c r="G222" s="270">
        <v>1005</v>
      </c>
      <c r="H222" s="263"/>
    </row>
    <row r="223" ht="26.05" customHeight="1" spans="1:8">
      <c r="A223" s="264" t="s">
        <v>334</v>
      </c>
      <c r="B223" s="264" t="s">
        <v>230</v>
      </c>
      <c r="C223" s="264" t="s">
        <v>179</v>
      </c>
      <c r="D223" s="268">
        <v>2082602</v>
      </c>
      <c r="E223" s="269" t="s">
        <v>393</v>
      </c>
      <c r="F223" s="262">
        <f>VLOOKUP(D223,'[1]L02'!$A:$C,3,0)</f>
        <v>11115</v>
      </c>
      <c r="G223" s="270">
        <v>11644.46</v>
      </c>
      <c r="H223" s="263">
        <f t="shared" si="5"/>
        <v>1.04763472784525</v>
      </c>
    </row>
    <row r="224" ht="26.05" customHeight="1" spans="1:8">
      <c r="A224" s="264" t="s">
        <v>334</v>
      </c>
      <c r="B224" s="264" t="s">
        <v>233</v>
      </c>
      <c r="C224" s="265"/>
      <c r="D224" s="266">
        <v>20828</v>
      </c>
      <c r="E224" s="267" t="s">
        <v>394</v>
      </c>
      <c r="F224" s="262">
        <f>VLOOKUP(D224,'[1]L02'!$A:$C,3,0)</f>
        <v>327</v>
      </c>
      <c r="G224" s="262">
        <v>201.291305</v>
      </c>
      <c r="H224" s="263">
        <f t="shared" si="5"/>
        <v>0.615569740061162</v>
      </c>
    </row>
    <row r="225" ht="26.05" customHeight="1" spans="1:8">
      <c r="A225" s="264" t="s">
        <v>334</v>
      </c>
      <c r="B225" s="264" t="s">
        <v>233</v>
      </c>
      <c r="C225" s="264" t="s">
        <v>176</v>
      </c>
      <c r="D225" s="268">
        <v>2082801</v>
      </c>
      <c r="E225" s="269" t="s">
        <v>178</v>
      </c>
      <c r="F225" s="262">
        <f>VLOOKUP(D225,'[1]L02'!$A:$C,3,0)</f>
        <v>174</v>
      </c>
      <c r="G225" s="270">
        <v>201.291305</v>
      </c>
      <c r="H225" s="263">
        <f t="shared" si="5"/>
        <v>1.15684658045977</v>
      </c>
    </row>
    <row r="226" ht="26.05" customHeight="1" spans="1:8">
      <c r="A226" s="264" t="s">
        <v>334</v>
      </c>
      <c r="B226" s="264" t="s">
        <v>395</v>
      </c>
      <c r="C226" s="265"/>
      <c r="D226" s="266">
        <v>20830</v>
      </c>
      <c r="E226" s="267" t="s">
        <v>396</v>
      </c>
      <c r="F226" s="262">
        <f>VLOOKUP(D226,'[1]L02'!$A:$C,3,0)</f>
        <v>156</v>
      </c>
      <c r="G226" s="262">
        <v>97.66</v>
      </c>
      <c r="H226" s="263">
        <f t="shared" si="5"/>
        <v>0.626025641025641</v>
      </c>
    </row>
    <row r="227" ht="26.05" customHeight="1" spans="1:8">
      <c r="A227" s="264" t="s">
        <v>334</v>
      </c>
      <c r="B227" s="264" t="s">
        <v>395</v>
      </c>
      <c r="C227" s="264" t="s">
        <v>176</v>
      </c>
      <c r="D227" s="268">
        <v>2083001</v>
      </c>
      <c r="E227" s="269" t="s">
        <v>397</v>
      </c>
      <c r="F227" s="262">
        <f>VLOOKUP(D227,'[1]L02'!$A:$C,3,0)</f>
        <v>156</v>
      </c>
      <c r="G227" s="270">
        <v>97.66</v>
      </c>
      <c r="H227" s="263">
        <f t="shared" si="5"/>
        <v>0.626025641025641</v>
      </c>
    </row>
    <row r="228" ht="26.05" customHeight="1" spans="1:8">
      <c r="A228" s="264" t="s">
        <v>334</v>
      </c>
      <c r="B228" s="264" t="s">
        <v>187</v>
      </c>
      <c r="C228" s="265"/>
      <c r="D228" s="266">
        <v>20899</v>
      </c>
      <c r="E228" s="267" t="s">
        <v>398</v>
      </c>
      <c r="F228" s="262">
        <f>VLOOKUP(D228,'[1]L02'!$A:$C,3,0)</f>
        <v>1425</v>
      </c>
      <c r="G228" s="262">
        <v>1289.059395</v>
      </c>
      <c r="H228" s="263">
        <f t="shared" si="5"/>
        <v>0.904603084210526</v>
      </c>
    </row>
    <row r="229" ht="26.05" customHeight="1" spans="1:8">
      <c r="A229" s="264" t="s">
        <v>334</v>
      </c>
      <c r="B229" s="264" t="s">
        <v>187</v>
      </c>
      <c r="C229" s="264" t="s">
        <v>187</v>
      </c>
      <c r="D229" s="268">
        <v>2089999</v>
      </c>
      <c r="E229" s="269" t="s">
        <v>399</v>
      </c>
      <c r="F229" s="262">
        <f>VLOOKUP(D229,'[1]L02'!$A:$C,3,0)</f>
        <v>1425</v>
      </c>
      <c r="G229" s="270">
        <v>1289.059395</v>
      </c>
      <c r="H229" s="263">
        <f t="shared" si="5"/>
        <v>0.904603084210526</v>
      </c>
    </row>
    <row r="230" ht="26.05" customHeight="1" spans="1:8">
      <c r="A230" s="264" t="s">
        <v>400</v>
      </c>
      <c r="B230" s="265"/>
      <c r="C230" s="265"/>
      <c r="D230" s="266">
        <v>210</v>
      </c>
      <c r="E230" s="267" t="s">
        <v>401</v>
      </c>
      <c r="F230" s="262">
        <f>VLOOKUP(D230,'[1]L02'!$A:$C,3,0)</f>
        <v>55057</v>
      </c>
      <c r="G230" s="262">
        <f>G231+G235+G241+G244+G251+G253+G256+G260+G262+G264</f>
        <v>55565.99796</v>
      </c>
      <c r="H230" s="263">
        <f t="shared" si="5"/>
        <v>1.00924492725721</v>
      </c>
    </row>
    <row r="231" ht="26.05" customHeight="1" spans="1:8">
      <c r="A231" s="264" t="s">
        <v>400</v>
      </c>
      <c r="B231" s="264" t="s">
        <v>176</v>
      </c>
      <c r="C231" s="265"/>
      <c r="D231" s="266">
        <v>21001</v>
      </c>
      <c r="E231" s="267" t="s">
        <v>402</v>
      </c>
      <c r="F231" s="262">
        <f>VLOOKUP(D231,'[1]L02'!$A:$C,3,0)</f>
        <v>1562</v>
      </c>
      <c r="G231" s="262">
        <v>2311.566625</v>
      </c>
      <c r="H231" s="263">
        <f t="shared" si="5"/>
        <v>1.47987620038412</v>
      </c>
    </row>
    <row r="232" ht="26.05" customHeight="1" spans="1:8">
      <c r="A232" s="264" t="s">
        <v>400</v>
      </c>
      <c r="B232" s="264" t="s">
        <v>176</v>
      </c>
      <c r="C232" s="264" t="s">
        <v>176</v>
      </c>
      <c r="D232" s="268">
        <v>2100101</v>
      </c>
      <c r="E232" s="269" t="s">
        <v>178</v>
      </c>
      <c r="F232" s="262">
        <f>VLOOKUP(D232,'[1]L02'!$A:$C,3,0)</f>
        <v>1217</v>
      </c>
      <c r="G232" s="270">
        <v>1804.788425</v>
      </c>
      <c r="H232" s="263">
        <f t="shared" si="5"/>
        <v>1.48298145028759</v>
      </c>
    </row>
    <row r="233" ht="26.05" customHeight="1" spans="1:8">
      <c r="A233" s="264" t="s">
        <v>400</v>
      </c>
      <c r="B233" s="264" t="s">
        <v>176</v>
      </c>
      <c r="C233" s="264" t="s">
        <v>179</v>
      </c>
      <c r="D233" s="268">
        <v>2100102</v>
      </c>
      <c r="E233" s="269" t="s">
        <v>180</v>
      </c>
      <c r="F233" s="262">
        <f>VLOOKUP(D233,'[1]L02'!$A:$C,3,0)</f>
        <v>0</v>
      </c>
      <c r="G233" s="270">
        <v>2.27</v>
      </c>
      <c r="H233" s="263"/>
    </row>
    <row r="234" ht="26.05" customHeight="1" spans="1:8">
      <c r="A234" s="264" t="s">
        <v>400</v>
      </c>
      <c r="B234" s="264" t="s">
        <v>176</v>
      </c>
      <c r="C234" s="264" t="s">
        <v>187</v>
      </c>
      <c r="D234" s="268">
        <v>2100199</v>
      </c>
      <c r="E234" s="269" t="s">
        <v>403</v>
      </c>
      <c r="F234" s="262">
        <f>VLOOKUP(D234,'[1]L02'!$A:$C,3,0)</f>
        <v>345</v>
      </c>
      <c r="G234" s="270">
        <v>504.5082</v>
      </c>
      <c r="H234" s="263">
        <f t="shared" si="5"/>
        <v>1.46234260869565</v>
      </c>
    </row>
    <row r="235" ht="26.05" customHeight="1" spans="1:8">
      <c r="A235" s="264" t="s">
        <v>400</v>
      </c>
      <c r="B235" s="264" t="s">
        <v>179</v>
      </c>
      <c r="C235" s="265"/>
      <c r="D235" s="266">
        <v>21002</v>
      </c>
      <c r="E235" s="267" t="s">
        <v>404</v>
      </c>
      <c r="F235" s="262">
        <f>VLOOKUP(D235,'[1]L02'!$A:$C,3,0)</f>
        <v>4174</v>
      </c>
      <c r="G235" s="262">
        <v>4769.294484</v>
      </c>
      <c r="H235" s="263">
        <f t="shared" si="5"/>
        <v>1.14261966554863</v>
      </c>
    </row>
    <row r="236" ht="26.05" customHeight="1" spans="1:8">
      <c r="A236" s="264" t="s">
        <v>400</v>
      </c>
      <c r="B236" s="264" t="s">
        <v>179</v>
      </c>
      <c r="C236" s="264" t="s">
        <v>176</v>
      </c>
      <c r="D236" s="268">
        <v>2100201</v>
      </c>
      <c r="E236" s="269" t="s">
        <v>405</v>
      </c>
      <c r="F236" s="262">
        <f>VLOOKUP(D236,'[1]L02'!$A:$C,3,0)</f>
        <v>2147</v>
      </c>
      <c r="G236" s="270">
        <v>2014.909595</v>
      </c>
      <c r="H236" s="263">
        <f t="shared" si="5"/>
        <v>0.938476755938519</v>
      </c>
    </row>
    <row r="237" ht="26.05" customHeight="1" spans="1:8">
      <c r="A237" s="264" t="s">
        <v>400</v>
      </c>
      <c r="B237" s="264" t="s">
        <v>179</v>
      </c>
      <c r="C237" s="264" t="s">
        <v>179</v>
      </c>
      <c r="D237" s="268">
        <v>2100202</v>
      </c>
      <c r="E237" s="269" t="s">
        <v>406</v>
      </c>
      <c r="F237" s="262">
        <f>VLOOKUP(D237,'[1]L02'!$A:$C,3,0)</f>
        <v>482</v>
      </c>
      <c r="G237" s="270">
        <v>566.637341</v>
      </c>
      <c r="H237" s="263">
        <f t="shared" si="5"/>
        <v>1.17559614315353</v>
      </c>
    </row>
    <row r="238" ht="26.05" customHeight="1" spans="1:8">
      <c r="A238" s="264" t="s">
        <v>400</v>
      </c>
      <c r="B238" s="264" t="s">
        <v>179</v>
      </c>
      <c r="C238" s="264" t="s">
        <v>183</v>
      </c>
      <c r="D238" s="268">
        <v>2100205</v>
      </c>
      <c r="E238" s="269" t="s">
        <v>407</v>
      </c>
      <c r="F238" s="262">
        <f>VLOOKUP(D238,'[1]L02'!$A:$C,3,0)</f>
        <v>63</v>
      </c>
      <c r="G238" s="270">
        <v>80.721802</v>
      </c>
      <c r="H238" s="263">
        <f t="shared" si="5"/>
        <v>1.28129844444444</v>
      </c>
    </row>
    <row r="239" ht="26.05" customHeight="1" spans="1:8">
      <c r="A239" s="264" t="s">
        <v>400</v>
      </c>
      <c r="B239" s="264" t="s">
        <v>179</v>
      </c>
      <c r="C239" s="264" t="s">
        <v>192</v>
      </c>
      <c r="D239" s="268">
        <v>2100206</v>
      </c>
      <c r="E239" s="269" t="s">
        <v>408</v>
      </c>
      <c r="F239" s="262">
        <f>VLOOKUP(D239,'[1]L02'!$A:$C,3,0)</f>
        <v>868</v>
      </c>
      <c r="G239" s="270">
        <v>1470.025746</v>
      </c>
      <c r="H239" s="263">
        <f t="shared" si="5"/>
        <v>1.6935780483871</v>
      </c>
    </row>
    <row r="240" ht="26.05" customHeight="1" spans="1:8">
      <c r="A240" s="264" t="s">
        <v>400</v>
      </c>
      <c r="B240" s="264" t="s">
        <v>179</v>
      </c>
      <c r="C240" s="264" t="s">
        <v>187</v>
      </c>
      <c r="D240" s="268">
        <v>2100299</v>
      </c>
      <c r="E240" s="269" t="s">
        <v>409</v>
      </c>
      <c r="F240" s="262">
        <f>VLOOKUP(D240,'[1]L02'!$A:$C,3,0)</f>
        <v>602</v>
      </c>
      <c r="G240" s="270">
        <v>637</v>
      </c>
      <c r="H240" s="263">
        <f t="shared" si="5"/>
        <v>1.05813953488372</v>
      </c>
    </row>
    <row r="241" ht="26.05" customHeight="1" spans="1:8">
      <c r="A241" s="264" t="s">
        <v>400</v>
      </c>
      <c r="B241" s="264" t="s">
        <v>194</v>
      </c>
      <c r="C241" s="265"/>
      <c r="D241" s="266">
        <v>21003</v>
      </c>
      <c r="E241" s="267" t="s">
        <v>410</v>
      </c>
      <c r="F241" s="262">
        <f>VLOOKUP(D241,'[1]L02'!$A:$C,3,0)</f>
        <v>4286</v>
      </c>
      <c r="G241" s="262">
        <v>6745.585319</v>
      </c>
      <c r="H241" s="263">
        <f t="shared" si="5"/>
        <v>1.57386498343444</v>
      </c>
    </row>
    <row r="242" ht="26.05" customHeight="1" spans="1:8">
      <c r="A242" s="264" t="s">
        <v>400</v>
      </c>
      <c r="B242" s="264" t="s">
        <v>194</v>
      </c>
      <c r="C242" s="264" t="s">
        <v>179</v>
      </c>
      <c r="D242" s="268">
        <v>2100302</v>
      </c>
      <c r="E242" s="269" t="s">
        <v>411</v>
      </c>
      <c r="F242" s="262">
        <f>VLOOKUP(D242,'[1]L02'!$A:$C,3,0)</f>
        <v>3025</v>
      </c>
      <c r="G242" s="270">
        <v>4704.509309</v>
      </c>
      <c r="H242" s="263">
        <f t="shared" si="5"/>
        <v>1.55520968892562</v>
      </c>
    </row>
    <row r="243" ht="26.05" customHeight="1" spans="1:8">
      <c r="A243" s="264" t="s">
        <v>400</v>
      </c>
      <c r="B243" s="264" t="s">
        <v>194</v>
      </c>
      <c r="C243" s="264" t="s">
        <v>187</v>
      </c>
      <c r="D243" s="268">
        <v>2100399</v>
      </c>
      <c r="E243" s="269" t="s">
        <v>412</v>
      </c>
      <c r="F243" s="262">
        <f>VLOOKUP(D243,'[1]L02'!$A:$C,3,0)</f>
        <v>1261</v>
      </c>
      <c r="G243" s="270">
        <v>2041.07601</v>
      </c>
      <c r="H243" s="263">
        <f t="shared" si="5"/>
        <v>1.61861697858842</v>
      </c>
    </row>
    <row r="244" ht="26.05" customHeight="1" spans="1:8">
      <c r="A244" s="264" t="s">
        <v>400</v>
      </c>
      <c r="B244" s="264" t="s">
        <v>181</v>
      </c>
      <c r="C244" s="265"/>
      <c r="D244" s="266">
        <v>21004</v>
      </c>
      <c r="E244" s="267" t="s">
        <v>413</v>
      </c>
      <c r="F244" s="262">
        <f>VLOOKUP(D244,'[1]L02'!$A:$C,3,0)</f>
        <v>9021</v>
      </c>
      <c r="G244" s="262">
        <v>5840.674545</v>
      </c>
      <c r="H244" s="263">
        <f t="shared" si="5"/>
        <v>0.647453114399734</v>
      </c>
    </row>
    <row r="245" ht="26.05" customHeight="1" spans="1:8">
      <c r="A245" s="264" t="s">
        <v>400</v>
      </c>
      <c r="B245" s="264" t="s">
        <v>181</v>
      </c>
      <c r="C245" s="264" t="s">
        <v>176</v>
      </c>
      <c r="D245" s="268">
        <v>2100401</v>
      </c>
      <c r="E245" s="269" t="s">
        <v>414</v>
      </c>
      <c r="F245" s="262">
        <f>VLOOKUP(D245,'[1]L02'!$A:$C,3,0)</f>
        <v>550</v>
      </c>
      <c r="G245" s="270">
        <v>573.287491</v>
      </c>
      <c r="H245" s="263">
        <f t="shared" si="5"/>
        <v>1.04234089272727</v>
      </c>
    </row>
    <row r="246" ht="26.05" customHeight="1" spans="1:8">
      <c r="A246" s="264" t="s">
        <v>400</v>
      </c>
      <c r="B246" s="264" t="s">
        <v>181</v>
      </c>
      <c r="C246" s="264" t="s">
        <v>179</v>
      </c>
      <c r="D246" s="268">
        <v>2100402</v>
      </c>
      <c r="E246" s="269" t="s">
        <v>415</v>
      </c>
      <c r="F246" s="262">
        <f>VLOOKUP(D246,'[1]L02'!$A:$C,3,0)</f>
        <v>152</v>
      </c>
      <c r="G246" s="270">
        <v>248.554718</v>
      </c>
      <c r="H246" s="263">
        <f t="shared" si="5"/>
        <v>1.63522840789474</v>
      </c>
    </row>
    <row r="247" ht="26.05" customHeight="1" spans="1:8">
      <c r="A247" s="264" t="s">
        <v>400</v>
      </c>
      <c r="B247" s="264" t="s">
        <v>181</v>
      </c>
      <c r="C247" s="264" t="s">
        <v>197</v>
      </c>
      <c r="D247" s="268">
        <v>2100408</v>
      </c>
      <c r="E247" s="269" t="s">
        <v>416</v>
      </c>
      <c r="F247" s="262">
        <f>VLOOKUP(D247,'[1]L02'!$A:$C,3,0)</f>
        <v>3810</v>
      </c>
      <c r="G247" s="270">
        <v>3915.25321</v>
      </c>
      <c r="H247" s="263">
        <f t="shared" si="5"/>
        <v>1.0276255144357</v>
      </c>
    </row>
    <row r="248" ht="26.05" customHeight="1" spans="1:8">
      <c r="A248" s="264" t="s">
        <v>400</v>
      </c>
      <c r="B248" s="264" t="s">
        <v>181</v>
      </c>
      <c r="C248" s="264" t="s">
        <v>225</v>
      </c>
      <c r="D248" s="268">
        <v>2100409</v>
      </c>
      <c r="E248" s="269" t="s">
        <v>417</v>
      </c>
      <c r="F248" s="262">
        <f>VLOOKUP(D248,'[1]L02'!$A:$C,3,0)</f>
        <v>251</v>
      </c>
      <c r="G248" s="270">
        <v>434</v>
      </c>
      <c r="H248" s="263">
        <f t="shared" si="5"/>
        <v>1.72908366533865</v>
      </c>
    </row>
    <row r="249" ht="26.05" customHeight="1" spans="1:8">
      <c r="A249" s="264" t="s">
        <v>400</v>
      </c>
      <c r="B249" s="264" t="s">
        <v>181</v>
      </c>
      <c r="C249" s="264" t="s">
        <v>360</v>
      </c>
      <c r="D249" s="268">
        <v>2100410</v>
      </c>
      <c r="E249" s="269" t="s">
        <v>418</v>
      </c>
      <c r="F249" s="262">
        <f>VLOOKUP(D249,'[1]L02'!$A:$C,3,0)</f>
        <v>2491</v>
      </c>
      <c r="G249" s="270">
        <v>7.655396</v>
      </c>
      <c r="H249" s="263">
        <f t="shared" si="5"/>
        <v>0.00307322199919711</v>
      </c>
    </row>
    <row r="250" ht="26.05" customHeight="1" spans="1:8">
      <c r="A250" s="264" t="s">
        <v>400</v>
      </c>
      <c r="B250" s="264" t="s">
        <v>181</v>
      </c>
      <c r="C250" s="264" t="s">
        <v>187</v>
      </c>
      <c r="D250" s="268">
        <v>2100499</v>
      </c>
      <c r="E250" s="269" t="s">
        <v>419</v>
      </c>
      <c r="F250" s="262">
        <f>VLOOKUP(D250,'[1]L02'!$A:$C,3,0)</f>
        <v>1623</v>
      </c>
      <c r="G250" s="270">
        <v>661.92373</v>
      </c>
      <c r="H250" s="263">
        <f t="shared" si="5"/>
        <v>0.407839636475662</v>
      </c>
    </row>
    <row r="251" ht="26.05" customHeight="1" spans="1:8">
      <c r="A251" s="264" t="s">
        <v>400</v>
      </c>
      <c r="B251" s="264" t="s">
        <v>192</v>
      </c>
      <c r="C251" s="265"/>
      <c r="D251" s="266">
        <v>21006</v>
      </c>
      <c r="E251" s="267" t="s">
        <v>420</v>
      </c>
      <c r="F251" s="262">
        <f>VLOOKUP(D251,'[1]L02'!$A:$C,3,0)</f>
        <v>50</v>
      </c>
      <c r="G251" s="262">
        <v>221</v>
      </c>
      <c r="H251" s="263">
        <f t="shared" si="5"/>
        <v>4.42</v>
      </c>
    </row>
    <row r="252" ht="26.05" customHeight="1" spans="1:8">
      <c r="A252" s="264" t="s">
        <v>400</v>
      </c>
      <c r="B252" s="264" t="s">
        <v>192</v>
      </c>
      <c r="C252" s="264" t="s">
        <v>176</v>
      </c>
      <c r="D252" s="268">
        <v>2100601</v>
      </c>
      <c r="E252" s="269" t="s">
        <v>421</v>
      </c>
      <c r="F252" s="262">
        <f>VLOOKUP(D252,'[1]L02'!$A:$C,3,0)</f>
        <v>50</v>
      </c>
      <c r="G252" s="270">
        <v>221</v>
      </c>
      <c r="H252" s="263">
        <f t="shared" si="5"/>
        <v>4.42</v>
      </c>
    </row>
    <row r="253" ht="26.05" customHeight="1" spans="1:8">
      <c r="A253" s="264" t="s">
        <v>400</v>
      </c>
      <c r="B253" s="264" t="s">
        <v>185</v>
      </c>
      <c r="C253" s="265"/>
      <c r="D253" s="266">
        <v>21007</v>
      </c>
      <c r="E253" s="267" t="s">
        <v>422</v>
      </c>
      <c r="F253" s="262">
        <f>VLOOKUP(D253,'[1]L02'!$A:$C,3,0)</f>
        <v>1094</v>
      </c>
      <c r="G253" s="262">
        <v>1236.078351</v>
      </c>
      <c r="H253" s="263">
        <f t="shared" si="5"/>
        <v>1.12987052193784</v>
      </c>
    </row>
    <row r="254" ht="26.05" customHeight="1" spans="1:8">
      <c r="A254" s="264" t="s">
        <v>400</v>
      </c>
      <c r="B254" s="264" t="s">
        <v>185</v>
      </c>
      <c r="C254" s="264" t="s">
        <v>261</v>
      </c>
      <c r="D254" s="268">
        <v>2100716</v>
      </c>
      <c r="E254" s="269" t="s">
        <v>423</v>
      </c>
      <c r="F254" s="262">
        <f>VLOOKUP(D254,'[1]L02'!$A:$C,3,0)</f>
        <v>51</v>
      </c>
      <c r="G254" s="270">
        <v>23.25</v>
      </c>
      <c r="H254" s="263">
        <f t="shared" si="5"/>
        <v>0.455882352941176</v>
      </c>
    </row>
    <row r="255" ht="26.05" customHeight="1" spans="1:8">
      <c r="A255" s="264" t="s">
        <v>400</v>
      </c>
      <c r="B255" s="264" t="s">
        <v>185</v>
      </c>
      <c r="C255" s="264" t="s">
        <v>424</v>
      </c>
      <c r="D255" s="268">
        <v>2100717</v>
      </c>
      <c r="E255" s="269" t="s">
        <v>425</v>
      </c>
      <c r="F255" s="262">
        <f>VLOOKUP(D255,'[1]L02'!$A:$C,3,0)</f>
        <v>1043</v>
      </c>
      <c r="G255" s="270">
        <v>1212.828351</v>
      </c>
      <c r="H255" s="263">
        <f t="shared" si="5"/>
        <v>1.16282679865772</v>
      </c>
    </row>
    <row r="256" ht="26.05" customHeight="1" spans="1:8">
      <c r="A256" s="264" t="s">
        <v>400</v>
      </c>
      <c r="B256" s="264" t="s">
        <v>217</v>
      </c>
      <c r="C256" s="265"/>
      <c r="D256" s="266">
        <v>21011</v>
      </c>
      <c r="E256" s="267" t="s">
        <v>426</v>
      </c>
      <c r="F256" s="262">
        <f>VLOOKUP(D256,'[1]L02'!$A:$C,3,0)</f>
        <v>5220</v>
      </c>
      <c r="G256" s="262">
        <v>5827.693012</v>
      </c>
      <c r="H256" s="263">
        <f t="shared" si="5"/>
        <v>1.11641628582375</v>
      </c>
    </row>
    <row r="257" ht="26.05" customHeight="1" spans="1:8">
      <c r="A257" s="264" t="s">
        <v>400</v>
      </c>
      <c r="B257" s="264" t="s">
        <v>217</v>
      </c>
      <c r="C257" s="264" t="s">
        <v>176</v>
      </c>
      <c r="D257" s="268">
        <v>2101101</v>
      </c>
      <c r="E257" s="269" t="s">
        <v>427</v>
      </c>
      <c r="F257" s="262">
        <f>VLOOKUP(D257,'[1]L02'!$A:$C,3,0)</f>
        <v>1607</v>
      </c>
      <c r="G257" s="270">
        <v>1920.623111</v>
      </c>
      <c r="H257" s="263">
        <f t="shared" si="5"/>
        <v>1.19516061667704</v>
      </c>
    </row>
    <row r="258" ht="26.05" customHeight="1" spans="1:8">
      <c r="A258" s="264" t="s">
        <v>400</v>
      </c>
      <c r="B258" s="264" t="s">
        <v>217</v>
      </c>
      <c r="C258" s="264" t="s">
        <v>179</v>
      </c>
      <c r="D258" s="268">
        <v>2101102</v>
      </c>
      <c r="E258" s="269" t="s">
        <v>428</v>
      </c>
      <c r="F258" s="262">
        <f>VLOOKUP(D258,'[1]L02'!$A:$C,3,0)</f>
        <v>3613</v>
      </c>
      <c r="G258" s="270">
        <v>3906.869901</v>
      </c>
      <c r="H258" s="263">
        <f t="shared" si="5"/>
        <v>1.08133681179076</v>
      </c>
    </row>
    <row r="259" ht="26.05" customHeight="1" spans="1:8">
      <c r="A259" s="264" t="s">
        <v>400</v>
      </c>
      <c r="B259" s="264" t="s">
        <v>217</v>
      </c>
      <c r="C259" s="264" t="s">
        <v>187</v>
      </c>
      <c r="D259" s="268">
        <v>2101199</v>
      </c>
      <c r="E259" s="269" t="s">
        <v>429</v>
      </c>
      <c r="F259" s="262">
        <f>VLOOKUP(D259,'[1]L02'!$A:$C,3,0)</f>
        <v>0</v>
      </c>
      <c r="G259" s="270">
        <v>0.2</v>
      </c>
      <c r="H259" s="263"/>
    </row>
    <row r="260" ht="26.05" customHeight="1" spans="1:8">
      <c r="A260" s="264" t="s">
        <v>400</v>
      </c>
      <c r="B260" s="264" t="s">
        <v>257</v>
      </c>
      <c r="C260" s="265"/>
      <c r="D260" s="266">
        <v>21012</v>
      </c>
      <c r="E260" s="267" t="s">
        <v>430</v>
      </c>
      <c r="F260" s="262">
        <f>VLOOKUP(D260,'[1]L02'!$A:$C,3,0)</f>
        <v>27154</v>
      </c>
      <c r="G260" s="262">
        <v>26230.33</v>
      </c>
      <c r="H260" s="263">
        <f t="shared" si="5"/>
        <v>0.965984017087722</v>
      </c>
    </row>
    <row r="261" ht="26.05" customHeight="1" spans="1:8">
      <c r="A261" s="264" t="s">
        <v>400</v>
      </c>
      <c r="B261" s="264" t="s">
        <v>257</v>
      </c>
      <c r="C261" s="264" t="s">
        <v>179</v>
      </c>
      <c r="D261" s="268">
        <v>2101202</v>
      </c>
      <c r="E261" s="269" t="s">
        <v>431</v>
      </c>
      <c r="F261" s="262">
        <f>VLOOKUP(D261,'[1]L02'!$A:$C,3,0)</f>
        <v>27154</v>
      </c>
      <c r="G261" s="270">
        <v>26230.33</v>
      </c>
      <c r="H261" s="263">
        <f t="shared" si="5"/>
        <v>0.965984017087722</v>
      </c>
    </row>
    <row r="262" ht="26.05" customHeight="1" spans="1:8">
      <c r="A262" s="264" t="s">
        <v>400</v>
      </c>
      <c r="B262" s="264" t="s">
        <v>220</v>
      </c>
      <c r="C262" s="265"/>
      <c r="D262" s="266">
        <v>21013</v>
      </c>
      <c r="E262" s="267" t="s">
        <v>432</v>
      </c>
      <c r="F262" s="262">
        <f>VLOOKUP(D262,'[1]L02'!$A:$C,3,0)</f>
        <v>1682</v>
      </c>
      <c r="G262" s="262">
        <v>1654</v>
      </c>
      <c r="H262" s="263">
        <f t="shared" si="5"/>
        <v>0.983353151010702</v>
      </c>
    </row>
    <row r="263" ht="26.05" customHeight="1" spans="1:8">
      <c r="A263" s="264" t="s">
        <v>400</v>
      </c>
      <c r="B263" s="264" t="s">
        <v>220</v>
      </c>
      <c r="C263" s="264" t="s">
        <v>176</v>
      </c>
      <c r="D263" s="268">
        <v>2101301</v>
      </c>
      <c r="E263" s="269" t="s">
        <v>433</v>
      </c>
      <c r="F263" s="262">
        <f>VLOOKUP(D263,'[1]L02'!$A:$C,3,0)</f>
        <v>227</v>
      </c>
      <c r="G263" s="270">
        <v>1654</v>
      </c>
      <c r="H263" s="263">
        <f t="shared" si="5"/>
        <v>7.2863436123348</v>
      </c>
    </row>
    <row r="264" ht="26.05" customHeight="1" spans="1:8">
      <c r="A264" s="264" t="s">
        <v>400</v>
      </c>
      <c r="B264" s="264" t="s">
        <v>259</v>
      </c>
      <c r="C264" s="265"/>
      <c r="D264" s="266">
        <v>21015</v>
      </c>
      <c r="E264" s="267" t="s">
        <v>434</v>
      </c>
      <c r="F264" s="262">
        <f>VLOOKUP(D264,'[1]L02'!$A:$C,3,0)</f>
        <v>722</v>
      </c>
      <c r="G264" s="262">
        <v>729.775624</v>
      </c>
      <c r="H264" s="263">
        <f t="shared" si="5"/>
        <v>1.01076956232687</v>
      </c>
    </row>
    <row r="265" ht="26.05" customHeight="1" spans="1:8">
      <c r="A265" s="264" t="s">
        <v>400</v>
      </c>
      <c r="B265" s="264" t="s">
        <v>259</v>
      </c>
      <c r="C265" s="264" t="s">
        <v>176</v>
      </c>
      <c r="D265" s="268">
        <v>2101501</v>
      </c>
      <c r="E265" s="269" t="s">
        <v>178</v>
      </c>
      <c r="F265" s="262">
        <f>VLOOKUP(D265,'[1]L02'!$A:$C,3,0)</f>
        <v>589</v>
      </c>
      <c r="G265" s="270">
        <v>629.675624</v>
      </c>
      <c r="H265" s="263">
        <f t="shared" si="5"/>
        <v>1.06905878438031</v>
      </c>
    </row>
    <row r="266" ht="26.05" customHeight="1" spans="1:8">
      <c r="A266" s="264" t="s">
        <v>400</v>
      </c>
      <c r="B266" s="264" t="s">
        <v>259</v>
      </c>
      <c r="C266" s="264" t="s">
        <v>179</v>
      </c>
      <c r="D266" s="268">
        <v>2101502</v>
      </c>
      <c r="E266" s="269" t="s">
        <v>180</v>
      </c>
      <c r="F266" s="262">
        <f>VLOOKUP(D266,'[1]L02'!$A:$C,3,0)</f>
        <v>71</v>
      </c>
      <c r="G266" s="270">
        <v>100.1</v>
      </c>
      <c r="H266" s="263">
        <f t="shared" si="5"/>
        <v>1.40985915492958</v>
      </c>
    </row>
    <row r="267" ht="26.05" customHeight="1" spans="1:8">
      <c r="A267" s="264" t="s">
        <v>435</v>
      </c>
      <c r="B267" s="265"/>
      <c r="C267" s="265"/>
      <c r="D267" s="266">
        <v>211</v>
      </c>
      <c r="E267" s="267" t="s">
        <v>436</v>
      </c>
      <c r="F267" s="262">
        <f>VLOOKUP(D267,'[1]L02'!$A:$C,3,0)</f>
        <v>8817</v>
      </c>
      <c r="G267" s="262">
        <f>G268+G270+G272+G277+G280</f>
        <v>6815</v>
      </c>
      <c r="H267" s="263">
        <f t="shared" si="5"/>
        <v>0.7729386412612</v>
      </c>
    </row>
    <row r="268" ht="26.05" customHeight="1" spans="1:8">
      <c r="A268" s="264" t="s">
        <v>435</v>
      </c>
      <c r="B268" s="264" t="s">
        <v>176</v>
      </c>
      <c r="C268" s="265"/>
      <c r="D268" s="266">
        <v>21101</v>
      </c>
      <c r="E268" s="267" t="s">
        <v>437</v>
      </c>
      <c r="F268" s="262">
        <f>VLOOKUP(D268,'[1]L02'!$A:$C,3,0)</f>
        <v>88</v>
      </c>
      <c r="G268" s="262">
        <v>121.0647</v>
      </c>
      <c r="H268" s="263">
        <f t="shared" si="5"/>
        <v>1.37573522727273</v>
      </c>
    </row>
    <row r="269" ht="26.05" customHeight="1" spans="1:8">
      <c r="A269" s="264" t="s">
        <v>435</v>
      </c>
      <c r="B269" s="264" t="s">
        <v>176</v>
      </c>
      <c r="C269" s="264" t="s">
        <v>176</v>
      </c>
      <c r="D269" s="268">
        <v>2110101</v>
      </c>
      <c r="E269" s="269" t="s">
        <v>178</v>
      </c>
      <c r="F269" s="262">
        <f>VLOOKUP(D269,'[1]L02'!$A:$C,3,0)</f>
        <v>73</v>
      </c>
      <c r="G269" s="270">
        <v>121.0647</v>
      </c>
      <c r="H269" s="263">
        <f t="shared" ref="H269:H332" si="6">G269/F269</f>
        <v>1.65842054794521</v>
      </c>
    </row>
    <row r="270" ht="26.05" customHeight="1" spans="1:8">
      <c r="A270" s="264" t="s">
        <v>435</v>
      </c>
      <c r="B270" s="264" t="s">
        <v>179</v>
      </c>
      <c r="C270" s="265"/>
      <c r="D270" s="266">
        <v>21102</v>
      </c>
      <c r="E270" s="267" t="s">
        <v>438</v>
      </c>
      <c r="F270" s="262">
        <f>VLOOKUP(D270,'[1]L02'!$A:$C,3,0)</f>
        <v>67</v>
      </c>
      <c r="G270" s="262">
        <v>67.3</v>
      </c>
      <c r="H270" s="263">
        <f t="shared" si="6"/>
        <v>1.0044776119403</v>
      </c>
    </row>
    <row r="271" ht="26.05" customHeight="1" spans="1:8">
      <c r="A271" s="264" t="s">
        <v>435</v>
      </c>
      <c r="B271" s="264" t="s">
        <v>179</v>
      </c>
      <c r="C271" s="264" t="s">
        <v>187</v>
      </c>
      <c r="D271" s="268">
        <v>2110299</v>
      </c>
      <c r="E271" s="269" t="s">
        <v>439</v>
      </c>
      <c r="F271" s="262">
        <f>VLOOKUP(D271,'[1]L02'!$A:$C,3,0)</f>
        <v>67</v>
      </c>
      <c r="G271" s="270">
        <v>67.3</v>
      </c>
      <c r="H271" s="263">
        <f t="shared" si="6"/>
        <v>1.0044776119403</v>
      </c>
    </row>
    <row r="272" ht="26.05" customHeight="1" spans="1:8">
      <c r="A272" s="264" t="s">
        <v>435</v>
      </c>
      <c r="B272" s="264" t="s">
        <v>194</v>
      </c>
      <c r="C272" s="265"/>
      <c r="D272" s="266">
        <v>21103</v>
      </c>
      <c r="E272" s="267" t="s">
        <v>440</v>
      </c>
      <c r="F272" s="262">
        <f>VLOOKUP(D272,'[1]L02'!$A:$C,3,0)</f>
        <v>5180</v>
      </c>
      <c r="G272" s="262">
        <v>3484.871905</v>
      </c>
      <c r="H272" s="263">
        <f t="shared" si="6"/>
        <v>0.672755194015444</v>
      </c>
    </row>
    <row r="273" ht="26.05" customHeight="1" spans="1:8">
      <c r="A273" s="264" t="s">
        <v>435</v>
      </c>
      <c r="B273" s="264" t="s">
        <v>194</v>
      </c>
      <c r="C273" s="264" t="s">
        <v>176</v>
      </c>
      <c r="D273" s="268">
        <v>2110301</v>
      </c>
      <c r="E273" s="269" t="s">
        <v>441</v>
      </c>
      <c r="F273" s="262">
        <f>VLOOKUP(D273,'[1]L02'!$A:$C,3,0)</f>
        <v>648</v>
      </c>
      <c r="G273" s="270">
        <v>89.7</v>
      </c>
      <c r="H273" s="263">
        <f t="shared" si="6"/>
        <v>0.138425925925926</v>
      </c>
    </row>
    <row r="274" ht="26.05" customHeight="1" spans="1:8">
      <c r="A274" s="264" t="s">
        <v>435</v>
      </c>
      <c r="B274" s="264" t="s">
        <v>194</v>
      </c>
      <c r="C274" s="264" t="s">
        <v>179</v>
      </c>
      <c r="D274" s="268">
        <v>2110302</v>
      </c>
      <c r="E274" s="269" t="s">
        <v>442</v>
      </c>
      <c r="F274" s="262">
        <f>VLOOKUP(D274,'[1]L02'!$A:$C,3,0)</f>
        <v>4423</v>
      </c>
      <c r="G274" s="270">
        <v>2990.171905</v>
      </c>
      <c r="H274" s="263">
        <f t="shared" si="6"/>
        <v>0.676050622880398</v>
      </c>
    </row>
    <row r="275" ht="26.05" customHeight="1" spans="1:8">
      <c r="A275" s="264" t="s">
        <v>435</v>
      </c>
      <c r="B275" s="264" t="s">
        <v>194</v>
      </c>
      <c r="C275" s="264" t="s">
        <v>181</v>
      </c>
      <c r="D275" s="268">
        <v>2110304</v>
      </c>
      <c r="E275" s="269" t="s">
        <v>443</v>
      </c>
      <c r="F275" s="262">
        <f>VLOOKUP(D275,'[1]L02'!$A:$C,3,0)</f>
        <v>0</v>
      </c>
      <c r="G275" s="270">
        <v>280</v>
      </c>
      <c r="H275" s="263"/>
    </row>
    <row r="276" ht="26.05" customHeight="1" spans="1:8">
      <c r="A276" s="264" t="s">
        <v>435</v>
      </c>
      <c r="B276" s="264" t="s">
        <v>194</v>
      </c>
      <c r="C276" s="264" t="s">
        <v>187</v>
      </c>
      <c r="D276" s="268">
        <v>2110399</v>
      </c>
      <c r="E276" s="269" t="s">
        <v>444</v>
      </c>
      <c r="F276" s="262">
        <f>VLOOKUP(D276,'[1]L02'!$A:$C,3,0)</f>
        <v>109</v>
      </c>
      <c r="G276" s="270">
        <v>125</v>
      </c>
      <c r="H276" s="263">
        <f t="shared" si="6"/>
        <v>1.14678899082569</v>
      </c>
    </row>
    <row r="277" ht="26.05" customHeight="1" spans="1:8">
      <c r="A277" s="264" t="s">
        <v>435</v>
      </c>
      <c r="B277" s="264" t="s">
        <v>181</v>
      </c>
      <c r="C277" s="265"/>
      <c r="D277" s="266">
        <v>21104</v>
      </c>
      <c r="E277" s="267" t="s">
        <v>445</v>
      </c>
      <c r="F277" s="262">
        <f>VLOOKUP(D277,'[1]L02'!$A:$C,3,0)</f>
        <v>1862</v>
      </c>
      <c r="G277" s="262">
        <v>2103.33558</v>
      </c>
      <c r="H277" s="263">
        <f t="shared" si="6"/>
        <v>1.12961094522019</v>
      </c>
    </row>
    <row r="278" ht="26.05" customHeight="1" spans="1:8">
      <c r="A278" s="264" t="s">
        <v>435</v>
      </c>
      <c r="B278" s="264" t="s">
        <v>181</v>
      </c>
      <c r="C278" s="264" t="s">
        <v>176</v>
      </c>
      <c r="D278" s="268">
        <v>2110401</v>
      </c>
      <c r="E278" s="269" t="s">
        <v>446</v>
      </c>
      <c r="F278" s="262">
        <f>VLOOKUP(D278,'[1]L02'!$A:$C,3,0)</f>
        <v>440</v>
      </c>
      <c r="G278" s="270">
        <v>2063.33558</v>
      </c>
      <c r="H278" s="263">
        <f t="shared" si="6"/>
        <v>4.68939904545454</v>
      </c>
    </row>
    <row r="279" ht="26.05" customHeight="1" spans="1:8">
      <c r="A279" s="264" t="s">
        <v>435</v>
      </c>
      <c r="B279" s="264" t="s">
        <v>181</v>
      </c>
      <c r="C279" s="264" t="s">
        <v>179</v>
      </c>
      <c r="D279" s="268">
        <v>2110402</v>
      </c>
      <c r="E279" s="269" t="s">
        <v>447</v>
      </c>
      <c r="F279" s="262">
        <f>VLOOKUP(D279,'[1]L02'!$A:$C,3,0)</f>
        <v>1422</v>
      </c>
      <c r="G279" s="270">
        <v>40</v>
      </c>
      <c r="H279" s="263">
        <f t="shared" si="6"/>
        <v>0.0281293952180028</v>
      </c>
    </row>
    <row r="280" ht="26.05" customHeight="1" spans="1:8">
      <c r="A280" s="264" t="s">
        <v>435</v>
      </c>
      <c r="B280" s="264" t="s">
        <v>187</v>
      </c>
      <c r="C280" s="265"/>
      <c r="D280" s="266">
        <v>21199</v>
      </c>
      <c r="E280" s="267" t="s">
        <v>448</v>
      </c>
      <c r="F280" s="262">
        <f>VLOOKUP(D280,'[1]L02'!$A:$C,3,0)</f>
        <v>1296</v>
      </c>
      <c r="G280" s="262">
        <v>1038.427815</v>
      </c>
      <c r="H280" s="263">
        <f t="shared" si="6"/>
        <v>0.801256030092593</v>
      </c>
    </row>
    <row r="281" ht="26.05" customHeight="1" spans="1:8">
      <c r="A281" s="264" t="s">
        <v>435</v>
      </c>
      <c r="B281" s="264" t="s">
        <v>187</v>
      </c>
      <c r="C281" s="264" t="s">
        <v>187</v>
      </c>
      <c r="D281" s="268">
        <v>2119999</v>
      </c>
      <c r="E281" s="269" t="s">
        <v>449</v>
      </c>
      <c r="F281" s="262">
        <f>VLOOKUP(D281,'[1]L02'!$A:$C,3,0)</f>
        <v>1296</v>
      </c>
      <c r="G281" s="270">
        <v>1038.427815</v>
      </c>
      <c r="H281" s="263">
        <f t="shared" si="6"/>
        <v>0.801256030092593</v>
      </c>
    </row>
    <row r="282" ht="26.05" customHeight="1" spans="1:8">
      <c r="A282" s="264" t="s">
        <v>450</v>
      </c>
      <c r="B282" s="265"/>
      <c r="C282" s="265"/>
      <c r="D282" s="266">
        <v>212</v>
      </c>
      <c r="E282" s="267" t="s">
        <v>451</v>
      </c>
      <c r="F282" s="262">
        <f>VLOOKUP(D282,'[1]L02'!$A:$C,3,0)</f>
        <v>36179</v>
      </c>
      <c r="G282" s="262">
        <f>G283+G289+G291+G293+G295+G300+G302</f>
        <v>19120</v>
      </c>
      <c r="H282" s="263">
        <f t="shared" si="6"/>
        <v>0.528483374333177</v>
      </c>
    </row>
    <row r="283" ht="26.05" customHeight="1" spans="1:8">
      <c r="A283" s="264" t="s">
        <v>450</v>
      </c>
      <c r="B283" s="264" t="s">
        <v>176</v>
      </c>
      <c r="C283" s="265"/>
      <c r="D283" s="266">
        <v>21201</v>
      </c>
      <c r="E283" s="267" t="s">
        <v>452</v>
      </c>
      <c r="F283" s="262">
        <f>VLOOKUP(D283,'[1]L02'!$A:$C,3,0)</f>
        <v>11452</v>
      </c>
      <c r="G283" s="262">
        <v>4148.528712</v>
      </c>
      <c r="H283" s="263">
        <f t="shared" si="6"/>
        <v>0.362253642333217</v>
      </c>
    </row>
    <row r="284" ht="26.05" customHeight="1" spans="1:8">
      <c r="A284" s="264" t="s">
        <v>450</v>
      </c>
      <c r="B284" s="264" t="s">
        <v>176</v>
      </c>
      <c r="C284" s="264" t="s">
        <v>176</v>
      </c>
      <c r="D284" s="268">
        <v>2120101</v>
      </c>
      <c r="E284" s="269" t="s">
        <v>178</v>
      </c>
      <c r="F284" s="262">
        <f>VLOOKUP(D284,'[1]L02'!$A:$C,3,0)</f>
        <v>2002</v>
      </c>
      <c r="G284" s="270">
        <v>1804.933786</v>
      </c>
      <c r="H284" s="263">
        <f t="shared" si="6"/>
        <v>0.901565327672328</v>
      </c>
    </row>
    <row r="285" ht="26.05" customHeight="1" spans="1:8">
      <c r="A285" s="264" t="s">
        <v>450</v>
      </c>
      <c r="B285" s="264" t="s">
        <v>176</v>
      </c>
      <c r="C285" s="264" t="s">
        <v>179</v>
      </c>
      <c r="D285" s="268">
        <v>2120102</v>
      </c>
      <c r="E285" s="269" t="s">
        <v>180</v>
      </c>
      <c r="F285" s="262">
        <f>VLOOKUP(D285,'[1]L02'!$A:$C,3,0)</f>
        <v>918</v>
      </c>
      <c r="G285" s="270">
        <v>350.49</v>
      </c>
      <c r="H285" s="263">
        <f t="shared" si="6"/>
        <v>0.381797385620915</v>
      </c>
    </row>
    <row r="286" ht="26.05" customHeight="1" spans="1:8">
      <c r="A286" s="264" t="s">
        <v>450</v>
      </c>
      <c r="B286" s="264" t="s">
        <v>176</v>
      </c>
      <c r="C286" s="264" t="s">
        <v>181</v>
      </c>
      <c r="D286" s="268">
        <v>2120104</v>
      </c>
      <c r="E286" s="269" t="s">
        <v>453</v>
      </c>
      <c r="F286" s="262">
        <f>VLOOKUP(D286,'[1]L02'!$A:$C,3,0)</f>
        <v>10</v>
      </c>
      <c r="G286" s="270">
        <v>24</v>
      </c>
      <c r="H286" s="263">
        <f t="shared" si="6"/>
        <v>2.4</v>
      </c>
    </row>
    <row r="287" ht="26.05" customHeight="1" spans="1:8">
      <c r="A287" s="264" t="s">
        <v>450</v>
      </c>
      <c r="B287" s="264" t="s">
        <v>176</v>
      </c>
      <c r="C287" s="264" t="s">
        <v>192</v>
      </c>
      <c r="D287" s="268">
        <v>2120106</v>
      </c>
      <c r="E287" s="269" t="s">
        <v>454</v>
      </c>
      <c r="F287" s="262">
        <f>VLOOKUP(D287,'[1]L02'!$A:$C,3,0)</f>
        <v>87</v>
      </c>
      <c r="G287" s="270">
        <v>118.323276</v>
      </c>
      <c r="H287" s="263">
        <f t="shared" si="6"/>
        <v>1.36003765517241</v>
      </c>
    </row>
    <row r="288" ht="26.05" customHeight="1" spans="1:8">
      <c r="A288" s="264" t="s">
        <v>450</v>
      </c>
      <c r="B288" s="264" t="s">
        <v>176</v>
      </c>
      <c r="C288" s="264" t="s">
        <v>187</v>
      </c>
      <c r="D288" s="268">
        <v>2120199</v>
      </c>
      <c r="E288" s="269" t="s">
        <v>455</v>
      </c>
      <c r="F288" s="262">
        <f>VLOOKUP(D288,'[1]L02'!$A:$C,3,0)</f>
        <v>8435</v>
      </c>
      <c r="G288" s="270">
        <v>1850.78165</v>
      </c>
      <c r="H288" s="263">
        <f t="shared" si="6"/>
        <v>0.219416911677534</v>
      </c>
    </row>
    <row r="289" ht="26.05" customHeight="1" spans="1:8">
      <c r="A289" s="264" t="s">
        <v>450</v>
      </c>
      <c r="B289" s="264" t="s">
        <v>194</v>
      </c>
      <c r="C289" s="265"/>
      <c r="D289" s="266">
        <v>21203</v>
      </c>
      <c r="E289" s="267" t="s">
        <v>456</v>
      </c>
      <c r="F289" s="262">
        <f>VLOOKUP(D289,'[1]L02'!$A:$C,3,0)</f>
        <v>6293</v>
      </c>
      <c r="G289" s="262">
        <v>500</v>
      </c>
      <c r="H289" s="263">
        <f t="shared" si="6"/>
        <v>0.0794533608771651</v>
      </c>
    </row>
    <row r="290" ht="26.05" customHeight="1" spans="1:8">
      <c r="A290" s="264" t="s">
        <v>450</v>
      </c>
      <c r="B290" s="264" t="s">
        <v>194</v>
      </c>
      <c r="C290" s="264" t="s">
        <v>187</v>
      </c>
      <c r="D290" s="268">
        <v>2120399</v>
      </c>
      <c r="E290" s="269" t="s">
        <v>457</v>
      </c>
      <c r="F290" s="262">
        <f>VLOOKUP(D290,'[1]L02'!$A:$C,3,0)</f>
        <v>6293</v>
      </c>
      <c r="G290" s="270">
        <v>500</v>
      </c>
      <c r="H290" s="263">
        <f t="shared" si="6"/>
        <v>0.0794533608771651</v>
      </c>
    </row>
    <row r="291" ht="26.05" customHeight="1" spans="1:8">
      <c r="A291" s="264" t="s">
        <v>450</v>
      </c>
      <c r="B291" s="264" t="s">
        <v>183</v>
      </c>
      <c r="C291" s="265"/>
      <c r="D291" s="266">
        <v>21205</v>
      </c>
      <c r="E291" s="267" t="s">
        <v>458</v>
      </c>
      <c r="F291" s="262">
        <f>VLOOKUP(D291,'[1]L02'!$A:$C,3,0)</f>
        <v>1405</v>
      </c>
      <c r="G291" s="262">
        <v>3414.940345</v>
      </c>
      <c r="H291" s="263">
        <f t="shared" si="6"/>
        <v>2.43056252313167</v>
      </c>
    </row>
    <row r="292" ht="26.05" customHeight="1" spans="1:8">
      <c r="A292" s="264" t="s">
        <v>450</v>
      </c>
      <c r="B292" s="264" t="s">
        <v>183</v>
      </c>
      <c r="C292" s="264" t="s">
        <v>176</v>
      </c>
      <c r="D292" s="268">
        <v>2120501</v>
      </c>
      <c r="E292" s="269" t="s">
        <v>459</v>
      </c>
      <c r="F292" s="262">
        <f>VLOOKUP(D292,'[1]L02'!$A:$C,3,0)</f>
        <v>1405</v>
      </c>
      <c r="G292" s="270">
        <v>3414.940345</v>
      </c>
      <c r="H292" s="263">
        <f t="shared" si="6"/>
        <v>2.43056252313167</v>
      </c>
    </row>
    <row r="293" ht="26.05" customHeight="1" spans="1:8">
      <c r="A293" s="264" t="s">
        <v>450</v>
      </c>
      <c r="B293" s="264" t="s">
        <v>192</v>
      </c>
      <c r="C293" s="265"/>
      <c r="D293" s="266">
        <v>21206</v>
      </c>
      <c r="E293" s="267" t="s">
        <v>460</v>
      </c>
      <c r="F293" s="262">
        <f>VLOOKUP(D293,'[1]L02'!$A:$C,3,0)</f>
        <v>6</v>
      </c>
      <c r="G293" s="262">
        <v>21.5</v>
      </c>
      <c r="H293" s="263">
        <f t="shared" si="6"/>
        <v>3.58333333333333</v>
      </c>
    </row>
    <row r="294" ht="26.05" customHeight="1" spans="1:8">
      <c r="A294" s="264" t="s">
        <v>450</v>
      </c>
      <c r="B294" s="264" t="s">
        <v>192</v>
      </c>
      <c r="C294" s="264" t="s">
        <v>176</v>
      </c>
      <c r="D294" s="268">
        <v>2120601</v>
      </c>
      <c r="E294" s="269" t="s">
        <v>461</v>
      </c>
      <c r="F294" s="262">
        <f>VLOOKUP(D294,'[1]L02'!$A:$C,3,0)</f>
        <v>6</v>
      </c>
      <c r="G294" s="270">
        <v>21.5</v>
      </c>
      <c r="H294" s="263">
        <f t="shared" si="6"/>
        <v>3.58333333333333</v>
      </c>
    </row>
    <row r="295" ht="26.05" customHeight="1" spans="1:8">
      <c r="A295" s="264" t="s">
        <v>450</v>
      </c>
      <c r="B295" s="264" t="s">
        <v>197</v>
      </c>
      <c r="C295" s="265"/>
      <c r="D295" s="266">
        <v>21208</v>
      </c>
      <c r="E295" s="267" t="s">
        <v>462</v>
      </c>
      <c r="F295" s="262"/>
      <c r="G295" s="270"/>
      <c r="H295" s="263"/>
    </row>
    <row r="296" ht="26.05" customHeight="1" spans="1:8">
      <c r="A296" s="264" t="s">
        <v>450</v>
      </c>
      <c r="B296" s="264" t="s">
        <v>197</v>
      </c>
      <c r="C296" s="264" t="s">
        <v>194</v>
      </c>
      <c r="D296" s="268">
        <v>2120803</v>
      </c>
      <c r="E296" s="269" t="s">
        <v>463</v>
      </c>
      <c r="F296" s="262"/>
      <c r="G296" s="270"/>
      <c r="H296" s="263"/>
    </row>
    <row r="297" ht="26.05" customHeight="1" spans="1:8">
      <c r="A297" s="264" t="s">
        <v>450</v>
      </c>
      <c r="B297" s="264" t="s">
        <v>197</v>
      </c>
      <c r="C297" s="264" t="s">
        <v>192</v>
      </c>
      <c r="D297" s="268">
        <v>2120806</v>
      </c>
      <c r="E297" s="269" t="s">
        <v>464</v>
      </c>
      <c r="F297" s="262"/>
      <c r="G297" s="270"/>
      <c r="H297" s="263"/>
    </row>
    <row r="298" ht="26.05" customHeight="1" spans="1:8">
      <c r="A298" s="264" t="s">
        <v>450</v>
      </c>
      <c r="B298" s="264" t="s">
        <v>197</v>
      </c>
      <c r="C298" s="264" t="s">
        <v>223</v>
      </c>
      <c r="D298" s="268">
        <v>2120814</v>
      </c>
      <c r="E298" s="269" t="s">
        <v>465</v>
      </c>
      <c r="F298" s="262"/>
      <c r="G298" s="270"/>
      <c r="H298" s="263"/>
    </row>
    <row r="299" ht="26.05" customHeight="1" spans="1:8">
      <c r="A299" s="264" t="s">
        <v>450</v>
      </c>
      <c r="B299" s="264" t="s">
        <v>197</v>
      </c>
      <c r="C299" s="264" t="s">
        <v>259</v>
      </c>
      <c r="D299" s="268">
        <v>2120815</v>
      </c>
      <c r="E299" s="269" t="s">
        <v>466</v>
      </c>
      <c r="F299" s="262"/>
      <c r="G299" s="270"/>
      <c r="H299" s="263"/>
    </row>
    <row r="300" ht="26.05" customHeight="1" spans="1:8">
      <c r="A300" s="264" t="s">
        <v>450</v>
      </c>
      <c r="B300" s="264" t="s">
        <v>223</v>
      </c>
      <c r="C300" s="265"/>
      <c r="D300" s="266">
        <v>21214</v>
      </c>
      <c r="E300" s="267" t="s">
        <v>467</v>
      </c>
      <c r="F300" s="262"/>
      <c r="G300" s="270"/>
      <c r="H300" s="263"/>
    </row>
    <row r="301" ht="26.05" customHeight="1" spans="1:8">
      <c r="A301" s="264" t="s">
        <v>450</v>
      </c>
      <c r="B301" s="264" t="s">
        <v>223</v>
      </c>
      <c r="C301" s="264" t="s">
        <v>176</v>
      </c>
      <c r="D301" s="268">
        <v>2121401</v>
      </c>
      <c r="E301" s="269" t="s">
        <v>468</v>
      </c>
      <c r="F301" s="262"/>
      <c r="G301" s="270"/>
      <c r="H301" s="263"/>
    </row>
    <row r="302" ht="26.05" customHeight="1" spans="1:8">
      <c r="A302" s="264" t="s">
        <v>450</v>
      </c>
      <c r="B302" s="264" t="s">
        <v>187</v>
      </c>
      <c r="C302" s="265"/>
      <c r="D302" s="266">
        <v>21299</v>
      </c>
      <c r="E302" s="267" t="s">
        <v>469</v>
      </c>
      <c r="F302" s="262">
        <f>VLOOKUP(D302,'[1]L02'!$A:$C,3,0)</f>
        <v>17023</v>
      </c>
      <c r="G302" s="262">
        <v>11035.030943</v>
      </c>
      <c r="H302" s="263">
        <f t="shared" si="6"/>
        <v>0.648242433354873</v>
      </c>
    </row>
    <row r="303" ht="26.05" customHeight="1" spans="1:8">
      <c r="A303" s="264" t="s">
        <v>450</v>
      </c>
      <c r="B303" s="264" t="s">
        <v>187</v>
      </c>
      <c r="C303" s="264" t="s">
        <v>187</v>
      </c>
      <c r="D303" s="268">
        <v>2129999</v>
      </c>
      <c r="E303" s="269" t="s">
        <v>470</v>
      </c>
      <c r="F303" s="262">
        <f>VLOOKUP(D303,'[1]L02'!$A:$C,3,0)</f>
        <v>17023</v>
      </c>
      <c r="G303" s="270">
        <v>11035.030943</v>
      </c>
      <c r="H303" s="263">
        <f t="shared" si="6"/>
        <v>0.648242433354873</v>
      </c>
    </row>
    <row r="304" ht="26.05" customHeight="1" spans="1:8">
      <c r="A304" s="264" t="s">
        <v>471</v>
      </c>
      <c r="B304" s="265"/>
      <c r="C304" s="265"/>
      <c r="D304" s="266">
        <v>213</v>
      </c>
      <c r="E304" s="267" t="s">
        <v>472</v>
      </c>
      <c r="F304" s="262">
        <f>VLOOKUP(D304,'[1]L02'!$A:$C,3,0)</f>
        <v>79335</v>
      </c>
      <c r="G304" s="262">
        <f>G305+G326+G336+G350+G356+G361+G365+G367</f>
        <v>83804.996638</v>
      </c>
      <c r="H304" s="263">
        <f t="shared" si="6"/>
        <v>1.05634331175395</v>
      </c>
    </row>
    <row r="305" ht="26.05" customHeight="1" spans="1:8">
      <c r="A305" s="264" t="s">
        <v>471</v>
      </c>
      <c r="B305" s="264" t="s">
        <v>176</v>
      </c>
      <c r="C305" s="265"/>
      <c r="D305" s="266">
        <v>21301</v>
      </c>
      <c r="E305" s="267" t="s">
        <v>473</v>
      </c>
      <c r="F305" s="262">
        <f>VLOOKUP(D305,'[1]L02'!$A:$C,3,0)</f>
        <v>23543</v>
      </c>
      <c r="G305" s="262">
        <v>21577.474513</v>
      </c>
      <c r="H305" s="263">
        <f t="shared" si="6"/>
        <v>0.916513380325362</v>
      </c>
    </row>
    <row r="306" ht="26.05" customHeight="1" spans="1:8">
      <c r="A306" s="264" t="s">
        <v>471</v>
      </c>
      <c r="B306" s="264" t="s">
        <v>176</v>
      </c>
      <c r="C306" s="264" t="s">
        <v>176</v>
      </c>
      <c r="D306" s="268">
        <v>2130101</v>
      </c>
      <c r="E306" s="269" t="s">
        <v>178</v>
      </c>
      <c r="F306" s="262">
        <f>VLOOKUP(D306,'[1]L02'!$A:$C,3,0)</f>
        <v>3264</v>
      </c>
      <c r="G306" s="270">
        <v>3548.254135</v>
      </c>
      <c r="H306" s="263">
        <f t="shared" si="6"/>
        <v>1.08708766390931</v>
      </c>
    </row>
    <row r="307" ht="26.05" customHeight="1" spans="1:8">
      <c r="A307" s="264" t="s">
        <v>471</v>
      </c>
      <c r="B307" s="264" t="s">
        <v>176</v>
      </c>
      <c r="C307" s="264" t="s">
        <v>179</v>
      </c>
      <c r="D307" s="268">
        <v>2130102</v>
      </c>
      <c r="E307" s="269" t="s">
        <v>180</v>
      </c>
      <c r="F307" s="262">
        <f>VLOOKUP(D307,'[1]L02'!$A:$C,3,0)</f>
        <v>17</v>
      </c>
      <c r="G307" s="270">
        <v>36</v>
      </c>
      <c r="H307" s="263">
        <f t="shared" si="6"/>
        <v>2.11764705882353</v>
      </c>
    </row>
    <row r="308" ht="26.05" customHeight="1" spans="1:8">
      <c r="A308" s="264" t="s">
        <v>471</v>
      </c>
      <c r="B308" s="264" t="s">
        <v>176</v>
      </c>
      <c r="C308" s="264" t="s">
        <v>181</v>
      </c>
      <c r="D308" s="268">
        <v>2130104</v>
      </c>
      <c r="E308" s="269" t="s">
        <v>200</v>
      </c>
      <c r="F308" s="262">
        <f>VLOOKUP(D308,'[1]L02'!$A:$C,3,0)</f>
        <v>775</v>
      </c>
      <c r="G308" s="270">
        <v>844.21239</v>
      </c>
      <c r="H308" s="263">
        <f t="shared" si="6"/>
        <v>1.08930630967742</v>
      </c>
    </row>
    <row r="309" ht="26.05" customHeight="1" spans="1:8">
      <c r="A309" s="264" t="s">
        <v>471</v>
      </c>
      <c r="B309" s="264" t="s">
        <v>176</v>
      </c>
      <c r="C309" s="264" t="s">
        <v>192</v>
      </c>
      <c r="D309" s="268">
        <v>2130106</v>
      </c>
      <c r="E309" s="269" t="s">
        <v>474</v>
      </c>
      <c r="F309" s="262">
        <f>VLOOKUP(D309,'[1]L02'!$A:$C,3,0)</f>
        <v>2394</v>
      </c>
      <c r="G309" s="270">
        <v>57.05763</v>
      </c>
      <c r="H309" s="263">
        <f t="shared" si="6"/>
        <v>0.0238335964912281</v>
      </c>
    </row>
    <row r="310" ht="26.05" customHeight="1" spans="1:8">
      <c r="A310" s="264" t="s">
        <v>471</v>
      </c>
      <c r="B310" s="264" t="s">
        <v>176</v>
      </c>
      <c r="C310" s="264" t="s">
        <v>197</v>
      </c>
      <c r="D310" s="268">
        <v>2130108</v>
      </c>
      <c r="E310" s="269" t="s">
        <v>475</v>
      </c>
      <c r="F310" s="262">
        <f>VLOOKUP(D310,'[1]L02'!$A:$C,3,0)</f>
        <v>317</v>
      </c>
      <c r="G310" s="270">
        <v>935.139829</v>
      </c>
      <c r="H310" s="263">
        <f t="shared" si="6"/>
        <v>2.9499679148265</v>
      </c>
    </row>
    <row r="311" ht="26.05" customHeight="1" spans="1:8">
      <c r="A311" s="264" t="s">
        <v>471</v>
      </c>
      <c r="B311" s="264" t="s">
        <v>176</v>
      </c>
      <c r="C311" s="264" t="s">
        <v>225</v>
      </c>
      <c r="D311" s="268">
        <v>2130109</v>
      </c>
      <c r="E311" s="269" t="s">
        <v>476</v>
      </c>
      <c r="F311" s="262">
        <f>VLOOKUP(D311,'[1]L02'!$A:$C,3,0)</f>
        <v>9</v>
      </c>
      <c r="G311" s="270">
        <v>16.98</v>
      </c>
      <c r="H311" s="263">
        <f t="shared" si="6"/>
        <v>1.88666666666667</v>
      </c>
    </row>
    <row r="312" ht="26.05" customHeight="1" spans="1:8">
      <c r="A312" s="264" t="s">
        <v>471</v>
      </c>
      <c r="B312" s="264" t="s">
        <v>176</v>
      </c>
      <c r="C312" s="264" t="s">
        <v>217</v>
      </c>
      <c r="D312" s="268">
        <v>2130111</v>
      </c>
      <c r="E312" s="269" t="s">
        <v>477</v>
      </c>
      <c r="F312" s="262">
        <f>VLOOKUP(D312,'[1]L02'!$A:$C,3,0)</f>
        <v>27</v>
      </c>
      <c r="G312" s="270">
        <v>9.071013</v>
      </c>
      <c r="H312" s="263">
        <f t="shared" si="6"/>
        <v>0.335963444444444</v>
      </c>
    </row>
    <row r="313" ht="26.05" customHeight="1" spans="1:8">
      <c r="A313" s="264" t="s">
        <v>471</v>
      </c>
      <c r="B313" s="264" t="s">
        <v>176</v>
      </c>
      <c r="C313" s="264" t="s">
        <v>373</v>
      </c>
      <c r="D313" s="268">
        <v>2130119</v>
      </c>
      <c r="E313" s="269" t="s">
        <v>478</v>
      </c>
      <c r="F313" s="262">
        <f>VLOOKUP(D313,'[1]L02'!$A:$C,3,0)</f>
        <v>383</v>
      </c>
      <c r="G313" s="270">
        <v>0.335979</v>
      </c>
      <c r="H313" s="263">
        <f t="shared" si="6"/>
        <v>0.000877229765013055</v>
      </c>
    </row>
    <row r="314" ht="26.05" customHeight="1" spans="1:8">
      <c r="A314" s="264" t="s">
        <v>471</v>
      </c>
      <c r="B314" s="264" t="s">
        <v>176</v>
      </c>
      <c r="C314" s="264" t="s">
        <v>269</v>
      </c>
      <c r="D314" s="268">
        <v>2130120</v>
      </c>
      <c r="E314" s="269" t="s">
        <v>479</v>
      </c>
      <c r="F314" s="262">
        <f>VLOOKUP(D314,'[1]L02'!$A:$C,3,0)</f>
        <v>3</v>
      </c>
      <c r="G314" s="270">
        <v>2.8</v>
      </c>
      <c r="H314" s="263">
        <f t="shared" si="6"/>
        <v>0.933333333333333</v>
      </c>
    </row>
    <row r="315" ht="26.05" customHeight="1" spans="1:8">
      <c r="A315" s="264" t="s">
        <v>471</v>
      </c>
      <c r="B315" s="264" t="s">
        <v>176</v>
      </c>
      <c r="C315" s="264" t="s">
        <v>380</v>
      </c>
      <c r="D315" s="268">
        <v>2130121</v>
      </c>
      <c r="E315" s="269" t="s">
        <v>480</v>
      </c>
      <c r="F315" s="262">
        <f>VLOOKUP(D315,'[1]L02'!$A:$C,3,0)</f>
        <v>587</v>
      </c>
      <c r="G315" s="270">
        <v>272</v>
      </c>
      <c r="H315" s="263">
        <f t="shared" si="6"/>
        <v>0.463373083475298</v>
      </c>
    </row>
    <row r="316" ht="26.05" customHeight="1" spans="1:8">
      <c r="A316" s="264" t="s">
        <v>471</v>
      </c>
      <c r="B316" s="264" t="s">
        <v>176</v>
      </c>
      <c r="C316" s="264" t="s">
        <v>384</v>
      </c>
      <c r="D316" s="268">
        <v>2130122</v>
      </c>
      <c r="E316" s="269" t="s">
        <v>481</v>
      </c>
      <c r="F316" s="262">
        <f>VLOOKUP(D316,'[1]L02'!$A:$C,3,0)</f>
        <v>6499</v>
      </c>
      <c r="G316" s="270">
        <v>7367.366</v>
      </c>
      <c r="H316" s="263">
        <f t="shared" si="6"/>
        <v>1.13361532543468</v>
      </c>
    </row>
    <row r="317" ht="26.05" customHeight="1" spans="1:8">
      <c r="A317" s="264" t="s">
        <v>471</v>
      </c>
      <c r="B317" s="264" t="s">
        <v>176</v>
      </c>
      <c r="C317" s="264" t="s">
        <v>482</v>
      </c>
      <c r="D317" s="268">
        <v>2130124</v>
      </c>
      <c r="E317" s="269" t="s">
        <v>483</v>
      </c>
      <c r="F317" s="262">
        <f>VLOOKUP(D317,'[1]L02'!$A:$C,3,0)</f>
        <v>100</v>
      </c>
      <c r="G317" s="270">
        <v>30</v>
      </c>
      <c r="H317" s="263">
        <f t="shared" si="6"/>
        <v>0.3</v>
      </c>
    </row>
    <row r="318" ht="26.05" customHeight="1" spans="1:8">
      <c r="A318" s="264" t="s">
        <v>471</v>
      </c>
      <c r="B318" s="264" t="s">
        <v>176</v>
      </c>
      <c r="C318" s="264" t="s">
        <v>388</v>
      </c>
      <c r="D318" s="268">
        <v>2130125</v>
      </c>
      <c r="E318" s="269" t="s">
        <v>484</v>
      </c>
      <c r="F318" s="262">
        <f>VLOOKUP(D318,'[1]L02'!$A:$C,3,0)</f>
        <v>0</v>
      </c>
      <c r="G318" s="270">
        <v>160</v>
      </c>
      <c r="H318" s="263"/>
    </row>
    <row r="319" ht="26.05" customHeight="1" spans="1:8">
      <c r="A319" s="264" t="s">
        <v>471</v>
      </c>
      <c r="B319" s="264" t="s">
        <v>176</v>
      </c>
      <c r="C319" s="264" t="s">
        <v>230</v>
      </c>
      <c r="D319" s="268">
        <v>2130126</v>
      </c>
      <c r="E319" s="269" t="s">
        <v>485</v>
      </c>
      <c r="F319" s="262">
        <f>VLOOKUP(D319,'[1]L02'!$A:$C,3,0)</f>
        <v>1568</v>
      </c>
      <c r="G319" s="270">
        <v>664.022319</v>
      </c>
      <c r="H319" s="263">
        <f t="shared" si="6"/>
        <v>0.423483621811225</v>
      </c>
    </row>
    <row r="320" ht="26.05" customHeight="1" spans="1:8">
      <c r="A320" s="264" t="s">
        <v>471</v>
      </c>
      <c r="B320" s="264" t="s">
        <v>176</v>
      </c>
      <c r="C320" s="264" t="s">
        <v>486</v>
      </c>
      <c r="D320" s="268">
        <v>2130135</v>
      </c>
      <c r="E320" s="269" t="s">
        <v>487</v>
      </c>
      <c r="F320" s="262">
        <f>VLOOKUP(D320,'[1]L02'!$A:$C,3,0)</f>
        <v>38</v>
      </c>
      <c r="G320" s="270">
        <v>291.506582</v>
      </c>
      <c r="H320" s="263">
        <f t="shared" si="6"/>
        <v>7.67122584210526</v>
      </c>
    </row>
    <row r="321" ht="26.05" customHeight="1" spans="1:8">
      <c r="A321" s="264" t="s">
        <v>471</v>
      </c>
      <c r="B321" s="264" t="s">
        <v>176</v>
      </c>
      <c r="C321" s="264" t="s">
        <v>488</v>
      </c>
      <c r="D321" s="268">
        <v>2130142</v>
      </c>
      <c r="E321" s="269" t="s">
        <v>489</v>
      </c>
      <c r="F321" s="262">
        <f>VLOOKUP(D321,'[1]L02'!$A:$C,3,0)</f>
        <v>1798</v>
      </c>
      <c r="G321" s="270">
        <v>105.374723</v>
      </c>
      <c r="H321" s="263">
        <f t="shared" si="6"/>
        <v>0.0586066312569522</v>
      </c>
    </row>
    <row r="322" ht="26.05" customHeight="1" spans="1:8">
      <c r="A322" s="264" t="s">
        <v>471</v>
      </c>
      <c r="B322" s="264" t="s">
        <v>176</v>
      </c>
      <c r="C322" s="264" t="s">
        <v>490</v>
      </c>
      <c r="D322" s="268">
        <v>2130148</v>
      </c>
      <c r="E322" s="269" t="s">
        <v>491</v>
      </c>
      <c r="F322" s="262">
        <f>VLOOKUP(D322,'[1]L02'!$A:$C,3,0)</f>
        <v>5</v>
      </c>
      <c r="G322" s="270">
        <v>220</v>
      </c>
      <c r="H322" s="263">
        <f t="shared" si="6"/>
        <v>44</v>
      </c>
    </row>
    <row r="323" ht="26.05" customHeight="1" spans="1:8">
      <c r="A323" s="264" t="s">
        <v>471</v>
      </c>
      <c r="B323" s="264" t="s">
        <v>176</v>
      </c>
      <c r="C323" s="264" t="s">
        <v>492</v>
      </c>
      <c r="D323" s="268">
        <v>2130152</v>
      </c>
      <c r="E323" s="269" t="s">
        <v>493</v>
      </c>
      <c r="F323" s="262">
        <f>VLOOKUP(D323,'[1]L02'!$A:$C,3,0)</f>
        <v>1</v>
      </c>
      <c r="G323" s="270">
        <v>16.12641</v>
      </c>
      <c r="H323" s="263">
        <f t="shared" si="6"/>
        <v>16.12641</v>
      </c>
    </row>
    <row r="324" ht="26.05" customHeight="1" spans="1:8">
      <c r="A324" s="264" t="s">
        <v>471</v>
      </c>
      <c r="B324" s="264" t="s">
        <v>176</v>
      </c>
      <c r="C324" s="264" t="s">
        <v>494</v>
      </c>
      <c r="D324" s="268">
        <v>2130153</v>
      </c>
      <c r="E324" s="269" t="s">
        <v>495</v>
      </c>
      <c r="F324" s="262">
        <f>VLOOKUP(D324,'[1]L02'!$A:$C,3,0)</f>
        <v>1614</v>
      </c>
      <c r="G324" s="270">
        <v>6842.034701</v>
      </c>
      <c r="H324" s="263">
        <f t="shared" si="6"/>
        <v>4.23917887298637</v>
      </c>
    </row>
    <row r="325" ht="26.05" customHeight="1" spans="1:8">
      <c r="A325" s="264" t="s">
        <v>471</v>
      </c>
      <c r="B325" s="264" t="s">
        <v>176</v>
      </c>
      <c r="C325" s="264" t="s">
        <v>187</v>
      </c>
      <c r="D325" s="268">
        <v>2130199</v>
      </c>
      <c r="E325" s="269" t="s">
        <v>496</v>
      </c>
      <c r="F325" s="262">
        <f>VLOOKUP(D325,'[1]L02'!$A:$C,3,0)</f>
        <v>4144</v>
      </c>
      <c r="G325" s="270">
        <v>159.192802</v>
      </c>
      <c r="H325" s="263">
        <f t="shared" si="6"/>
        <v>0.0384152514478764</v>
      </c>
    </row>
    <row r="326" ht="26.05" customHeight="1" spans="1:8">
      <c r="A326" s="264" t="s">
        <v>471</v>
      </c>
      <c r="B326" s="264" t="s">
        <v>179</v>
      </c>
      <c r="C326" s="265"/>
      <c r="D326" s="266">
        <v>21302</v>
      </c>
      <c r="E326" s="267" t="s">
        <v>497</v>
      </c>
      <c r="F326" s="262">
        <f>VLOOKUP(D326,'[1]L02'!$A:$C,3,0)</f>
        <v>10602</v>
      </c>
      <c r="G326" s="262">
        <v>13629.55655</v>
      </c>
      <c r="H326" s="263">
        <f t="shared" si="6"/>
        <v>1.28556466232786</v>
      </c>
    </row>
    <row r="327" ht="26.05" customHeight="1" spans="1:8">
      <c r="A327" s="264" t="s">
        <v>471</v>
      </c>
      <c r="B327" s="264" t="s">
        <v>179</v>
      </c>
      <c r="C327" s="264" t="s">
        <v>176</v>
      </c>
      <c r="D327" s="268">
        <v>2130201</v>
      </c>
      <c r="E327" s="269" t="s">
        <v>178</v>
      </c>
      <c r="F327" s="262">
        <f>VLOOKUP(D327,'[1]L02'!$A:$C,3,0)</f>
        <v>2735</v>
      </c>
      <c r="G327" s="270">
        <v>3084.391998</v>
      </c>
      <c r="H327" s="263">
        <f t="shared" si="6"/>
        <v>1.12774844533821</v>
      </c>
    </row>
    <row r="328" ht="26.05" customHeight="1" spans="1:8">
      <c r="A328" s="264" t="s">
        <v>471</v>
      </c>
      <c r="B328" s="264" t="s">
        <v>179</v>
      </c>
      <c r="C328" s="264" t="s">
        <v>181</v>
      </c>
      <c r="D328" s="268">
        <v>2130204</v>
      </c>
      <c r="E328" s="269" t="s">
        <v>498</v>
      </c>
      <c r="F328" s="262">
        <f>VLOOKUP(D328,'[1]L02'!$A:$C,3,0)</f>
        <v>0</v>
      </c>
      <c r="G328" s="270">
        <v>20</v>
      </c>
      <c r="H328" s="263"/>
    </row>
    <row r="329" ht="26.05" customHeight="1" spans="1:8">
      <c r="A329" s="264" t="s">
        <v>471</v>
      </c>
      <c r="B329" s="264" t="s">
        <v>179</v>
      </c>
      <c r="C329" s="264" t="s">
        <v>183</v>
      </c>
      <c r="D329" s="268">
        <v>2130205</v>
      </c>
      <c r="E329" s="269" t="s">
        <v>499</v>
      </c>
      <c r="F329" s="262">
        <f>VLOOKUP(D329,'[1]L02'!$A:$C,3,0)</f>
        <v>672</v>
      </c>
      <c r="G329" s="270">
        <v>3143.72</v>
      </c>
      <c r="H329" s="263">
        <f t="shared" si="6"/>
        <v>4.67815476190476</v>
      </c>
    </row>
    <row r="330" ht="26.05" customHeight="1" spans="1:8">
      <c r="A330" s="264" t="s">
        <v>471</v>
      </c>
      <c r="B330" s="264" t="s">
        <v>179</v>
      </c>
      <c r="C330" s="264" t="s">
        <v>185</v>
      </c>
      <c r="D330" s="268">
        <v>2130207</v>
      </c>
      <c r="E330" s="269" t="s">
        <v>500</v>
      </c>
      <c r="F330" s="262">
        <f>VLOOKUP(D330,'[1]L02'!$A:$C,3,0)</f>
        <v>149</v>
      </c>
      <c r="G330" s="270">
        <v>239.4</v>
      </c>
      <c r="H330" s="263">
        <f t="shared" si="6"/>
        <v>1.60671140939597</v>
      </c>
    </row>
    <row r="331" ht="26.05" customHeight="1" spans="1:8">
      <c r="A331" s="264" t="s">
        <v>471</v>
      </c>
      <c r="B331" s="264" t="s">
        <v>179</v>
      </c>
      <c r="C331" s="264" t="s">
        <v>225</v>
      </c>
      <c r="D331" s="268">
        <v>2130209</v>
      </c>
      <c r="E331" s="269" t="s">
        <v>501</v>
      </c>
      <c r="F331" s="262">
        <f>VLOOKUP(D331,'[1]L02'!$A:$C,3,0)</f>
        <v>2928</v>
      </c>
      <c r="G331" s="270">
        <v>205.0705</v>
      </c>
      <c r="H331" s="263">
        <f t="shared" si="6"/>
        <v>0.0700377390710383</v>
      </c>
    </row>
    <row r="332" ht="26.05" customHeight="1" spans="1:8">
      <c r="A332" s="264" t="s">
        <v>471</v>
      </c>
      <c r="B332" s="264" t="s">
        <v>179</v>
      </c>
      <c r="C332" s="264" t="s">
        <v>217</v>
      </c>
      <c r="D332" s="268">
        <v>2130211</v>
      </c>
      <c r="E332" s="269" t="s">
        <v>502</v>
      </c>
      <c r="F332" s="262">
        <f>VLOOKUP(D332,'[1]L02'!$A:$C,3,0)</f>
        <v>26</v>
      </c>
      <c r="G332" s="270">
        <v>38.54092</v>
      </c>
      <c r="H332" s="263">
        <f t="shared" si="6"/>
        <v>1.48234307692308</v>
      </c>
    </row>
    <row r="333" ht="26.05" customHeight="1" spans="1:8">
      <c r="A333" s="264" t="s">
        <v>471</v>
      </c>
      <c r="B333" s="264" t="s">
        <v>179</v>
      </c>
      <c r="C333" s="264" t="s">
        <v>257</v>
      </c>
      <c r="D333" s="268">
        <v>2130212</v>
      </c>
      <c r="E333" s="269" t="s">
        <v>503</v>
      </c>
      <c r="F333" s="262">
        <f>VLOOKUP(D333,'[1]L02'!$A:$C,3,0)</f>
        <v>134</v>
      </c>
      <c r="G333" s="270">
        <v>183.004262</v>
      </c>
      <c r="H333" s="263">
        <f t="shared" ref="H333:H396" si="7">G333/F333</f>
        <v>1.36570344776119</v>
      </c>
    </row>
    <row r="334" ht="26.05" customHeight="1" spans="1:8">
      <c r="A334" s="264" t="s">
        <v>471</v>
      </c>
      <c r="B334" s="264" t="s">
        <v>179</v>
      </c>
      <c r="C334" s="264" t="s">
        <v>248</v>
      </c>
      <c r="D334" s="268">
        <v>2130234</v>
      </c>
      <c r="E334" s="269" t="s">
        <v>504</v>
      </c>
      <c r="F334" s="262">
        <f>VLOOKUP(D334,'[1]L02'!$A:$C,3,0)</f>
        <v>69</v>
      </c>
      <c r="G334" s="270">
        <v>104.4401</v>
      </c>
      <c r="H334" s="263">
        <f t="shared" si="7"/>
        <v>1.51362463768116</v>
      </c>
    </row>
    <row r="335" ht="26.05" customHeight="1" spans="1:8">
      <c r="A335" s="264" t="s">
        <v>471</v>
      </c>
      <c r="B335" s="264" t="s">
        <v>179</v>
      </c>
      <c r="C335" s="264" t="s">
        <v>187</v>
      </c>
      <c r="D335" s="268">
        <v>2130299</v>
      </c>
      <c r="E335" s="269" t="s">
        <v>505</v>
      </c>
      <c r="F335" s="262">
        <f>VLOOKUP(D335,'[1]L02'!$A:$C,3,0)</f>
        <v>3053</v>
      </c>
      <c r="G335" s="270">
        <v>6610.98877</v>
      </c>
      <c r="H335" s="263">
        <f t="shared" si="7"/>
        <v>2.16540739272846</v>
      </c>
    </row>
    <row r="336" ht="26.05" customHeight="1" spans="1:8">
      <c r="A336" s="264" t="s">
        <v>471</v>
      </c>
      <c r="B336" s="264" t="s">
        <v>194</v>
      </c>
      <c r="C336" s="265"/>
      <c r="D336" s="266">
        <v>21303</v>
      </c>
      <c r="E336" s="267" t="s">
        <v>506</v>
      </c>
      <c r="F336" s="262">
        <f>VLOOKUP(D336,'[1]L02'!$A:$C,3,0)</f>
        <v>12376</v>
      </c>
      <c r="G336" s="262">
        <v>6087.41516</v>
      </c>
      <c r="H336" s="263">
        <f t="shared" si="7"/>
        <v>0.491872588881706</v>
      </c>
    </row>
    <row r="337" ht="26.05" customHeight="1" spans="1:8">
      <c r="A337" s="264" t="s">
        <v>471</v>
      </c>
      <c r="B337" s="264" t="s">
        <v>194</v>
      </c>
      <c r="C337" s="264" t="s">
        <v>176</v>
      </c>
      <c r="D337" s="268">
        <v>2130301</v>
      </c>
      <c r="E337" s="269" t="s">
        <v>178</v>
      </c>
      <c r="F337" s="262">
        <f>VLOOKUP(D337,'[1]L02'!$A:$C,3,0)</f>
        <v>732</v>
      </c>
      <c r="G337" s="270">
        <v>638.671889</v>
      </c>
      <c r="H337" s="263">
        <f t="shared" si="7"/>
        <v>0.872502580601093</v>
      </c>
    </row>
    <row r="338" ht="26.05" customHeight="1" spans="1:8">
      <c r="A338" s="264" t="s">
        <v>471</v>
      </c>
      <c r="B338" s="264" t="s">
        <v>194</v>
      </c>
      <c r="C338" s="264" t="s">
        <v>179</v>
      </c>
      <c r="D338" s="268">
        <v>2130302</v>
      </c>
      <c r="E338" s="269" t="s">
        <v>180</v>
      </c>
      <c r="F338" s="262">
        <f>VLOOKUP(D338,'[1]L02'!$A:$C,3,0)</f>
        <v>18</v>
      </c>
      <c r="G338" s="270">
        <v>170.4</v>
      </c>
      <c r="H338" s="263">
        <f t="shared" si="7"/>
        <v>9.46666666666667</v>
      </c>
    </row>
    <row r="339" ht="26.05" customHeight="1" spans="1:8">
      <c r="A339" s="264" t="s">
        <v>471</v>
      </c>
      <c r="B339" s="264" t="s">
        <v>194</v>
      </c>
      <c r="C339" s="264" t="s">
        <v>181</v>
      </c>
      <c r="D339" s="268">
        <v>2130304</v>
      </c>
      <c r="E339" s="269" t="s">
        <v>507</v>
      </c>
      <c r="F339" s="262">
        <f>VLOOKUP(D339,'[1]L02'!$A:$C,3,0)</f>
        <v>80</v>
      </c>
      <c r="G339" s="270">
        <v>226.0484</v>
      </c>
      <c r="H339" s="263">
        <f t="shared" si="7"/>
        <v>2.825605</v>
      </c>
    </row>
    <row r="340" ht="26.05" customHeight="1" spans="1:8">
      <c r="A340" s="264" t="s">
        <v>471</v>
      </c>
      <c r="B340" s="264" t="s">
        <v>194</v>
      </c>
      <c r="C340" s="264" t="s">
        <v>183</v>
      </c>
      <c r="D340" s="268">
        <v>2130305</v>
      </c>
      <c r="E340" s="269" t="s">
        <v>508</v>
      </c>
      <c r="F340" s="262">
        <f>VLOOKUP(D340,'[1]L02'!$A:$C,3,0)</f>
        <v>1232</v>
      </c>
      <c r="G340" s="270">
        <v>1929</v>
      </c>
      <c r="H340" s="263">
        <f t="shared" si="7"/>
        <v>1.56574675324675</v>
      </c>
    </row>
    <row r="341" ht="26.05" customHeight="1" spans="1:8">
      <c r="A341" s="264" t="s">
        <v>471</v>
      </c>
      <c r="B341" s="264" t="s">
        <v>194</v>
      </c>
      <c r="C341" s="264" t="s">
        <v>192</v>
      </c>
      <c r="D341" s="268">
        <v>2130306</v>
      </c>
      <c r="E341" s="269" t="s">
        <v>509</v>
      </c>
      <c r="F341" s="262">
        <f>VLOOKUP(D341,'[1]L02'!$A:$C,3,0)</f>
        <v>6511</v>
      </c>
      <c r="G341" s="270">
        <v>604.469449</v>
      </c>
      <c r="H341" s="263">
        <f t="shared" si="7"/>
        <v>0.0928381890646598</v>
      </c>
    </row>
    <row r="342" ht="26.05" customHeight="1" spans="1:8">
      <c r="A342" s="264" t="s">
        <v>471</v>
      </c>
      <c r="B342" s="264" t="s">
        <v>194</v>
      </c>
      <c r="C342" s="264" t="s">
        <v>217</v>
      </c>
      <c r="D342" s="268">
        <v>2130311</v>
      </c>
      <c r="E342" s="269" t="s">
        <v>510</v>
      </c>
      <c r="F342" s="262">
        <f>VLOOKUP(D342,'[1]L02'!$A:$C,3,0)</f>
        <v>300</v>
      </c>
      <c r="G342" s="270">
        <v>190.266222</v>
      </c>
      <c r="H342" s="263">
        <f t="shared" si="7"/>
        <v>0.63422074</v>
      </c>
    </row>
    <row r="343" ht="26.05" customHeight="1" spans="1:8">
      <c r="A343" s="264" t="s">
        <v>471</v>
      </c>
      <c r="B343" s="264" t="s">
        <v>194</v>
      </c>
      <c r="C343" s="264" t="s">
        <v>220</v>
      </c>
      <c r="D343" s="268">
        <v>2130313</v>
      </c>
      <c r="E343" s="269" t="s">
        <v>511</v>
      </c>
      <c r="F343" s="262">
        <f>VLOOKUP(D343,'[1]L02'!$A:$C,3,0)</f>
        <v>0</v>
      </c>
      <c r="G343" s="270">
        <v>35.4</v>
      </c>
      <c r="H343" s="263"/>
    </row>
    <row r="344" ht="26.05" customHeight="1" spans="1:8">
      <c r="A344" s="264" t="s">
        <v>471</v>
      </c>
      <c r="B344" s="264" t="s">
        <v>194</v>
      </c>
      <c r="C344" s="264" t="s">
        <v>223</v>
      </c>
      <c r="D344" s="268">
        <v>2130314</v>
      </c>
      <c r="E344" s="269" t="s">
        <v>512</v>
      </c>
      <c r="F344" s="262">
        <f>VLOOKUP(D344,'[1]L02'!$A:$C,3,0)</f>
        <v>200</v>
      </c>
      <c r="G344" s="270">
        <v>420</v>
      </c>
      <c r="H344" s="263">
        <f t="shared" si="7"/>
        <v>2.1</v>
      </c>
    </row>
    <row r="345" ht="26.05" customHeight="1" spans="1:8">
      <c r="A345" s="264" t="s">
        <v>471</v>
      </c>
      <c r="B345" s="264" t="s">
        <v>194</v>
      </c>
      <c r="C345" s="264" t="s">
        <v>259</v>
      </c>
      <c r="D345" s="268">
        <v>2130315</v>
      </c>
      <c r="E345" s="269" t="s">
        <v>513</v>
      </c>
      <c r="F345" s="262">
        <f>VLOOKUP(D345,'[1]L02'!$A:$C,3,0)</f>
        <v>423</v>
      </c>
      <c r="G345" s="270">
        <v>400</v>
      </c>
      <c r="H345" s="263">
        <f t="shared" si="7"/>
        <v>0.945626477541371</v>
      </c>
    </row>
    <row r="346" ht="26.05" customHeight="1" spans="1:8">
      <c r="A346" s="264" t="s">
        <v>471</v>
      </c>
      <c r="B346" s="264" t="s">
        <v>194</v>
      </c>
      <c r="C346" s="264" t="s">
        <v>261</v>
      </c>
      <c r="D346" s="268">
        <v>2130316</v>
      </c>
      <c r="E346" s="269" t="s">
        <v>514</v>
      </c>
      <c r="F346" s="262">
        <f>VLOOKUP(D346,'[1]L02'!$A:$C,3,0)</f>
        <v>837</v>
      </c>
      <c r="G346" s="270">
        <v>25.1696</v>
      </c>
      <c r="H346" s="263">
        <f t="shared" si="7"/>
        <v>0.0300712066905615</v>
      </c>
    </row>
    <row r="347" ht="26.05" customHeight="1" spans="1:8">
      <c r="A347" s="264" t="s">
        <v>471</v>
      </c>
      <c r="B347" s="264" t="s">
        <v>194</v>
      </c>
      <c r="C347" s="264" t="s">
        <v>380</v>
      </c>
      <c r="D347" s="268">
        <v>2130321</v>
      </c>
      <c r="E347" s="269" t="s">
        <v>515</v>
      </c>
      <c r="F347" s="262">
        <f>VLOOKUP(D347,'[1]L02'!$A:$C,3,0)</f>
        <v>1976</v>
      </c>
      <c r="G347" s="270">
        <v>1400</v>
      </c>
      <c r="H347" s="263">
        <f t="shared" si="7"/>
        <v>0.708502024291498</v>
      </c>
    </row>
    <row r="348" ht="26.05" customHeight="1" spans="1:8">
      <c r="A348" s="264" t="s">
        <v>471</v>
      </c>
      <c r="B348" s="264" t="s">
        <v>194</v>
      </c>
      <c r="C348" s="264" t="s">
        <v>486</v>
      </c>
      <c r="D348" s="268">
        <v>2130335</v>
      </c>
      <c r="E348" s="269" t="s">
        <v>516</v>
      </c>
      <c r="F348" s="262">
        <f>VLOOKUP(D348,'[1]L02'!$A:$C,3,0)</f>
        <v>52</v>
      </c>
      <c r="G348" s="270">
        <v>28</v>
      </c>
      <c r="H348" s="263">
        <f t="shared" si="7"/>
        <v>0.538461538461538</v>
      </c>
    </row>
    <row r="349" ht="26.05" customHeight="1" spans="1:8">
      <c r="A349" s="264" t="s">
        <v>471</v>
      </c>
      <c r="B349" s="264" t="s">
        <v>194</v>
      </c>
      <c r="C349" s="264" t="s">
        <v>187</v>
      </c>
      <c r="D349" s="268">
        <v>2130399</v>
      </c>
      <c r="E349" s="269" t="s">
        <v>517</v>
      </c>
      <c r="F349" s="262">
        <f>VLOOKUP(D349,'[1]L02'!$A:$C,3,0)</f>
        <v>13</v>
      </c>
      <c r="G349" s="270">
        <v>19.9896</v>
      </c>
      <c r="H349" s="263">
        <f t="shared" si="7"/>
        <v>1.53766153846154</v>
      </c>
    </row>
    <row r="350" ht="26.05" customHeight="1" spans="1:8">
      <c r="A350" s="264" t="s">
        <v>471</v>
      </c>
      <c r="B350" s="264" t="s">
        <v>183</v>
      </c>
      <c r="C350" s="265"/>
      <c r="D350" s="266">
        <v>21305</v>
      </c>
      <c r="E350" s="267" t="s">
        <v>518</v>
      </c>
      <c r="F350" s="262">
        <f>VLOOKUP(D350,'[1]L02'!$A:$C,3,0)</f>
        <v>18728</v>
      </c>
      <c r="G350" s="262">
        <v>25344.610415</v>
      </c>
      <c r="H350" s="263">
        <f t="shared" si="7"/>
        <v>1.35330042796882</v>
      </c>
    </row>
    <row r="351" ht="26.05" customHeight="1" spans="1:8">
      <c r="A351" s="264" t="s">
        <v>471</v>
      </c>
      <c r="B351" s="264" t="s">
        <v>183</v>
      </c>
      <c r="C351" s="264" t="s">
        <v>176</v>
      </c>
      <c r="D351" s="268">
        <v>2130501</v>
      </c>
      <c r="E351" s="269" t="s">
        <v>178</v>
      </c>
      <c r="F351" s="262">
        <f>VLOOKUP(D351,'[1]L02'!$A:$C,3,0)</f>
        <v>313</v>
      </c>
      <c r="G351" s="270">
        <v>396.259795</v>
      </c>
      <c r="H351" s="263">
        <f t="shared" si="7"/>
        <v>1.26600573482428</v>
      </c>
    </row>
    <row r="352" ht="26.05" customHeight="1" spans="1:8">
      <c r="A352" s="264" t="s">
        <v>471</v>
      </c>
      <c r="B352" s="264" t="s">
        <v>183</v>
      </c>
      <c r="C352" s="264" t="s">
        <v>181</v>
      </c>
      <c r="D352" s="268">
        <v>2130504</v>
      </c>
      <c r="E352" s="269" t="s">
        <v>519</v>
      </c>
      <c r="F352" s="262">
        <f>VLOOKUP(D352,'[1]L02'!$A:$C,3,0)</f>
        <v>6978</v>
      </c>
      <c r="G352" s="270">
        <v>4568.91</v>
      </c>
      <c r="H352" s="263">
        <f t="shared" si="7"/>
        <v>0.6547592433362</v>
      </c>
    </row>
    <row r="353" ht="26.05" customHeight="1" spans="1:8">
      <c r="A353" s="264" t="s">
        <v>471</v>
      </c>
      <c r="B353" s="264" t="s">
        <v>183</v>
      </c>
      <c r="C353" s="264" t="s">
        <v>183</v>
      </c>
      <c r="D353" s="268">
        <v>2130505</v>
      </c>
      <c r="E353" s="269" t="s">
        <v>520</v>
      </c>
      <c r="F353" s="262">
        <f>VLOOKUP(D353,'[1]L02'!$A:$C,3,0)</f>
        <v>4822</v>
      </c>
      <c r="G353" s="270">
        <v>20030.928432</v>
      </c>
      <c r="H353" s="263">
        <f t="shared" si="7"/>
        <v>4.15407059975114</v>
      </c>
    </row>
    <row r="354" ht="26.05" customHeight="1" spans="1:8">
      <c r="A354" s="264" t="s">
        <v>471</v>
      </c>
      <c r="B354" s="264" t="s">
        <v>183</v>
      </c>
      <c r="C354" s="264" t="s">
        <v>185</v>
      </c>
      <c r="D354" s="268">
        <v>2130507</v>
      </c>
      <c r="E354" s="269" t="s">
        <v>521</v>
      </c>
      <c r="F354" s="262">
        <f>VLOOKUP(D354,'[1]L02'!$A:$C,3,0)</f>
        <v>129</v>
      </c>
      <c r="G354" s="270">
        <v>1.1399</v>
      </c>
      <c r="H354" s="263">
        <f t="shared" si="7"/>
        <v>0.00883643410852713</v>
      </c>
    </row>
    <row r="355" ht="26.05" customHeight="1" spans="1:8">
      <c r="A355" s="264" t="s">
        <v>471</v>
      </c>
      <c r="B355" s="264" t="s">
        <v>183</v>
      </c>
      <c r="C355" s="264" t="s">
        <v>187</v>
      </c>
      <c r="D355" s="268">
        <v>2130599</v>
      </c>
      <c r="E355" s="269" t="s">
        <v>522</v>
      </c>
      <c r="F355" s="262">
        <f>VLOOKUP(D355,'[1]L02'!$A:$C,3,0)</f>
        <v>6288</v>
      </c>
      <c r="G355" s="270">
        <v>347.372288</v>
      </c>
      <c r="H355" s="263">
        <f t="shared" si="7"/>
        <v>0.0552436844783715</v>
      </c>
    </row>
    <row r="356" ht="26.05" customHeight="1" spans="1:8">
      <c r="A356" s="264" t="s">
        <v>471</v>
      </c>
      <c r="B356" s="264" t="s">
        <v>185</v>
      </c>
      <c r="C356" s="265"/>
      <c r="D356" s="266">
        <v>21307</v>
      </c>
      <c r="E356" s="267" t="s">
        <v>523</v>
      </c>
      <c r="F356" s="262">
        <f>VLOOKUP(D356,'[1]L02'!$A:$C,3,0)</f>
        <v>6758</v>
      </c>
      <c r="G356" s="262">
        <v>7517.5</v>
      </c>
      <c r="H356" s="263">
        <f t="shared" si="7"/>
        <v>1.11238532110092</v>
      </c>
    </row>
    <row r="357" ht="26.05" customHeight="1" spans="1:8">
      <c r="A357" s="264" t="s">
        <v>471</v>
      </c>
      <c r="B357" s="264" t="s">
        <v>185</v>
      </c>
      <c r="C357" s="264" t="s">
        <v>176</v>
      </c>
      <c r="D357" s="268">
        <v>2130701</v>
      </c>
      <c r="E357" s="269" t="s">
        <v>524</v>
      </c>
      <c r="F357" s="262">
        <f>VLOOKUP(D357,'[1]L02'!$A:$C,3,0)</f>
        <v>491</v>
      </c>
      <c r="G357" s="270">
        <v>950.8</v>
      </c>
      <c r="H357" s="263">
        <f t="shared" si="7"/>
        <v>1.93645621181263</v>
      </c>
    </row>
    <row r="358" ht="26.05" customHeight="1" spans="1:8">
      <c r="A358" s="264" t="s">
        <v>471</v>
      </c>
      <c r="B358" s="264" t="s">
        <v>185</v>
      </c>
      <c r="C358" s="264" t="s">
        <v>183</v>
      </c>
      <c r="D358" s="268">
        <v>2130705</v>
      </c>
      <c r="E358" s="269" t="s">
        <v>525</v>
      </c>
      <c r="F358" s="262">
        <f>VLOOKUP(D358,'[1]L02'!$A:$C,3,0)</f>
        <v>5737</v>
      </c>
      <c r="G358" s="270">
        <v>6036.7</v>
      </c>
      <c r="H358" s="263">
        <f t="shared" si="7"/>
        <v>1.05223984660973</v>
      </c>
    </row>
    <row r="359" ht="26.05" customHeight="1" spans="1:8">
      <c r="A359" s="264" t="s">
        <v>471</v>
      </c>
      <c r="B359" s="264" t="s">
        <v>185</v>
      </c>
      <c r="C359" s="264" t="s">
        <v>192</v>
      </c>
      <c r="D359" s="268">
        <v>2130706</v>
      </c>
      <c r="E359" s="269" t="s">
        <v>526</v>
      </c>
      <c r="F359" s="262">
        <f>VLOOKUP(D359,'[1]L02'!$A:$C,3,0)</f>
        <v>330</v>
      </c>
      <c r="G359" s="270">
        <v>330</v>
      </c>
      <c r="H359" s="263">
        <f t="shared" si="7"/>
        <v>1</v>
      </c>
    </row>
    <row r="360" ht="26.05" customHeight="1" spans="1:8">
      <c r="A360" s="264" t="s">
        <v>471</v>
      </c>
      <c r="B360" s="264" t="s">
        <v>185</v>
      </c>
      <c r="C360" s="264" t="s">
        <v>185</v>
      </c>
      <c r="D360" s="268">
        <v>2130707</v>
      </c>
      <c r="E360" s="269" t="s">
        <v>527</v>
      </c>
      <c r="F360" s="262">
        <f>VLOOKUP(D360,'[1]L02'!$A:$C,3,0)</f>
        <v>200</v>
      </c>
      <c r="G360" s="270">
        <v>200</v>
      </c>
      <c r="H360" s="263">
        <f t="shared" si="7"/>
        <v>1</v>
      </c>
    </row>
    <row r="361" ht="26.05" customHeight="1" spans="1:8">
      <c r="A361" s="264" t="s">
        <v>471</v>
      </c>
      <c r="B361" s="264" t="s">
        <v>197</v>
      </c>
      <c r="C361" s="265"/>
      <c r="D361" s="266">
        <v>21308</v>
      </c>
      <c r="E361" s="267" t="s">
        <v>528</v>
      </c>
      <c r="F361" s="262">
        <f>VLOOKUP(D361,'[1]L02'!$A:$C,3,0)</f>
        <v>5548</v>
      </c>
      <c r="G361" s="262">
        <v>6941</v>
      </c>
      <c r="H361" s="263">
        <f t="shared" si="7"/>
        <v>1.25108147080029</v>
      </c>
    </row>
    <row r="362" ht="26.05" customHeight="1" spans="1:8">
      <c r="A362" s="264" t="s">
        <v>471</v>
      </c>
      <c r="B362" s="264" t="s">
        <v>197</v>
      </c>
      <c r="C362" s="264" t="s">
        <v>194</v>
      </c>
      <c r="D362" s="268">
        <v>2130803</v>
      </c>
      <c r="E362" s="269" t="s">
        <v>529</v>
      </c>
      <c r="F362" s="262">
        <f>VLOOKUP(D362,'[1]L02'!$A:$C,3,0)</f>
        <v>4780</v>
      </c>
      <c r="G362" s="270">
        <v>4304</v>
      </c>
      <c r="H362" s="263">
        <f t="shared" si="7"/>
        <v>0.900418410041841</v>
      </c>
    </row>
    <row r="363" ht="26.05" customHeight="1" spans="1:8">
      <c r="A363" s="264" t="s">
        <v>471</v>
      </c>
      <c r="B363" s="264" t="s">
        <v>197</v>
      </c>
      <c r="C363" s="264" t="s">
        <v>181</v>
      </c>
      <c r="D363" s="268">
        <v>2130804</v>
      </c>
      <c r="E363" s="269" t="s">
        <v>530</v>
      </c>
      <c r="F363" s="262">
        <f>VLOOKUP(D363,'[1]L02'!$A:$C,3,0)</f>
        <v>595</v>
      </c>
      <c r="G363" s="270">
        <v>2130</v>
      </c>
      <c r="H363" s="263">
        <f t="shared" si="7"/>
        <v>3.57983193277311</v>
      </c>
    </row>
    <row r="364" ht="26.05" customHeight="1" spans="1:8">
      <c r="A364" s="264" t="s">
        <v>471</v>
      </c>
      <c r="B364" s="264" t="s">
        <v>197</v>
      </c>
      <c r="C364" s="264" t="s">
        <v>187</v>
      </c>
      <c r="D364" s="268">
        <v>2130899</v>
      </c>
      <c r="E364" s="269" t="s">
        <v>531</v>
      </c>
      <c r="F364" s="262">
        <f>VLOOKUP(D364,'[1]L02'!$A:$C,3,0)</f>
        <v>0</v>
      </c>
      <c r="G364" s="270">
        <v>507</v>
      </c>
      <c r="H364" s="263"/>
    </row>
    <row r="365" ht="26.05" customHeight="1" spans="1:8">
      <c r="A365" s="264" t="s">
        <v>471</v>
      </c>
      <c r="B365" s="264" t="s">
        <v>225</v>
      </c>
      <c r="C365" s="265"/>
      <c r="D365" s="266">
        <v>21309</v>
      </c>
      <c r="E365" s="267" t="s">
        <v>532</v>
      </c>
      <c r="F365" s="262">
        <f>VLOOKUP(D365,'[1]L02'!$A:$C,3,0)</f>
        <v>1120</v>
      </c>
      <c r="G365" s="262">
        <v>1008</v>
      </c>
      <c r="H365" s="263">
        <f t="shared" si="7"/>
        <v>0.9</v>
      </c>
    </row>
    <row r="366" ht="26.05" customHeight="1" spans="1:8">
      <c r="A366" s="264" t="s">
        <v>471</v>
      </c>
      <c r="B366" s="264" t="s">
        <v>225</v>
      </c>
      <c r="C366" s="264" t="s">
        <v>187</v>
      </c>
      <c r="D366" s="268">
        <v>2130999</v>
      </c>
      <c r="E366" s="269" t="s">
        <v>533</v>
      </c>
      <c r="F366" s="262">
        <f>VLOOKUP(D366,'[1]L02'!$A:$C,3,0)</f>
        <v>1120</v>
      </c>
      <c r="G366" s="270">
        <v>1008</v>
      </c>
      <c r="H366" s="263">
        <f t="shared" si="7"/>
        <v>0.9</v>
      </c>
    </row>
    <row r="367" ht="26.05" customHeight="1" spans="1:8">
      <c r="A367" s="264" t="s">
        <v>471</v>
      </c>
      <c r="B367" s="264" t="s">
        <v>187</v>
      </c>
      <c r="C367" s="265"/>
      <c r="D367" s="266">
        <v>21399</v>
      </c>
      <c r="E367" s="267" t="s">
        <v>534</v>
      </c>
      <c r="F367" s="262">
        <f>VLOOKUP(D367,'[1]L02'!$A:$C,3,0)</f>
        <v>660</v>
      </c>
      <c r="G367" s="262">
        <v>1699.44</v>
      </c>
      <c r="H367" s="263">
        <f t="shared" si="7"/>
        <v>2.57490909090909</v>
      </c>
    </row>
    <row r="368" ht="26.05" customHeight="1" spans="1:8">
      <c r="A368" s="264" t="s">
        <v>471</v>
      </c>
      <c r="B368" s="264" t="s">
        <v>187</v>
      </c>
      <c r="C368" s="264" t="s">
        <v>187</v>
      </c>
      <c r="D368" s="268">
        <v>2139999</v>
      </c>
      <c r="E368" s="269" t="s">
        <v>535</v>
      </c>
      <c r="F368" s="262">
        <f>VLOOKUP(D368,'[1]L02'!$A:$C,3,0)</f>
        <v>660</v>
      </c>
      <c r="G368" s="270">
        <v>1699.44</v>
      </c>
      <c r="H368" s="263">
        <f t="shared" si="7"/>
        <v>2.57490909090909</v>
      </c>
    </row>
    <row r="369" ht="26.05" customHeight="1" spans="1:8">
      <c r="A369" s="264" t="s">
        <v>536</v>
      </c>
      <c r="B369" s="265"/>
      <c r="C369" s="265"/>
      <c r="D369" s="266">
        <v>214</v>
      </c>
      <c r="E369" s="267" t="s">
        <v>537</v>
      </c>
      <c r="F369" s="262">
        <f>VLOOKUP(D369,'[1]L02'!$A:$C,3,0)</f>
        <v>12482</v>
      </c>
      <c r="G369" s="262">
        <f>G370+G379+G382</f>
        <v>25721.001083</v>
      </c>
      <c r="H369" s="263">
        <f t="shared" si="7"/>
        <v>2.06064741892325</v>
      </c>
    </row>
    <row r="370" ht="26.05" customHeight="1" spans="1:8">
      <c r="A370" s="264" t="s">
        <v>536</v>
      </c>
      <c r="B370" s="264" t="s">
        <v>176</v>
      </c>
      <c r="C370" s="265"/>
      <c r="D370" s="266">
        <v>21401</v>
      </c>
      <c r="E370" s="267" t="s">
        <v>538</v>
      </c>
      <c r="F370" s="262">
        <f>VLOOKUP(D370,'[1]L02'!$A:$C,3,0)</f>
        <v>8026</v>
      </c>
      <c r="G370" s="262">
        <v>7019.763783</v>
      </c>
      <c r="H370" s="263">
        <f t="shared" si="7"/>
        <v>0.874627932095689</v>
      </c>
    </row>
    <row r="371" ht="26.05" customHeight="1" spans="1:8">
      <c r="A371" s="264" t="s">
        <v>536</v>
      </c>
      <c r="B371" s="264" t="s">
        <v>176</v>
      </c>
      <c r="C371" s="264" t="s">
        <v>176</v>
      </c>
      <c r="D371" s="268">
        <v>2140101</v>
      </c>
      <c r="E371" s="269" t="s">
        <v>178</v>
      </c>
      <c r="F371" s="262">
        <f>VLOOKUP(D371,'[1]L02'!$A:$C,3,0)</f>
        <v>1572</v>
      </c>
      <c r="G371" s="270">
        <v>1716.341273</v>
      </c>
      <c r="H371" s="263">
        <f t="shared" si="7"/>
        <v>1.09182014821883</v>
      </c>
    </row>
    <row r="372" ht="26.05" customHeight="1" spans="1:8">
      <c r="A372" s="264" t="s">
        <v>536</v>
      </c>
      <c r="B372" s="264" t="s">
        <v>176</v>
      </c>
      <c r="C372" s="264" t="s">
        <v>179</v>
      </c>
      <c r="D372" s="268">
        <v>2140102</v>
      </c>
      <c r="E372" s="269" t="s">
        <v>180</v>
      </c>
      <c r="F372" s="262">
        <f>VLOOKUP(D372,'[1]L02'!$A:$C,3,0)</f>
        <v>120</v>
      </c>
      <c r="G372" s="270">
        <v>149</v>
      </c>
      <c r="H372" s="263">
        <f t="shared" si="7"/>
        <v>1.24166666666667</v>
      </c>
    </row>
    <row r="373" ht="26.05" customHeight="1" spans="1:8">
      <c r="A373" s="264" t="s">
        <v>536</v>
      </c>
      <c r="B373" s="264" t="s">
        <v>176</v>
      </c>
      <c r="C373" s="264" t="s">
        <v>192</v>
      </c>
      <c r="D373" s="268">
        <v>2140106</v>
      </c>
      <c r="E373" s="269" t="s">
        <v>539</v>
      </c>
      <c r="F373" s="262">
        <f>VLOOKUP(D373,'[1]L02'!$A:$C,3,0)</f>
        <v>1716</v>
      </c>
      <c r="G373" s="270">
        <v>2606.138958</v>
      </c>
      <c r="H373" s="263">
        <f t="shared" si="7"/>
        <v>1.5187289965035</v>
      </c>
    </row>
    <row r="374" ht="26.05" customHeight="1" spans="1:8">
      <c r="A374" s="264" t="s">
        <v>536</v>
      </c>
      <c r="B374" s="264" t="s">
        <v>176</v>
      </c>
      <c r="C374" s="264" t="s">
        <v>225</v>
      </c>
      <c r="D374" s="268">
        <v>2140109</v>
      </c>
      <c r="E374" s="269" t="s">
        <v>540</v>
      </c>
      <c r="F374" s="262">
        <f>VLOOKUP(D374,'[1]L02'!$A:$C,3,0)</f>
        <v>8</v>
      </c>
      <c r="G374" s="270">
        <v>7.8</v>
      </c>
      <c r="H374" s="263">
        <f t="shared" si="7"/>
        <v>0.975</v>
      </c>
    </row>
    <row r="375" ht="26.05" customHeight="1" spans="1:8">
      <c r="A375" s="264" t="s">
        <v>536</v>
      </c>
      <c r="B375" s="264" t="s">
        <v>176</v>
      </c>
      <c r="C375" s="264" t="s">
        <v>360</v>
      </c>
      <c r="D375" s="268">
        <v>2140110</v>
      </c>
      <c r="E375" s="269" t="s">
        <v>541</v>
      </c>
      <c r="F375" s="262">
        <f>VLOOKUP(D375,'[1]L02'!$A:$C,3,0)</f>
        <v>313</v>
      </c>
      <c r="G375" s="270">
        <v>86.741572</v>
      </c>
      <c r="H375" s="263">
        <f t="shared" si="7"/>
        <v>0.277129623003195</v>
      </c>
    </row>
    <row r="376" ht="26.05" customHeight="1" spans="1:8">
      <c r="A376" s="264" t="s">
        <v>536</v>
      </c>
      <c r="B376" s="264" t="s">
        <v>176</v>
      </c>
      <c r="C376" s="264" t="s">
        <v>257</v>
      </c>
      <c r="D376" s="268">
        <v>2140112</v>
      </c>
      <c r="E376" s="269" t="s">
        <v>542</v>
      </c>
      <c r="F376" s="262">
        <f>VLOOKUP(D376,'[1]L02'!$A:$C,3,0)</f>
        <v>265</v>
      </c>
      <c r="G376" s="270">
        <v>1478.757452</v>
      </c>
      <c r="H376" s="263">
        <f t="shared" si="7"/>
        <v>5.5802168</v>
      </c>
    </row>
    <row r="377" ht="26.05" customHeight="1" spans="1:8">
      <c r="A377" s="264" t="s">
        <v>536</v>
      </c>
      <c r="B377" s="264" t="s">
        <v>176</v>
      </c>
      <c r="C377" s="264" t="s">
        <v>543</v>
      </c>
      <c r="D377" s="268">
        <v>2140136</v>
      </c>
      <c r="E377" s="269" t="s">
        <v>544</v>
      </c>
      <c r="F377" s="262">
        <f>VLOOKUP(D377,'[1]L02'!$A:$C,3,0)</f>
        <v>78</v>
      </c>
      <c r="G377" s="270">
        <v>90.984528</v>
      </c>
      <c r="H377" s="263">
        <f t="shared" si="7"/>
        <v>1.16646830769231</v>
      </c>
    </row>
    <row r="378" ht="26.05" customHeight="1" spans="1:8">
      <c r="A378" s="264" t="s">
        <v>536</v>
      </c>
      <c r="B378" s="264" t="s">
        <v>176</v>
      </c>
      <c r="C378" s="264" t="s">
        <v>187</v>
      </c>
      <c r="D378" s="268">
        <v>2140199</v>
      </c>
      <c r="E378" s="269" t="s">
        <v>545</v>
      </c>
      <c r="F378" s="262">
        <f>VLOOKUP(D378,'[1]L02'!$A:$C,3,0)</f>
        <v>850</v>
      </c>
      <c r="G378" s="270">
        <v>884</v>
      </c>
      <c r="H378" s="263">
        <f t="shared" si="7"/>
        <v>1.04</v>
      </c>
    </row>
    <row r="379" ht="26.05" customHeight="1" spans="1:8">
      <c r="A379" s="264" t="s">
        <v>536</v>
      </c>
      <c r="B379" s="264" t="s">
        <v>192</v>
      </c>
      <c r="C379" s="265"/>
      <c r="D379" s="266">
        <v>21406</v>
      </c>
      <c r="E379" s="267" t="s">
        <v>546</v>
      </c>
      <c r="F379" s="262">
        <f>VLOOKUP(D379,'[1]L02'!$A:$C,3,0)</f>
        <v>3236</v>
      </c>
      <c r="G379" s="262">
        <v>5354.19</v>
      </c>
      <c r="H379" s="263">
        <f t="shared" si="7"/>
        <v>1.65457045735476</v>
      </c>
    </row>
    <row r="380" ht="26.05" customHeight="1" spans="1:8">
      <c r="A380" s="264" t="s">
        <v>536</v>
      </c>
      <c r="B380" s="264" t="s">
        <v>192</v>
      </c>
      <c r="C380" s="264" t="s">
        <v>176</v>
      </c>
      <c r="D380" s="268">
        <v>2140601</v>
      </c>
      <c r="E380" s="269" t="s">
        <v>547</v>
      </c>
      <c r="F380" s="262">
        <f>VLOOKUP(D380,'[1]L02'!$A:$C,3,0)</f>
        <v>-503</v>
      </c>
      <c r="G380" s="270">
        <v>194.96</v>
      </c>
      <c r="H380" s="263">
        <f t="shared" si="7"/>
        <v>-0.387594433399602</v>
      </c>
    </row>
    <row r="381" ht="26.05" customHeight="1" spans="1:8">
      <c r="A381" s="264" t="s">
        <v>536</v>
      </c>
      <c r="B381" s="264" t="s">
        <v>192</v>
      </c>
      <c r="C381" s="264" t="s">
        <v>187</v>
      </c>
      <c r="D381" s="268">
        <v>2140699</v>
      </c>
      <c r="E381" s="269" t="s">
        <v>548</v>
      </c>
      <c r="F381" s="262">
        <f>VLOOKUP(D381,'[1]L02'!$A:$C,3,0)</f>
        <v>582</v>
      </c>
      <c r="G381" s="270">
        <v>5159.23</v>
      </c>
      <c r="H381" s="263">
        <f t="shared" si="7"/>
        <v>8.86465635738831</v>
      </c>
    </row>
    <row r="382" ht="26.05" customHeight="1" spans="1:8">
      <c r="A382" s="264" t="s">
        <v>536</v>
      </c>
      <c r="B382" s="264" t="s">
        <v>187</v>
      </c>
      <c r="C382" s="265"/>
      <c r="D382" s="266">
        <v>21499</v>
      </c>
      <c r="E382" s="267" t="s">
        <v>549</v>
      </c>
      <c r="F382" s="262">
        <f>VLOOKUP(D382,'[1]L02'!$A:$C,3,0)</f>
        <v>1220</v>
      </c>
      <c r="G382" s="262">
        <v>13347.0473</v>
      </c>
      <c r="H382" s="263">
        <f t="shared" si="7"/>
        <v>10.940202704918</v>
      </c>
    </row>
    <row r="383" ht="26.05" customHeight="1" spans="1:8">
      <c r="A383" s="264" t="s">
        <v>536</v>
      </c>
      <c r="B383" s="264" t="s">
        <v>187</v>
      </c>
      <c r="C383" s="264" t="s">
        <v>176</v>
      </c>
      <c r="D383" s="268">
        <v>2149901</v>
      </c>
      <c r="E383" s="269" t="s">
        <v>550</v>
      </c>
      <c r="F383" s="262">
        <f>VLOOKUP(D383,'[1]L02'!$A:$C,3,0)</f>
        <v>299</v>
      </c>
      <c r="G383" s="270">
        <v>1139.0592</v>
      </c>
      <c r="H383" s="263">
        <f t="shared" si="7"/>
        <v>3.80956254180602</v>
      </c>
    </row>
    <row r="384" ht="26.05" customHeight="1" spans="1:8">
      <c r="A384" s="264" t="s">
        <v>536</v>
      </c>
      <c r="B384" s="264" t="s">
        <v>187</v>
      </c>
      <c r="C384" s="264" t="s">
        <v>187</v>
      </c>
      <c r="D384" s="268">
        <v>2149999</v>
      </c>
      <c r="E384" s="269" t="s">
        <v>551</v>
      </c>
      <c r="F384" s="262">
        <f>VLOOKUP(D384,'[1]L02'!$A:$C,3,0)</f>
        <v>921</v>
      </c>
      <c r="G384" s="270">
        <v>12207.9881</v>
      </c>
      <c r="H384" s="263">
        <f t="shared" si="7"/>
        <v>13.2551445168295</v>
      </c>
    </row>
    <row r="385" ht="26.05" customHeight="1" spans="1:8">
      <c r="A385" s="264" t="s">
        <v>552</v>
      </c>
      <c r="B385" s="265"/>
      <c r="C385" s="265"/>
      <c r="D385" s="266">
        <v>215</v>
      </c>
      <c r="E385" s="267" t="s">
        <v>553</v>
      </c>
      <c r="F385" s="262">
        <f>VLOOKUP(D385,'[1]L02'!$A:$C,3,0)</f>
        <v>801</v>
      </c>
      <c r="G385" s="262">
        <f>G386+G389</f>
        <v>1110</v>
      </c>
      <c r="H385" s="263">
        <f t="shared" si="7"/>
        <v>1.38576779026217</v>
      </c>
    </row>
    <row r="386" ht="26.05" customHeight="1" spans="1:8">
      <c r="A386" s="264" t="s">
        <v>552</v>
      </c>
      <c r="B386" s="264" t="s">
        <v>179</v>
      </c>
      <c r="C386" s="265"/>
      <c r="D386" s="266">
        <v>21502</v>
      </c>
      <c r="E386" s="267" t="s">
        <v>554</v>
      </c>
      <c r="F386" s="262">
        <f>VLOOKUP(D386,'[1]L02'!$A:$C,3,0)</f>
        <v>592</v>
      </c>
      <c r="G386" s="262">
        <v>1086.6</v>
      </c>
      <c r="H386" s="263">
        <f t="shared" si="7"/>
        <v>1.83547297297297</v>
      </c>
    </row>
    <row r="387" ht="26.05" customHeight="1" spans="1:8">
      <c r="A387" s="264" t="s">
        <v>552</v>
      </c>
      <c r="B387" s="264" t="s">
        <v>179</v>
      </c>
      <c r="C387" s="264" t="s">
        <v>360</v>
      </c>
      <c r="D387" s="268">
        <v>2150210</v>
      </c>
      <c r="E387" s="269" t="s">
        <v>555</v>
      </c>
      <c r="F387" s="262">
        <f>VLOOKUP(D387,'[1]L02'!$A:$C,3,0)</f>
        <v>0</v>
      </c>
      <c r="G387" s="270">
        <v>0.6</v>
      </c>
      <c r="H387" s="263"/>
    </row>
    <row r="388" ht="26.05" customHeight="1" spans="1:8">
      <c r="A388" s="264" t="s">
        <v>552</v>
      </c>
      <c r="B388" s="264" t="s">
        <v>179</v>
      </c>
      <c r="C388" s="264" t="s">
        <v>187</v>
      </c>
      <c r="D388" s="268">
        <v>2150299</v>
      </c>
      <c r="E388" s="269" t="s">
        <v>556</v>
      </c>
      <c r="F388" s="262">
        <f>VLOOKUP(D388,'[1]L02'!$A:$C,3,0)</f>
        <v>580</v>
      </c>
      <c r="G388" s="270">
        <v>1086</v>
      </c>
      <c r="H388" s="263">
        <f t="shared" si="7"/>
        <v>1.87241379310345</v>
      </c>
    </row>
    <row r="389" ht="26.05" customHeight="1" spans="1:8">
      <c r="A389" s="264" t="s">
        <v>552</v>
      </c>
      <c r="B389" s="264" t="s">
        <v>187</v>
      </c>
      <c r="C389" s="265"/>
      <c r="D389" s="266">
        <v>21599</v>
      </c>
      <c r="E389" s="267" t="s">
        <v>557</v>
      </c>
      <c r="F389" s="262">
        <f>VLOOKUP(D389,'[1]L02'!$A:$C,3,0)</f>
        <v>44</v>
      </c>
      <c r="G389" s="262">
        <v>23.4</v>
      </c>
      <c r="H389" s="263">
        <f t="shared" si="7"/>
        <v>0.531818181818182</v>
      </c>
    </row>
    <row r="390" ht="26.05" customHeight="1" spans="1:8">
      <c r="A390" s="264" t="s">
        <v>552</v>
      </c>
      <c r="B390" s="264" t="s">
        <v>187</v>
      </c>
      <c r="C390" s="264" t="s">
        <v>187</v>
      </c>
      <c r="D390" s="268">
        <v>2159999</v>
      </c>
      <c r="E390" s="269" t="s">
        <v>558</v>
      </c>
      <c r="F390" s="262">
        <f>VLOOKUP(D390,'[1]L02'!$A:$C,3,0)</f>
        <v>44</v>
      </c>
      <c r="G390" s="270">
        <v>23.4</v>
      </c>
      <c r="H390" s="263">
        <f t="shared" si="7"/>
        <v>0.531818181818182</v>
      </c>
    </row>
    <row r="391" ht="26.05" customHeight="1" spans="1:8">
      <c r="A391" s="264" t="s">
        <v>559</v>
      </c>
      <c r="B391" s="265"/>
      <c r="C391" s="265"/>
      <c r="D391" s="266">
        <v>216</v>
      </c>
      <c r="E391" s="267" t="s">
        <v>560</v>
      </c>
      <c r="F391" s="262">
        <f>VLOOKUP(D391,'[1]L02'!$A:$C,3,0)</f>
        <v>2881</v>
      </c>
      <c r="G391" s="262">
        <f>G392</f>
        <v>1391.289034</v>
      </c>
      <c r="H391" s="263">
        <f t="shared" si="7"/>
        <v>0.482918790003471</v>
      </c>
    </row>
    <row r="392" ht="26.05" customHeight="1" spans="1:8">
      <c r="A392" s="264" t="s">
        <v>559</v>
      </c>
      <c r="B392" s="264" t="s">
        <v>179</v>
      </c>
      <c r="C392" s="265"/>
      <c r="D392" s="266">
        <v>21602</v>
      </c>
      <c r="E392" s="267" t="s">
        <v>561</v>
      </c>
      <c r="F392" s="262">
        <f>VLOOKUP(D392,'[1]L02'!$A:$C,3,0)</f>
        <v>2131</v>
      </c>
      <c r="G392" s="262">
        <v>1391.289034</v>
      </c>
      <c r="H392" s="263">
        <f t="shared" si="7"/>
        <v>0.652880823087752</v>
      </c>
    </row>
    <row r="393" ht="26.05" customHeight="1" spans="1:8">
      <c r="A393" s="264" t="s">
        <v>559</v>
      </c>
      <c r="B393" s="264" t="s">
        <v>179</v>
      </c>
      <c r="C393" s="264" t="s">
        <v>176</v>
      </c>
      <c r="D393" s="268">
        <v>2160201</v>
      </c>
      <c r="E393" s="269" t="s">
        <v>178</v>
      </c>
      <c r="F393" s="262">
        <f>VLOOKUP(D393,'[1]L02'!$A:$C,3,0)</f>
        <v>313</v>
      </c>
      <c r="G393" s="270">
        <v>387.492443</v>
      </c>
      <c r="H393" s="263">
        <f t="shared" si="7"/>
        <v>1.23799502555911</v>
      </c>
    </row>
    <row r="394" ht="26.05" customHeight="1" spans="1:8">
      <c r="A394" s="264" t="s">
        <v>559</v>
      </c>
      <c r="B394" s="264" t="s">
        <v>179</v>
      </c>
      <c r="C394" s="264" t="s">
        <v>373</v>
      </c>
      <c r="D394" s="268">
        <v>2160219</v>
      </c>
      <c r="E394" s="269" t="s">
        <v>562</v>
      </c>
      <c r="F394" s="262">
        <f>VLOOKUP(D394,'[1]L02'!$A:$C,3,0)</f>
        <v>685</v>
      </c>
      <c r="G394" s="270">
        <v>343.09</v>
      </c>
      <c r="H394" s="263">
        <f t="shared" si="7"/>
        <v>0.500861313868613</v>
      </c>
    </row>
    <row r="395" ht="26.05" customHeight="1" spans="1:8">
      <c r="A395" s="264" t="s">
        <v>559</v>
      </c>
      <c r="B395" s="264" t="s">
        <v>179</v>
      </c>
      <c r="C395" s="264" t="s">
        <v>187</v>
      </c>
      <c r="D395" s="268">
        <v>2160299</v>
      </c>
      <c r="E395" s="269" t="s">
        <v>563</v>
      </c>
      <c r="F395" s="262">
        <f>VLOOKUP(D395,'[1]L02'!$A:$C,3,0)</f>
        <v>1133</v>
      </c>
      <c r="G395" s="270">
        <v>660.706591</v>
      </c>
      <c r="H395" s="263">
        <f t="shared" si="7"/>
        <v>0.583147917917034</v>
      </c>
    </row>
    <row r="396" ht="26.05" customHeight="1" spans="1:8">
      <c r="A396" s="264" t="s">
        <v>564</v>
      </c>
      <c r="B396" s="265"/>
      <c r="C396" s="265"/>
      <c r="D396" s="266">
        <v>217</v>
      </c>
      <c r="E396" s="267" t="s">
        <v>565</v>
      </c>
      <c r="F396" s="262">
        <f>VLOOKUP(D396,'[1]L02'!$A:$C,3,0)</f>
        <v>54</v>
      </c>
      <c r="G396" s="262">
        <v>100</v>
      </c>
      <c r="H396" s="263">
        <f t="shared" si="7"/>
        <v>1.85185185185185</v>
      </c>
    </row>
    <row r="397" ht="26.05" customHeight="1" spans="1:8">
      <c r="A397" s="264" t="s">
        <v>564</v>
      </c>
      <c r="B397" s="264" t="s">
        <v>176</v>
      </c>
      <c r="C397" s="265"/>
      <c r="D397" s="266">
        <v>21701</v>
      </c>
      <c r="E397" s="267" t="s">
        <v>566</v>
      </c>
      <c r="F397" s="262">
        <f>VLOOKUP(D397,'[1]L02'!$A:$C,3,0)</f>
        <v>30</v>
      </c>
      <c r="G397" s="262">
        <v>80</v>
      </c>
      <c r="H397" s="263">
        <f t="shared" ref="H397:H460" si="8">G397/F397</f>
        <v>2.66666666666667</v>
      </c>
    </row>
    <row r="398" ht="26.05" customHeight="1" spans="1:8">
      <c r="A398" s="264" t="s">
        <v>564</v>
      </c>
      <c r="B398" s="264" t="s">
        <v>176</v>
      </c>
      <c r="C398" s="264" t="s">
        <v>187</v>
      </c>
      <c r="D398" s="268">
        <v>2170199</v>
      </c>
      <c r="E398" s="269" t="s">
        <v>567</v>
      </c>
      <c r="F398" s="262">
        <f>VLOOKUP(D398,'[1]L02'!$A:$C,3,0)</f>
        <v>30</v>
      </c>
      <c r="G398" s="270">
        <v>80</v>
      </c>
      <c r="H398" s="263">
        <f t="shared" si="8"/>
        <v>2.66666666666667</v>
      </c>
    </row>
    <row r="399" ht="26.05" customHeight="1" spans="1:8">
      <c r="A399" s="264" t="s">
        <v>564</v>
      </c>
      <c r="B399" s="264" t="s">
        <v>194</v>
      </c>
      <c r="C399" s="265"/>
      <c r="D399" s="266">
        <v>21703</v>
      </c>
      <c r="E399" s="267" t="s">
        <v>568</v>
      </c>
      <c r="F399" s="262">
        <f>VLOOKUP(D399,'[1]L02'!$A:$C,3,0)</f>
        <v>24</v>
      </c>
      <c r="G399" s="262">
        <v>20</v>
      </c>
      <c r="H399" s="263">
        <f t="shared" si="8"/>
        <v>0.833333333333333</v>
      </c>
    </row>
    <row r="400" ht="26.05" customHeight="1" spans="1:8">
      <c r="A400" s="264" t="s">
        <v>564</v>
      </c>
      <c r="B400" s="264" t="s">
        <v>194</v>
      </c>
      <c r="C400" s="264" t="s">
        <v>187</v>
      </c>
      <c r="D400" s="268">
        <v>2170399</v>
      </c>
      <c r="E400" s="269" t="s">
        <v>569</v>
      </c>
      <c r="F400" s="262">
        <f>VLOOKUP(D400,'[1]L02'!$A:$C,3,0)</f>
        <v>24</v>
      </c>
      <c r="G400" s="270">
        <v>20</v>
      </c>
      <c r="H400" s="263">
        <f t="shared" si="8"/>
        <v>0.833333333333333</v>
      </c>
    </row>
    <row r="401" ht="26.05" customHeight="1" spans="1:8">
      <c r="A401" s="264" t="s">
        <v>570</v>
      </c>
      <c r="B401" s="265"/>
      <c r="C401" s="265"/>
      <c r="D401" s="266">
        <v>220</v>
      </c>
      <c r="E401" s="267" t="s">
        <v>571</v>
      </c>
      <c r="F401" s="262">
        <f>VLOOKUP(D401,'[1]L02'!$A:$C,3,0)</f>
        <v>2242</v>
      </c>
      <c r="G401" s="262">
        <v>4295.995448</v>
      </c>
      <c r="H401" s="263">
        <f t="shared" si="8"/>
        <v>1.9161442676182</v>
      </c>
    </row>
    <row r="402" ht="26.05" customHeight="1" spans="1:8">
      <c r="A402" s="264" t="s">
        <v>570</v>
      </c>
      <c r="B402" s="264" t="s">
        <v>176</v>
      </c>
      <c r="C402" s="265"/>
      <c r="D402" s="266">
        <v>22001</v>
      </c>
      <c r="E402" s="267" t="s">
        <v>572</v>
      </c>
      <c r="F402" s="262">
        <f>VLOOKUP(D402,'[1]L02'!$A:$C,3,0)</f>
        <v>2182</v>
      </c>
      <c r="G402" s="262">
        <v>4199.528648</v>
      </c>
      <c r="H402" s="263">
        <f t="shared" si="8"/>
        <v>1.92462357836847</v>
      </c>
    </row>
    <row r="403" ht="26.05" customHeight="1" spans="1:8">
      <c r="A403" s="264" t="s">
        <v>570</v>
      </c>
      <c r="B403" s="264" t="s">
        <v>176</v>
      </c>
      <c r="C403" s="264" t="s">
        <v>176</v>
      </c>
      <c r="D403" s="268">
        <v>2200101</v>
      </c>
      <c r="E403" s="269" t="s">
        <v>178</v>
      </c>
      <c r="F403" s="262">
        <f>VLOOKUP(D403,'[1]L02'!$A:$C,3,0)</f>
        <v>949</v>
      </c>
      <c r="G403" s="270">
        <v>1305.898648</v>
      </c>
      <c r="H403" s="263">
        <f t="shared" si="8"/>
        <v>1.37607865964173</v>
      </c>
    </row>
    <row r="404" ht="26.05" customHeight="1" spans="1:8">
      <c r="A404" s="264" t="s">
        <v>570</v>
      </c>
      <c r="B404" s="264" t="s">
        <v>176</v>
      </c>
      <c r="C404" s="264" t="s">
        <v>181</v>
      </c>
      <c r="D404" s="268">
        <v>2200104</v>
      </c>
      <c r="E404" s="269" t="s">
        <v>573</v>
      </c>
      <c r="F404" s="262">
        <f>VLOOKUP(D404,'[1]L02'!$A:$C,3,0)</f>
        <v>0</v>
      </c>
      <c r="G404" s="270">
        <v>1557.07</v>
      </c>
      <c r="H404" s="263"/>
    </row>
    <row r="405" ht="26.05" customHeight="1" spans="1:8">
      <c r="A405" s="264" t="s">
        <v>570</v>
      </c>
      <c r="B405" s="264" t="s">
        <v>176</v>
      </c>
      <c r="C405" s="264" t="s">
        <v>192</v>
      </c>
      <c r="D405" s="268">
        <v>2200106</v>
      </c>
      <c r="E405" s="269" t="s">
        <v>574</v>
      </c>
      <c r="F405" s="262">
        <f>VLOOKUP(D405,'[1]L02'!$A:$C,3,0)</f>
        <v>0</v>
      </c>
      <c r="G405" s="270">
        <v>5</v>
      </c>
      <c r="H405" s="263"/>
    </row>
    <row r="406" ht="26.05" customHeight="1" spans="1:8">
      <c r="A406" s="264" t="s">
        <v>570</v>
      </c>
      <c r="B406" s="264" t="s">
        <v>176</v>
      </c>
      <c r="C406" s="264" t="s">
        <v>225</v>
      </c>
      <c r="D406" s="268">
        <v>2200109</v>
      </c>
      <c r="E406" s="269" t="s">
        <v>575</v>
      </c>
      <c r="F406" s="262">
        <f>VLOOKUP(D406,'[1]L02'!$A:$C,3,0)</f>
        <v>193</v>
      </c>
      <c r="G406" s="270">
        <v>345.7</v>
      </c>
      <c r="H406" s="263">
        <f t="shared" si="8"/>
        <v>1.79119170984456</v>
      </c>
    </row>
    <row r="407" ht="26.05" customHeight="1" spans="1:8">
      <c r="A407" s="264" t="s">
        <v>570</v>
      </c>
      <c r="B407" s="264" t="s">
        <v>176</v>
      </c>
      <c r="C407" s="264" t="s">
        <v>220</v>
      </c>
      <c r="D407" s="268">
        <v>2200113</v>
      </c>
      <c r="E407" s="269" t="s">
        <v>576</v>
      </c>
      <c r="F407" s="262">
        <f>VLOOKUP(D407,'[1]L02'!$A:$C,3,0)</f>
        <v>0</v>
      </c>
      <c r="G407" s="270">
        <v>39.8</v>
      </c>
      <c r="H407" s="263"/>
    </row>
    <row r="408" ht="26.05" customHeight="1" spans="1:8">
      <c r="A408" s="264" t="s">
        <v>570</v>
      </c>
      <c r="B408" s="264" t="s">
        <v>176</v>
      </c>
      <c r="C408" s="264" t="s">
        <v>187</v>
      </c>
      <c r="D408" s="268">
        <v>2200199</v>
      </c>
      <c r="E408" s="269" t="s">
        <v>577</v>
      </c>
      <c r="F408" s="262">
        <f>VLOOKUP(D408,'[1]L02'!$A:$C,3,0)</f>
        <v>693</v>
      </c>
      <c r="G408" s="270">
        <v>946.06</v>
      </c>
      <c r="H408" s="263">
        <f t="shared" si="8"/>
        <v>1.36516594516595</v>
      </c>
    </row>
    <row r="409" ht="26.05" customHeight="1" spans="1:8">
      <c r="A409" s="264" t="s">
        <v>570</v>
      </c>
      <c r="B409" s="264" t="s">
        <v>183</v>
      </c>
      <c r="C409" s="265"/>
      <c r="D409" s="266">
        <v>22005</v>
      </c>
      <c r="E409" s="267" t="s">
        <v>578</v>
      </c>
      <c r="F409" s="262">
        <f>VLOOKUP(D409,'[1]L02'!$A:$C,3,0)</f>
        <v>60</v>
      </c>
      <c r="G409" s="262">
        <v>96.4668</v>
      </c>
      <c r="H409" s="263">
        <f t="shared" si="8"/>
        <v>1.60778</v>
      </c>
    </row>
    <row r="410" ht="26.05" customHeight="1" spans="1:8">
      <c r="A410" s="264" t="s">
        <v>570</v>
      </c>
      <c r="B410" s="264" t="s">
        <v>183</v>
      </c>
      <c r="C410" s="264" t="s">
        <v>176</v>
      </c>
      <c r="D410" s="268">
        <v>2200501</v>
      </c>
      <c r="E410" s="269" t="s">
        <v>178</v>
      </c>
      <c r="F410" s="262">
        <f>VLOOKUP(D410,'[1]L02'!$A:$C,3,0)</f>
        <v>41</v>
      </c>
      <c r="G410" s="270">
        <v>36.1668</v>
      </c>
      <c r="H410" s="263">
        <f t="shared" si="8"/>
        <v>0.882117073170732</v>
      </c>
    </row>
    <row r="411" ht="26.05" customHeight="1" spans="1:8">
      <c r="A411" s="264" t="s">
        <v>570</v>
      </c>
      <c r="B411" s="264" t="s">
        <v>183</v>
      </c>
      <c r="C411" s="264" t="s">
        <v>225</v>
      </c>
      <c r="D411" s="268">
        <v>2200509</v>
      </c>
      <c r="E411" s="269" t="s">
        <v>579</v>
      </c>
      <c r="F411" s="262">
        <f>VLOOKUP(D411,'[1]L02'!$A:$C,3,0)</f>
        <v>19</v>
      </c>
      <c r="G411" s="270">
        <v>31.3</v>
      </c>
      <c r="H411" s="263">
        <f t="shared" si="8"/>
        <v>1.64736842105263</v>
      </c>
    </row>
    <row r="412" ht="26.05" customHeight="1" spans="1:8">
      <c r="A412" s="264" t="s">
        <v>570</v>
      </c>
      <c r="B412" s="264" t="s">
        <v>183</v>
      </c>
      <c r="C412" s="264" t="s">
        <v>217</v>
      </c>
      <c r="D412" s="268">
        <v>2200511</v>
      </c>
      <c r="E412" s="269" t="s">
        <v>580</v>
      </c>
      <c r="F412" s="262">
        <f>VLOOKUP(D412,'[1]L02'!$A:$C,3,0)</f>
        <v>0</v>
      </c>
      <c r="G412" s="270">
        <v>29</v>
      </c>
      <c r="H412" s="263"/>
    </row>
    <row r="413" ht="26.05" customHeight="1" spans="1:8">
      <c r="A413" s="264" t="s">
        <v>581</v>
      </c>
      <c r="B413" s="265"/>
      <c r="C413" s="265"/>
      <c r="D413" s="266">
        <v>221</v>
      </c>
      <c r="E413" s="267" t="s">
        <v>582</v>
      </c>
      <c r="F413" s="262">
        <f>VLOOKUP(D413,'[1]L02'!$A:$C,3,0)</f>
        <v>12595</v>
      </c>
      <c r="G413" s="262">
        <f>G414+G419+G421</f>
        <v>14487.004838</v>
      </c>
      <c r="H413" s="263">
        <f t="shared" si="8"/>
        <v>1.15021872473204</v>
      </c>
    </row>
    <row r="414" ht="26.05" customHeight="1" spans="1:8">
      <c r="A414" s="264" t="s">
        <v>581</v>
      </c>
      <c r="B414" s="264" t="s">
        <v>176</v>
      </c>
      <c r="C414" s="265"/>
      <c r="D414" s="266">
        <v>22101</v>
      </c>
      <c r="E414" s="267" t="s">
        <v>583</v>
      </c>
      <c r="F414" s="262">
        <f>VLOOKUP(D414,'[1]L02'!$A:$C,3,0)</f>
        <v>4804</v>
      </c>
      <c r="G414" s="262">
        <v>5629.238448</v>
      </c>
      <c r="H414" s="263">
        <f t="shared" si="8"/>
        <v>1.1717815253955</v>
      </c>
    </row>
    <row r="415" ht="26.05" customHeight="1" spans="1:8">
      <c r="A415" s="264" t="s">
        <v>581</v>
      </c>
      <c r="B415" s="264" t="s">
        <v>176</v>
      </c>
      <c r="C415" s="264" t="s">
        <v>183</v>
      </c>
      <c r="D415" s="268">
        <v>2210105</v>
      </c>
      <c r="E415" s="269" t="s">
        <v>584</v>
      </c>
      <c r="F415" s="262">
        <f>VLOOKUP(D415,'[1]L02'!$A:$C,3,0)</f>
        <v>115</v>
      </c>
      <c r="G415" s="270">
        <v>285</v>
      </c>
      <c r="H415" s="263">
        <f t="shared" si="8"/>
        <v>2.47826086956522</v>
      </c>
    </row>
    <row r="416" ht="26.05" customHeight="1" spans="1:8">
      <c r="A416" s="264" t="s">
        <v>581</v>
      </c>
      <c r="B416" s="264" t="s">
        <v>176</v>
      </c>
      <c r="C416" s="264" t="s">
        <v>192</v>
      </c>
      <c r="D416" s="268">
        <v>2210106</v>
      </c>
      <c r="E416" s="269" t="s">
        <v>585</v>
      </c>
      <c r="F416" s="262">
        <f>VLOOKUP(D416,'[1]L02'!$A:$C,3,0)</f>
        <v>0</v>
      </c>
      <c r="G416" s="270">
        <v>45.73</v>
      </c>
      <c r="H416" s="263"/>
    </row>
    <row r="417" ht="26.05" customHeight="1" spans="1:8">
      <c r="A417" s="264" t="s">
        <v>581</v>
      </c>
      <c r="B417" s="264" t="s">
        <v>176</v>
      </c>
      <c r="C417" s="264" t="s">
        <v>197</v>
      </c>
      <c r="D417" s="268">
        <v>2210108</v>
      </c>
      <c r="E417" s="269" t="s">
        <v>586</v>
      </c>
      <c r="F417" s="262">
        <f>VLOOKUP(D417,'[1]L02'!$A:$C,3,0)</f>
        <v>4669</v>
      </c>
      <c r="G417" s="270">
        <v>4743.518448</v>
      </c>
      <c r="H417" s="263">
        <f t="shared" si="8"/>
        <v>1.01596025872778</v>
      </c>
    </row>
    <row r="418" ht="26.05" customHeight="1" spans="1:8">
      <c r="A418" s="264" t="s">
        <v>581</v>
      </c>
      <c r="B418" s="264" t="s">
        <v>176</v>
      </c>
      <c r="C418" s="264" t="s">
        <v>187</v>
      </c>
      <c r="D418" s="268">
        <v>2210199</v>
      </c>
      <c r="E418" s="269" t="s">
        <v>587</v>
      </c>
      <c r="F418" s="262">
        <f>VLOOKUP(D418,'[1]L02'!$A:$C,3,0)</f>
        <v>0</v>
      </c>
      <c r="G418" s="270">
        <v>554.99</v>
      </c>
      <c r="H418" s="263"/>
    </row>
    <row r="419" ht="26.05" customHeight="1" spans="1:8">
      <c r="A419" s="264" t="s">
        <v>581</v>
      </c>
      <c r="B419" s="264" t="s">
        <v>179</v>
      </c>
      <c r="C419" s="265"/>
      <c r="D419" s="266">
        <v>22102</v>
      </c>
      <c r="E419" s="267" t="s">
        <v>588</v>
      </c>
      <c r="F419" s="262">
        <f>VLOOKUP(D419,'[1]L02'!$A:$C,3,0)</f>
        <v>7791</v>
      </c>
      <c r="G419" s="262">
        <v>8058.34639</v>
      </c>
      <c r="H419" s="263">
        <f t="shared" si="8"/>
        <v>1.03431477217302</v>
      </c>
    </row>
    <row r="420" ht="26.05" customHeight="1" spans="1:8">
      <c r="A420" s="264" t="s">
        <v>581</v>
      </c>
      <c r="B420" s="264" t="s">
        <v>179</v>
      </c>
      <c r="C420" s="264" t="s">
        <v>176</v>
      </c>
      <c r="D420" s="268">
        <v>2210201</v>
      </c>
      <c r="E420" s="269" t="s">
        <v>589</v>
      </c>
      <c r="F420" s="262">
        <f>VLOOKUP(D420,'[1]L02'!$A:$C,3,0)</f>
        <v>7791</v>
      </c>
      <c r="G420" s="270">
        <v>8058.34639</v>
      </c>
      <c r="H420" s="263">
        <f t="shared" si="8"/>
        <v>1.03431477217302</v>
      </c>
    </row>
    <row r="421" ht="26.05" customHeight="1" spans="1:8">
      <c r="A421" s="264" t="s">
        <v>581</v>
      </c>
      <c r="B421" s="264" t="s">
        <v>194</v>
      </c>
      <c r="C421" s="265"/>
      <c r="D421" s="266">
        <v>22103</v>
      </c>
      <c r="E421" s="267" t="s">
        <v>590</v>
      </c>
      <c r="F421" s="262">
        <f>VLOOKUP(D421,'[1]L02'!$A:$C,3,0)</f>
        <v>0</v>
      </c>
      <c r="G421" s="262">
        <v>799.42</v>
      </c>
      <c r="H421" s="263"/>
    </row>
    <row r="422" ht="26.05" customHeight="1" spans="1:8">
      <c r="A422" s="264" t="s">
        <v>581</v>
      </c>
      <c r="B422" s="264" t="s">
        <v>194</v>
      </c>
      <c r="C422" s="264" t="s">
        <v>187</v>
      </c>
      <c r="D422" s="268">
        <v>2210399</v>
      </c>
      <c r="E422" s="269" t="s">
        <v>591</v>
      </c>
      <c r="F422" s="262">
        <f>VLOOKUP(D422,'[1]L02'!$A:$C,3,0)</f>
        <v>0</v>
      </c>
      <c r="G422" s="270">
        <v>799.42</v>
      </c>
      <c r="H422" s="263"/>
    </row>
    <row r="423" ht="26.05" customHeight="1" spans="1:8">
      <c r="A423" s="264" t="s">
        <v>592</v>
      </c>
      <c r="B423" s="265"/>
      <c r="C423" s="265"/>
      <c r="D423" s="266">
        <v>222</v>
      </c>
      <c r="E423" s="267" t="s">
        <v>593</v>
      </c>
      <c r="F423" s="262">
        <f>VLOOKUP(D423,'[1]L02'!$A:$C,3,0)</f>
        <v>2882</v>
      </c>
      <c r="G423" s="262">
        <v>3694.5815</v>
      </c>
      <c r="H423" s="263">
        <f t="shared" si="8"/>
        <v>1.28195055517002</v>
      </c>
    </row>
    <row r="424" ht="26.05" customHeight="1" spans="1:8">
      <c r="A424" s="264" t="s">
        <v>592</v>
      </c>
      <c r="B424" s="264" t="s">
        <v>176</v>
      </c>
      <c r="C424" s="265"/>
      <c r="D424" s="266">
        <v>22201</v>
      </c>
      <c r="E424" s="267" t="s">
        <v>594</v>
      </c>
      <c r="F424" s="262">
        <f>VLOOKUP(D424,'[1]L02'!$A:$C,3,0)</f>
        <v>2882</v>
      </c>
      <c r="G424" s="262">
        <v>3694.5815</v>
      </c>
      <c r="H424" s="263">
        <f t="shared" si="8"/>
        <v>1.28195055517002</v>
      </c>
    </row>
    <row r="425" ht="26.05" customHeight="1" spans="1:8">
      <c r="A425" s="264" t="s">
        <v>592</v>
      </c>
      <c r="B425" s="264" t="s">
        <v>176</v>
      </c>
      <c r="C425" s="264" t="s">
        <v>259</v>
      </c>
      <c r="D425" s="268">
        <v>2220115</v>
      </c>
      <c r="E425" s="269" t="s">
        <v>595</v>
      </c>
      <c r="F425" s="262">
        <f>VLOOKUP(D425,'[1]L02'!$A:$C,3,0)</f>
        <v>134</v>
      </c>
      <c r="G425" s="270">
        <v>134</v>
      </c>
      <c r="H425" s="263">
        <f t="shared" si="8"/>
        <v>1</v>
      </c>
    </row>
    <row r="426" ht="26.05" customHeight="1" spans="1:8">
      <c r="A426" s="264" t="s">
        <v>592</v>
      </c>
      <c r="B426" s="264" t="s">
        <v>176</v>
      </c>
      <c r="C426" s="264" t="s">
        <v>373</v>
      </c>
      <c r="D426" s="268">
        <v>2220119</v>
      </c>
      <c r="E426" s="269" t="s">
        <v>596</v>
      </c>
      <c r="F426" s="262">
        <f>VLOOKUP(D426,'[1]L02'!$A:$C,3,0)</f>
        <v>21</v>
      </c>
      <c r="G426" s="270">
        <v>3.1715</v>
      </c>
      <c r="H426" s="263">
        <f t="shared" si="8"/>
        <v>0.15102380952381</v>
      </c>
    </row>
    <row r="427" ht="26.05" customHeight="1" spans="1:8">
      <c r="A427" s="264" t="s">
        <v>592</v>
      </c>
      <c r="B427" s="264" t="s">
        <v>176</v>
      </c>
      <c r="C427" s="264" t="s">
        <v>187</v>
      </c>
      <c r="D427" s="268">
        <v>2220199</v>
      </c>
      <c r="E427" s="269" t="s">
        <v>597</v>
      </c>
      <c r="F427" s="262">
        <f>VLOOKUP(D427,'[1]L02'!$A:$C,3,0)</f>
        <v>2680</v>
      </c>
      <c r="G427" s="270">
        <v>3557.41</v>
      </c>
      <c r="H427" s="263">
        <f t="shared" si="8"/>
        <v>1.32739179104478</v>
      </c>
    </row>
    <row r="428" ht="26.05" customHeight="1" spans="1:8">
      <c r="A428" s="264" t="s">
        <v>598</v>
      </c>
      <c r="B428" s="265"/>
      <c r="C428" s="265"/>
      <c r="D428" s="266">
        <v>223</v>
      </c>
      <c r="E428" s="267" t="s">
        <v>599</v>
      </c>
      <c r="F428" s="262"/>
      <c r="G428" s="270"/>
      <c r="H428" s="263"/>
    </row>
    <row r="429" ht="26.05" customHeight="1" spans="1:8">
      <c r="A429" s="264" t="s">
        <v>598</v>
      </c>
      <c r="B429" s="264" t="s">
        <v>176</v>
      </c>
      <c r="C429" s="265"/>
      <c r="D429" s="266">
        <v>22301</v>
      </c>
      <c r="E429" s="267" t="s">
        <v>600</v>
      </c>
      <c r="F429" s="262"/>
      <c r="G429" s="270"/>
      <c r="H429" s="263"/>
    </row>
    <row r="430" ht="26.05" customHeight="1" spans="1:8">
      <c r="A430" s="264" t="s">
        <v>598</v>
      </c>
      <c r="B430" s="264" t="s">
        <v>176</v>
      </c>
      <c r="C430" s="264" t="s">
        <v>183</v>
      </c>
      <c r="D430" s="268">
        <v>2230105</v>
      </c>
      <c r="E430" s="269" t="s">
        <v>601</v>
      </c>
      <c r="F430" s="262"/>
      <c r="G430" s="270"/>
      <c r="H430" s="263"/>
    </row>
    <row r="431" ht="26.05" customHeight="1" spans="1:8">
      <c r="A431" s="264" t="s">
        <v>598</v>
      </c>
      <c r="B431" s="264" t="s">
        <v>187</v>
      </c>
      <c r="C431" s="265"/>
      <c r="D431" s="266">
        <v>22399</v>
      </c>
      <c r="E431" s="267" t="s">
        <v>602</v>
      </c>
      <c r="F431" s="262"/>
      <c r="G431" s="270"/>
      <c r="H431" s="263"/>
    </row>
    <row r="432" ht="26.05" customHeight="1" spans="1:8">
      <c r="A432" s="264" t="s">
        <v>598</v>
      </c>
      <c r="B432" s="264" t="s">
        <v>187</v>
      </c>
      <c r="C432" s="264" t="s">
        <v>187</v>
      </c>
      <c r="D432" s="268">
        <v>2239999</v>
      </c>
      <c r="E432" s="269" t="s">
        <v>603</v>
      </c>
      <c r="F432" s="262"/>
      <c r="G432" s="270"/>
      <c r="H432" s="263"/>
    </row>
    <row r="433" ht="26.05" customHeight="1" spans="1:8">
      <c r="A433" s="264" t="s">
        <v>604</v>
      </c>
      <c r="B433" s="265"/>
      <c r="C433" s="265"/>
      <c r="D433" s="266">
        <v>224</v>
      </c>
      <c r="E433" s="267" t="s">
        <v>605</v>
      </c>
      <c r="F433" s="262">
        <f>VLOOKUP(D433,'[1]L02'!$A:$C,3,0)</f>
        <v>5656</v>
      </c>
      <c r="G433" s="262">
        <v>4162.003217</v>
      </c>
      <c r="H433" s="263">
        <f t="shared" si="8"/>
        <v>0.735856297206506</v>
      </c>
    </row>
    <row r="434" ht="26.05" customHeight="1" spans="1:8">
      <c r="A434" s="264" t="s">
        <v>604</v>
      </c>
      <c r="B434" s="264" t="s">
        <v>176</v>
      </c>
      <c r="C434" s="265"/>
      <c r="D434" s="266">
        <v>22401</v>
      </c>
      <c r="E434" s="267" t="s">
        <v>606</v>
      </c>
      <c r="F434" s="262">
        <f>VLOOKUP(D434,'[1]L02'!$A:$C,3,0)</f>
        <v>1222</v>
      </c>
      <c r="G434" s="262">
        <v>1054.229916</v>
      </c>
      <c r="H434" s="263">
        <f t="shared" si="8"/>
        <v>0.862708605564648</v>
      </c>
    </row>
    <row r="435" ht="26.05" customHeight="1" spans="1:8">
      <c r="A435" s="264" t="s">
        <v>604</v>
      </c>
      <c r="B435" s="264" t="s">
        <v>176</v>
      </c>
      <c r="C435" s="264" t="s">
        <v>176</v>
      </c>
      <c r="D435" s="268">
        <v>2240101</v>
      </c>
      <c r="E435" s="269" t="s">
        <v>178</v>
      </c>
      <c r="F435" s="262">
        <f>VLOOKUP(D435,'[1]L02'!$A:$C,3,0)</f>
        <v>300</v>
      </c>
      <c r="G435" s="270">
        <v>430.010266</v>
      </c>
      <c r="H435" s="263">
        <f t="shared" si="8"/>
        <v>1.43336755333333</v>
      </c>
    </row>
    <row r="436" ht="26.05" customHeight="1" spans="1:8">
      <c r="A436" s="264" t="s">
        <v>604</v>
      </c>
      <c r="B436" s="264" t="s">
        <v>176</v>
      </c>
      <c r="C436" s="264" t="s">
        <v>181</v>
      </c>
      <c r="D436" s="268">
        <v>2240104</v>
      </c>
      <c r="E436" s="269" t="s">
        <v>607</v>
      </c>
      <c r="F436" s="262">
        <f>VLOOKUP(D436,'[1]L02'!$A:$C,3,0)</f>
        <v>74</v>
      </c>
      <c r="G436" s="270">
        <v>42.012</v>
      </c>
      <c r="H436" s="263">
        <f t="shared" si="8"/>
        <v>0.56772972972973</v>
      </c>
    </row>
    <row r="437" ht="26.05" customHeight="1" spans="1:8">
      <c r="A437" s="264" t="s">
        <v>604</v>
      </c>
      <c r="B437" s="264" t="s">
        <v>176</v>
      </c>
      <c r="C437" s="264" t="s">
        <v>192</v>
      </c>
      <c r="D437" s="268">
        <v>2240106</v>
      </c>
      <c r="E437" s="269" t="s">
        <v>608</v>
      </c>
      <c r="F437" s="262">
        <f>VLOOKUP(D437,'[1]L02'!$A:$C,3,0)</f>
        <v>615</v>
      </c>
      <c r="G437" s="270">
        <v>472.32985</v>
      </c>
      <c r="H437" s="263">
        <f t="shared" si="8"/>
        <v>0.768016016260163</v>
      </c>
    </row>
    <row r="438" ht="26.05" customHeight="1" spans="1:8">
      <c r="A438" s="264" t="s">
        <v>604</v>
      </c>
      <c r="B438" s="264" t="s">
        <v>176</v>
      </c>
      <c r="C438" s="264" t="s">
        <v>199</v>
      </c>
      <c r="D438" s="268">
        <v>2240150</v>
      </c>
      <c r="E438" s="269" t="s">
        <v>200</v>
      </c>
      <c r="F438" s="262">
        <f>VLOOKUP(D438,'[1]L02'!$A:$C,3,0)</f>
        <v>107</v>
      </c>
      <c r="G438" s="270">
        <v>100</v>
      </c>
      <c r="H438" s="263">
        <f t="shared" si="8"/>
        <v>0.934579439252336</v>
      </c>
    </row>
    <row r="439" ht="26.05" customHeight="1" spans="1:8">
      <c r="A439" s="264" t="s">
        <v>604</v>
      </c>
      <c r="B439" s="264" t="s">
        <v>176</v>
      </c>
      <c r="C439" s="264" t="s">
        <v>187</v>
      </c>
      <c r="D439" s="268">
        <v>2240199</v>
      </c>
      <c r="E439" s="269" t="s">
        <v>609</v>
      </c>
      <c r="F439" s="262">
        <f>VLOOKUP(D439,'[1]L02'!$A:$C,3,0)</f>
        <v>113</v>
      </c>
      <c r="G439" s="270">
        <v>9.8778</v>
      </c>
      <c r="H439" s="263">
        <f t="shared" si="8"/>
        <v>0.0874141592920354</v>
      </c>
    </row>
    <row r="440" ht="26.05" customHeight="1" spans="1:8">
      <c r="A440" s="264" t="s">
        <v>604</v>
      </c>
      <c r="B440" s="264" t="s">
        <v>179</v>
      </c>
      <c r="C440" s="265"/>
      <c r="D440" s="266">
        <v>22402</v>
      </c>
      <c r="E440" s="267" t="s">
        <v>610</v>
      </c>
      <c r="F440" s="262">
        <f>VLOOKUP(D440,'[1]L02'!$A:$C,3,0)</f>
        <v>796</v>
      </c>
      <c r="G440" s="262">
        <v>609.98</v>
      </c>
      <c r="H440" s="263">
        <f t="shared" si="8"/>
        <v>0.766306532663317</v>
      </c>
    </row>
    <row r="441" ht="26.05" customHeight="1" spans="1:8">
      <c r="A441" s="264" t="s">
        <v>604</v>
      </c>
      <c r="B441" s="264" t="s">
        <v>179</v>
      </c>
      <c r="C441" s="264" t="s">
        <v>176</v>
      </c>
      <c r="D441" s="268">
        <v>2240201</v>
      </c>
      <c r="E441" s="269" t="s">
        <v>178</v>
      </c>
      <c r="F441" s="262">
        <f>VLOOKUP(D441,'[1]L02'!$A:$C,3,0)</f>
        <v>507</v>
      </c>
      <c r="G441" s="270">
        <v>565.88</v>
      </c>
      <c r="H441" s="263">
        <f t="shared" si="8"/>
        <v>1.11613412228797</v>
      </c>
    </row>
    <row r="442" ht="26.05" customHeight="1" spans="1:8">
      <c r="A442" s="264" t="s">
        <v>604</v>
      </c>
      <c r="B442" s="264" t="s">
        <v>179</v>
      </c>
      <c r="C442" s="264" t="s">
        <v>181</v>
      </c>
      <c r="D442" s="268">
        <v>2240204</v>
      </c>
      <c r="E442" s="269" t="s">
        <v>611</v>
      </c>
      <c r="F442" s="262">
        <f>VLOOKUP(D442,'[1]L02'!$A:$C,3,0)</f>
        <v>190</v>
      </c>
      <c r="G442" s="270">
        <v>44.1</v>
      </c>
      <c r="H442" s="263">
        <f t="shared" si="8"/>
        <v>0.232105263157895</v>
      </c>
    </row>
    <row r="443" ht="26.05" customHeight="1" spans="1:8">
      <c r="A443" s="264" t="s">
        <v>604</v>
      </c>
      <c r="B443" s="264" t="s">
        <v>183</v>
      </c>
      <c r="C443" s="265"/>
      <c r="D443" s="266">
        <v>22405</v>
      </c>
      <c r="E443" s="267" t="s">
        <v>612</v>
      </c>
      <c r="F443" s="262">
        <f>VLOOKUP(D443,'[1]L02'!$A:$C,3,0)</f>
        <v>4</v>
      </c>
      <c r="G443" s="262">
        <v>2.45</v>
      </c>
      <c r="H443" s="263">
        <f t="shared" si="8"/>
        <v>0.6125</v>
      </c>
    </row>
    <row r="444" ht="26.05" customHeight="1" spans="1:8">
      <c r="A444" s="264" t="s">
        <v>604</v>
      </c>
      <c r="B444" s="264" t="s">
        <v>183</v>
      </c>
      <c r="C444" s="264" t="s">
        <v>181</v>
      </c>
      <c r="D444" s="268">
        <v>2240504</v>
      </c>
      <c r="E444" s="269" t="s">
        <v>613</v>
      </c>
      <c r="F444" s="262">
        <f>VLOOKUP(D444,'[1]L02'!$A:$C,3,0)</f>
        <v>4</v>
      </c>
      <c r="G444" s="270">
        <v>2.45</v>
      </c>
      <c r="H444" s="263">
        <f t="shared" si="8"/>
        <v>0.6125</v>
      </c>
    </row>
    <row r="445" ht="26.05" customHeight="1" spans="1:8">
      <c r="A445" s="264" t="s">
        <v>604</v>
      </c>
      <c r="B445" s="264" t="s">
        <v>192</v>
      </c>
      <c r="C445" s="265"/>
      <c r="D445" s="266">
        <v>22406</v>
      </c>
      <c r="E445" s="267" t="s">
        <v>614</v>
      </c>
      <c r="F445" s="262">
        <f>VLOOKUP(D445,'[1]L02'!$A:$C,3,0)</f>
        <v>167</v>
      </c>
      <c r="G445" s="262">
        <v>87</v>
      </c>
      <c r="H445" s="263">
        <f t="shared" si="8"/>
        <v>0.520958083832335</v>
      </c>
    </row>
    <row r="446" ht="26.05" customHeight="1" spans="1:8">
      <c r="A446" s="264" t="s">
        <v>604</v>
      </c>
      <c r="B446" s="264" t="s">
        <v>192</v>
      </c>
      <c r="C446" s="264" t="s">
        <v>179</v>
      </c>
      <c r="D446" s="268">
        <v>2240602</v>
      </c>
      <c r="E446" s="269" t="s">
        <v>615</v>
      </c>
      <c r="F446" s="262">
        <f>VLOOKUP(D446,'[1]L02'!$A:$C,3,0)</f>
        <v>67</v>
      </c>
      <c r="G446" s="270">
        <v>67</v>
      </c>
      <c r="H446" s="263">
        <f t="shared" si="8"/>
        <v>1</v>
      </c>
    </row>
    <row r="447" ht="26.05" customHeight="1" spans="1:8">
      <c r="A447" s="264" t="s">
        <v>604</v>
      </c>
      <c r="B447" s="264" t="s">
        <v>192</v>
      </c>
      <c r="C447" s="264" t="s">
        <v>187</v>
      </c>
      <c r="D447" s="268">
        <v>2240699</v>
      </c>
      <c r="E447" s="269" t="s">
        <v>616</v>
      </c>
      <c r="F447" s="262">
        <f>VLOOKUP(D447,'[1]L02'!$A:$C,3,0)</f>
        <v>0</v>
      </c>
      <c r="G447" s="270">
        <v>20</v>
      </c>
      <c r="H447" s="263"/>
    </row>
    <row r="448" ht="26.05" customHeight="1" spans="1:8">
      <c r="A448" s="264" t="s">
        <v>604</v>
      </c>
      <c r="B448" s="264" t="s">
        <v>185</v>
      </c>
      <c r="C448" s="265"/>
      <c r="D448" s="266">
        <v>22407</v>
      </c>
      <c r="E448" s="267" t="s">
        <v>617</v>
      </c>
      <c r="F448" s="262">
        <f>VLOOKUP(D448,'[1]L02'!$A:$C,3,0)</f>
        <v>3405</v>
      </c>
      <c r="G448" s="262">
        <v>2225.843301</v>
      </c>
      <c r="H448" s="263">
        <f t="shared" si="8"/>
        <v>0.653698473127753</v>
      </c>
    </row>
    <row r="449" ht="26.05" customHeight="1" spans="1:8">
      <c r="A449" s="264" t="s">
        <v>604</v>
      </c>
      <c r="B449" s="264" t="s">
        <v>185</v>
      </c>
      <c r="C449" s="264" t="s">
        <v>194</v>
      </c>
      <c r="D449" s="268">
        <v>2240703</v>
      </c>
      <c r="E449" s="269" t="s">
        <v>618</v>
      </c>
      <c r="F449" s="262">
        <f>VLOOKUP(D449,'[1]L02'!$A:$C,3,0)</f>
        <v>905</v>
      </c>
      <c r="G449" s="270">
        <v>1225.843301</v>
      </c>
      <c r="H449" s="263">
        <f t="shared" si="8"/>
        <v>1.35452298453039</v>
      </c>
    </row>
    <row r="450" ht="26.05" customHeight="1" spans="1:8">
      <c r="A450" s="264" t="s">
        <v>604</v>
      </c>
      <c r="B450" s="264" t="s">
        <v>185</v>
      </c>
      <c r="C450" s="264" t="s">
        <v>187</v>
      </c>
      <c r="D450" s="268">
        <v>2240799</v>
      </c>
      <c r="E450" s="269" t="s">
        <v>619</v>
      </c>
      <c r="F450" s="262">
        <f>VLOOKUP(D450,'[1]L02'!$A:$C,3,0)</f>
        <v>1000</v>
      </c>
      <c r="G450" s="270">
        <v>1000</v>
      </c>
      <c r="H450" s="263">
        <f t="shared" si="8"/>
        <v>1</v>
      </c>
    </row>
    <row r="451" ht="26.05" customHeight="1" spans="1:8">
      <c r="A451" s="264" t="s">
        <v>604</v>
      </c>
      <c r="B451" s="264" t="s">
        <v>187</v>
      </c>
      <c r="C451" s="265"/>
      <c r="D451" s="266">
        <v>22499</v>
      </c>
      <c r="E451" s="267" t="s">
        <v>620</v>
      </c>
      <c r="F451" s="262">
        <f>VLOOKUP(D451,'[1]L02'!$A:$C,3,0)</f>
        <v>62</v>
      </c>
      <c r="G451" s="262">
        <v>182.5</v>
      </c>
      <c r="H451" s="263">
        <f t="shared" si="8"/>
        <v>2.94354838709677</v>
      </c>
    </row>
    <row r="452" ht="26.05" customHeight="1" spans="1:8">
      <c r="A452" s="264" t="s">
        <v>604</v>
      </c>
      <c r="B452" s="264" t="s">
        <v>187</v>
      </c>
      <c r="C452" s="264" t="s">
        <v>187</v>
      </c>
      <c r="D452" s="268">
        <v>2249999</v>
      </c>
      <c r="E452" s="269" t="s">
        <v>621</v>
      </c>
      <c r="F452" s="262">
        <f>VLOOKUP(D452,'[1]L02'!$A:$C,3,0)</f>
        <v>62</v>
      </c>
      <c r="G452" s="270">
        <v>182.5</v>
      </c>
      <c r="H452" s="263">
        <f t="shared" si="8"/>
        <v>2.94354838709677</v>
      </c>
    </row>
    <row r="453" ht="26.05" customHeight="1" spans="1:8">
      <c r="A453" s="264" t="s">
        <v>622</v>
      </c>
      <c r="B453" s="265"/>
      <c r="C453" s="265"/>
      <c r="D453" s="266">
        <v>227</v>
      </c>
      <c r="E453" s="267" t="s">
        <v>149</v>
      </c>
      <c r="F453" s="262"/>
      <c r="G453" s="262">
        <v>4600</v>
      </c>
      <c r="H453" s="263"/>
    </row>
    <row r="454" ht="26.05" customHeight="1" spans="1:8">
      <c r="A454" s="264" t="s">
        <v>622</v>
      </c>
      <c r="B454" s="264"/>
      <c r="C454" s="265"/>
      <c r="D454" s="266">
        <v>227</v>
      </c>
      <c r="E454" s="267" t="s">
        <v>623</v>
      </c>
      <c r="F454" s="262"/>
      <c r="G454" s="262">
        <v>4600</v>
      </c>
      <c r="H454" s="263"/>
    </row>
    <row r="455" ht="26.05" customHeight="1" spans="1:8">
      <c r="A455" s="264" t="s">
        <v>622</v>
      </c>
      <c r="B455" s="264"/>
      <c r="C455" s="264"/>
      <c r="D455" s="268">
        <v>227</v>
      </c>
      <c r="E455" s="269" t="s">
        <v>624</v>
      </c>
      <c r="F455" s="262"/>
      <c r="G455" s="270">
        <v>4600</v>
      </c>
      <c r="H455" s="263"/>
    </row>
    <row r="456" ht="26.05" customHeight="1" spans="1:8">
      <c r="A456" s="264" t="s">
        <v>625</v>
      </c>
      <c r="B456" s="265"/>
      <c r="C456" s="265"/>
      <c r="D456" s="266">
        <v>229</v>
      </c>
      <c r="E456" s="267" t="s">
        <v>626</v>
      </c>
      <c r="F456" s="262">
        <f>VLOOKUP(D456,'[1]L02'!$A:$C,3,0)</f>
        <v>40</v>
      </c>
      <c r="G456" s="270"/>
      <c r="H456" s="263">
        <f t="shared" si="8"/>
        <v>0</v>
      </c>
    </row>
    <row r="457" ht="26.05" customHeight="1" spans="1:8">
      <c r="A457" s="264" t="s">
        <v>625</v>
      </c>
      <c r="B457" s="264" t="s">
        <v>627</v>
      </c>
      <c r="C457" s="265"/>
      <c r="D457" s="266">
        <v>22960</v>
      </c>
      <c r="E457" s="267" t="s">
        <v>628</v>
      </c>
      <c r="F457" s="262"/>
      <c r="G457" s="270"/>
      <c r="H457" s="263"/>
    </row>
    <row r="458" ht="26.05" customHeight="1" spans="1:8">
      <c r="A458" s="264" t="s">
        <v>625</v>
      </c>
      <c r="B458" s="264" t="s">
        <v>627</v>
      </c>
      <c r="C458" s="264" t="s">
        <v>179</v>
      </c>
      <c r="D458" s="268">
        <v>2296002</v>
      </c>
      <c r="E458" s="269" t="s">
        <v>629</v>
      </c>
      <c r="F458" s="262"/>
      <c r="G458" s="270"/>
      <c r="H458" s="263"/>
    </row>
    <row r="459" ht="26.05" customHeight="1" spans="1:8">
      <c r="A459" s="264" t="s">
        <v>625</v>
      </c>
      <c r="B459" s="264" t="s">
        <v>627</v>
      </c>
      <c r="C459" s="264" t="s">
        <v>194</v>
      </c>
      <c r="D459" s="268">
        <v>2296003</v>
      </c>
      <c r="E459" s="269" t="s">
        <v>630</v>
      </c>
      <c r="F459" s="262"/>
      <c r="G459" s="270"/>
      <c r="H459" s="263"/>
    </row>
    <row r="460" ht="26.05" customHeight="1" spans="1:8">
      <c r="A460" s="264" t="s">
        <v>625</v>
      </c>
      <c r="B460" s="264" t="s">
        <v>627</v>
      </c>
      <c r="C460" s="264" t="s">
        <v>181</v>
      </c>
      <c r="D460" s="268">
        <v>2296004</v>
      </c>
      <c r="E460" s="269" t="s">
        <v>631</v>
      </c>
      <c r="F460" s="262"/>
      <c r="G460" s="270"/>
      <c r="H460" s="263"/>
    </row>
    <row r="461" ht="26.05" customHeight="1" spans="1:8">
      <c r="A461" s="264" t="s">
        <v>625</v>
      </c>
      <c r="B461" s="264" t="s">
        <v>627</v>
      </c>
      <c r="C461" s="264" t="s">
        <v>192</v>
      </c>
      <c r="D461" s="268">
        <v>2296006</v>
      </c>
      <c r="E461" s="269" t="s">
        <v>632</v>
      </c>
      <c r="F461" s="262"/>
      <c r="G461" s="270"/>
      <c r="H461" s="263"/>
    </row>
    <row r="462" ht="26.05" customHeight="1" spans="1:8">
      <c r="A462" s="264" t="s">
        <v>633</v>
      </c>
      <c r="B462" s="265"/>
      <c r="C462" s="265"/>
      <c r="D462" s="266">
        <v>232</v>
      </c>
      <c r="E462" s="267" t="s">
        <v>634</v>
      </c>
      <c r="F462" s="262">
        <f>VLOOKUP(D462,'[1]L02'!$A:$C,3,0)</f>
        <v>8752</v>
      </c>
      <c r="G462" s="262">
        <f>G463+G466</f>
        <v>8871</v>
      </c>
      <c r="H462" s="263">
        <f t="shared" ref="H462:H464" si="9">G462/F462</f>
        <v>1.01359689213894</v>
      </c>
    </row>
    <row r="463" ht="26.05" customHeight="1" spans="1:8">
      <c r="A463" s="264" t="s">
        <v>633</v>
      </c>
      <c r="B463" s="264" t="s">
        <v>194</v>
      </c>
      <c r="C463" s="265"/>
      <c r="D463" s="266">
        <v>23203</v>
      </c>
      <c r="E463" s="267" t="s">
        <v>635</v>
      </c>
      <c r="F463" s="262">
        <f>VLOOKUP(D463,'[1]L02'!$A:$C,3,0)</f>
        <v>8752</v>
      </c>
      <c r="G463" s="262">
        <v>8871</v>
      </c>
      <c r="H463" s="263">
        <f t="shared" si="9"/>
        <v>1.01359689213894</v>
      </c>
    </row>
    <row r="464" ht="26.05" customHeight="1" spans="1:8">
      <c r="A464" s="264" t="s">
        <v>633</v>
      </c>
      <c r="B464" s="264" t="s">
        <v>194</v>
      </c>
      <c r="C464" s="264" t="s">
        <v>176</v>
      </c>
      <c r="D464" s="268">
        <v>2320301</v>
      </c>
      <c r="E464" s="269" t="s">
        <v>636</v>
      </c>
      <c r="F464" s="262">
        <f>VLOOKUP(D464,'[1]L02'!$A:$C,3,0)</f>
        <v>8752</v>
      </c>
      <c r="G464" s="270">
        <v>8671</v>
      </c>
      <c r="H464" s="263">
        <f t="shared" si="9"/>
        <v>0.990744972577697</v>
      </c>
    </row>
    <row r="465" ht="26.05" customHeight="1" spans="1:8">
      <c r="A465" s="271" t="s">
        <v>633</v>
      </c>
      <c r="B465" s="271" t="s">
        <v>194</v>
      </c>
      <c r="C465" s="271" t="s">
        <v>194</v>
      </c>
      <c r="D465" s="272">
        <v>2320303</v>
      </c>
      <c r="E465" s="273" t="s">
        <v>637</v>
      </c>
      <c r="F465" s="262">
        <f>VLOOKUP(D465,'[1]L02'!$A:$C,3,0)</f>
        <v>0</v>
      </c>
      <c r="G465" s="274">
        <v>200</v>
      </c>
      <c r="H465" s="263"/>
    </row>
    <row r="466" ht="26.05" customHeight="1" spans="1:8">
      <c r="A466" s="275" t="s">
        <v>633</v>
      </c>
      <c r="B466" s="275" t="s">
        <v>181</v>
      </c>
      <c r="C466" s="276"/>
      <c r="D466" s="277">
        <v>23204</v>
      </c>
      <c r="E466" s="278" t="s">
        <v>638</v>
      </c>
      <c r="F466" s="262"/>
      <c r="G466" s="279"/>
      <c r="H466" s="263"/>
    </row>
    <row r="467" ht="26.05" customHeight="1" spans="1:8">
      <c r="A467" s="275" t="s">
        <v>633</v>
      </c>
      <c r="B467" s="275" t="s">
        <v>181</v>
      </c>
      <c r="C467" s="275" t="s">
        <v>217</v>
      </c>
      <c r="D467" s="280">
        <v>2320411</v>
      </c>
      <c r="E467" s="281" t="s">
        <v>639</v>
      </c>
      <c r="F467" s="262"/>
      <c r="G467" s="279"/>
      <c r="H467" s="263"/>
    </row>
  </sheetData>
  <mergeCells count="4">
    <mergeCell ref="A1:C1"/>
    <mergeCell ref="A2:H2"/>
    <mergeCell ref="A4:C4"/>
    <mergeCell ref="D5:E5"/>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70"/>
  <sheetViews>
    <sheetView showGridLines="0" showZeros="0" workbookViewId="0">
      <selection activeCell="C11" sqref="C11"/>
    </sheetView>
  </sheetViews>
  <sheetFormatPr defaultColWidth="9" defaultRowHeight="11.25"/>
  <cols>
    <col min="1" max="1" width="12.8333333333333" customWidth="1"/>
    <col min="2" max="2" width="35.8333333333333" customWidth="1"/>
    <col min="3" max="3" width="20.1666666666667" customWidth="1"/>
    <col min="4" max="4" width="19.8333333333333" customWidth="1"/>
    <col min="5" max="5" width="24.3333333333333" customWidth="1"/>
    <col min="6" max="7" width="12" customWidth="1"/>
    <col min="8" max="12" width="8.5" customWidth="1"/>
    <col min="13" max="45" width="12" customWidth="1"/>
  </cols>
  <sheetData>
    <row r="1" ht="19.5" customHeight="1" spans="2:2">
      <c r="B1" s="15" t="s">
        <v>640</v>
      </c>
    </row>
    <row r="2" ht="34.5" customHeight="1" spans="2:45">
      <c r="B2" s="153" t="s">
        <v>49</v>
      </c>
      <c r="C2" s="153"/>
      <c r="D2" s="233"/>
      <c r="E2" s="233"/>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row>
    <row r="3" ht="19.5" customHeight="1" spans="2:45">
      <c r="B3" s="234"/>
      <c r="C3" s="234"/>
      <c r="D3" s="235"/>
      <c r="E3" s="236" t="s">
        <v>76</v>
      </c>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row>
    <row r="4" ht="36" customHeight="1" spans="1:45">
      <c r="A4" s="238" t="s">
        <v>167</v>
      </c>
      <c r="B4" s="113" t="s">
        <v>121</v>
      </c>
      <c r="C4" s="113" t="s">
        <v>78</v>
      </c>
      <c r="D4" s="239" t="s">
        <v>79</v>
      </c>
      <c r="E4" s="240" t="s">
        <v>80</v>
      </c>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48"/>
    </row>
    <row r="5" ht="19.5" customHeight="1" spans="1:45">
      <c r="A5" s="241">
        <v>501</v>
      </c>
      <c r="B5" s="164" t="s">
        <v>641</v>
      </c>
      <c r="C5" s="242">
        <f>SUM(C6:C9)</f>
        <v>71009</v>
      </c>
      <c r="D5" s="242">
        <f>SUM(D6:D9)</f>
        <v>77032</v>
      </c>
      <c r="E5" s="243">
        <f>D5/C5</f>
        <v>1.08482023405484</v>
      </c>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row>
    <row r="6" ht="19.5" customHeight="1" spans="1:45">
      <c r="A6" s="241">
        <v>50101</v>
      </c>
      <c r="B6" s="169" t="s">
        <v>642</v>
      </c>
      <c r="C6" s="245">
        <v>45179</v>
      </c>
      <c r="D6" s="246">
        <v>48205</v>
      </c>
      <c r="E6" s="243">
        <f t="shared" ref="E6:E44" si="0">D6/C6</f>
        <v>1.06697802076186</v>
      </c>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row>
    <row r="7" ht="19.5" customHeight="1" spans="1:5">
      <c r="A7" s="241">
        <v>50102</v>
      </c>
      <c r="B7" s="169" t="s">
        <v>643</v>
      </c>
      <c r="C7" s="245">
        <v>17017</v>
      </c>
      <c r="D7" s="246">
        <f>13271+5828</f>
        <v>19099</v>
      </c>
      <c r="E7" s="243">
        <f t="shared" si="0"/>
        <v>1.1223482399953</v>
      </c>
    </row>
    <row r="8" ht="19.5" customHeight="1" spans="1:5">
      <c r="A8" s="241">
        <v>50103</v>
      </c>
      <c r="B8" s="169" t="s">
        <v>644</v>
      </c>
      <c r="C8" s="245">
        <v>7036</v>
      </c>
      <c r="D8" s="246">
        <v>8058</v>
      </c>
      <c r="E8" s="243">
        <f t="shared" si="0"/>
        <v>1.14525298465037</v>
      </c>
    </row>
    <row r="9" ht="19.5" customHeight="1" spans="1:5">
      <c r="A9" s="241">
        <v>50199</v>
      </c>
      <c r="B9" s="169" t="s">
        <v>645</v>
      </c>
      <c r="C9" s="245">
        <v>1777</v>
      </c>
      <c r="D9" s="246">
        <v>1670</v>
      </c>
      <c r="E9" s="243">
        <f t="shared" si="0"/>
        <v>0.939786156443444</v>
      </c>
    </row>
    <row r="10" ht="19.5" customHeight="1" spans="1:5">
      <c r="A10" s="241">
        <v>502</v>
      </c>
      <c r="B10" s="164" t="s">
        <v>646</v>
      </c>
      <c r="C10" s="247">
        <f>SUM(C11:C20)</f>
        <v>46180</v>
      </c>
      <c r="D10" s="247">
        <f>SUM(D11:D20)</f>
        <v>55802</v>
      </c>
      <c r="E10" s="243">
        <f t="shared" si="0"/>
        <v>1.20835859679515</v>
      </c>
    </row>
    <row r="11" ht="19.5" customHeight="1" spans="1:5">
      <c r="A11" s="241">
        <v>50201</v>
      </c>
      <c r="B11" s="169" t="s">
        <v>647</v>
      </c>
      <c r="C11" s="245">
        <v>8572</v>
      </c>
      <c r="D11" s="246">
        <v>7256</v>
      </c>
      <c r="E11" s="243">
        <f t="shared" si="0"/>
        <v>0.846476901539897</v>
      </c>
    </row>
    <row r="12" ht="19.5" customHeight="1" spans="1:5">
      <c r="A12" s="241">
        <v>50202</v>
      </c>
      <c r="B12" s="169" t="s">
        <v>648</v>
      </c>
      <c r="C12" s="245">
        <v>1106</v>
      </c>
      <c r="D12" s="246">
        <v>1095</v>
      </c>
      <c r="E12" s="243">
        <f t="shared" si="0"/>
        <v>0.99005424954792</v>
      </c>
    </row>
    <row r="13" ht="19.5" customHeight="1" spans="1:5">
      <c r="A13" s="241">
        <v>50203</v>
      </c>
      <c r="B13" s="169" t="s">
        <v>649</v>
      </c>
      <c r="C13" s="245">
        <v>944</v>
      </c>
      <c r="D13" s="246">
        <v>968</v>
      </c>
      <c r="E13" s="243">
        <f t="shared" si="0"/>
        <v>1.02542372881356</v>
      </c>
    </row>
    <row r="14" ht="19.5" customHeight="1" spans="1:5">
      <c r="A14" s="241">
        <v>50204</v>
      </c>
      <c r="B14" s="169" t="s">
        <v>650</v>
      </c>
      <c r="C14" s="245">
        <v>553</v>
      </c>
      <c r="D14" s="246">
        <v>580</v>
      </c>
      <c r="E14" s="243">
        <f t="shared" si="0"/>
        <v>1.04882459312839</v>
      </c>
    </row>
    <row r="15" ht="19.5" customHeight="1" spans="1:5">
      <c r="A15" s="241">
        <v>50205</v>
      </c>
      <c r="B15" s="169" t="s">
        <v>651</v>
      </c>
      <c r="C15" s="245">
        <v>4295</v>
      </c>
      <c r="D15" s="246">
        <v>6511</v>
      </c>
      <c r="E15" s="243">
        <f t="shared" si="0"/>
        <v>1.51594877764843</v>
      </c>
    </row>
    <row r="16" ht="19.5" customHeight="1" spans="1:5">
      <c r="A16" s="241">
        <v>50206</v>
      </c>
      <c r="B16" s="169" t="s">
        <v>652</v>
      </c>
      <c r="C16" s="245">
        <v>599</v>
      </c>
      <c r="D16" s="246">
        <v>598</v>
      </c>
      <c r="E16" s="243">
        <f t="shared" si="0"/>
        <v>0.998330550918197</v>
      </c>
    </row>
    <row r="17" ht="19.5" customHeight="1" spans="1:5">
      <c r="A17" s="241">
        <v>50207</v>
      </c>
      <c r="B17" s="169" t="s">
        <v>653</v>
      </c>
      <c r="C17" s="245">
        <v>0</v>
      </c>
      <c r="D17" s="246"/>
      <c r="E17" s="243"/>
    </row>
    <row r="18" ht="19.5" customHeight="1" spans="1:5">
      <c r="A18" s="241">
        <v>50208</v>
      </c>
      <c r="B18" s="169" t="s">
        <v>654</v>
      </c>
      <c r="C18" s="245">
        <v>738</v>
      </c>
      <c r="D18" s="246">
        <v>736</v>
      </c>
      <c r="E18" s="243">
        <f t="shared" si="0"/>
        <v>0.997289972899729</v>
      </c>
    </row>
    <row r="19" ht="19.5" customHeight="1" spans="1:5">
      <c r="A19" s="241">
        <v>50209</v>
      </c>
      <c r="B19" s="169" t="s">
        <v>655</v>
      </c>
      <c r="C19" s="245">
        <v>734</v>
      </c>
      <c r="D19" s="246">
        <v>2753</v>
      </c>
      <c r="E19" s="243">
        <f t="shared" si="0"/>
        <v>3.75068119891008</v>
      </c>
    </row>
    <row r="20" ht="19.5" customHeight="1" spans="1:5">
      <c r="A20" s="241">
        <v>50299</v>
      </c>
      <c r="B20" s="169" t="s">
        <v>656</v>
      </c>
      <c r="C20" s="245">
        <v>28639</v>
      </c>
      <c r="D20" s="246">
        <f>36089-784</f>
        <v>35305</v>
      </c>
      <c r="E20" s="243">
        <f t="shared" si="0"/>
        <v>1.23275952372639</v>
      </c>
    </row>
    <row r="21" ht="19.5" customHeight="1" spans="1:5">
      <c r="A21" s="241">
        <v>503</v>
      </c>
      <c r="B21" s="164" t="s">
        <v>657</v>
      </c>
      <c r="C21" s="247">
        <f>SUM(C22:C28)</f>
        <v>64814</v>
      </c>
      <c r="D21" s="247">
        <f>SUM(D22:D28)</f>
        <v>60313</v>
      </c>
      <c r="E21" s="243">
        <f t="shared" si="0"/>
        <v>0.930555126978739</v>
      </c>
    </row>
    <row r="22" ht="19.5" customHeight="1" spans="1:5">
      <c r="A22" s="241">
        <v>50301</v>
      </c>
      <c r="B22" s="169" t="s">
        <v>658</v>
      </c>
      <c r="C22" s="245">
        <v>1291</v>
      </c>
      <c r="D22" s="246">
        <v>1988</v>
      </c>
      <c r="E22" s="243">
        <f t="shared" si="0"/>
        <v>1.53989155693261</v>
      </c>
    </row>
    <row r="23" ht="19.5" customHeight="1" spans="1:5">
      <c r="A23" s="241">
        <v>50302</v>
      </c>
      <c r="B23" s="169" t="s">
        <v>659</v>
      </c>
      <c r="C23" s="245">
        <v>50909</v>
      </c>
      <c r="D23" s="246">
        <f>32635+17072</f>
        <v>49707</v>
      </c>
      <c r="E23" s="243">
        <f t="shared" si="0"/>
        <v>0.976389243552221</v>
      </c>
    </row>
    <row r="24" ht="19.5" customHeight="1" spans="1:5">
      <c r="A24" s="241">
        <v>50303</v>
      </c>
      <c r="B24" s="169" t="s">
        <v>660</v>
      </c>
      <c r="C24" s="245">
        <v>149</v>
      </c>
      <c r="D24" s="246">
        <v>185</v>
      </c>
      <c r="E24" s="243">
        <f t="shared" si="0"/>
        <v>1.24161073825503</v>
      </c>
    </row>
    <row r="25" ht="19.5" customHeight="1" spans="1:5">
      <c r="A25" s="241">
        <v>50305</v>
      </c>
      <c r="B25" s="169" t="s">
        <v>661</v>
      </c>
      <c r="C25" s="245">
        <v>6</v>
      </c>
      <c r="D25" s="246"/>
      <c r="E25" s="243"/>
    </row>
    <row r="26" ht="19.5" customHeight="1" spans="1:5">
      <c r="A26" s="241">
        <v>50306</v>
      </c>
      <c r="B26" s="169" t="s">
        <v>662</v>
      </c>
      <c r="C26" s="245">
        <v>2042</v>
      </c>
      <c r="D26" s="246">
        <v>441</v>
      </c>
      <c r="E26" s="243">
        <f t="shared" si="0"/>
        <v>0.215964740450539</v>
      </c>
    </row>
    <row r="27" ht="19.5" customHeight="1" spans="1:5">
      <c r="A27" s="241">
        <v>50307</v>
      </c>
      <c r="B27" s="169" t="s">
        <v>663</v>
      </c>
      <c r="C27" s="245">
        <v>0</v>
      </c>
      <c r="D27" s="246"/>
      <c r="E27" s="243"/>
    </row>
    <row r="28" ht="19.5" customHeight="1" spans="1:5">
      <c r="A28" s="241">
        <v>50399</v>
      </c>
      <c r="B28" s="169" t="s">
        <v>664</v>
      </c>
      <c r="C28" s="245">
        <v>10417</v>
      </c>
      <c r="D28" s="246">
        <v>7992</v>
      </c>
      <c r="E28" s="243">
        <f t="shared" si="0"/>
        <v>0.76720744936162</v>
      </c>
    </row>
    <row r="29" ht="19.5" customHeight="1" spans="1:5">
      <c r="A29" s="241">
        <v>504</v>
      </c>
      <c r="B29" s="164" t="s">
        <v>665</v>
      </c>
      <c r="C29" s="247">
        <f>SUM(C30:C35)</f>
        <v>5073</v>
      </c>
      <c r="D29" s="247">
        <f>SUM(D30:D35)</f>
        <v>1083</v>
      </c>
      <c r="E29" s="243">
        <f t="shared" si="0"/>
        <v>0.213483146067416</v>
      </c>
    </row>
    <row r="30" ht="19.5" customHeight="1" spans="1:5">
      <c r="A30" s="241">
        <v>50401</v>
      </c>
      <c r="B30" s="169" t="s">
        <v>658</v>
      </c>
      <c r="C30" s="245">
        <v>0</v>
      </c>
      <c r="D30" s="246"/>
      <c r="E30" s="243"/>
    </row>
    <row r="31" ht="19.5" customHeight="1" spans="1:5">
      <c r="A31" s="241">
        <v>50402</v>
      </c>
      <c r="B31" s="169" t="s">
        <v>659</v>
      </c>
      <c r="C31" s="245">
        <v>2023</v>
      </c>
      <c r="D31" s="246">
        <v>1050</v>
      </c>
      <c r="E31" s="243"/>
    </row>
    <row r="32" ht="19.5" customHeight="1" spans="1:5">
      <c r="A32" s="241">
        <v>50403</v>
      </c>
      <c r="B32" s="169" t="s">
        <v>660</v>
      </c>
      <c r="C32" s="245">
        <v>0</v>
      </c>
      <c r="D32" s="246"/>
      <c r="E32" s="243"/>
    </row>
    <row r="33" ht="19.5" customHeight="1" spans="1:5">
      <c r="A33" s="241">
        <v>50404</v>
      </c>
      <c r="B33" s="169" t="s">
        <v>662</v>
      </c>
      <c r="C33" s="245">
        <v>68</v>
      </c>
      <c r="D33" s="246">
        <v>13</v>
      </c>
      <c r="E33" s="243"/>
    </row>
    <row r="34" ht="19.5" customHeight="1" spans="1:5">
      <c r="A34" s="241">
        <v>50405</v>
      </c>
      <c r="B34" s="169" t="s">
        <v>663</v>
      </c>
      <c r="C34" s="245">
        <v>0</v>
      </c>
      <c r="D34" s="246"/>
      <c r="E34" s="243"/>
    </row>
    <row r="35" ht="19.5" customHeight="1" spans="1:5">
      <c r="A35" s="241">
        <v>50499</v>
      </c>
      <c r="B35" s="169" t="s">
        <v>664</v>
      </c>
      <c r="C35" s="245">
        <v>2982</v>
      </c>
      <c r="D35" s="246">
        <v>20</v>
      </c>
      <c r="E35" s="243">
        <f t="shared" si="0"/>
        <v>0.00670690811535882</v>
      </c>
    </row>
    <row r="36" ht="19.5" customHeight="1" spans="1:5">
      <c r="A36" s="241">
        <v>505</v>
      </c>
      <c r="B36" s="164" t="s">
        <v>666</v>
      </c>
      <c r="C36" s="247">
        <f>SUM(C37:C39)</f>
        <v>78281</v>
      </c>
      <c r="D36" s="247">
        <f>SUM(D37:D39)</f>
        <v>84409</v>
      </c>
      <c r="E36" s="243">
        <f t="shared" si="0"/>
        <v>1.07828208633002</v>
      </c>
    </row>
    <row r="37" ht="19.5" customHeight="1" spans="1:5">
      <c r="A37" s="241">
        <v>50501</v>
      </c>
      <c r="B37" s="169" t="s">
        <v>667</v>
      </c>
      <c r="C37" s="245">
        <v>55060</v>
      </c>
      <c r="D37" s="246">
        <v>58986</v>
      </c>
      <c r="E37" s="243">
        <f t="shared" si="0"/>
        <v>1.07130403196513</v>
      </c>
    </row>
    <row r="38" ht="19.5" customHeight="1" spans="1:5">
      <c r="A38" s="241">
        <v>50502</v>
      </c>
      <c r="B38" s="169" t="s">
        <v>668</v>
      </c>
      <c r="C38" s="245">
        <v>16784</v>
      </c>
      <c r="D38" s="246">
        <f>16343</f>
        <v>16343</v>
      </c>
      <c r="E38" s="243">
        <f t="shared" si="0"/>
        <v>0.973724976167779</v>
      </c>
    </row>
    <row r="39" ht="19.5" customHeight="1" spans="1:5">
      <c r="A39" s="241">
        <v>50599</v>
      </c>
      <c r="B39" s="169" t="s">
        <v>669</v>
      </c>
      <c r="C39" s="245">
        <v>6437</v>
      </c>
      <c r="D39" s="246">
        <v>9080</v>
      </c>
      <c r="E39" s="243">
        <f t="shared" si="0"/>
        <v>1.41059499766972</v>
      </c>
    </row>
    <row r="40" ht="19.5" customHeight="1" spans="1:5">
      <c r="A40" s="241">
        <v>506</v>
      </c>
      <c r="B40" s="164" t="s">
        <v>670</v>
      </c>
      <c r="C40" s="247">
        <f>SUM(C41:C42)</f>
        <v>3228</v>
      </c>
      <c r="D40" s="247">
        <f>SUM(D41:D42)</f>
        <v>5165</v>
      </c>
      <c r="E40" s="243">
        <f t="shared" si="0"/>
        <v>1.60006195786865</v>
      </c>
    </row>
    <row r="41" ht="19.5" customHeight="1" spans="1:5">
      <c r="A41" s="241">
        <v>50601</v>
      </c>
      <c r="B41" s="169" t="s">
        <v>671</v>
      </c>
      <c r="C41" s="245">
        <v>3217</v>
      </c>
      <c r="D41" s="246">
        <v>5102</v>
      </c>
      <c r="E41" s="243">
        <f t="shared" si="0"/>
        <v>1.58594964252409</v>
      </c>
    </row>
    <row r="42" ht="19.5" customHeight="1" spans="1:5">
      <c r="A42" s="241">
        <v>50602</v>
      </c>
      <c r="B42" s="169" t="s">
        <v>672</v>
      </c>
      <c r="C42" s="245">
        <v>11</v>
      </c>
      <c r="D42" s="246">
        <v>63</v>
      </c>
      <c r="E42" s="243">
        <f t="shared" si="0"/>
        <v>5.72727272727273</v>
      </c>
    </row>
    <row r="43" ht="19.5" customHeight="1" spans="1:5">
      <c r="A43" s="241">
        <v>507</v>
      </c>
      <c r="B43" s="164" t="s">
        <v>673</v>
      </c>
      <c r="C43" s="247">
        <f>SUM(C44:C46)</f>
        <v>25693</v>
      </c>
      <c r="D43" s="247">
        <f>SUM(D44:D46)</f>
        <v>30285</v>
      </c>
      <c r="E43" s="243">
        <f t="shared" si="0"/>
        <v>1.17872572295956</v>
      </c>
    </row>
    <row r="44" ht="19.5" customHeight="1" spans="1:5">
      <c r="A44" s="241">
        <v>50701</v>
      </c>
      <c r="B44" s="169" t="s">
        <v>674</v>
      </c>
      <c r="C44" s="245">
        <v>4456</v>
      </c>
      <c r="D44" s="246">
        <v>4600</v>
      </c>
      <c r="E44" s="243">
        <f t="shared" si="0"/>
        <v>1.03231597845601</v>
      </c>
    </row>
    <row r="45" ht="19.5" customHeight="1" spans="1:5">
      <c r="A45" s="241">
        <v>50702</v>
      </c>
      <c r="B45" s="169" t="s">
        <v>675</v>
      </c>
      <c r="C45" s="245">
        <v>1428</v>
      </c>
      <c r="D45" s="246">
        <v>1500</v>
      </c>
      <c r="E45" s="243">
        <f t="shared" ref="E45:E50" si="1">D45/C45</f>
        <v>1.05042016806723</v>
      </c>
    </row>
    <row r="46" ht="19.5" customHeight="1" spans="1:5">
      <c r="A46" s="241">
        <v>50799</v>
      </c>
      <c r="B46" s="169" t="s">
        <v>676</v>
      </c>
      <c r="C46" s="245">
        <v>19809</v>
      </c>
      <c r="D46" s="246">
        <v>24185</v>
      </c>
      <c r="E46" s="243">
        <f t="shared" si="1"/>
        <v>1.22090968751578</v>
      </c>
    </row>
    <row r="47" ht="19.5" customHeight="1" spans="1:5">
      <c r="A47" s="241">
        <v>508</v>
      </c>
      <c r="B47" s="164" t="s">
        <v>677</v>
      </c>
      <c r="C47" s="247">
        <f>SUM(C48:C50)</f>
        <v>15</v>
      </c>
      <c r="D47" s="247">
        <f>SUM(D48:D50)</f>
        <v>920</v>
      </c>
      <c r="E47" s="243">
        <f t="shared" si="1"/>
        <v>61.3333333333333</v>
      </c>
    </row>
    <row r="48" ht="19.5" customHeight="1" spans="1:5">
      <c r="A48" s="241">
        <v>50801</v>
      </c>
      <c r="B48" s="169" t="s">
        <v>678</v>
      </c>
      <c r="C48" s="245">
        <v>0</v>
      </c>
      <c r="D48" s="246"/>
      <c r="E48" s="243"/>
    </row>
    <row r="49" ht="19.5" customHeight="1" spans="1:5">
      <c r="A49" s="241">
        <v>50802</v>
      </c>
      <c r="B49" s="169" t="s">
        <v>679</v>
      </c>
      <c r="C49" s="245"/>
      <c r="D49" s="246"/>
      <c r="E49" s="243"/>
    </row>
    <row r="50" ht="19.5" customHeight="1" spans="1:5">
      <c r="A50" s="241">
        <v>50899</v>
      </c>
      <c r="B50" s="169" t="s">
        <v>680</v>
      </c>
      <c r="C50" s="245">
        <v>15</v>
      </c>
      <c r="D50" s="246">
        <v>920</v>
      </c>
      <c r="E50" s="243">
        <f t="shared" si="1"/>
        <v>61.3333333333333</v>
      </c>
    </row>
    <row r="51" ht="19.5" customHeight="1" spans="1:5">
      <c r="A51" s="241">
        <v>509</v>
      </c>
      <c r="B51" s="164" t="s">
        <v>681</v>
      </c>
      <c r="C51" s="247">
        <f>SUM(C52:C56)</f>
        <v>47501</v>
      </c>
      <c r="D51" s="247">
        <f>SUM(D52:D56)</f>
        <v>54058</v>
      </c>
      <c r="E51" s="243">
        <f t="shared" ref="E51:E70" si="2">D51/C51</f>
        <v>1.13803919917475</v>
      </c>
    </row>
    <row r="52" ht="19.5" customHeight="1" spans="1:5">
      <c r="A52" s="241">
        <v>50901</v>
      </c>
      <c r="B52" s="169" t="s">
        <v>682</v>
      </c>
      <c r="C52" s="245">
        <v>21973</v>
      </c>
      <c r="D52" s="246">
        <v>22787</v>
      </c>
      <c r="E52" s="243">
        <f t="shared" si="2"/>
        <v>1.03704546488873</v>
      </c>
    </row>
    <row r="53" ht="19.5" customHeight="1" spans="1:5">
      <c r="A53" s="241">
        <v>50902</v>
      </c>
      <c r="B53" s="169" t="s">
        <v>683</v>
      </c>
      <c r="C53" s="245">
        <v>3215</v>
      </c>
      <c r="D53" s="246">
        <v>4447</v>
      </c>
      <c r="E53" s="243">
        <f t="shared" si="2"/>
        <v>1.38320373250389</v>
      </c>
    </row>
    <row r="54" ht="19.5" customHeight="1" spans="1:5">
      <c r="A54" s="241">
        <v>50903</v>
      </c>
      <c r="B54" s="169" t="s">
        <v>684</v>
      </c>
      <c r="C54" s="245">
        <v>5748</v>
      </c>
      <c r="D54" s="246">
        <v>5523</v>
      </c>
      <c r="E54" s="243">
        <f t="shared" si="2"/>
        <v>0.960855949895616</v>
      </c>
    </row>
    <row r="55" ht="19.5" customHeight="1" spans="1:5">
      <c r="A55" s="241">
        <v>50905</v>
      </c>
      <c r="B55" s="169" t="s">
        <v>685</v>
      </c>
      <c r="C55" s="245">
        <v>311</v>
      </c>
      <c r="D55" s="246">
        <v>400</v>
      </c>
      <c r="E55" s="243">
        <f t="shared" si="2"/>
        <v>1.28617363344051</v>
      </c>
    </row>
    <row r="56" ht="19.5" customHeight="1" spans="1:5">
      <c r="A56" s="241">
        <v>50999</v>
      </c>
      <c r="B56" s="169" t="s">
        <v>686</v>
      </c>
      <c r="C56" s="245">
        <v>16254</v>
      </c>
      <c r="D56" s="246">
        <f>15778+5123</f>
        <v>20901</v>
      </c>
      <c r="E56" s="243">
        <f t="shared" si="2"/>
        <v>1.2858988556663</v>
      </c>
    </row>
    <row r="57" ht="19.5" customHeight="1" spans="1:5">
      <c r="A57" s="241">
        <v>510</v>
      </c>
      <c r="B57" s="164" t="s">
        <v>687</v>
      </c>
      <c r="C57" s="247">
        <f>SUM(C58:C59)</f>
        <v>47169</v>
      </c>
      <c r="D57" s="247">
        <f>SUM(D58:D59)</f>
        <v>48780</v>
      </c>
      <c r="E57" s="243">
        <f t="shared" si="2"/>
        <v>1.03415378744514</v>
      </c>
    </row>
    <row r="58" ht="19.5" customHeight="1" spans="1:5">
      <c r="A58" s="241">
        <v>51002</v>
      </c>
      <c r="B58" s="169" t="s">
        <v>688</v>
      </c>
      <c r="C58" s="245">
        <v>47169</v>
      </c>
      <c r="D58" s="246">
        <v>48780</v>
      </c>
      <c r="E58" s="243">
        <f t="shared" si="2"/>
        <v>1.03415378744514</v>
      </c>
    </row>
    <row r="59" ht="19.5" customHeight="1" spans="1:5">
      <c r="A59" s="241">
        <v>51003</v>
      </c>
      <c r="B59" s="169" t="s">
        <v>689</v>
      </c>
      <c r="C59" s="245"/>
      <c r="D59" s="246"/>
      <c r="E59" s="243"/>
    </row>
    <row r="60" ht="19.5" customHeight="1" spans="1:5">
      <c r="A60" s="241">
        <v>511</v>
      </c>
      <c r="B60" s="164" t="s">
        <v>690</v>
      </c>
      <c r="C60" s="247">
        <f>SUM(C61:C64)</f>
        <v>8752</v>
      </c>
      <c r="D60" s="247">
        <f>SUM(D61:D64)</f>
        <v>8871</v>
      </c>
      <c r="E60" s="243">
        <f t="shared" si="2"/>
        <v>1.01359689213894</v>
      </c>
    </row>
    <row r="61" ht="19.5" customHeight="1" spans="1:5">
      <c r="A61" s="241">
        <v>51101</v>
      </c>
      <c r="B61" s="169" t="s">
        <v>691</v>
      </c>
      <c r="C61" s="245">
        <v>8752</v>
      </c>
      <c r="D61" s="246">
        <v>8871</v>
      </c>
      <c r="E61" s="243">
        <f t="shared" si="2"/>
        <v>1.01359689213894</v>
      </c>
    </row>
    <row r="62" ht="19.5" customHeight="1" spans="1:5">
      <c r="A62" s="241">
        <v>51102</v>
      </c>
      <c r="B62" s="169" t="s">
        <v>692</v>
      </c>
      <c r="C62" s="245"/>
      <c r="D62" s="246"/>
      <c r="E62" s="243"/>
    </row>
    <row r="63" ht="19.5" customHeight="1" spans="1:5">
      <c r="A63" s="241">
        <v>51103</v>
      </c>
      <c r="B63" s="169" t="s">
        <v>693</v>
      </c>
      <c r="C63" s="245"/>
      <c r="D63" s="246"/>
      <c r="E63" s="243"/>
    </row>
    <row r="64" ht="19.5" customHeight="1" spans="1:5">
      <c r="A64" s="241">
        <v>51104</v>
      </c>
      <c r="B64" s="169" t="s">
        <v>694</v>
      </c>
      <c r="C64" s="245"/>
      <c r="D64" s="246"/>
      <c r="E64" s="243"/>
    </row>
    <row r="65" ht="19.5" customHeight="1" spans="1:5">
      <c r="A65" s="241">
        <v>599</v>
      </c>
      <c r="B65" s="164" t="s">
        <v>626</v>
      </c>
      <c r="C65" s="247">
        <f>SUM(C66:C69)</f>
        <v>26443</v>
      </c>
      <c r="D65" s="247">
        <f>SUM(D66:D69)</f>
        <v>29623</v>
      </c>
      <c r="E65" s="243">
        <f t="shared" si="2"/>
        <v>1.1202586695912</v>
      </c>
    </row>
    <row r="66" ht="19.5" customHeight="1" spans="1:5">
      <c r="A66" s="241">
        <v>59906</v>
      </c>
      <c r="B66" s="169" t="s">
        <v>695</v>
      </c>
      <c r="C66" s="245"/>
      <c r="D66" s="246"/>
      <c r="E66" s="243"/>
    </row>
    <row r="67" ht="19.5" customHeight="1" spans="1:5">
      <c r="A67" s="241">
        <v>59907</v>
      </c>
      <c r="B67" s="169" t="s">
        <v>696</v>
      </c>
      <c r="C67" s="245"/>
      <c r="D67" s="246"/>
      <c r="E67" s="243"/>
    </row>
    <row r="68" ht="19.5" customHeight="1" spans="1:5">
      <c r="A68" s="241">
        <v>59908</v>
      </c>
      <c r="B68" s="169" t="s">
        <v>697</v>
      </c>
      <c r="C68" s="245">
        <v>338</v>
      </c>
      <c r="D68" s="246"/>
      <c r="E68" s="243">
        <f t="shared" si="2"/>
        <v>0</v>
      </c>
    </row>
    <row r="69" ht="19.5" customHeight="1" spans="1:5">
      <c r="A69" s="241">
        <v>59999</v>
      </c>
      <c r="B69" s="169" t="s">
        <v>698</v>
      </c>
      <c r="C69" s="245">
        <v>26105</v>
      </c>
      <c r="D69" s="246">
        <v>29623</v>
      </c>
      <c r="E69" s="243">
        <f t="shared" si="2"/>
        <v>1.13476345527677</v>
      </c>
    </row>
    <row r="70" ht="19.5" customHeight="1" spans="1:5">
      <c r="A70" s="106"/>
      <c r="B70" s="176" t="s">
        <v>699</v>
      </c>
      <c r="C70" s="249">
        <f>C65+C60+C57+C51+C47+C43+C40+C36+C29+C21+C10+C5</f>
        <v>424158</v>
      </c>
      <c r="D70" s="250">
        <f>D65+D60+D57+D51+D47+D43+D40+D36+D29+D21+D10+D5</f>
        <v>456341</v>
      </c>
      <c r="E70" s="243">
        <f t="shared" si="2"/>
        <v>1.07587502770194</v>
      </c>
    </row>
  </sheetData>
  <mergeCells count="1">
    <mergeCell ref="B2:E2"/>
  </mergeCells>
  <printOptions horizontalCentered="1"/>
  <pageMargins left="0.707638888888889" right="0.707638888888889" top="0.354166666666667" bottom="0.313888888888889" header="0.313888888888889" footer="0.313888888888889"/>
  <pageSetup paperSize="9" orientation="portrait" horizontalDpi="600"/>
  <headerFooter alignWithMargins="0">
    <oddFooter>&amp;C第 &amp;P 页</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46"/>
  <sheetViews>
    <sheetView showGridLines="0" showZeros="0" workbookViewId="0">
      <selection activeCell="C14" sqref="C14"/>
    </sheetView>
  </sheetViews>
  <sheetFormatPr defaultColWidth="9" defaultRowHeight="11.25"/>
  <cols>
    <col min="1" max="1" width="62.1666666666667" customWidth="1"/>
    <col min="2" max="2" width="28.3333333333333" customWidth="1"/>
    <col min="3" max="3" width="27.5" customWidth="1"/>
    <col min="4" max="4" width="26" customWidth="1"/>
    <col min="5" max="7" width="12" customWidth="1"/>
    <col min="8" max="8" width="7.5" customWidth="1"/>
    <col min="9" max="9" width="1" customWidth="1"/>
    <col min="10" max="10" width="13.5" customWidth="1"/>
    <col min="11" max="11" width="7.83333333333333" customWidth="1"/>
  </cols>
  <sheetData>
    <row r="1" ht="19.5" customHeight="1" spans="1:1">
      <c r="A1" s="15" t="s">
        <v>700</v>
      </c>
    </row>
    <row r="2" ht="33" customHeight="1" spans="1:254">
      <c r="A2" s="123" t="s">
        <v>14</v>
      </c>
      <c r="B2" s="123"/>
      <c r="C2" s="123"/>
      <c r="D2" s="123"/>
      <c r="E2" s="124"/>
      <c r="F2" s="124"/>
      <c r="G2" s="124"/>
      <c r="H2" s="124"/>
      <c r="I2" s="124"/>
      <c r="J2" s="124"/>
      <c r="K2" s="124"/>
      <c r="L2" s="135"/>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row>
    <row r="3" ht="19.5" customHeight="1" spans="1:254">
      <c r="A3" s="125"/>
      <c r="B3" s="126"/>
      <c r="C3" s="126"/>
      <c r="D3" s="127" t="s">
        <v>76</v>
      </c>
      <c r="E3" s="128"/>
      <c r="F3" s="128"/>
      <c r="G3" s="128"/>
      <c r="H3" s="128"/>
      <c r="I3" s="128"/>
      <c r="J3" s="128"/>
      <c r="K3" s="128"/>
      <c r="L3" s="26"/>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row>
    <row r="4" ht="36" customHeight="1" spans="1:254">
      <c r="A4" s="113" t="s">
        <v>121</v>
      </c>
      <c r="B4" s="113" t="s">
        <v>78</v>
      </c>
      <c r="C4" s="113" t="s">
        <v>79</v>
      </c>
      <c r="D4" s="113" t="s">
        <v>80</v>
      </c>
      <c r="E4" s="128"/>
      <c r="F4" s="128"/>
      <c r="G4" s="128"/>
      <c r="H4" s="128"/>
      <c r="I4" s="128"/>
      <c r="J4" s="128"/>
      <c r="K4" s="128"/>
      <c r="L4" s="26"/>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36"/>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row>
    <row r="5" ht="27" customHeight="1" spans="1:5">
      <c r="A5" s="129" t="s">
        <v>701</v>
      </c>
      <c r="B5" s="217" t="s">
        <v>702</v>
      </c>
      <c r="C5" s="217" t="s">
        <v>702</v>
      </c>
      <c r="D5" s="218">
        <f t="shared" ref="D5:D21" si="0">C5/B5</f>
        <v>1</v>
      </c>
      <c r="E5" s="219"/>
    </row>
    <row r="6" ht="27" customHeight="1" spans="1:4">
      <c r="A6" s="220" t="s">
        <v>703</v>
      </c>
      <c r="B6" s="217">
        <v>3700</v>
      </c>
      <c r="C6" s="217">
        <v>3700</v>
      </c>
      <c r="D6" s="218">
        <f t="shared" si="0"/>
        <v>1</v>
      </c>
    </row>
    <row r="7" ht="27" customHeight="1" spans="1:4">
      <c r="A7" s="220" t="s">
        <v>704</v>
      </c>
      <c r="B7" s="217">
        <v>536</v>
      </c>
      <c r="C7" s="217">
        <v>536</v>
      </c>
      <c r="D7" s="218">
        <f t="shared" si="0"/>
        <v>1</v>
      </c>
    </row>
    <row r="8" ht="27" customHeight="1" spans="1:4">
      <c r="A8" s="220" t="s">
        <v>705</v>
      </c>
      <c r="B8" s="217">
        <v>1469</v>
      </c>
      <c r="C8" s="217">
        <v>1469</v>
      </c>
      <c r="D8" s="218">
        <f t="shared" si="0"/>
        <v>1</v>
      </c>
    </row>
    <row r="9" ht="27" customHeight="1" spans="1:4">
      <c r="A9" s="220" t="s">
        <v>706</v>
      </c>
      <c r="B9" s="217">
        <v>392</v>
      </c>
      <c r="C9" s="217">
        <v>392</v>
      </c>
      <c r="D9" s="218">
        <f t="shared" si="0"/>
        <v>1</v>
      </c>
    </row>
    <row r="10" ht="19.5" customHeight="1" spans="1:4">
      <c r="A10" s="129" t="s">
        <v>707</v>
      </c>
      <c r="B10" s="221">
        <f>SUM(B11:B44)</f>
        <v>287976</v>
      </c>
      <c r="C10" s="221">
        <f>SUM(C11:C44)</f>
        <v>277480</v>
      </c>
      <c r="D10" s="218">
        <f t="shared" si="0"/>
        <v>0.963552518265411</v>
      </c>
    </row>
    <row r="11" ht="19.5" customHeight="1" spans="1:12">
      <c r="A11" s="222" t="s">
        <v>708</v>
      </c>
      <c r="B11" s="217">
        <v>5103</v>
      </c>
      <c r="C11" s="217">
        <v>5611</v>
      </c>
      <c r="D11" s="218">
        <f t="shared" si="0"/>
        <v>1.09954928473447</v>
      </c>
      <c r="L11" s="26"/>
    </row>
    <row r="12" ht="19.5" customHeight="1" spans="1:12">
      <c r="A12" s="222" t="s">
        <v>709</v>
      </c>
      <c r="B12" s="217">
        <v>60531</v>
      </c>
      <c r="C12" s="217">
        <v>61300</v>
      </c>
      <c r="D12" s="218">
        <f t="shared" si="0"/>
        <v>1.01270423419405</v>
      </c>
      <c r="L12" s="26"/>
    </row>
    <row r="13" ht="19.5" customHeight="1" spans="1:4">
      <c r="A13" s="222" t="s">
        <v>710</v>
      </c>
      <c r="B13" s="217">
        <v>21085</v>
      </c>
      <c r="C13" s="217">
        <v>21100</v>
      </c>
      <c r="D13" s="218">
        <f t="shared" si="0"/>
        <v>1.00071140621295</v>
      </c>
    </row>
    <row r="14" ht="19.5" customHeight="1" spans="1:4">
      <c r="A14" s="222" t="s">
        <v>711</v>
      </c>
      <c r="B14" s="217">
        <v>4587</v>
      </c>
      <c r="C14" s="217">
        <v>4512</v>
      </c>
      <c r="D14" s="218">
        <f t="shared" si="0"/>
        <v>0.983649444081099</v>
      </c>
    </row>
    <row r="15" ht="19.5" customHeight="1" spans="1:4">
      <c r="A15" s="222" t="s">
        <v>712</v>
      </c>
      <c r="B15" s="217">
        <v>443</v>
      </c>
      <c r="C15" s="217">
        <v>443</v>
      </c>
      <c r="D15" s="218">
        <f t="shared" si="0"/>
        <v>1</v>
      </c>
    </row>
    <row r="16" ht="19.5" customHeight="1" spans="1:4">
      <c r="A16" s="222" t="s">
        <v>713</v>
      </c>
      <c r="B16" s="217">
        <v>178</v>
      </c>
      <c r="C16" s="217">
        <v>178</v>
      </c>
      <c r="D16" s="218">
        <f t="shared" si="0"/>
        <v>1</v>
      </c>
    </row>
    <row r="17" ht="19.5" customHeight="1" spans="1:4">
      <c r="A17" s="222" t="s">
        <v>714</v>
      </c>
      <c r="B17" s="217">
        <v>2938</v>
      </c>
      <c r="C17" s="217">
        <v>3154</v>
      </c>
      <c r="D17" s="218">
        <f t="shared" si="0"/>
        <v>1.07351940095303</v>
      </c>
    </row>
    <row r="18" ht="19.5" customHeight="1" spans="1:4">
      <c r="A18" s="223" t="s">
        <v>715</v>
      </c>
      <c r="B18" s="217">
        <v>7485</v>
      </c>
      <c r="C18" s="217">
        <v>7500</v>
      </c>
      <c r="D18" s="218">
        <f t="shared" si="0"/>
        <v>1.00200400801603</v>
      </c>
    </row>
    <row r="19" ht="19.5" customHeight="1" spans="1:4">
      <c r="A19" s="223" t="s">
        <v>716</v>
      </c>
      <c r="B19" s="217">
        <v>16458</v>
      </c>
      <c r="C19" s="217">
        <v>16428</v>
      </c>
      <c r="D19" s="218">
        <f t="shared" si="0"/>
        <v>0.998177178271965</v>
      </c>
    </row>
    <row r="20" ht="19.5" customHeight="1" spans="1:4">
      <c r="A20" s="223" t="s">
        <v>717</v>
      </c>
      <c r="B20" s="217">
        <v>220</v>
      </c>
      <c r="C20" s="217">
        <v>220</v>
      </c>
      <c r="D20" s="218">
        <f t="shared" si="0"/>
        <v>1</v>
      </c>
    </row>
    <row r="21" ht="19.5" customHeight="1" spans="1:4">
      <c r="A21" s="223" t="s">
        <v>718</v>
      </c>
      <c r="B21" s="217">
        <v>14921</v>
      </c>
      <c r="C21" s="217">
        <v>16400</v>
      </c>
      <c r="D21" s="218">
        <f t="shared" si="0"/>
        <v>1.09912204275853</v>
      </c>
    </row>
    <row r="22" ht="19.5" customHeight="1" spans="1:4">
      <c r="A22" s="224" t="s">
        <v>719</v>
      </c>
      <c r="B22" s="217">
        <v>14657</v>
      </c>
      <c r="C22" s="217">
        <v>15210</v>
      </c>
      <c r="D22" s="218"/>
    </row>
    <row r="23" ht="19.5" customHeight="1" spans="1:4">
      <c r="A23" s="223" t="s">
        <v>720</v>
      </c>
      <c r="B23" s="217"/>
      <c r="C23" s="217"/>
      <c r="D23" s="218"/>
    </row>
    <row r="24" ht="19.5" customHeight="1" spans="1:4">
      <c r="A24" s="222" t="s">
        <v>721</v>
      </c>
      <c r="B24" s="217"/>
      <c r="C24" s="217"/>
      <c r="D24" s="218"/>
    </row>
    <row r="25" ht="19.5" customHeight="1" spans="1:4">
      <c r="A25" s="222" t="s">
        <v>722</v>
      </c>
      <c r="B25" s="217">
        <v>1455</v>
      </c>
      <c r="C25" s="217">
        <v>1442</v>
      </c>
      <c r="D25" s="218">
        <f t="shared" ref="D25:D31" si="1">C25/B25</f>
        <v>0.99106529209622</v>
      </c>
    </row>
    <row r="26" ht="19.5" customHeight="1" spans="1:4">
      <c r="A26" s="225" t="s">
        <v>723</v>
      </c>
      <c r="B26" s="217">
        <v>25255</v>
      </c>
      <c r="C26" s="217">
        <v>22702</v>
      </c>
      <c r="D26" s="218">
        <f t="shared" si="1"/>
        <v>0.898911106711542</v>
      </c>
    </row>
    <row r="27" ht="19.5" customHeight="1" spans="1:4">
      <c r="A27" s="226" t="s">
        <v>724</v>
      </c>
      <c r="B27" s="217">
        <v>162</v>
      </c>
      <c r="C27" s="217">
        <v>162</v>
      </c>
      <c r="D27" s="218">
        <f t="shared" si="1"/>
        <v>1</v>
      </c>
    </row>
    <row r="28" ht="19.5" customHeight="1" spans="1:4">
      <c r="A28" s="227" t="s">
        <v>725</v>
      </c>
      <c r="B28" s="217">
        <v>2340</v>
      </c>
      <c r="C28" s="217">
        <v>1122</v>
      </c>
      <c r="D28" s="218">
        <f t="shared" si="1"/>
        <v>0.47948717948718</v>
      </c>
    </row>
    <row r="29" ht="19.5" customHeight="1" spans="1:4">
      <c r="A29" s="227" t="s">
        <v>726</v>
      </c>
      <c r="B29" s="217">
        <v>23952</v>
      </c>
      <c r="C29" s="217">
        <v>23722</v>
      </c>
      <c r="D29" s="218">
        <f t="shared" si="1"/>
        <v>0.990397461589846</v>
      </c>
    </row>
    <row r="30" ht="19.5" customHeight="1" spans="1:4">
      <c r="A30" s="226" t="s">
        <v>727</v>
      </c>
      <c r="B30" s="217">
        <v>33810</v>
      </c>
      <c r="C30" s="217">
        <v>35453</v>
      </c>
      <c r="D30" s="218">
        <f t="shared" si="1"/>
        <v>1.04859509021</v>
      </c>
    </row>
    <row r="31" ht="19.5" customHeight="1" spans="1:4">
      <c r="A31" s="226" t="s">
        <v>728</v>
      </c>
      <c r="B31" s="217">
        <v>960</v>
      </c>
      <c r="C31" s="217">
        <v>904</v>
      </c>
      <c r="D31" s="218">
        <f t="shared" si="1"/>
        <v>0.941666666666667</v>
      </c>
    </row>
    <row r="32" ht="19.5" customHeight="1" spans="1:4">
      <c r="A32" s="226" t="s">
        <v>729</v>
      </c>
      <c r="B32" s="217"/>
      <c r="C32" s="217"/>
      <c r="D32" s="218"/>
    </row>
    <row r="33" ht="19.5" customHeight="1" spans="1:4">
      <c r="A33" s="226" t="s">
        <v>730</v>
      </c>
      <c r="B33" s="217">
        <v>24343</v>
      </c>
      <c r="C33" s="217">
        <v>23088</v>
      </c>
      <c r="D33" s="218">
        <f t="shared" ref="D33:D46" si="2">C33/B33</f>
        <v>0.948445138232757</v>
      </c>
    </row>
    <row r="34" ht="19.5" customHeight="1" spans="1:4">
      <c r="A34" s="227" t="s">
        <v>731</v>
      </c>
      <c r="B34" s="217">
        <v>5021</v>
      </c>
      <c r="C34" s="217">
        <v>5385</v>
      </c>
      <c r="D34" s="218">
        <f t="shared" si="2"/>
        <v>1.07249551882095</v>
      </c>
    </row>
    <row r="35" ht="19.5" customHeight="1" spans="1:4">
      <c r="A35" s="227" t="s">
        <v>732</v>
      </c>
      <c r="B35" s="217"/>
      <c r="C35" s="217"/>
      <c r="D35" s="218"/>
    </row>
    <row r="36" ht="19.5" customHeight="1" spans="1:4">
      <c r="A36" s="227" t="s">
        <v>733</v>
      </c>
      <c r="B36" s="217"/>
      <c r="C36" s="217"/>
      <c r="D36" s="218"/>
    </row>
    <row r="37" ht="19.5" customHeight="1" spans="1:4">
      <c r="A37" s="227" t="s">
        <v>734</v>
      </c>
      <c r="B37" s="217"/>
      <c r="C37" s="217"/>
      <c r="D37" s="218"/>
    </row>
    <row r="38" ht="19.5" customHeight="1" spans="1:4">
      <c r="A38" s="227" t="s">
        <v>735</v>
      </c>
      <c r="B38" s="217">
        <v>4625</v>
      </c>
      <c r="C38" s="217">
        <v>5041</v>
      </c>
      <c r="D38" s="218">
        <f t="shared" si="2"/>
        <v>1.08994594594595</v>
      </c>
    </row>
    <row r="39" ht="19.5" customHeight="1" spans="1:4">
      <c r="A39" s="227" t="s">
        <v>736</v>
      </c>
      <c r="B39" s="217">
        <v>134</v>
      </c>
      <c r="C39" s="217">
        <v>134</v>
      </c>
      <c r="D39" s="218">
        <f t="shared" si="2"/>
        <v>1</v>
      </c>
    </row>
    <row r="40" ht="19.5" customHeight="1" spans="1:4">
      <c r="A40" s="227" t="s">
        <v>737</v>
      </c>
      <c r="B40" s="217">
        <v>468</v>
      </c>
      <c r="C40" s="217">
        <v>500</v>
      </c>
      <c r="D40" s="218">
        <f t="shared" si="2"/>
        <v>1.06837606837607</v>
      </c>
    </row>
    <row r="41" ht="19.5" customHeight="1" spans="1:4">
      <c r="A41" s="228" t="s">
        <v>738</v>
      </c>
      <c r="B41" s="217">
        <v>-2069</v>
      </c>
      <c r="C41" s="217"/>
      <c r="D41" s="218">
        <f t="shared" si="2"/>
        <v>0</v>
      </c>
    </row>
    <row r="42" ht="19.5" customHeight="1" spans="1:4">
      <c r="A42" s="229" t="s">
        <v>739</v>
      </c>
      <c r="B42" s="217">
        <v>1229</v>
      </c>
      <c r="C42" s="217">
        <v>3507</v>
      </c>
      <c r="D42" s="218">
        <f t="shared" si="2"/>
        <v>2.85353946297803</v>
      </c>
    </row>
    <row r="43" ht="19.5" customHeight="1" spans="1:4">
      <c r="A43" s="228" t="s">
        <v>740</v>
      </c>
      <c r="B43" s="217">
        <v>15104</v>
      </c>
      <c r="C43" s="217"/>
      <c r="D43" s="218">
        <f t="shared" si="2"/>
        <v>0</v>
      </c>
    </row>
    <row r="44" ht="19.5" customHeight="1" spans="1:4">
      <c r="A44" s="227" t="s">
        <v>741</v>
      </c>
      <c r="B44" s="217">
        <v>2581</v>
      </c>
      <c r="C44" s="217">
        <v>2262</v>
      </c>
      <c r="D44" s="218">
        <f t="shared" si="2"/>
        <v>0.876404494382023</v>
      </c>
    </row>
    <row r="45" ht="19.5" customHeight="1" spans="1:4">
      <c r="A45" s="129" t="s">
        <v>742</v>
      </c>
      <c r="B45" s="230">
        <v>19625</v>
      </c>
      <c r="C45" s="231">
        <v>15394</v>
      </c>
      <c r="D45" s="218">
        <f t="shared" si="2"/>
        <v>0.784407643312102</v>
      </c>
    </row>
    <row r="46" ht="19.5" customHeight="1" spans="1:254">
      <c r="A46" s="113" t="s">
        <v>743</v>
      </c>
      <c r="B46" s="232">
        <f>B45+B10+B5</f>
        <v>313698</v>
      </c>
      <c r="C46" s="232">
        <f>C45+C10+C5</f>
        <v>298971</v>
      </c>
      <c r="D46" s="218">
        <f t="shared" si="2"/>
        <v>0.953053573819406</v>
      </c>
      <c r="E46" s="128"/>
      <c r="F46" s="128"/>
      <c r="G46" s="128"/>
      <c r="H46" s="128"/>
      <c r="I46" s="128"/>
      <c r="J46" s="128"/>
      <c r="K46" s="128"/>
      <c r="L46" s="26"/>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36"/>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row>
  </sheetData>
  <protectedRanges>
    <protectedRange sqref="B31:B44" name="区域1" securityDescriptor=""/>
  </protectedRanges>
  <mergeCells count="1">
    <mergeCell ref="A2:D2"/>
  </mergeCells>
  <conditionalFormatting sqref="B45">
    <cfRule type="cellIs" dxfId="2" priority="2" stopIfTrue="1" operator="equal">
      <formula>0</formula>
    </cfRule>
  </conditionalFormatting>
  <conditionalFormatting sqref="A41:A43">
    <cfRule type="cellIs" dxfId="3" priority="1" stopIfTrue="1" operator="equal">
      <formula>0</formula>
    </cfRule>
  </conditionalFormatting>
  <conditionalFormatting sqref="A11:A20 A24:A26">
    <cfRule type="cellIs" dxfId="4" priority="3" stopIfTrue="1" operator="equal">
      <formula>0</formula>
    </cfRule>
  </conditionalFormatting>
  <printOptions horizontalCentered="1"/>
  <pageMargins left="0.707638888888889" right="0.707638888888889" top="0.354166666666667" bottom="0.313888888888889" header="0.313888888888889" footer="0.313888888888889"/>
  <pageSetup paperSize="9" scale="74"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Z7"/>
  <sheetViews>
    <sheetView showGridLines="0" showZeros="0" workbookViewId="0">
      <selection activeCell="K29" sqref="K29"/>
    </sheetView>
  </sheetViews>
  <sheetFormatPr defaultColWidth="9" defaultRowHeight="11.25"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15" t="s">
        <v>744</v>
      </c>
    </row>
    <row r="2" ht="33" customHeight="1" spans="1:260">
      <c r="A2" s="123" t="s">
        <v>16</v>
      </c>
      <c r="B2" s="123"/>
      <c r="C2" s="123"/>
      <c r="D2" s="123"/>
      <c r="E2" s="123"/>
      <c r="F2" s="123"/>
      <c r="G2" s="123"/>
      <c r="H2" s="123"/>
      <c r="I2" s="123"/>
      <c r="J2" s="123"/>
      <c r="K2" s="124"/>
      <c r="L2" s="124"/>
      <c r="M2" s="124"/>
      <c r="N2" s="124"/>
      <c r="O2" s="124"/>
      <c r="P2" s="124"/>
      <c r="Q2" s="124"/>
      <c r="R2" s="135"/>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row>
    <row r="3" ht="19.5" customHeight="1" spans="1:260">
      <c r="A3" s="125"/>
      <c r="B3" s="126"/>
      <c r="C3" s="126"/>
      <c r="D3" s="126"/>
      <c r="E3" s="126"/>
      <c r="F3" s="126"/>
      <c r="G3" s="126"/>
      <c r="H3" s="126"/>
      <c r="I3" s="126"/>
      <c r="J3" s="127" t="s">
        <v>76</v>
      </c>
      <c r="K3" s="128"/>
      <c r="L3" s="128"/>
      <c r="M3" s="128"/>
      <c r="N3" s="128"/>
      <c r="O3" s="128"/>
      <c r="P3" s="128"/>
      <c r="Q3" s="128"/>
      <c r="R3" s="26"/>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row>
    <row r="4" ht="36" customHeight="1" spans="1:260">
      <c r="A4" s="113" t="s">
        <v>745</v>
      </c>
      <c r="B4" s="213" t="s">
        <v>78</v>
      </c>
      <c r="C4" s="214"/>
      <c r="D4" s="215"/>
      <c r="E4" s="213" t="s">
        <v>79</v>
      </c>
      <c r="F4" s="214"/>
      <c r="G4" s="215"/>
      <c r="H4" s="213" t="s">
        <v>746</v>
      </c>
      <c r="I4" s="214"/>
      <c r="J4" s="215"/>
      <c r="K4" s="128"/>
      <c r="L4" s="128"/>
      <c r="M4" s="128"/>
      <c r="N4" s="128"/>
      <c r="O4" s="128"/>
      <c r="P4" s="128"/>
      <c r="Q4" s="128"/>
      <c r="R4" s="26"/>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36"/>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row>
    <row r="5" ht="34.5" customHeight="1" spans="1:260">
      <c r="A5" s="113"/>
      <c r="B5" s="113" t="s">
        <v>747</v>
      </c>
      <c r="C5" s="113" t="s">
        <v>748</v>
      </c>
      <c r="D5" s="113" t="s">
        <v>749</v>
      </c>
      <c r="E5" s="113" t="s">
        <v>747</v>
      </c>
      <c r="F5" s="113" t="s">
        <v>748</v>
      </c>
      <c r="G5" s="113" t="s">
        <v>749</v>
      </c>
      <c r="H5" s="113" t="s">
        <v>747</v>
      </c>
      <c r="I5" s="113" t="s">
        <v>748</v>
      </c>
      <c r="J5" s="113" t="s">
        <v>749</v>
      </c>
      <c r="K5" s="128"/>
      <c r="L5" s="128"/>
      <c r="M5" s="128"/>
      <c r="N5" s="128"/>
      <c r="O5" s="128"/>
      <c r="P5" s="128"/>
      <c r="Q5" s="128"/>
      <c r="R5" s="26"/>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36"/>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row>
    <row r="6" ht="19.5" customHeight="1" spans="1:10">
      <c r="A6" s="129" t="s">
        <v>750</v>
      </c>
      <c r="B6" s="130">
        <v>6097</v>
      </c>
      <c r="C6" s="130">
        <v>287976</v>
      </c>
      <c r="D6" s="130">
        <v>19625</v>
      </c>
      <c r="E6" s="130">
        <v>6097</v>
      </c>
      <c r="F6" s="130">
        <v>277480</v>
      </c>
      <c r="G6" s="130">
        <v>15394</v>
      </c>
      <c r="H6" s="216">
        <f>E6/B6</f>
        <v>1</v>
      </c>
      <c r="I6" s="216">
        <f>F6/C6</f>
        <v>0.963552518265411</v>
      </c>
      <c r="J6" s="216">
        <f>G6/D6</f>
        <v>0.784407643312102</v>
      </c>
    </row>
    <row r="7" ht="19.5" customHeight="1" spans="1:260">
      <c r="A7" s="113" t="s">
        <v>743</v>
      </c>
      <c r="B7" s="134"/>
      <c r="C7" s="134"/>
      <c r="D7" s="134"/>
      <c r="E7" s="134"/>
      <c r="F7" s="134"/>
      <c r="G7" s="134"/>
      <c r="H7" s="134"/>
      <c r="I7" s="134"/>
      <c r="J7" s="134"/>
      <c r="K7" s="128"/>
      <c r="L7" s="128"/>
      <c r="M7" s="128"/>
      <c r="N7" s="128"/>
      <c r="O7" s="128"/>
      <c r="P7" s="128"/>
      <c r="Q7" s="128"/>
      <c r="R7" s="26"/>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36"/>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row>
  </sheetData>
  <mergeCells count="4">
    <mergeCell ref="A2:J2"/>
    <mergeCell ref="B4:D4"/>
    <mergeCell ref="E4:G4"/>
    <mergeCell ref="H4:J4"/>
  </mergeCells>
  <printOptions horizontalCentered="1"/>
  <pageMargins left="0.707638888888889" right="0.707638888888889" top="0.354166666666667" bottom="0.313888888888889" header="0.313888888888889" footer="0.313888888888889"/>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1"/>
  <sheetViews>
    <sheetView workbookViewId="0">
      <selection activeCell="A6" sqref="A6"/>
    </sheetView>
  </sheetViews>
  <sheetFormatPr defaultColWidth="10.5" defaultRowHeight="11.25" outlineLevelCol="4"/>
  <cols>
    <col min="1" max="1" width="56.5" customWidth="1"/>
    <col min="2" max="3" width="29.8333333333333" customWidth="1"/>
    <col min="4" max="4" width="24.8333333333333" customWidth="1"/>
    <col min="256" max="256" width="39.6666666666667" customWidth="1"/>
    <col min="257" max="259" width="16.1666666666667" customWidth="1"/>
    <col min="260" max="260" width="21.8333333333333" customWidth="1"/>
    <col min="512" max="512" width="39.6666666666667" customWidth="1"/>
    <col min="513" max="515" width="16.1666666666667" customWidth="1"/>
    <col min="516" max="516" width="21.8333333333333" customWidth="1"/>
    <col min="768" max="768" width="39.6666666666667" customWidth="1"/>
    <col min="769" max="771" width="16.1666666666667" customWidth="1"/>
    <col min="772" max="772" width="21.8333333333333" customWidth="1"/>
    <col min="1024" max="1024" width="39.6666666666667" customWidth="1"/>
    <col min="1025" max="1027" width="16.1666666666667" customWidth="1"/>
    <col min="1028" max="1028" width="21.8333333333333" customWidth="1"/>
    <col min="1280" max="1280" width="39.6666666666667" customWidth="1"/>
    <col min="1281" max="1283" width="16.1666666666667" customWidth="1"/>
    <col min="1284" max="1284" width="21.8333333333333" customWidth="1"/>
    <col min="1536" max="1536" width="39.6666666666667" customWidth="1"/>
    <col min="1537" max="1539" width="16.1666666666667" customWidth="1"/>
    <col min="1540" max="1540" width="21.8333333333333" customWidth="1"/>
    <col min="1792" max="1792" width="39.6666666666667" customWidth="1"/>
    <col min="1793" max="1795" width="16.1666666666667" customWidth="1"/>
    <col min="1796" max="1796" width="21.8333333333333" customWidth="1"/>
    <col min="2048" max="2048" width="39.6666666666667" customWidth="1"/>
    <col min="2049" max="2051" width="16.1666666666667" customWidth="1"/>
    <col min="2052" max="2052" width="21.8333333333333" customWidth="1"/>
    <col min="2304" max="2304" width="39.6666666666667" customWidth="1"/>
    <col min="2305" max="2307" width="16.1666666666667" customWidth="1"/>
    <col min="2308" max="2308" width="21.8333333333333" customWidth="1"/>
    <col min="2560" max="2560" width="39.6666666666667" customWidth="1"/>
    <col min="2561" max="2563" width="16.1666666666667" customWidth="1"/>
    <col min="2564" max="2564" width="21.8333333333333" customWidth="1"/>
    <col min="2816" max="2816" width="39.6666666666667" customWidth="1"/>
    <col min="2817" max="2819" width="16.1666666666667" customWidth="1"/>
    <col min="2820" max="2820" width="21.8333333333333" customWidth="1"/>
    <col min="3072" max="3072" width="39.6666666666667" customWidth="1"/>
    <col min="3073" max="3075" width="16.1666666666667" customWidth="1"/>
    <col min="3076" max="3076" width="21.8333333333333" customWidth="1"/>
    <col min="3328" max="3328" width="39.6666666666667" customWidth="1"/>
    <col min="3329" max="3331" width="16.1666666666667" customWidth="1"/>
    <col min="3332" max="3332" width="21.8333333333333" customWidth="1"/>
    <col min="3584" max="3584" width="39.6666666666667" customWidth="1"/>
    <col min="3585" max="3587" width="16.1666666666667" customWidth="1"/>
    <col min="3588" max="3588" width="21.8333333333333" customWidth="1"/>
    <col min="3840" max="3840" width="39.6666666666667" customWidth="1"/>
    <col min="3841" max="3843" width="16.1666666666667" customWidth="1"/>
    <col min="3844" max="3844" width="21.8333333333333" customWidth="1"/>
    <col min="4096" max="4096" width="39.6666666666667" customWidth="1"/>
    <col min="4097" max="4099" width="16.1666666666667" customWidth="1"/>
    <col min="4100" max="4100" width="21.8333333333333" customWidth="1"/>
    <col min="4352" max="4352" width="39.6666666666667" customWidth="1"/>
    <col min="4353" max="4355" width="16.1666666666667" customWidth="1"/>
    <col min="4356" max="4356" width="21.8333333333333" customWidth="1"/>
    <col min="4608" max="4608" width="39.6666666666667" customWidth="1"/>
    <col min="4609" max="4611" width="16.1666666666667" customWidth="1"/>
    <col min="4612" max="4612" width="21.8333333333333" customWidth="1"/>
    <col min="4864" max="4864" width="39.6666666666667" customWidth="1"/>
    <col min="4865" max="4867" width="16.1666666666667" customWidth="1"/>
    <col min="4868" max="4868" width="21.8333333333333" customWidth="1"/>
    <col min="5120" max="5120" width="39.6666666666667" customWidth="1"/>
    <col min="5121" max="5123" width="16.1666666666667" customWidth="1"/>
    <col min="5124" max="5124" width="21.8333333333333" customWidth="1"/>
    <col min="5376" max="5376" width="39.6666666666667" customWidth="1"/>
    <col min="5377" max="5379" width="16.1666666666667" customWidth="1"/>
    <col min="5380" max="5380" width="21.8333333333333" customWidth="1"/>
    <col min="5632" max="5632" width="39.6666666666667" customWidth="1"/>
    <col min="5633" max="5635" width="16.1666666666667" customWidth="1"/>
    <col min="5636" max="5636" width="21.8333333333333" customWidth="1"/>
    <col min="5888" max="5888" width="39.6666666666667" customWidth="1"/>
    <col min="5889" max="5891" width="16.1666666666667" customWidth="1"/>
    <col min="5892" max="5892" width="21.8333333333333" customWidth="1"/>
    <col min="6144" max="6144" width="39.6666666666667" customWidth="1"/>
    <col min="6145" max="6147" width="16.1666666666667" customWidth="1"/>
    <col min="6148" max="6148" width="21.8333333333333" customWidth="1"/>
    <col min="6400" max="6400" width="39.6666666666667" customWidth="1"/>
    <col min="6401" max="6403" width="16.1666666666667" customWidth="1"/>
    <col min="6404" max="6404" width="21.8333333333333" customWidth="1"/>
    <col min="6656" max="6656" width="39.6666666666667" customWidth="1"/>
    <col min="6657" max="6659" width="16.1666666666667" customWidth="1"/>
    <col min="6660" max="6660" width="21.8333333333333" customWidth="1"/>
    <col min="6912" max="6912" width="39.6666666666667" customWidth="1"/>
    <col min="6913" max="6915" width="16.1666666666667" customWidth="1"/>
    <col min="6916" max="6916" width="21.8333333333333" customWidth="1"/>
    <col min="7168" max="7168" width="39.6666666666667" customWidth="1"/>
    <col min="7169" max="7171" width="16.1666666666667" customWidth="1"/>
    <col min="7172" max="7172" width="21.8333333333333" customWidth="1"/>
    <col min="7424" max="7424" width="39.6666666666667" customWidth="1"/>
    <col min="7425" max="7427" width="16.1666666666667" customWidth="1"/>
    <col min="7428" max="7428" width="21.8333333333333" customWidth="1"/>
    <col min="7680" max="7680" width="39.6666666666667" customWidth="1"/>
    <col min="7681" max="7683" width="16.1666666666667" customWidth="1"/>
    <col min="7684" max="7684" width="21.8333333333333" customWidth="1"/>
    <col min="7936" max="7936" width="39.6666666666667" customWidth="1"/>
    <col min="7937" max="7939" width="16.1666666666667" customWidth="1"/>
    <col min="7940" max="7940" width="21.8333333333333" customWidth="1"/>
    <col min="8192" max="8192" width="39.6666666666667" customWidth="1"/>
    <col min="8193" max="8195" width="16.1666666666667" customWidth="1"/>
    <col min="8196" max="8196" width="21.8333333333333" customWidth="1"/>
    <col min="8448" max="8448" width="39.6666666666667" customWidth="1"/>
    <col min="8449" max="8451" width="16.1666666666667" customWidth="1"/>
    <col min="8452" max="8452" width="21.8333333333333" customWidth="1"/>
    <col min="8704" max="8704" width="39.6666666666667" customWidth="1"/>
    <col min="8705" max="8707" width="16.1666666666667" customWidth="1"/>
    <col min="8708" max="8708" width="21.8333333333333" customWidth="1"/>
    <col min="8960" max="8960" width="39.6666666666667" customWidth="1"/>
    <col min="8961" max="8963" width="16.1666666666667" customWidth="1"/>
    <col min="8964" max="8964" width="21.8333333333333" customWidth="1"/>
    <col min="9216" max="9216" width="39.6666666666667" customWidth="1"/>
    <col min="9217" max="9219" width="16.1666666666667" customWidth="1"/>
    <col min="9220" max="9220" width="21.8333333333333" customWidth="1"/>
    <col min="9472" max="9472" width="39.6666666666667" customWidth="1"/>
    <col min="9473" max="9475" width="16.1666666666667" customWidth="1"/>
    <col min="9476" max="9476" width="21.8333333333333" customWidth="1"/>
    <col min="9728" max="9728" width="39.6666666666667" customWidth="1"/>
    <col min="9729" max="9731" width="16.1666666666667" customWidth="1"/>
    <col min="9732" max="9732" width="21.8333333333333" customWidth="1"/>
    <col min="9984" max="9984" width="39.6666666666667" customWidth="1"/>
    <col min="9985" max="9987" width="16.1666666666667" customWidth="1"/>
    <col min="9988" max="9988" width="21.8333333333333" customWidth="1"/>
    <col min="10240" max="10240" width="39.6666666666667" customWidth="1"/>
    <col min="10241" max="10243" width="16.1666666666667" customWidth="1"/>
    <col min="10244" max="10244" width="21.8333333333333" customWidth="1"/>
    <col min="10496" max="10496" width="39.6666666666667" customWidth="1"/>
    <col min="10497" max="10499" width="16.1666666666667" customWidth="1"/>
    <col min="10500" max="10500" width="21.8333333333333" customWidth="1"/>
    <col min="10752" max="10752" width="39.6666666666667" customWidth="1"/>
    <col min="10753" max="10755" width="16.1666666666667" customWidth="1"/>
    <col min="10756" max="10756" width="21.8333333333333" customWidth="1"/>
    <col min="11008" max="11008" width="39.6666666666667" customWidth="1"/>
    <col min="11009" max="11011" width="16.1666666666667" customWidth="1"/>
    <col min="11012" max="11012" width="21.8333333333333" customWidth="1"/>
    <col min="11264" max="11264" width="39.6666666666667" customWidth="1"/>
    <col min="11265" max="11267" width="16.1666666666667" customWidth="1"/>
    <col min="11268" max="11268" width="21.8333333333333" customWidth="1"/>
    <col min="11520" max="11520" width="39.6666666666667" customWidth="1"/>
    <col min="11521" max="11523" width="16.1666666666667" customWidth="1"/>
    <col min="11524" max="11524" width="21.8333333333333" customWidth="1"/>
    <col min="11776" max="11776" width="39.6666666666667" customWidth="1"/>
    <col min="11777" max="11779" width="16.1666666666667" customWidth="1"/>
    <col min="11780" max="11780" width="21.8333333333333" customWidth="1"/>
    <col min="12032" max="12032" width="39.6666666666667" customWidth="1"/>
    <col min="12033" max="12035" width="16.1666666666667" customWidth="1"/>
    <col min="12036" max="12036" width="21.8333333333333" customWidth="1"/>
    <col min="12288" max="12288" width="39.6666666666667" customWidth="1"/>
    <col min="12289" max="12291" width="16.1666666666667" customWidth="1"/>
    <col min="12292" max="12292" width="21.8333333333333" customWidth="1"/>
    <col min="12544" max="12544" width="39.6666666666667" customWidth="1"/>
    <col min="12545" max="12547" width="16.1666666666667" customWidth="1"/>
    <col min="12548" max="12548" width="21.8333333333333" customWidth="1"/>
    <col min="12800" max="12800" width="39.6666666666667" customWidth="1"/>
    <col min="12801" max="12803" width="16.1666666666667" customWidth="1"/>
    <col min="12804" max="12804" width="21.8333333333333" customWidth="1"/>
    <col min="13056" max="13056" width="39.6666666666667" customWidth="1"/>
    <col min="13057" max="13059" width="16.1666666666667" customWidth="1"/>
    <col min="13060" max="13060" width="21.8333333333333" customWidth="1"/>
    <col min="13312" max="13312" width="39.6666666666667" customWidth="1"/>
    <col min="13313" max="13315" width="16.1666666666667" customWidth="1"/>
    <col min="13316" max="13316" width="21.8333333333333" customWidth="1"/>
    <col min="13568" max="13568" width="39.6666666666667" customWidth="1"/>
    <col min="13569" max="13571" width="16.1666666666667" customWidth="1"/>
    <col min="13572" max="13572" width="21.8333333333333" customWidth="1"/>
    <col min="13824" max="13824" width="39.6666666666667" customWidth="1"/>
    <col min="13825" max="13827" width="16.1666666666667" customWidth="1"/>
    <col min="13828" max="13828" width="21.8333333333333" customWidth="1"/>
    <col min="14080" max="14080" width="39.6666666666667" customWidth="1"/>
    <col min="14081" max="14083" width="16.1666666666667" customWidth="1"/>
    <col min="14084" max="14084" width="21.8333333333333" customWidth="1"/>
    <col min="14336" max="14336" width="39.6666666666667" customWidth="1"/>
    <col min="14337" max="14339" width="16.1666666666667" customWidth="1"/>
    <col min="14340" max="14340" width="21.8333333333333" customWidth="1"/>
    <col min="14592" max="14592" width="39.6666666666667" customWidth="1"/>
    <col min="14593" max="14595" width="16.1666666666667" customWidth="1"/>
    <col min="14596" max="14596" width="21.8333333333333" customWidth="1"/>
    <col min="14848" max="14848" width="39.6666666666667" customWidth="1"/>
    <col min="14849" max="14851" width="16.1666666666667" customWidth="1"/>
    <col min="14852" max="14852" width="21.8333333333333" customWidth="1"/>
    <col min="15104" max="15104" width="39.6666666666667" customWidth="1"/>
    <col min="15105" max="15107" width="16.1666666666667" customWidth="1"/>
    <col min="15108" max="15108" width="21.8333333333333" customWidth="1"/>
    <col min="15360" max="15360" width="39.6666666666667" customWidth="1"/>
    <col min="15361" max="15363" width="16.1666666666667" customWidth="1"/>
    <col min="15364" max="15364" width="21.8333333333333" customWidth="1"/>
    <col min="15616" max="15616" width="39.6666666666667" customWidth="1"/>
    <col min="15617" max="15619" width="16.1666666666667" customWidth="1"/>
    <col min="15620" max="15620" width="21.8333333333333" customWidth="1"/>
    <col min="15872" max="15872" width="39.6666666666667" customWidth="1"/>
    <col min="15873" max="15875" width="16.1666666666667" customWidth="1"/>
    <col min="15876" max="15876" width="21.8333333333333" customWidth="1"/>
    <col min="16128" max="16128" width="39.6666666666667" customWidth="1"/>
    <col min="16129" max="16131" width="16.1666666666667" customWidth="1"/>
    <col min="16132" max="16132" width="21.8333333333333" customWidth="1"/>
  </cols>
  <sheetData>
    <row r="1" ht="19.5" customHeight="1" spans="1:1">
      <c r="A1" s="15" t="s">
        <v>751</v>
      </c>
    </row>
    <row r="2" ht="30.75" customHeight="1" spans="1:4">
      <c r="A2" s="193" t="s">
        <v>18</v>
      </c>
      <c r="B2" s="193"/>
      <c r="C2" s="193"/>
      <c r="D2" s="193"/>
    </row>
    <row r="3" ht="19.5" customHeight="1" spans="1:4">
      <c r="A3" s="194"/>
      <c r="B3" s="195"/>
      <c r="C3" s="195"/>
      <c r="D3" s="196" t="s">
        <v>76</v>
      </c>
    </row>
    <row r="4" ht="36" customHeight="1" spans="1:5">
      <c r="A4" s="197" t="s">
        <v>752</v>
      </c>
      <c r="B4" s="101" t="s">
        <v>78</v>
      </c>
      <c r="C4" s="101" t="s">
        <v>79</v>
      </c>
      <c r="D4" s="113" t="s">
        <v>80</v>
      </c>
      <c r="E4" s="198"/>
    </row>
    <row r="5" ht="17.25" customHeight="1" spans="1:4">
      <c r="A5" s="199" t="s">
        <v>753</v>
      </c>
      <c r="B5" s="200"/>
      <c r="C5" s="183"/>
      <c r="D5" s="180"/>
    </row>
    <row r="6" ht="17.25" customHeight="1" spans="1:4">
      <c r="A6" s="199" t="s">
        <v>754</v>
      </c>
      <c r="B6" s="200"/>
      <c r="C6" s="183"/>
      <c r="D6" s="180"/>
    </row>
    <row r="7" ht="17.25" customHeight="1" spans="1:4">
      <c r="A7" s="199" t="s">
        <v>755</v>
      </c>
      <c r="B7" s="200"/>
      <c r="C7" s="183"/>
      <c r="D7" s="180"/>
    </row>
    <row r="8" ht="17.25" customHeight="1" spans="1:4">
      <c r="A8" s="199" t="s">
        <v>756</v>
      </c>
      <c r="B8" s="200"/>
      <c r="C8" s="183"/>
      <c r="D8" s="180"/>
    </row>
    <row r="9" ht="17.25" customHeight="1" spans="1:4">
      <c r="A9" s="199" t="s">
        <v>757</v>
      </c>
      <c r="B9" s="200"/>
      <c r="C9" s="183"/>
      <c r="D9" s="180"/>
    </row>
    <row r="10" ht="17.25" customHeight="1" spans="1:4">
      <c r="A10" s="199" t="s">
        <v>758</v>
      </c>
      <c r="B10" s="200"/>
      <c r="C10" s="183"/>
      <c r="D10" s="180"/>
    </row>
    <row r="11" ht="17.25" customHeight="1" spans="1:4">
      <c r="A11" s="199" t="s">
        <v>759</v>
      </c>
      <c r="B11" s="179">
        <v>33452</v>
      </c>
      <c r="C11" s="179">
        <v>42800</v>
      </c>
      <c r="D11" s="145">
        <f>C11/B11</f>
        <v>1.27944517517637</v>
      </c>
    </row>
    <row r="12" ht="17.25" customHeight="1" spans="1:4">
      <c r="A12" s="199" t="s">
        <v>760</v>
      </c>
      <c r="B12" s="179"/>
      <c r="C12" s="179"/>
      <c r="D12" s="145"/>
    </row>
    <row r="13" ht="17.25" customHeight="1" spans="1:4">
      <c r="A13" s="199" t="s">
        <v>761</v>
      </c>
      <c r="B13" s="179"/>
      <c r="C13" s="179"/>
      <c r="D13" s="145"/>
    </row>
    <row r="14" ht="17.25" customHeight="1" spans="1:4">
      <c r="A14" s="199" t="s">
        <v>762</v>
      </c>
      <c r="B14" s="179">
        <v>973</v>
      </c>
      <c r="C14" s="179">
        <v>800</v>
      </c>
      <c r="D14" s="145">
        <f>C14/B14</f>
        <v>0.822199383350462</v>
      </c>
    </row>
    <row r="15" ht="17.25" customHeight="1" spans="1:4">
      <c r="A15" s="199" t="s">
        <v>763</v>
      </c>
      <c r="B15" s="179"/>
      <c r="C15" s="179"/>
      <c r="D15" s="145"/>
    </row>
    <row r="16" ht="17.25" customHeight="1" spans="1:4">
      <c r="A16" s="199" t="s">
        <v>764</v>
      </c>
      <c r="B16" s="179"/>
      <c r="C16" s="179"/>
      <c r="D16" s="145"/>
    </row>
    <row r="17" ht="17.25" customHeight="1" spans="1:4">
      <c r="A17" s="199" t="s">
        <v>765</v>
      </c>
      <c r="B17" s="179"/>
      <c r="C17" s="179"/>
      <c r="D17" s="145"/>
    </row>
    <row r="18" ht="17.25" customHeight="1" spans="1:4">
      <c r="A18" s="199" t="s">
        <v>766</v>
      </c>
      <c r="B18" s="179">
        <v>250</v>
      </c>
      <c r="C18" s="179">
        <v>250</v>
      </c>
      <c r="D18" s="145">
        <f t="shared" ref="D18:D25" si="0">C18/B18</f>
        <v>1</v>
      </c>
    </row>
    <row r="19" ht="17.25" customHeight="1" spans="1:4">
      <c r="A19" s="199" t="s">
        <v>767</v>
      </c>
      <c r="B19" s="200"/>
      <c r="C19" s="179"/>
      <c r="D19" s="145"/>
    </row>
    <row r="20" ht="17.25" customHeight="1" spans="1:4">
      <c r="A20" s="199" t="s">
        <v>768</v>
      </c>
      <c r="B20" s="200"/>
      <c r="C20" s="179"/>
      <c r="D20" s="145"/>
    </row>
    <row r="21" ht="17.25" customHeight="1" spans="1:4">
      <c r="A21" s="199" t="s">
        <v>769</v>
      </c>
      <c r="B21" s="201"/>
      <c r="C21" s="179">
        <v>500</v>
      </c>
      <c r="D21" s="145"/>
    </row>
    <row r="22" ht="19.5" customHeight="1" spans="1:4">
      <c r="A22" s="202" t="s">
        <v>107</v>
      </c>
      <c r="B22" s="203">
        <f>SUM(B5:B21)</f>
        <v>34675</v>
      </c>
      <c r="C22" s="203">
        <f>SUM(C5:C21)</f>
        <v>44350</v>
      </c>
      <c r="D22" s="145">
        <f t="shared" ref="D22:D25" si="1">C22/B22</f>
        <v>1.27901946647441</v>
      </c>
    </row>
    <row r="23" ht="19.5" customHeight="1" spans="1:4">
      <c r="A23" s="204" t="s">
        <v>770</v>
      </c>
      <c r="B23" s="205">
        <v>59400</v>
      </c>
      <c r="C23" s="203"/>
      <c r="D23" s="145">
        <f t="shared" si="1"/>
        <v>0</v>
      </c>
    </row>
    <row r="24" ht="19.5" customHeight="1" spans="1:4">
      <c r="A24" s="204" t="s">
        <v>109</v>
      </c>
      <c r="B24" s="203">
        <f>SUM(B25:B29)</f>
        <v>11290</v>
      </c>
      <c r="C24" s="203">
        <f>SUM(C25:C29)</f>
        <v>8795</v>
      </c>
      <c r="D24" s="145">
        <f t="shared" si="1"/>
        <v>0.779007971656333</v>
      </c>
    </row>
    <row r="25" ht="19.5" customHeight="1" spans="1:4">
      <c r="A25" s="206" t="s">
        <v>771</v>
      </c>
      <c r="B25" s="207">
        <v>7909</v>
      </c>
      <c r="C25" s="207">
        <v>5271</v>
      </c>
      <c r="D25" s="145">
        <f t="shared" si="1"/>
        <v>0.66645593627513</v>
      </c>
    </row>
    <row r="26" ht="19.5" customHeight="1" spans="1:4">
      <c r="A26" s="206" t="s">
        <v>772</v>
      </c>
      <c r="B26" s="208"/>
      <c r="C26" s="209"/>
      <c r="D26" s="145"/>
    </row>
    <row r="27" ht="19.5" customHeight="1" spans="1:4">
      <c r="A27" s="206" t="s">
        <v>115</v>
      </c>
      <c r="B27" s="210"/>
      <c r="C27" s="211"/>
      <c r="D27" s="145"/>
    </row>
    <row r="28" ht="19.5" customHeight="1" spans="1:4">
      <c r="A28" s="206" t="s">
        <v>773</v>
      </c>
      <c r="B28" s="208"/>
      <c r="C28" s="209"/>
      <c r="D28" s="145"/>
    </row>
    <row r="29" ht="19.5" customHeight="1" spans="1:4">
      <c r="A29" s="206" t="s">
        <v>118</v>
      </c>
      <c r="B29" s="212">
        <v>3381</v>
      </c>
      <c r="C29" s="207">
        <v>3524</v>
      </c>
      <c r="D29" s="145">
        <f>C29/B29</f>
        <v>1.04229517894114</v>
      </c>
    </row>
    <row r="30" ht="19.5" customHeight="1" spans="1:4">
      <c r="A30" s="202" t="s">
        <v>119</v>
      </c>
      <c r="B30" s="212">
        <f>B24+B23+B22</f>
        <v>105365</v>
      </c>
      <c r="C30" s="207">
        <f>C24+C23+C22</f>
        <v>53145</v>
      </c>
      <c r="D30" s="145">
        <f>C30/B30</f>
        <v>0.504389503155697</v>
      </c>
    </row>
    <row r="31" ht="30.75" customHeight="1"/>
  </sheetData>
  <mergeCells count="1">
    <mergeCell ref="A2:D2"/>
  </mergeCells>
  <printOptions horizontalCentered="1"/>
  <pageMargins left="0.707638888888889" right="0.707638888888889" top="0.354166666666667" bottom="0.313888888888889" header="0.313888888888889" footer="0.313888888888889"/>
  <pageSetup paperSize="9" scale="7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6"/>
  <sheetViews>
    <sheetView workbookViewId="0">
      <selection activeCell="A1" sqref="A1"/>
    </sheetView>
  </sheetViews>
  <sheetFormatPr defaultColWidth="12.1666666666667" defaultRowHeight="11.25" outlineLevelCol="4"/>
  <cols>
    <col min="1" max="1" width="75" customWidth="1"/>
    <col min="2" max="2" width="18" customWidth="1"/>
    <col min="3" max="3" width="29.8333333333333" customWidth="1"/>
    <col min="4" max="4" width="34.83333333333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5" t="s">
        <v>774</v>
      </c>
    </row>
    <row r="2" ht="37.5" customHeight="1" spans="1:4">
      <c r="A2" s="137" t="s">
        <v>21</v>
      </c>
      <c r="B2" s="178"/>
      <c r="C2" s="178"/>
      <c r="D2" s="178"/>
    </row>
    <row r="3" ht="19.5" customHeight="1" spans="1:4">
      <c r="A3" s="138"/>
      <c r="C3" s="139"/>
      <c r="D3" s="140" t="s">
        <v>76</v>
      </c>
    </row>
    <row r="4" ht="36" customHeight="1" spans="1:4">
      <c r="A4" s="141" t="s">
        <v>775</v>
      </c>
      <c r="B4" s="101" t="s">
        <v>78</v>
      </c>
      <c r="C4" s="101" t="s">
        <v>79</v>
      </c>
      <c r="D4" s="113" t="s">
        <v>80</v>
      </c>
    </row>
    <row r="5" ht="19.5" customHeight="1" spans="1:4">
      <c r="A5" s="175" t="s">
        <v>776</v>
      </c>
      <c r="B5" s="179"/>
      <c r="C5" s="144"/>
      <c r="D5" s="180"/>
    </row>
    <row r="6" ht="19.5" customHeight="1" spans="1:4">
      <c r="A6" s="175" t="s">
        <v>777</v>
      </c>
      <c r="B6" s="181">
        <v>3</v>
      </c>
      <c r="C6" s="144">
        <v>5</v>
      </c>
      <c r="D6" s="145">
        <f>C6/B6</f>
        <v>1.66666666666667</v>
      </c>
    </row>
    <row r="7" ht="19.5" customHeight="1" spans="1:4">
      <c r="A7" s="175" t="s">
        <v>778</v>
      </c>
      <c r="B7" s="179"/>
      <c r="C7" s="144"/>
      <c r="D7" s="180"/>
    </row>
    <row r="8" ht="19.5" customHeight="1" spans="1:4">
      <c r="A8" s="175" t="s">
        <v>779</v>
      </c>
      <c r="B8" s="181">
        <v>7158</v>
      </c>
      <c r="C8" s="182">
        <v>4903</v>
      </c>
      <c r="D8" s="145">
        <f>C8/B8</f>
        <v>0.684967868119586</v>
      </c>
    </row>
    <row r="9" ht="19.5" customHeight="1" spans="1:4">
      <c r="A9" s="175" t="s">
        <v>780</v>
      </c>
      <c r="B9" s="179"/>
      <c r="C9" s="144"/>
      <c r="D9" s="145"/>
    </row>
    <row r="10" ht="19.5" customHeight="1" spans="1:4">
      <c r="A10" s="175" t="s">
        <v>781</v>
      </c>
      <c r="B10" s="179"/>
      <c r="C10" s="144"/>
      <c r="D10" s="145"/>
    </row>
    <row r="11" ht="19.5" customHeight="1" spans="1:4">
      <c r="A11" s="175" t="s">
        <v>782</v>
      </c>
      <c r="B11" s="179"/>
      <c r="C11" s="144"/>
      <c r="D11" s="145"/>
    </row>
    <row r="12" ht="19.5" customHeight="1" spans="1:4">
      <c r="A12" s="175" t="s">
        <v>783</v>
      </c>
      <c r="B12" s="181">
        <v>26767</v>
      </c>
      <c r="C12" s="183">
        <f>28846-280</f>
        <v>28566</v>
      </c>
      <c r="D12" s="145">
        <f t="shared" ref="D12:D16" si="0">C12/B12</f>
        <v>1.06720962379049</v>
      </c>
    </row>
    <row r="13" ht="19.5" customHeight="1" spans="1:4">
      <c r="A13" s="175" t="s">
        <v>784</v>
      </c>
      <c r="B13" s="179"/>
      <c r="C13" s="144"/>
      <c r="D13" s="145"/>
    </row>
    <row r="14" ht="19.5" customHeight="1" spans="1:4">
      <c r="A14" s="175" t="s">
        <v>785</v>
      </c>
      <c r="B14" s="179"/>
      <c r="C14" s="144"/>
      <c r="D14" s="145"/>
    </row>
    <row r="15" ht="19.5" customHeight="1" spans="1:4">
      <c r="A15" s="175" t="s">
        <v>786</v>
      </c>
      <c r="B15" s="179"/>
      <c r="C15" s="183"/>
      <c r="D15" s="145"/>
    </row>
    <row r="16" ht="19.5" customHeight="1" spans="1:4">
      <c r="A16" s="175" t="s">
        <v>787</v>
      </c>
      <c r="B16" s="181">
        <v>240</v>
      </c>
      <c r="C16" s="183">
        <v>280</v>
      </c>
      <c r="D16" s="145">
        <f t="shared" si="0"/>
        <v>1.16666666666667</v>
      </c>
    </row>
    <row r="17" ht="19.5" customHeight="1" spans="1:4">
      <c r="A17" s="175" t="s">
        <v>788</v>
      </c>
      <c r="B17" s="179"/>
      <c r="C17" s="144"/>
      <c r="D17" s="145"/>
    </row>
    <row r="18" ht="19.5" customHeight="1" spans="1:4">
      <c r="A18" s="175" t="s">
        <v>789</v>
      </c>
      <c r="B18" s="179"/>
      <c r="C18" s="144"/>
      <c r="D18" s="145"/>
    </row>
    <row r="19" ht="19.5" customHeight="1" spans="1:4">
      <c r="A19" s="175" t="s">
        <v>790</v>
      </c>
      <c r="B19" s="179"/>
      <c r="C19" s="144"/>
      <c r="D19" s="145"/>
    </row>
    <row r="20" ht="19.5" customHeight="1" spans="1:4">
      <c r="A20" s="175" t="s">
        <v>791</v>
      </c>
      <c r="B20" s="179"/>
      <c r="C20" s="144"/>
      <c r="D20" s="145"/>
    </row>
    <row r="21" ht="19.5" customHeight="1" spans="1:4">
      <c r="A21" s="175" t="s">
        <v>792</v>
      </c>
      <c r="B21" s="179"/>
      <c r="C21" s="144"/>
      <c r="D21" s="145"/>
    </row>
    <row r="22" ht="19.5" customHeight="1" spans="1:4">
      <c r="A22" s="175" t="s">
        <v>793</v>
      </c>
      <c r="B22" s="179"/>
      <c r="C22" s="144"/>
      <c r="D22" s="145"/>
    </row>
    <row r="23" ht="19.5" customHeight="1" spans="1:4">
      <c r="A23" s="175" t="s">
        <v>794</v>
      </c>
      <c r="B23" s="179"/>
      <c r="C23" s="144"/>
      <c r="D23" s="145"/>
    </row>
    <row r="24" ht="19.5" customHeight="1" spans="1:4">
      <c r="A24" s="175" t="s">
        <v>795</v>
      </c>
      <c r="B24" s="179"/>
      <c r="C24" s="144"/>
      <c r="D24" s="145"/>
    </row>
    <row r="25" ht="19.5" customHeight="1" spans="1:4">
      <c r="A25" s="175" t="s">
        <v>796</v>
      </c>
      <c r="B25" s="179"/>
      <c r="C25" s="144"/>
      <c r="D25" s="145"/>
    </row>
    <row r="26" ht="19.5" customHeight="1" spans="1:4">
      <c r="A26" s="175" t="s">
        <v>797</v>
      </c>
      <c r="B26" s="179"/>
      <c r="C26" s="144"/>
      <c r="D26" s="145"/>
    </row>
    <row r="27" ht="19.5" customHeight="1" spans="1:4">
      <c r="A27" s="175" t="s">
        <v>798</v>
      </c>
      <c r="B27" s="179"/>
      <c r="C27" s="144"/>
      <c r="D27" s="145"/>
    </row>
    <row r="28" ht="19.5" customHeight="1" spans="1:4">
      <c r="A28" s="175" t="s">
        <v>799</v>
      </c>
      <c r="B28" s="179"/>
      <c r="C28" s="144"/>
      <c r="D28" s="145"/>
    </row>
    <row r="29" ht="19.5" customHeight="1" spans="1:4">
      <c r="A29" s="175" t="s">
        <v>800</v>
      </c>
      <c r="B29" s="181">
        <v>59400</v>
      </c>
      <c r="C29" s="144"/>
      <c r="D29" s="145">
        <f>C29/B29</f>
        <v>0</v>
      </c>
    </row>
    <row r="30" ht="19.5" customHeight="1" spans="1:4">
      <c r="A30" s="175" t="s">
        <v>801</v>
      </c>
      <c r="B30" s="179"/>
      <c r="C30" s="144"/>
      <c r="D30" s="145"/>
    </row>
    <row r="31" ht="19.5" customHeight="1" spans="1:4">
      <c r="A31" s="175" t="s">
        <v>802</v>
      </c>
      <c r="B31" s="181">
        <v>500</v>
      </c>
      <c r="C31" s="184">
        <v>1422</v>
      </c>
      <c r="D31" s="145">
        <f t="shared" ref="D31:D34" si="1">C31/B31</f>
        <v>2.844</v>
      </c>
    </row>
    <row r="32" ht="19.5" customHeight="1" spans="1:4">
      <c r="A32" s="175" t="s">
        <v>803</v>
      </c>
      <c r="B32" s="179"/>
      <c r="C32" s="144"/>
      <c r="D32" s="145"/>
    </row>
    <row r="33" ht="19.5" customHeight="1" spans="1:4">
      <c r="A33" s="175" t="s">
        <v>804</v>
      </c>
      <c r="B33" s="179"/>
      <c r="C33" s="183"/>
      <c r="D33" s="145"/>
    </row>
    <row r="34" ht="19.5" customHeight="1" spans="1:4">
      <c r="A34" s="185" t="s">
        <v>805</v>
      </c>
      <c r="B34" s="181">
        <v>7723</v>
      </c>
      <c r="C34" s="183">
        <v>8869</v>
      </c>
      <c r="D34" s="145">
        <f t="shared" si="1"/>
        <v>1.14838793215072</v>
      </c>
    </row>
    <row r="35" ht="19.5" customHeight="1" spans="1:4">
      <c r="A35" s="185"/>
      <c r="B35" s="179"/>
      <c r="C35" s="183"/>
      <c r="D35" s="145"/>
    </row>
    <row r="36" ht="19.5" customHeight="1" spans="1:4">
      <c r="A36" s="148" t="s">
        <v>806</v>
      </c>
      <c r="B36" s="186">
        <f>SUM(B5:B34)</f>
        <v>101791</v>
      </c>
      <c r="C36" s="186">
        <f>SUM(C5:C34)</f>
        <v>44045</v>
      </c>
      <c r="D36" s="145">
        <f>C36/B36</f>
        <v>0.432700336964958</v>
      </c>
    </row>
    <row r="37" ht="19.5" customHeight="1" spans="1:4">
      <c r="A37" s="187" t="s">
        <v>807</v>
      </c>
      <c r="B37" s="188"/>
      <c r="C37" s="189"/>
      <c r="D37" s="145"/>
    </row>
    <row r="38" ht="19.5" customHeight="1" spans="1:5">
      <c r="A38" s="190" t="s">
        <v>151</v>
      </c>
      <c r="B38" s="179">
        <f>SUM(B39:B43)</f>
        <v>3574</v>
      </c>
      <c r="C38" s="179">
        <f>SUM(C39:C43)</f>
        <v>9100</v>
      </c>
      <c r="D38" s="145">
        <f>C38/B38</f>
        <v>2.54616675993285</v>
      </c>
      <c r="E38" s="191"/>
    </row>
    <row r="39" ht="19.5" customHeight="1" spans="1:4">
      <c r="A39" s="192" t="s">
        <v>808</v>
      </c>
      <c r="B39" s="179"/>
      <c r="C39" s="179"/>
      <c r="D39" s="145"/>
    </row>
    <row r="40" ht="19.5" customHeight="1" spans="1:4">
      <c r="A40" s="192" t="s">
        <v>809</v>
      </c>
      <c r="B40" s="179">
        <v>50</v>
      </c>
      <c r="C40" s="179"/>
      <c r="D40" s="145">
        <f t="shared" ref="D40:D44" si="2">C40/B40</f>
        <v>0</v>
      </c>
    </row>
    <row r="41" ht="19.5" customHeight="1" spans="1:4">
      <c r="A41" s="192" t="s">
        <v>157</v>
      </c>
      <c r="B41" s="179"/>
      <c r="C41" s="179">
        <v>9100</v>
      </c>
      <c r="D41" s="145"/>
    </row>
    <row r="42" ht="19.5" customHeight="1" spans="1:4">
      <c r="A42" s="192" t="s">
        <v>810</v>
      </c>
      <c r="B42" s="179"/>
      <c r="C42" s="179"/>
      <c r="D42" s="145"/>
    </row>
    <row r="43" ht="19.5" customHeight="1" spans="1:4">
      <c r="A43" s="192" t="s">
        <v>161</v>
      </c>
      <c r="B43" s="179">
        <v>3524</v>
      </c>
      <c r="C43" s="179"/>
      <c r="D43" s="145">
        <f t="shared" si="2"/>
        <v>0</v>
      </c>
    </row>
    <row r="44" ht="19.5" customHeight="1" spans="1:4">
      <c r="A44" s="148" t="s">
        <v>811</v>
      </c>
      <c r="B44" s="149">
        <f>B36+B37+B38</f>
        <v>105365</v>
      </c>
      <c r="C44" s="149">
        <f>C36+C38</f>
        <v>53145</v>
      </c>
      <c r="D44" s="145">
        <f t="shared" si="2"/>
        <v>0.504389503155697</v>
      </c>
    </row>
    <row r="45" ht="31.5" customHeight="1"/>
    <row r="46" ht="13.5" spans="1:3">
      <c r="A46" s="128"/>
      <c r="C46" s="139"/>
    </row>
  </sheetData>
  <mergeCells count="1">
    <mergeCell ref="A2:D2"/>
  </mergeCells>
  <conditionalFormatting sqref="B37">
    <cfRule type="cellIs" dxfId="5" priority="1" stopIfTrue="1" operator="equal">
      <formula>0</formula>
    </cfRule>
  </conditionalFormatting>
  <printOptions horizontalCentered="1"/>
  <pageMargins left="0.707638888888889" right="0.707638888888889" top="0.354166666666667" bottom="0.313888888888889" header="0.313888888888889" footer="0.313888888888889"/>
  <pageSetup paperSize="9" scale="68"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265"/>
  <sheetViews>
    <sheetView showGridLines="0" showZeros="0" workbookViewId="0">
      <selection activeCell="F20" sqref="F20"/>
    </sheetView>
  </sheetViews>
  <sheetFormatPr defaultColWidth="9" defaultRowHeight="11.25"/>
  <cols>
    <col min="1" max="1" width="17.5" customWidth="1"/>
    <col min="2" max="2" width="62.3333333333333" customWidth="1"/>
    <col min="3" max="3" width="20.6666666666667" customWidth="1"/>
    <col min="4" max="4" width="24.1666666666667" customWidth="1"/>
    <col min="5" max="5" width="23.5" customWidth="1"/>
    <col min="6" max="6" width="18.6666666666667" customWidth="1"/>
    <col min="7" max="7" width="12" customWidth="1"/>
    <col min="8" max="12" width="8.5" customWidth="1"/>
    <col min="13" max="45" width="12" customWidth="1"/>
  </cols>
  <sheetData>
    <row r="1" ht="19.5" customHeight="1" spans="2:2">
      <c r="B1" s="151" t="s">
        <v>812</v>
      </c>
    </row>
    <row r="2" ht="39.75" customHeight="1" spans="2:45">
      <c r="B2" s="152" t="s">
        <v>23</v>
      </c>
      <c r="C2" s="153"/>
      <c r="D2" s="152"/>
      <c r="E2" s="152"/>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row>
    <row r="3" ht="19.5" customHeight="1" spans="2:45">
      <c r="B3" s="155"/>
      <c r="C3" s="156"/>
      <c r="D3" s="157"/>
      <c r="E3" s="158" t="s">
        <v>76</v>
      </c>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ht="36" customHeight="1" spans="1:45">
      <c r="A4" s="160" t="s">
        <v>167</v>
      </c>
      <c r="B4" s="161" t="s">
        <v>121</v>
      </c>
      <c r="C4" s="162" t="s">
        <v>78</v>
      </c>
      <c r="D4" s="161" t="s">
        <v>79</v>
      </c>
      <c r="E4" s="161" t="s">
        <v>80</v>
      </c>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73"/>
    </row>
    <row r="5" ht="19.5" customHeight="1" spans="1:45">
      <c r="A5" s="163">
        <v>206</v>
      </c>
      <c r="B5" s="164" t="s">
        <v>298</v>
      </c>
      <c r="C5" s="34">
        <f>C6</f>
        <v>0</v>
      </c>
      <c r="D5" s="165"/>
      <c r="E5" s="166"/>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row>
    <row r="6" ht="19.5" customHeight="1" spans="1:45">
      <c r="A6" s="163">
        <v>20610</v>
      </c>
      <c r="B6" s="164" t="s">
        <v>813</v>
      </c>
      <c r="C6" s="34">
        <f>SUM(C7:C12)</f>
        <v>0</v>
      </c>
      <c r="D6" s="167"/>
      <c r="E6" s="168"/>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row>
    <row r="7" ht="19.5" customHeight="1" spans="1:5">
      <c r="A7" s="163">
        <v>2061001</v>
      </c>
      <c r="B7" s="169" t="s">
        <v>814</v>
      </c>
      <c r="C7" s="34">
        <v>0</v>
      </c>
      <c r="D7" s="167"/>
      <c r="E7" s="170"/>
    </row>
    <row r="8" ht="19.5" customHeight="1" spans="1:5">
      <c r="A8" s="163">
        <v>2061002</v>
      </c>
      <c r="B8" s="169" t="s">
        <v>815</v>
      </c>
      <c r="C8" s="34">
        <v>0</v>
      </c>
      <c r="D8" s="167"/>
      <c r="E8" s="170"/>
    </row>
    <row r="9" ht="19.5" customHeight="1" spans="1:5">
      <c r="A9" s="163">
        <v>2061003</v>
      </c>
      <c r="B9" s="169" t="s">
        <v>816</v>
      </c>
      <c r="C9" s="34">
        <v>0</v>
      </c>
      <c r="D9" s="167"/>
      <c r="E9" s="170"/>
    </row>
    <row r="10" ht="19.5" customHeight="1" spans="1:5">
      <c r="A10" s="163">
        <v>2061004</v>
      </c>
      <c r="B10" s="169" t="s">
        <v>817</v>
      </c>
      <c r="C10" s="34">
        <v>0</v>
      </c>
      <c r="D10" s="167"/>
      <c r="E10" s="170"/>
    </row>
    <row r="11" ht="19.5" customHeight="1" spans="1:5">
      <c r="A11" s="163">
        <v>2061005</v>
      </c>
      <c r="B11" s="169" t="s">
        <v>818</v>
      </c>
      <c r="C11" s="34">
        <v>0</v>
      </c>
      <c r="D11" s="167"/>
      <c r="E11" s="170"/>
    </row>
    <row r="12" ht="19.5" customHeight="1" spans="1:5">
      <c r="A12" s="163">
        <v>2061099</v>
      </c>
      <c r="B12" s="169" t="s">
        <v>819</v>
      </c>
      <c r="C12" s="34">
        <v>0</v>
      </c>
      <c r="D12" s="167"/>
      <c r="E12" s="170"/>
    </row>
    <row r="13" ht="19.5" customHeight="1" spans="1:5">
      <c r="A13" s="163">
        <v>207</v>
      </c>
      <c r="B13" s="164" t="s">
        <v>310</v>
      </c>
      <c r="C13" s="34">
        <f>SUM(C14,C20,C26)</f>
        <v>3</v>
      </c>
      <c r="D13" s="34">
        <f>SUM(D14,D20,D26)</f>
        <v>5</v>
      </c>
      <c r="E13" s="171">
        <f>D13/C13</f>
        <v>1.66666666666667</v>
      </c>
    </row>
    <row r="14" ht="19.5" customHeight="1" spans="1:5">
      <c r="A14" s="163">
        <v>20707</v>
      </c>
      <c r="B14" s="164" t="s">
        <v>327</v>
      </c>
      <c r="C14" s="34">
        <f>SUM(C15:C19)</f>
        <v>3</v>
      </c>
      <c r="D14" s="34">
        <f>SUM(D15:D19)</f>
        <v>5</v>
      </c>
      <c r="E14" s="171">
        <f>D14/C14</f>
        <v>1.66666666666667</v>
      </c>
    </row>
    <row r="15" ht="19.5" customHeight="1" spans="1:5">
      <c r="A15" s="163">
        <v>2070701</v>
      </c>
      <c r="B15" s="169" t="s">
        <v>820</v>
      </c>
      <c r="C15" s="34"/>
      <c r="D15" s="34"/>
      <c r="E15" s="171"/>
    </row>
    <row r="16" ht="19.5" customHeight="1" spans="1:5">
      <c r="A16" s="163">
        <v>2070702</v>
      </c>
      <c r="B16" s="169" t="s">
        <v>821</v>
      </c>
      <c r="C16" s="34">
        <v>0</v>
      </c>
      <c r="D16" s="34"/>
      <c r="E16" s="171"/>
    </row>
    <row r="17" ht="19.5" customHeight="1" spans="1:5">
      <c r="A17" s="163">
        <v>2070703</v>
      </c>
      <c r="B17" s="169" t="s">
        <v>822</v>
      </c>
      <c r="C17" s="34">
        <v>0</v>
      </c>
      <c r="D17" s="34"/>
      <c r="E17" s="171"/>
    </row>
    <row r="18" ht="19.5" customHeight="1" spans="1:5">
      <c r="A18" s="163">
        <v>2070704</v>
      </c>
      <c r="B18" s="169" t="s">
        <v>823</v>
      </c>
      <c r="C18" s="34">
        <v>0</v>
      </c>
      <c r="D18" s="34"/>
      <c r="E18" s="171"/>
    </row>
    <row r="19" ht="19.5" customHeight="1" spans="1:5">
      <c r="A19" s="163">
        <v>2070799</v>
      </c>
      <c r="B19" s="169" t="s">
        <v>328</v>
      </c>
      <c r="C19" s="34">
        <v>3</v>
      </c>
      <c r="D19" s="34">
        <v>5</v>
      </c>
      <c r="E19" s="171">
        <f>D19/C19</f>
        <v>1.66666666666667</v>
      </c>
    </row>
    <row r="20" ht="19.5" customHeight="1" spans="1:5">
      <c r="A20" s="163">
        <v>20709</v>
      </c>
      <c r="B20" s="164" t="s">
        <v>824</v>
      </c>
      <c r="C20" s="34">
        <f>SUM(C21:C25)</f>
        <v>0</v>
      </c>
      <c r="D20" s="167"/>
      <c r="E20" s="171"/>
    </row>
    <row r="21" ht="19.5" customHeight="1" spans="1:5">
      <c r="A21" s="163">
        <v>2070901</v>
      </c>
      <c r="B21" s="169" t="s">
        <v>825</v>
      </c>
      <c r="C21" s="34">
        <v>0</v>
      </c>
      <c r="D21" s="167"/>
      <c r="E21" s="171"/>
    </row>
    <row r="22" ht="19.5" customHeight="1" spans="1:5">
      <c r="A22" s="163">
        <v>2070902</v>
      </c>
      <c r="B22" s="169" t="s">
        <v>826</v>
      </c>
      <c r="C22" s="34">
        <v>0</v>
      </c>
      <c r="D22" s="167"/>
      <c r="E22" s="171"/>
    </row>
    <row r="23" ht="19.5" customHeight="1" spans="1:5">
      <c r="A23" s="163">
        <v>2070903</v>
      </c>
      <c r="B23" s="169" t="s">
        <v>827</v>
      </c>
      <c r="C23" s="34">
        <v>0</v>
      </c>
      <c r="D23" s="167"/>
      <c r="E23" s="171"/>
    </row>
    <row r="24" ht="19.5" customHeight="1" spans="1:5">
      <c r="A24" s="163">
        <v>2070904</v>
      </c>
      <c r="B24" s="169" t="s">
        <v>828</v>
      </c>
      <c r="C24" s="34">
        <v>0</v>
      </c>
      <c r="D24" s="167"/>
      <c r="E24" s="171"/>
    </row>
    <row r="25" ht="19.5" customHeight="1" spans="1:5">
      <c r="A25" s="163">
        <v>2070999</v>
      </c>
      <c r="B25" s="169" t="s">
        <v>829</v>
      </c>
      <c r="C25" s="34">
        <v>0</v>
      </c>
      <c r="D25" s="167"/>
      <c r="E25" s="171"/>
    </row>
    <row r="26" ht="30" customHeight="1" spans="1:5">
      <c r="A26" s="163">
        <v>20710</v>
      </c>
      <c r="B26" s="164" t="s">
        <v>830</v>
      </c>
      <c r="C26" s="34">
        <f>SUM(C27:C28)</f>
        <v>0</v>
      </c>
      <c r="D26" s="167"/>
      <c r="E26" s="171"/>
    </row>
    <row r="27" ht="19.5" customHeight="1" spans="1:5">
      <c r="A27" s="163">
        <v>2071001</v>
      </c>
      <c r="B27" s="169" t="s">
        <v>831</v>
      </c>
      <c r="C27" s="34">
        <v>0</v>
      </c>
      <c r="D27" s="167"/>
      <c r="E27" s="171"/>
    </row>
    <row r="28" ht="19.5" customHeight="1" spans="1:5">
      <c r="A28" s="163">
        <v>2071099</v>
      </c>
      <c r="B28" s="169" t="s">
        <v>832</v>
      </c>
      <c r="C28" s="34">
        <v>0</v>
      </c>
      <c r="D28" s="167"/>
      <c r="E28" s="171"/>
    </row>
    <row r="29" ht="19.5" customHeight="1" spans="1:5">
      <c r="A29" s="163">
        <v>208</v>
      </c>
      <c r="B29" s="164" t="s">
        <v>335</v>
      </c>
      <c r="C29" s="34">
        <f>SUM(C30,C34,C38)</f>
        <v>7158</v>
      </c>
      <c r="D29" s="34">
        <f>SUM(D30,D34,D38)</f>
        <v>4903</v>
      </c>
      <c r="E29" s="171">
        <f t="shared" ref="E29:E32" si="0">D29/C29</f>
        <v>0.684967868119586</v>
      </c>
    </row>
    <row r="30" ht="19.5" customHeight="1" spans="1:5">
      <c r="A30" s="163">
        <v>20822</v>
      </c>
      <c r="B30" s="164" t="s">
        <v>385</v>
      </c>
      <c r="C30" s="34">
        <f>SUM(C31:C33)</f>
        <v>7158</v>
      </c>
      <c r="D30" s="34">
        <f>SUM(D31:D33)</f>
        <v>4903</v>
      </c>
      <c r="E30" s="171">
        <f t="shared" si="0"/>
        <v>0.684967868119586</v>
      </c>
    </row>
    <row r="31" ht="19.5" customHeight="1" spans="1:5">
      <c r="A31" s="163">
        <v>2082201</v>
      </c>
      <c r="B31" s="169" t="s">
        <v>386</v>
      </c>
      <c r="C31" s="34">
        <v>2392</v>
      </c>
      <c r="D31" s="172">
        <v>2392</v>
      </c>
      <c r="E31" s="171">
        <f t="shared" si="0"/>
        <v>1</v>
      </c>
    </row>
    <row r="32" ht="19.5" customHeight="1" spans="1:5">
      <c r="A32" s="163">
        <v>2082202</v>
      </c>
      <c r="B32" s="169" t="s">
        <v>387</v>
      </c>
      <c r="C32" s="34">
        <v>4766</v>
      </c>
      <c r="D32" s="172">
        <f>2395+116</f>
        <v>2511</v>
      </c>
      <c r="E32" s="171">
        <f t="shared" si="0"/>
        <v>0.526856903063366</v>
      </c>
    </row>
    <row r="33" ht="19.5" customHeight="1" spans="1:5">
      <c r="A33" s="163">
        <v>2082299</v>
      </c>
      <c r="B33" s="169" t="s">
        <v>833</v>
      </c>
      <c r="C33" s="34">
        <v>0</v>
      </c>
      <c r="D33" s="167"/>
      <c r="E33" s="171"/>
    </row>
    <row r="34" ht="19.5" customHeight="1" spans="1:5">
      <c r="A34" s="163">
        <v>20823</v>
      </c>
      <c r="B34" s="164" t="s">
        <v>834</v>
      </c>
      <c r="C34" s="34">
        <f>SUM(C35:C37)</f>
        <v>0</v>
      </c>
      <c r="D34" s="167"/>
      <c r="E34" s="171"/>
    </row>
    <row r="35" ht="19.5" customHeight="1" spans="1:5">
      <c r="A35" s="163">
        <v>2082201</v>
      </c>
      <c r="B35" s="169" t="s">
        <v>386</v>
      </c>
      <c r="C35" s="34">
        <v>0</v>
      </c>
      <c r="D35" s="167"/>
      <c r="E35" s="171"/>
    </row>
    <row r="36" ht="19.5" customHeight="1" spans="1:5">
      <c r="A36" s="163">
        <v>2082202</v>
      </c>
      <c r="B36" s="169" t="s">
        <v>387</v>
      </c>
      <c r="C36" s="34">
        <v>0</v>
      </c>
      <c r="D36" s="167"/>
      <c r="E36" s="171"/>
    </row>
    <row r="37" ht="19.5" customHeight="1" spans="1:5">
      <c r="A37" s="163">
        <v>2082399</v>
      </c>
      <c r="B37" s="169" t="s">
        <v>835</v>
      </c>
      <c r="C37" s="34">
        <v>0</v>
      </c>
      <c r="D37" s="167"/>
      <c r="E37" s="171"/>
    </row>
    <row r="38" ht="19.5" customHeight="1" spans="1:5">
      <c r="A38" s="163">
        <v>20829</v>
      </c>
      <c r="B38" s="164" t="s">
        <v>836</v>
      </c>
      <c r="C38" s="34">
        <f>SUM(C39:C40)</f>
        <v>0</v>
      </c>
      <c r="D38" s="167"/>
      <c r="E38" s="171"/>
    </row>
    <row r="39" ht="19.5" customHeight="1" spans="1:5">
      <c r="A39" s="163">
        <v>2082202</v>
      </c>
      <c r="B39" s="169" t="s">
        <v>387</v>
      </c>
      <c r="C39" s="34">
        <v>0</v>
      </c>
      <c r="D39" s="167"/>
      <c r="E39" s="171"/>
    </row>
    <row r="40" ht="19.5" customHeight="1" spans="1:5">
      <c r="A40" s="163">
        <v>2082999</v>
      </c>
      <c r="B40" s="169" t="s">
        <v>837</v>
      </c>
      <c r="C40" s="34">
        <v>0</v>
      </c>
      <c r="D40" s="167"/>
      <c r="E40" s="171"/>
    </row>
    <row r="41" ht="19.5" customHeight="1" spans="1:5">
      <c r="A41" s="163">
        <v>211</v>
      </c>
      <c r="B41" s="164" t="s">
        <v>436</v>
      </c>
      <c r="C41" s="34">
        <f>SUM(C42,C47)</f>
        <v>0</v>
      </c>
      <c r="D41" s="167"/>
      <c r="E41" s="171"/>
    </row>
    <row r="42" ht="19.5" customHeight="1" spans="1:5">
      <c r="A42" s="163">
        <v>21160</v>
      </c>
      <c r="B42" s="164" t="s">
        <v>838</v>
      </c>
      <c r="C42" s="34">
        <f>SUM(C43:C46)</f>
        <v>0</v>
      </c>
      <c r="D42" s="167"/>
      <c r="E42" s="171"/>
    </row>
    <row r="43" ht="19.5" customHeight="1" spans="1:5">
      <c r="A43" s="163">
        <v>2116001</v>
      </c>
      <c r="B43" s="169" t="s">
        <v>839</v>
      </c>
      <c r="C43" s="34">
        <v>0</v>
      </c>
      <c r="D43" s="167"/>
      <c r="E43" s="171"/>
    </row>
    <row r="44" ht="19.5" customHeight="1" spans="1:5">
      <c r="A44" s="163">
        <v>2116002</v>
      </c>
      <c r="B44" s="169" t="s">
        <v>840</v>
      </c>
      <c r="C44" s="34">
        <v>0</v>
      </c>
      <c r="D44" s="167"/>
      <c r="E44" s="171"/>
    </row>
    <row r="45" ht="19.5" customHeight="1" spans="1:5">
      <c r="A45" s="163">
        <v>2116003</v>
      </c>
      <c r="B45" s="169" t="s">
        <v>841</v>
      </c>
      <c r="C45" s="34">
        <v>0</v>
      </c>
      <c r="D45" s="167"/>
      <c r="E45" s="171"/>
    </row>
    <row r="46" ht="19.5" customHeight="1" spans="1:5">
      <c r="A46" s="163">
        <v>2116099</v>
      </c>
      <c r="B46" s="169" t="s">
        <v>842</v>
      </c>
      <c r="C46" s="34">
        <v>0</v>
      </c>
      <c r="D46" s="167"/>
      <c r="E46" s="171"/>
    </row>
    <row r="47" ht="19.5" customHeight="1" spans="1:5">
      <c r="A47" s="163">
        <v>21161</v>
      </c>
      <c r="B47" s="164" t="s">
        <v>843</v>
      </c>
      <c r="C47" s="34">
        <f>SUM(C48:C51)</f>
        <v>0</v>
      </c>
      <c r="D47" s="167"/>
      <c r="E47" s="171"/>
    </row>
    <row r="48" ht="19.5" customHeight="1" spans="1:5">
      <c r="A48" s="163">
        <v>2116101</v>
      </c>
      <c r="B48" s="169" t="s">
        <v>844</v>
      </c>
      <c r="C48" s="34">
        <v>0</v>
      </c>
      <c r="D48" s="167"/>
      <c r="E48" s="171"/>
    </row>
    <row r="49" ht="19.5" customHeight="1" spans="1:5">
      <c r="A49" s="163">
        <v>2116102</v>
      </c>
      <c r="B49" s="169" t="s">
        <v>845</v>
      </c>
      <c r="C49" s="34">
        <v>0</v>
      </c>
      <c r="D49" s="167"/>
      <c r="E49" s="171"/>
    </row>
    <row r="50" ht="19.5" customHeight="1" spans="1:5">
      <c r="A50" s="163">
        <v>2116103</v>
      </c>
      <c r="B50" s="169" t="s">
        <v>846</v>
      </c>
      <c r="C50" s="34">
        <v>0</v>
      </c>
      <c r="D50" s="167"/>
      <c r="E50" s="171"/>
    </row>
    <row r="51" ht="19.5" customHeight="1" spans="1:5">
      <c r="A51" s="163">
        <v>2116104</v>
      </c>
      <c r="B51" s="169" t="s">
        <v>847</v>
      </c>
      <c r="C51" s="34">
        <v>0</v>
      </c>
      <c r="D51" s="167"/>
      <c r="E51" s="171"/>
    </row>
    <row r="52" ht="19.5" customHeight="1" spans="1:5">
      <c r="A52" s="163">
        <v>212</v>
      </c>
      <c r="B52" s="164" t="s">
        <v>451</v>
      </c>
      <c r="C52" s="34">
        <f>SUM(C53,C68,C72:C73,C79,C83,C87,C91,C97,C100)</f>
        <v>27007</v>
      </c>
      <c r="D52" s="34">
        <f>SUM(D53,D68,D72:D73,D79,D83,D87,D91,D97,D100)</f>
        <v>28846</v>
      </c>
      <c r="E52" s="171">
        <f t="shared" ref="E52:E57" si="1">D52/C52</f>
        <v>1.06809345725182</v>
      </c>
    </row>
    <row r="53" ht="19.5" customHeight="1" spans="1:5">
      <c r="A53" s="163">
        <v>21208</v>
      </c>
      <c r="B53" s="164" t="s">
        <v>462</v>
      </c>
      <c r="C53" s="34">
        <f>SUM(C54:C67)</f>
        <v>26767</v>
      </c>
      <c r="D53" s="34">
        <f>SUM(D54:D67)</f>
        <v>28566</v>
      </c>
      <c r="E53" s="171">
        <f t="shared" si="1"/>
        <v>1.06720962379049</v>
      </c>
    </row>
    <row r="54" ht="19.5" customHeight="1" spans="1:5">
      <c r="A54" s="163">
        <v>2120801</v>
      </c>
      <c r="B54" s="169" t="s">
        <v>848</v>
      </c>
      <c r="C54" s="34"/>
      <c r="D54" s="172"/>
      <c r="E54" s="171"/>
    </row>
    <row r="55" ht="19.5" customHeight="1" spans="1:5">
      <c r="A55" s="163">
        <v>2120802</v>
      </c>
      <c r="B55" s="169" t="s">
        <v>849</v>
      </c>
      <c r="C55" s="34"/>
      <c r="D55" s="172"/>
      <c r="E55" s="171"/>
    </row>
    <row r="56" ht="19.5" customHeight="1" spans="1:5">
      <c r="A56" s="163">
        <v>2120803</v>
      </c>
      <c r="B56" s="169" t="s">
        <v>463</v>
      </c>
      <c r="C56" s="34">
        <v>3332</v>
      </c>
      <c r="D56" s="172">
        <v>5000</v>
      </c>
      <c r="E56" s="171">
        <f t="shared" si="1"/>
        <v>1.50060024009604</v>
      </c>
    </row>
    <row r="57" ht="19.5" customHeight="1" spans="1:5">
      <c r="A57" s="163">
        <v>2120804</v>
      </c>
      <c r="B57" s="169" t="s">
        <v>850</v>
      </c>
      <c r="C57" s="34">
        <v>1156</v>
      </c>
      <c r="D57" s="172">
        <v>1500</v>
      </c>
      <c r="E57" s="171">
        <f t="shared" si="1"/>
        <v>1.29757785467128</v>
      </c>
    </row>
    <row r="58" ht="19.5" customHeight="1" spans="1:5">
      <c r="A58" s="163">
        <v>2120805</v>
      </c>
      <c r="B58" s="169" t="s">
        <v>851</v>
      </c>
      <c r="C58" s="34"/>
      <c r="D58" s="172"/>
      <c r="E58" s="171"/>
    </row>
    <row r="59" ht="19.5" customHeight="1" spans="1:5">
      <c r="A59" s="163">
        <v>2120806</v>
      </c>
      <c r="B59" s="169" t="s">
        <v>464</v>
      </c>
      <c r="C59" s="34">
        <v>177</v>
      </c>
      <c r="D59" s="172">
        <v>500</v>
      </c>
      <c r="E59" s="171"/>
    </row>
    <row r="60" ht="19.5" customHeight="1" spans="1:5">
      <c r="A60" s="163">
        <v>2120807</v>
      </c>
      <c r="B60" s="169" t="s">
        <v>852</v>
      </c>
      <c r="C60" s="34"/>
      <c r="D60" s="167"/>
      <c r="E60" s="171"/>
    </row>
    <row r="61" ht="19.5" customHeight="1" spans="1:5">
      <c r="A61" s="163">
        <v>2120809</v>
      </c>
      <c r="B61" s="169" t="s">
        <v>853</v>
      </c>
      <c r="C61" s="34"/>
      <c r="D61" s="167"/>
      <c r="E61" s="171"/>
    </row>
    <row r="62" ht="19.5" customHeight="1" spans="1:5">
      <c r="A62" s="163">
        <v>2120810</v>
      </c>
      <c r="B62" s="169" t="s">
        <v>854</v>
      </c>
      <c r="C62" s="34"/>
      <c r="D62" s="167"/>
      <c r="E62" s="171"/>
    </row>
    <row r="63" ht="19.5" customHeight="1" spans="1:5">
      <c r="A63" s="163">
        <v>2120811</v>
      </c>
      <c r="B63" s="169" t="s">
        <v>855</v>
      </c>
      <c r="C63" s="34"/>
      <c r="D63" s="167"/>
      <c r="E63" s="171"/>
    </row>
    <row r="64" ht="19.5" customHeight="1" spans="1:5">
      <c r="A64" s="163">
        <v>2120814</v>
      </c>
      <c r="B64" s="169" t="s">
        <v>465</v>
      </c>
      <c r="C64" s="34">
        <v>2340</v>
      </c>
      <c r="D64" s="172">
        <v>1210</v>
      </c>
      <c r="E64" s="171"/>
    </row>
    <row r="65" ht="19.5" customHeight="1" spans="1:5">
      <c r="A65" s="163">
        <v>2120815</v>
      </c>
      <c r="B65" s="169" t="s">
        <v>466</v>
      </c>
      <c r="C65" s="34">
        <v>1762</v>
      </c>
      <c r="D65" s="172">
        <v>2220</v>
      </c>
      <c r="E65" s="171"/>
    </row>
    <row r="66" ht="19.5" customHeight="1" spans="1:5">
      <c r="A66" s="163">
        <v>2120813</v>
      </c>
      <c r="B66" s="169" t="s">
        <v>856</v>
      </c>
      <c r="C66" s="34"/>
      <c r="D66" s="167"/>
      <c r="E66" s="171"/>
    </row>
    <row r="67" ht="19.5" customHeight="1" spans="1:5">
      <c r="A67" s="163">
        <v>2120899</v>
      </c>
      <c r="B67" s="169" t="s">
        <v>857</v>
      </c>
      <c r="C67" s="34">
        <v>18000</v>
      </c>
      <c r="D67" s="172">
        <f>18416-280</f>
        <v>18136</v>
      </c>
      <c r="E67" s="171">
        <f>D67/C67</f>
        <v>1.00755555555556</v>
      </c>
    </row>
    <row r="68" ht="19.5" customHeight="1" spans="1:5">
      <c r="A68" s="163">
        <v>21210</v>
      </c>
      <c r="B68" s="164" t="s">
        <v>858</v>
      </c>
      <c r="C68" s="34">
        <f>SUM(C69:C71)</f>
        <v>0</v>
      </c>
      <c r="D68" s="167"/>
      <c r="E68" s="171"/>
    </row>
    <row r="69" ht="19.5" customHeight="1" spans="1:5">
      <c r="A69" s="163">
        <v>2120801</v>
      </c>
      <c r="B69" s="169" t="s">
        <v>848</v>
      </c>
      <c r="C69" s="34">
        <v>0</v>
      </c>
      <c r="D69" s="167"/>
      <c r="E69" s="171"/>
    </row>
    <row r="70" ht="19.5" customHeight="1" spans="1:5">
      <c r="A70" s="163">
        <v>2120802</v>
      </c>
      <c r="B70" s="169" t="s">
        <v>849</v>
      </c>
      <c r="C70" s="34">
        <v>0</v>
      </c>
      <c r="D70" s="167"/>
      <c r="E70" s="171"/>
    </row>
    <row r="71" ht="19.5" customHeight="1" spans="1:5">
      <c r="A71" s="163">
        <v>2121099</v>
      </c>
      <c r="B71" s="169" t="s">
        <v>859</v>
      </c>
      <c r="C71" s="34">
        <v>0</v>
      </c>
      <c r="D71" s="167"/>
      <c r="E71" s="171"/>
    </row>
    <row r="72" ht="19.5" customHeight="1" spans="1:5">
      <c r="A72" s="163">
        <v>21211</v>
      </c>
      <c r="B72" s="164" t="s">
        <v>860</v>
      </c>
      <c r="C72" s="34">
        <v>0</v>
      </c>
      <c r="D72" s="167"/>
      <c r="E72" s="171"/>
    </row>
    <row r="73" ht="19.5" customHeight="1" spans="1:5">
      <c r="A73" s="163">
        <v>21213</v>
      </c>
      <c r="B73" s="164" t="s">
        <v>861</v>
      </c>
      <c r="C73" s="34">
        <f>SUM(C74:C78)</f>
        <v>0</v>
      </c>
      <c r="D73" s="167"/>
      <c r="E73" s="171"/>
    </row>
    <row r="74" ht="19.5" customHeight="1" spans="1:5">
      <c r="A74" s="163">
        <v>2121301</v>
      </c>
      <c r="B74" s="169" t="s">
        <v>862</v>
      </c>
      <c r="C74" s="34">
        <v>0</v>
      </c>
      <c r="D74" s="167"/>
      <c r="E74" s="171"/>
    </row>
    <row r="75" ht="19.5" customHeight="1" spans="1:5">
      <c r="A75" s="163">
        <v>2121302</v>
      </c>
      <c r="B75" s="169" t="s">
        <v>863</v>
      </c>
      <c r="C75" s="34">
        <v>0</v>
      </c>
      <c r="D75" s="172"/>
      <c r="E75" s="171"/>
    </row>
    <row r="76" ht="19.5" customHeight="1" spans="1:5">
      <c r="A76" s="163">
        <v>2121303</v>
      </c>
      <c r="B76" s="169" t="s">
        <v>864</v>
      </c>
      <c r="C76" s="34">
        <v>0</v>
      </c>
      <c r="D76" s="167"/>
      <c r="E76" s="171"/>
    </row>
    <row r="77" ht="19.5" customHeight="1" spans="1:5">
      <c r="A77" s="163">
        <v>2121304</v>
      </c>
      <c r="B77" s="169" t="s">
        <v>865</v>
      </c>
      <c r="C77" s="34">
        <v>0</v>
      </c>
      <c r="D77" s="167"/>
      <c r="E77" s="171"/>
    </row>
    <row r="78" ht="19.5" customHeight="1" spans="1:5">
      <c r="A78" s="163">
        <v>2121399</v>
      </c>
      <c r="B78" s="169" t="s">
        <v>866</v>
      </c>
      <c r="C78" s="34"/>
      <c r="D78" s="167"/>
      <c r="E78" s="171"/>
    </row>
    <row r="79" ht="19.5" customHeight="1" spans="1:5">
      <c r="A79" s="163">
        <v>21214</v>
      </c>
      <c r="B79" s="164" t="s">
        <v>467</v>
      </c>
      <c r="C79" s="34">
        <f>SUM(C80:C82)</f>
        <v>240</v>
      </c>
      <c r="D79" s="34">
        <f>SUM(D80:D82)</f>
        <v>280</v>
      </c>
      <c r="E79" s="171">
        <f t="shared" ref="E79:E81" si="2">D79/C79</f>
        <v>1.16666666666667</v>
      </c>
    </row>
    <row r="80" ht="19.5" customHeight="1" spans="1:5">
      <c r="A80" s="163">
        <v>2121401</v>
      </c>
      <c r="B80" s="169" t="s">
        <v>468</v>
      </c>
      <c r="C80" s="34">
        <v>232</v>
      </c>
      <c r="D80" s="172">
        <v>280</v>
      </c>
      <c r="E80" s="171"/>
    </row>
    <row r="81" ht="19.5" customHeight="1" spans="1:5">
      <c r="A81" s="163">
        <v>2121402</v>
      </c>
      <c r="B81" s="169" t="s">
        <v>867</v>
      </c>
      <c r="C81" s="34">
        <v>8</v>
      </c>
      <c r="D81" s="167"/>
      <c r="E81" s="171">
        <f t="shared" si="2"/>
        <v>0</v>
      </c>
    </row>
    <row r="82" ht="19.5" customHeight="1" spans="1:5">
      <c r="A82" s="163">
        <v>2121499</v>
      </c>
      <c r="B82" s="169" t="s">
        <v>868</v>
      </c>
      <c r="C82" s="34">
        <v>0</v>
      </c>
      <c r="D82" s="167"/>
      <c r="E82" s="171"/>
    </row>
    <row r="83" ht="19.5" customHeight="1" spans="1:5">
      <c r="A83" s="163">
        <v>21215</v>
      </c>
      <c r="B83" s="164" t="s">
        <v>869</v>
      </c>
      <c r="C83" s="34">
        <f>SUM(C84:C86)</f>
        <v>0</v>
      </c>
      <c r="D83" s="167"/>
      <c r="E83" s="171"/>
    </row>
    <row r="84" ht="19.5" customHeight="1" spans="1:5">
      <c r="A84" s="163">
        <v>2121501</v>
      </c>
      <c r="B84" s="169" t="s">
        <v>870</v>
      </c>
      <c r="C84" s="34">
        <v>0</v>
      </c>
      <c r="D84" s="167"/>
      <c r="E84" s="171"/>
    </row>
    <row r="85" ht="19.5" customHeight="1" spans="1:5">
      <c r="A85" s="163">
        <v>2121502</v>
      </c>
      <c r="B85" s="169" t="s">
        <v>871</v>
      </c>
      <c r="C85" s="34">
        <v>0</v>
      </c>
      <c r="D85" s="167"/>
      <c r="E85" s="171"/>
    </row>
    <row r="86" ht="19.5" customHeight="1" spans="1:5">
      <c r="A86" s="163">
        <v>2121599</v>
      </c>
      <c r="B86" s="169" t="s">
        <v>872</v>
      </c>
      <c r="C86" s="34">
        <v>0</v>
      </c>
      <c r="D86" s="167"/>
      <c r="E86" s="171"/>
    </row>
    <row r="87" ht="19.5" customHeight="1" spans="1:5">
      <c r="A87" s="163">
        <v>21216</v>
      </c>
      <c r="B87" s="164" t="s">
        <v>873</v>
      </c>
      <c r="C87" s="34">
        <f>SUM(C88:C90)</f>
        <v>0</v>
      </c>
      <c r="D87" s="167"/>
      <c r="E87" s="171"/>
    </row>
    <row r="88" ht="19.5" customHeight="1" spans="1:5">
      <c r="A88" s="163">
        <v>2121501</v>
      </c>
      <c r="B88" s="169" t="s">
        <v>870</v>
      </c>
      <c r="C88" s="34">
        <v>0</v>
      </c>
      <c r="D88" s="167"/>
      <c r="E88" s="171"/>
    </row>
    <row r="89" ht="19.5" customHeight="1" spans="1:5">
      <c r="A89" s="163">
        <v>2121502</v>
      </c>
      <c r="B89" s="169" t="s">
        <v>871</v>
      </c>
      <c r="C89" s="34">
        <v>0</v>
      </c>
      <c r="D89" s="167"/>
      <c r="E89" s="171"/>
    </row>
    <row r="90" ht="19.5" customHeight="1" spans="1:5">
      <c r="A90" s="163">
        <v>2121699</v>
      </c>
      <c r="B90" s="169" t="s">
        <v>874</v>
      </c>
      <c r="C90" s="34">
        <v>0</v>
      </c>
      <c r="D90" s="167"/>
      <c r="E90" s="171"/>
    </row>
    <row r="91" ht="19.5" customHeight="1" spans="1:5">
      <c r="A91" s="163">
        <v>21217</v>
      </c>
      <c r="B91" s="164" t="s">
        <v>875</v>
      </c>
      <c r="C91" s="34">
        <f>SUM(C92:C96)</f>
        <v>0</v>
      </c>
      <c r="D91" s="167"/>
      <c r="E91" s="171"/>
    </row>
    <row r="92" ht="19.5" customHeight="1" spans="1:5">
      <c r="A92" s="163">
        <v>2121701</v>
      </c>
      <c r="B92" s="169" t="s">
        <v>876</v>
      </c>
      <c r="C92" s="34">
        <v>0</v>
      </c>
      <c r="D92" s="167"/>
      <c r="E92" s="171"/>
    </row>
    <row r="93" ht="19.5" customHeight="1" spans="1:5">
      <c r="A93" s="163">
        <v>2121702</v>
      </c>
      <c r="B93" s="169" t="s">
        <v>877</v>
      </c>
      <c r="C93" s="34">
        <v>0</v>
      </c>
      <c r="D93" s="167"/>
      <c r="E93" s="171"/>
    </row>
    <row r="94" ht="19.5" customHeight="1" spans="1:5">
      <c r="A94" s="163">
        <v>2121703</v>
      </c>
      <c r="B94" s="169" t="s">
        <v>878</v>
      </c>
      <c r="C94" s="34">
        <v>0</v>
      </c>
      <c r="D94" s="167"/>
      <c r="E94" s="171"/>
    </row>
    <row r="95" ht="19.5" customHeight="1" spans="1:5">
      <c r="A95" s="163">
        <v>2121704</v>
      </c>
      <c r="B95" s="169" t="s">
        <v>879</v>
      </c>
      <c r="C95" s="34">
        <v>0</v>
      </c>
      <c r="D95" s="167"/>
      <c r="E95" s="171"/>
    </row>
    <row r="96" ht="19.5" customHeight="1" spans="1:5">
      <c r="A96" s="163">
        <v>2121799</v>
      </c>
      <c r="B96" s="169" t="s">
        <v>880</v>
      </c>
      <c r="C96" s="34">
        <v>0</v>
      </c>
      <c r="D96" s="167"/>
      <c r="E96" s="171"/>
    </row>
    <row r="97" ht="19.5" customHeight="1" spans="1:5">
      <c r="A97" s="163">
        <v>21218</v>
      </c>
      <c r="B97" s="164" t="s">
        <v>881</v>
      </c>
      <c r="C97" s="34">
        <f>SUM(C98:C99)</f>
        <v>0</v>
      </c>
      <c r="D97" s="167"/>
      <c r="E97" s="171"/>
    </row>
    <row r="98" ht="19.5" customHeight="1" spans="1:5">
      <c r="A98" s="163">
        <v>2121801</v>
      </c>
      <c r="B98" s="169" t="s">
        <v>882</v>
      </c>
      <c r="C98" s="34">
        <v>0</v>
      </c>
      <c r="D98" s="167"/>
      <c r="E98" s="171"/>
    </row>
    <row r="99" ht="19.5" customHeight="1" spans="1:5">
      <c r="A99" s="163">
        <v>2121899</v>
      </c>
      <c r="B99" s="169" t="s">
        <v>883</v>
      </c>
      <c r="C99" s="34">
        <v>0</v>
      </c>
      <c r="D99" s="167"/>
      <c r="E99" s="171"/>
    </row>
    <row r="100" ht="19.5" customHeight="1" spans="1:5">
      <c r="A100" s="163">
        <v>21219</v>
      </c>
      <c r="B100" s="164" t="s">
        <v>884</v>
      </c>
      <c r="C100" s="34">
        <f>SUM(C101:C108)</f>
        <v>0</v>
      </c>
      <c r="D100" s="167"/>
      <c r="E100" s="171"/>
    </row>
    <row r="101" ht="19.5" customHeight="1" spans="1:5">
      <c r="A101" s="163">
        <v>2121501</v>
      </c>
      <c r="B101" s="169" t="s">
        <v>870</v>
      </c>
      <c r="C101" s="34">
        <v>0</v>
      </c>
      <c r="D101" s="167"/>
      <c r="E101" s="171"/>
    </row>
    <row r="102" ht="19.5" customHeight="1" spans="1:5">
      <c r="A102" s="163">
        <v>2121502</v>
      </c>
      <c r="B102" s="169" t="s">
        <v>871</v>
      </c>
      <c r="C102" s="34">
        <v>0</v>
      </c>
      <c r="D102" s="167"/>
      <c r="E102" s="171"/>
    </row>
    <row r="103" ht="19.5" customHeight="1" spans="1:5">
      <c r="A103" s="163">
        <v>2121903</v>
      </c>
      <c r="B103" s="169" t="s">
        <v>885</v>
      </c>
      <c r="C103" s="34">
        <v>0</v>
      </c>
      <c r="D103" s="167"/>
      <c r="E103" s="171"/>
    </row>
    <row r="104" ht="19.5" customHeight="1" spans="1:5">
      <c r="A104" s="163">
        <v>2121904</v>
      </c>
      <c r="B104" s="169" t="s">
        <v>886</v>
      </c>
      <c r="C104" s="34">
        <v>0</v>
      </c>
      <c r="D104" s="167"/>
      <c r="E104" s="171"/>
    </row>
    <row r="105" ht="19.5" customHeight="1" spans="1:5">
      <c r="A105" s="163">
        <v>2121905</v>
      </c>
      <c r="B105" s="169" t="s">
        <v>887</v>
      </c>
      <c r="C105" s="34">
        <v>0</v>
      </c>
      <c r="D105" s="167"/>
      <c r="E105" s="171"/>
    </row>
    <row r="106" ht="19.5" customHeight="1" spans="1:5">
      <c r="A106" s="163">
        <v>2121906</v>
      </c>
      <c r="B106" s="169" t="s">
        <v>888</v>
      </c>
      <c r="C106" s="34">
        <v>0</v>
      </c>
      <c r="D106" s="167"/>
      <c r="E106" s="171"/>
    </row>
    <row r="107" ht="19.5" customHeight="1" spans="1:5">
      <c r="A107" s="163">
        <v>2121907</v>
      </c>
      <c r="B107" s="169" t="s">
        <v>889</v>
      </c>
      <c r="C107" s="34">
        <v>0</v>
      </c>
      <c r="D107" s="167"/>
      <c r="E107" s="171"/>
    </row>
    <row r="108" ht="19.5" customHeight="1" spans="1:5">
      <c r="A108" s="163">
        <v>2121999</v>
      </c>
      <c r="B108" s="169" t="s">
        <v>890</v>
      </c>
      <c r="C108" s="34">
        <v>0</v>
      </c>
      <c r="D108" s="167"/>
      <c r="E108" s="171"/>
    </row>
    <row r="109" ht="19.5" customHeight="1" spans="1:5">
      <c r="A109" s="163">
        <v>213</v>
      </c>
      <c r="B109" s="164" t="s">
        <v>472</v>
      </c>
      <c r="C109" s="34">
        <f>SUM(C110,C115,C120,C125,C128)</f>
        <v>0</v>
      </c>
      <c r="D109" s="167"/>
      <c r="E109" s="171"/>
    </row>
    <row r="110" ht="19.5" customHeight="1" spans="1:5">
      <c r="A110" s="163">
        <v>21366</v>
      </c>
      <c r="B110" s="164" t="s">
        <v>891</v>
      </c>
      <c r="C110" s="34">
        <f>SUM(C111:C114)</f>
        <v>0</v>
      </c>
      <c r="D110" s="167"/>
      <c r="E110" s="171"/>
    </row>
    <row r="111" ht="19.5" customHeight="1" spans="1:5">
      <c r="A111" s="163">
        <v>2082202</v>
      </c>
      <c r="B111" s="169" t="s">
        <v>387</v>
      </c>
      <c r="C111" s="34">
        <v>0</v>
      </c>
      <c r="D111" s="167"/>
      <c r="E111" s="171"/>
    </row>
    <row r="112" ht="19.5" customHeight="1" spans="1:5">
      <c r="A112" s="163">
        <v>2136602</v>
      </c>
      <c r="B112" s="169" t="s">
        <v>892</v>
      </c>
      <c r="C112" s="34">
        <v>0</v>
      </c>
      <c r="D112" s="167"/>
      <c r="E112" s="171"/>
    </row>
    <row r="113" ht="19.5" customHeight="1" spans="1:5">
      <c r="A113" s="163">
        <v>2136603</v>
      </c>
      <c r="B113" s="169" t="s">
        <v>893</v>
      </c>
      <c r="C113" s="34">
        <v>0</v>
      </c>
      <c r="D113" s="167"/>
      <c r="E113" s="171"/>
    </row>
    <row r="114" ht="19.5" customHeight="1" spans="1:5">
      <c r="A114" s="163">
        <v>2136699</v>
      </c>
      <c r="B114" s="169" t="s">
        <v>894</v>
      </c>
      <c r="C114" s="34">
        <v>0</v>
      </c>
      <c r="D114" s="167"/>
      <c r="E114" s="171"/>
    </row>
    <row r="115" ht="19.5" customHeight="1" spans="1:5">
      <c r="A115" s="163">
        <v>21367</v>
      </c>
      <c r="B115" s="164" t="s">
        <v>895</v>
      </c>
      <c r="C115" s="34">
        <f>SUM(C116:C119)</f>
        <v>0</v>
      </c>
      <c r="D115" s="167"/>
      <c r="E115" s="171"/>
    </row>
    <row r="116" ht="19.5" customHeight="1" spans="1:5">
      <c r="A116" s="163">
        <v>2082202</v>
      </c>
      <c r="B116" s="169" t="s">
        <v>387</v>
      </c>
      <c r="C116" s="34">
        <v>0</v>
      </c>
      <c r="D116" s="167"/>
      <c r="E116" s="171"/>
    </row>
    <row r="117" ht="19.5" customHeight="1" spans="1:5">
      <c r="A117" s="163">
        <v>2136602</v>
      </c>
      <c r="B117" s="169" t="s">
        <v>892</v>
      </c>
      <c r="C117" s="34">
        <v>0</v>
      </c>
      <c r="D117" s="167"/>
      <c r="E117" s="171"/>
    </row>
    <row r="118" ht="19.5" customHeight="1" spans="1:5">
      <c r="A118" s="163">
        <v>2136703</v>
      </c>
      <c r="B118" s="169" t="s">
        <v>896</v>
      </c>
      <c r="C118" s="34">
        <v>0</v>
      </c>
      <c r="D118" s="167"/>
      <c r="E118" s="171"/>
    </row>
    <row r="119" ht="19.5" customHeight="1" spans="1:5">
      <c r="A119" s="163">
        <v>2136799</v>
      </c>
      <c r="B119" s="169" t="s">
        <v>897</v>
      </c>
      <c r="C119" s="34">
        <v>0</v>
      </c>
      <c r="D119" s="167"/>
      <c r="E119" s="171"/>
    </row>
    <row r="120" ht="19.5" customHeight="1" spans="1:5">
      <c r="A120" s="163">
        <v>21369</v>
      </c>
      <c r="B120" s="164" t="s">
        <v>898</v>
      </c>
      <c r="C120" s="34">
        <f>SUM(C121:C124)</f>
        <v>0</v>
      </c>
      <c r="D120" s="167"/>
      <c r="E120" s="171"/>
    </row>
    <row r="121" ht="19.5" customHeight="1" spans="1:5">
      <c r="A121" s="163">
        <v>2136901</v>
      </c>
      <c r="B121" s="169" t="s">
        <v>899</v>
      </c>
      <c r="C121" s="34">
        <v>0</v>
      </c>
      <c r="D121" s="167"/>
      <c r="E121" s="171"/>
    </row>
    <row r="122" ht="19.5" customHeight="1" spans="1:5">
      <c r="A122" s="163">
        <v>2136902</v>
      </c>
      <c r="B122" s="169" t="s">
        <v>900</v>
      </c>
      <c r="C122" s="34">
        <v>0</v>
      </c>
      <c r="D122" s="167"/>
      <c r="E122" s="171"/>
    </row>
    <row r="123" ht="19.5" customHeight="1" spans="1:5">
      <c r="A123" s="163">
        <v>2136903</v>
      </c>
      <c r="B123" s="169" t="s">
        <v>901</v>
      </c>
      <c r="C123" s="34">
        <v>0</v>
      </c>
      <c r="D123" s="167"/>
      <c r="E123" s="171"/>
    </row>
    <row r="124" ht="19.5" customHeight="1" spans="1:5">
      <c r="A124" s="163">
        <v>2136999</v>
      </c>
      <c r="B124" s="169" t="s">
        <v>902</v>
      </c>
      <c r="C124" s="34">
        <v>0</v>
      </c>
      <c r="D124" s="167"/>
      <c r="E124" s="171"/>
    </row>
    <row r="125" ht="19.5" customHeight="1" spans="1:5">
      <c r="A125" s="163">
        <v>21370</v>
      </c>
      <c r="B125" s="164" t="s">
        <v>903</v>
      </c>
      <c r="C125" s="34">
        <f>SUM(C126:C127)</f>
        <v>0</v>
      </c>
      <c r="D125" s="167"/>
      <c r="E125" s="171"/>
    </row>
    <row r="126" ht="19.5" customHeight="1" spans="1:5">
      <c r="A126" s="163">
        <v>2137001</v>
      </c>
      <c r="B126" s="169" t="s">
        <v>904</v>
      </c>
      <c r="C126" s="34">
        <v>0</v>
      </c>
      <c r="D126" s="167"/>
      <c r="E126" s="171"/>
    </row>
    <row r="127" ht="19.5" customHeight="1" spans="1:5">
      <c r="A127" s="163">
        <v>2137099</v>
      </c>
      <c r="B127" s="169" t="s">
        <v>905</v>
      </c>
      <c r="C127" s="34">
        <v>0</v>
      </c>
      <c r="D127" s="167"/>
      <c r="E127" s="171"/>
    </row>
    <row r="128" ht="19.5" customHeight="1" spans="1:5">
      <c r="A128" s="163">
        <v>21371</v>
      </c>
      <c r="B128" s="164" t="s">
        <v>906</v>
      </c>
      <c r="C128" s="34">
        <f>SUM(C129:C132)</f>
        <v>0</v>
      </c>
      <c r="D128" s="167"/>
      <c r="E128" s="171"/>
    </row>
    <row r="129" ht="19.5" customHeight="1" spans="1:5">
      <c r="A129" s="163">
        <v>2137101</v>
      </c>
      <c r="B129" s="169" t="s">
        <v>907</v>
      </c>
      <c r="C129" s="34">
        <v>0</v>
      </c>
      <c r="D129" s="167"/>
      <c r="E129" s="171"/>
    </row>
    <row r="130" ht="19.5" customHeight="1" spans="1:5">
      <c r="A130" s="163">
        <v>2137102</v>
      </c>
      <c r="B130" s="169" t="s">
        <v>908</v>
      </c>
      <c r="C130" s="34">
        <v>0</v>
      </c>
      <c r="D130" s="167"/>
      <c r="E130" s="171"/>
    </row>
    <row r="131" ht="19.5" customHeight="1" spans="1:5">
      <c r="A131" s="163">
        <v>2137103</v>
      </c>
      <c r="B131" s="169" t="s">
        <v>909</v>
      </c>
      <c r="C131" s="34">
        <v>0</v>
      </c>
      <c r="D131" s="167"/>
      <c r="E131" s="171"/>
    </row>
    <row r="132" ht="19.5" customHeight="1" spans="1:5">
      <c r="A132" s="163">
        <v>2137199</v>
      </c>
      <c r="B132" s="169" t="s">
        <v>910</v>
      </c>
      <c r="C132" s="34">
        <v>0</v>
      </c>
      <c r="D132" s="167"/>
      <c r="E132" s="171"/>
    </row>
    <row r="133" ht="19.5" customHeight="1" spans="1:5">
      <c r="A133" s="163">
        <v>214</v>
      </c>
      <c r="B133" s="164" t="s">
        <v>537</v>
      </c>
      <c r="C133" s="34" t="e">
        <f>SUM(C134,C139,#REF!,C144,C153,C160,C169,C172,C175,#REF!)</f>
        <v>#REF!</v>
      </c>
      <c r="D133" s="167"/>
      <c r="E133" s="171"/>
    </row>
    <row r="134" ht="19.5" customHeight="1" spans="1:5">
      <c r="A134" s="163">
        <v>21460</v>
      </c>
      <c r="B134" s="164" t="s">
        <v>911</v>
      </c>
      <c r="C134" s="34">
        <f>SUM(C135:C138)</f>
        <v>0</v>
      </c>
      <c r="D134" s="167"/>
      <c r="E134" s="171"/>
    </row>
    <row r="135" ht="19.5" customHeight="1" spans="1:5">
      <c r="A135" s="163">
        <v>2146001</v>
      </c>
      <c r="B135" s="169" t="s">
        <v>912</v>
      </c>
      <c r="C135" s="34">
        <v>0</v>
      </c>
      <c r="D135" s="167"/>
      <c r="E135" s="171"/>
    </row>
    <row r="136" ht="19.5" customHeight="1" spans="1:5">
      <c r="A136" s="163">
        <v>2146002</v>
      </c>
      <c r="B136" s="169" t="s">
        <v>539</v>
      </c>
      <c r="C136" s="34">
        <v>0</v>
      </c>
      <c r="D136" s="167"/>
      <c r="E136" s="171"/>
    </row>
    <row r="137" ht="19.5" customHeight="1" spans="1:5">
      <c r="A137" s="163">
        <v>2146003</v>
      </c>
      <c r="B137" s="169" t="s">
        <v>913</v>
      </c>
      <c r="C137" s="34">
        <v>0</v>
      </c>
      <c r="D137" s="167"/>
      <c r="E137" s="171"/>
    </row>
    <row r="138" ht="19.5" customHeight="1" spans="1:5">
      <c r="A138" s="163">
        <v>2146099</v>
      </c>
      <c r="B138" s="169" t="s">
        <v>914</v>
      </c>
      <c r="C138" s="34">
        <v>0</v>
      </c>
      <c r="D138" s="167"/>
      <c r="E138" s="171"/>
    </row>
    <row r="139" ht="19.5" customHeight="1" spans="1:5">
      <c r="A139" s="163">
        <v>21462</v>
      </c>
      <c r="B139" s="164" t="s">
        <v>915</v>
      </c>
      <c r="C139" s="34">
        <f>SUM(C140:C143)</f>
        <v>0</v>
      </c>
      <c r="D139" s="167"/>
      <c r="E139" s="171"/>
    </row>
    <row r="140" ht="19.5" customHeight="1" spans="1:5">
      <c r="A140" s="163">
        <v>2146003</v>
      </c>
      <c r="B140" s="169" t="s">
        <v>913</v>
      </c>
      <c r="C140" s="34">
        <v>0</v>
      </c>
      <c r="D140" s="167"/>
      <c r="E140" s="171"/>
    </row>
    <row r="141" ht="19.5" customHeight="1" spans="1:5">
      <c r="A141" s="163">
        <v>2146202</v>
      </c>
      <c r="B141" s="169" t="s">
        <v>916</v>
      </c>
      <c r="C141" s="34">
        <v>0</v>
      </c>
      <c r="D141" s="167"/>
      <c r="E141" s="171"/>
    </row>
    <row r="142" ht="19.5" customHeight="1" spans="1:5">
      <c r="A142" s="163">
        <v>2146203</v>
      </c>
      <c r="B142" s="169" t="s">
        <v>917</v>
      </c>
      <c r="C142" s="34">
        <v>0</v>
      </c>
      <c r="D142" s="167"/>
      <c r="E142" s="171"/>
    </row>
    <row r="143" ht="19.5" customHeight="1" spans="1:5">
      <c r="A143" s="163">
        <v>2146299</v>
      </c>
      <c r="B143" s="169" t="s">
        <v>918</v>
      </c>
      <c r="C143" s="34">
        <v>0</v>
      </c>
      <c r="D143" s="167"/>
      <c r="E143" s="171"/>
    </row>
    <row r="144" ht="19.5" customHeight="1" spans="1:5">
      <c r="A144" s="163">
        <v>21464</v>
      </c>
      <c r="B144" s="164" t="s">
        <v>919</v>
      </c>
      <c r="C144" s="34">
        <f>SUM(C145:C152)</f>
        <v>0</v>
      </c>
      <c r="D144" s="167"/>
      <c r="E144" s="171"/>
    </row>
    <row r="145" ht="19.5" customHeight="1" spans="1:5">
      <c r="A145" s="163">
        <v>2146401</v>
      </c>
      <c r="B145" s="169" t="s">
        <v>920</v>
      </c>
      <c r="C145" s="34">
        <v>0</v>
      </c>
      <c r="D145" s="167"/>
      <c r="E145" s="171"/>
    </row>
    <row r="146" ht="19.5" customHeight="1" spans="1:5">
      <c r="A146" s="163">
        <v>2146402</v>
      </c>
      <c r="B146" s="169" t="s">
        <v>921</v>
      </c>
      <c r="C146" s="34">
        <v>0</v>
      </c>
      <c r="D146" s="167"/>
      <c r="E146" s="171"/>
    </row>
    <row r="147" ht="19.5" customHeight="1" spans="1:5">
      <c r="A147" s="163">
        <v>2146403</v>
      </c>
      <c r="B147" s="169" t="s">
        <v>922</v>
      </c>
      <c r="C147" s="34">
        <v>0</v>
      </c>
      <c r="D147" s="167"/>
      <c r="E147" s="171"/>
    </row>
    <row r="148" ht="19.5" customHeight="1" spans="1:5">
      <c r="A148" s="163">
        <v>2146404</v>
      </c>
      <c r="B148" s="169" t="s">
        <v>923</v>
      </c>
      <c r="C148" s="34">
        <v>0</v>
      </c>
      <c r="D148" s="167"/>
      <c r="E148" s="171"/>
    </row>
    <row r="149" ht="19.5" customHeight="1" spans="1:5">
      <c r="A149" s="163">
        <v>2146405</v>
      </c>
      <c r="B149" s="169" t="s">
        <v>924</v>
      </c>
      <c r="C149" s="34">
        <v>0</v>
      </c>
      <c r="D149" s="167"/>
      <c r="E149" s="171"/>
    </row>
    <row r="150" ht="19.5" customHeight="1" spans="1:5">
      <c r="A150" s="163">
        <v>2146406</v>
      </c>
      <c r="B150" s="169" t="s">
        <v>925</v>
      </c>
      <c r="C150" s="34">
        <v>0</v>
      </c>
      <c r="D150" s="167"/>
      <c r="E150" s="171"/>
    </row>
    <row r="151" ht="19.5" customHeight="1" spans="1:5">
      <c r="A151" s="163">
        <v>2146407</v>
      </c>
      <c r="B151" s="169" t="s">
        <v>926</v>
      </c>
      <c r="C151" s="34">
        <v>0</v>
      </c>
      <c r="D151" s="167"/>
      <c r="E151" s="171"/>
    </row>
    <row r="152" ht="19.5" customHeight="1" spans="1:5">
      <c r="A152" s="163">
        <v>2146499</v>
      </c>
      <c r="B152" s="169" t="s">
        <v>927</v>
      </c>
      <c r="C152" s="34">
        <v>0</v>
      </c>
      <c r="D152" s="167"/>
      <c r="E152" s="171"/>
    </row>
    <row r="153" ht="19.5" customHeight="1" spans="1:5">
      <c r="A153" s="163">
        <v>21468</v>
      </c>
      <c r="B153" s="164" t="s">
        <v>928</v>
      </c>
      <c r="C153" s="34">
        <f>SUM(C154:C159)</f>
        <v>0</v>
      </c>
      <c r="D153" s="167"/>
      <c r="E153" s="171"/>
    </row>
    <row r="154" ht="19.5" customHeight="1" spans="1:5">
      <c r="A154" s="163">
        <v>2146801</v>
      </c>
      <c r="B154" s="169" t="s">
        <v>929</v>
      </c>
      <c r="C154" s="34">
        <v>0</v>
      </c>
      <c r="D154" s="167"/>
      <c r="E154" s="171"/>
    </row>
    <row r="155" ht="19.5" customHeight="1" spans="1:5">
      <c r="A155" s="163">
        <v>2146802</v>
      </c>
      <c r="B155" s="169" t="s">
        <v>930</v>
      </c>
      <c r="C155" s="34">
        <v>0</v>
      </c>
      <c r="D155" s="167"/>
      <c r="E155" s="171"/>
    </row>
    <row r="156" ht="19.5" customHeight="1" spans="1:5">
      <c r="A156" s="163">
        <v>2146803</v>
      </c>
      <c r="B156" s="169" t="s">
        <v>931</v>
      </c>
      <c r="C156" s="34">
        <v>0</v>
      </c>
      <c r="D156" s="167"/>
      <c r="E156" s="171"/>
    </row>
    <row r="157" ht="19.5" customHeight="1" spans="1:5">
      <c r="A157" s="163">
        <v>2146804</v>
      </c>
      <c r="B157" s="169" t="s">
        <v>932</v>
      </c>
      <c r="C157" s="34">
        <v>0</v>
      </c>
      <c r="D157" s="167"/>
      <c r="E157" s="171"/>
    </row>
    <row r="158" ht="19.5" customHeight="1" spans="1:5">
      <c r="A158" s="163">
        <v>2146805</v>
      </c>
      <c r="B158" s="169" t="s">
        <v>933</v>
      </c>
      <c r="C158" s="34">
        <v>0</v>
      </c>
      <c r="D158" s="167"/>
      <c r="E158" s="171"/>
    </row>
    <row r="159" ht="19.5" customHeight="1" spans="1:5">
      <c r="A159" s="163">
        <v>2146899</v>
      </c>
      <c r="B159" s="169" t="s">
        <v>934</v>
      </c>
      <c r="C159" s="34">
        <v>0</v>
      </c>
      <c r="D159" s="167"/>
      <c r="E159" s="171"/>
    </row>
    <row r="160" ht="19.5" customHeight="1" spans="1:5">
      <c r="A160" s="163">
        <v>21469</v>
      </c>
      <c r="B160" s="164" t="s">
        <v>935</v>
      </c>
      <c r="C160" s="34">
        <f>SUM(C161:C168)</f>
        <v>0</v>
      </c>
      <c r="D160" s="167"/>
      <c r="E160" s="171"/>
    </row>
    <row r="161" ht="19.5" customHeight="1" spans="1:5">
      <c r="A161" s="163">
        <v>2146901</v>
      </c>
      <c r="B161" s="169" t="s">
        <v>936</v>
      </c>
      <c r="C161" s="34">
        <v>0</v>
      </c>
      <c r="D161" s="167"/>
      <c r="E161" s="171"/>
    </row>
    <row r="162" ht="19.5" customHeight="1" spans="1:5">
      <c r="A162" s="163">
        <v>2146902</v>
      </c>
      <c r="B162" s="169" t="s">
        <v>937</v>
      </c>
      <c r="C162" s="34">
        <v>0</v>
      </c>
      <c r="D162" s="167"/>
      <c r="E162" s="171"/>
    </row>
    <row r="163" ht="19.5" customHeight="1" spans="1:5">
      <c r="A163" s="163">
        <v>2146903</v>
      </c>
      <c r="B163" s="169" t="s">
        <v>938</v>
      </c>
      <c r="C163" s="34">
        <v>0</v>
      </c>
      <c r="D163" s="167"/>
      <c r="E163" s="171"/>
    </row>
    <row r="164" ht="19.5" customHeight="1" spans="1:5">
      <c r="A164" s="163">
        <v>2146904</v>
      </c>
      <c r="B164" s="169" t="s">
        <v>939</v>
      </c>
      <c r="C164" s="34">
        <v>0</v>
      </c>
      <c r="D164" s="167"/>
      <c r="E164" s="171"/>
    </row>
    <row r="165" ht="19.5" customHeight="1" spans="1:5">
      <c r="A165" s="163">
        <v>2146906</v>
      </c>
      <c r="B165" s="169" t="s">
        <v>940</v>
      </c>
      <c r="C165" s="34">
        <v>0</v>
      </c>
      <c r="D165" s="167"/>
      <c r="E165" s="171"/>
    </row>
    <row r="166" ht="19.5" customHeight="1" spans="1:5">
      <c r="A166" s="163">
        <v>2146907</v>
      </c>
      <c r="B166" s="169" t="s">
        <v>941</v>
      </c>
      <c r="C166" s="34">
        <v>0</v>
      </c>
      <c r="D166" s="167"/>
      <c r="E166" s="171"/>
    </row>
    <row r="167" ht="19.5" customHeight="1" spans="1:5">
      <c r="A167" s="163">
        <v>2146908</v>
      </c>
      <c r="B167" s="169" t="s">
        <v>942</v>
      </c>
      <c r="C167" s="34">
        <v>0</v>
      </c>
      <c r="D167" s="167"/>
      <c r="E167" s="171"/>
    </row>
    <row r="168" ht="19.5" customHeight="1" spans="1:5">
      <c r="A168" s="163">
        <v>2146999</v>
      </c>
      <c r="B168" s="169" t="s">
        <v>943</v>
      </c>
      <c r="C168" s="34">
        <v>0</v>
      </c>
      <c r="D168" s="167"/>
      <c r="E168" s="171"/>
    </row>
    <row r="169" ht="19.5" customHeight="1" spans="1:5">
      <c r="A169" s="163">
        <v>21470</v>
      </c>
      <c r="B169" s="164" t="s">
        <v>944</v>
      </c>
      <c r="C169" s="34">
        <f>SUM(C170:C171)</f>
        <v>0</v>
      </c>
      <c r="D169" s="167"/>
      <c r="E169" s="171"/>
    </row>
    <row r="170" ht="19.5" customHeight="1" spans="1:5">
      <c r="A170" s="163">
        <v>2147001</v>
      </c>
      <c r="B170" s="169" t="s">
        <v>945</v>
      </c>
      <c r="C170" s="34">
        <v>0</v>
      </c>
      <c r="D170" s="167"/>
      <c r="E170" s="171"/>
    </row>
    <row r="171" ht="19.5" customHeight="1" spans="1:5">
      <c r="A171" s="163">
        <v>2147099</v>
      </c>
      <c r="B171" s="169" t="s">
        <v>946</v>
      </c>
      <c r="C171" s="34">
        <v>0</v>
      </c>
      <c r="D171" s="167"/>
      <c r="E171" s="171"/>
    </row>
    <row r="172" ht="19.5" customHeight="1" spans="1:5">
      <c r="A172" s="163">
        <v>21471</v>
      </c>
      <c r="B172" s="164" t="s">
        <v>947</v>
      </c>
      <c r="C172" s="34">
        <f>SUM(C173:C174)</f>
        <v>0</v>
      </c>
      <c r="D172" s="167"/>
      <c r="E172" s="171"/>
    </row>
    <row r="173" ht="19.5" customHeight="1" spans="1:5">
      <c r="A173" s="163">
        <v>2147001</v>
      </c>
      <c r="B173" s="169" t="s">
        <v>945</v>
      </c>
      <c r="C173" s="34">
        <v>0</v>
      </c>
      <c r="D173" s="167"/>
      <c r="E173" s="171"/>
    </row>
    <row r="174" ht="19.5" customHeight="1" spans="1:5">
      <c r="A174" s="163">
        <v>2147199</v>
      </c>
      <c r="B174" s="169" t="s">
        <v>948</v>
      </c>
      <c r="C174" s="34">
        <v>0</v>
      </c>
      <c r="D174" s="167"/>
      <c r="E174" s="171"/>
    </row>
    <row r="175" ht="19.5" customHeight="1" spans="1:5">
      <c r="A175" s="163">
        <v>21472</v>
      </c>
      <c r="B175" s="164" t="s">
        <v>949</v>
      </c>
      <c r="C175" s="34">
        <v>0</v>
      </c>
      <c r="D175" s="167"/>
      <c r="E175" s="171"/>
    </row>
    <row r="176" ht="19.5" customHeight="1" spans="1:5">
      <c r="A176" s="163">
        <v>215</v>
      </c>
      <c r="B176" s="164" t="s">
        <v>553</v>
      </c>
      <c r="C176" s="34">
        <f>C177</f>
        <v>0</v>
      </c>
      <c r="D176" s="167"/>
      <c r="E176" s="171"/>
    </row>
    <row r="177" ht="19.5" customHeight="1" spans="1:5">
      <c r="A177" s="163">
        <v>21562</v>
      </c>
      <c r="B177" s="164" t="s">
        <v>950</v>
      </c>
      <c r="C177" s="34">
        <f>SUM(C178:C180)</f>
        <v>0</v>
      </c>
      <c r="D177" s="167"/>
      <c r="E177" s="171"/>
    </row>
    <row r="178" ht="19.5" customHeight="1" spans="1:5">
      <c r="A178" s="163">
        <v>2156201</v>
      </c>
      <c r="B178" s="169" t="s">
        <v>951</v>
      </c>
      <c r="C178" s="34">
        <v>0</v>
      </c>
      <c r="D178" s="167"/>
      <c r="E178" s="171"/>
    </row>
    <row r="179" ht="19.5" customHeight="1" spans="1:5">
      <c r="A179" s="163">
        <v>2156202</v>
      </c>
      <c r="B179" s="169" t="s">
        <v>952</v>
      </c>
      <c r="C179" s="34">
        <v>0</v>
      </c>
      <c r="D179" s="167"/>
      <c r="E179" s="171"/>
    </row>
    <row r="180" ht="19.5" customHeight="1" spans="1:5">
      <c r="A180" s="163">
        <v>2156299</v>
      </c>
      <c r="B180" s="169" t="s">
        <v>953</v>
      </c>
      <c r="C180" s="34">
        <v>0</v>
      </c>
      <c r="D180" s="167"/>
      <c r="E180" s="171"/>
    </row>
    <row r="181" ht="19.5" customHeight="1" spans="1:5">
      <c r="A181" s="163">
        <v>217</v>
      </c>
      <c r="B181" s="164" t="s">
        <v>565</v>
      </c>
      <c r="C181" s="34">
        <f>C182</f>
        <v>0</v>
      </c>
      <c r="D181" s="167"/>
      <c r="E181" s="171"/>
    </row>
    <row r="182" ht="19.5" customHeight="1" spans="1:5">
      <c r="A182" s="163">
        <v>21704</v>
      </c>
      <c r="B182" s="164" t="s">
        <v>954</v>
      </c>
      <c r="C182" s="34">
        <f>SUM(C183:C184)</f>
        <v>0</v>
      </c>
      <c r="D182" s="167"/>
      <c r="E182" s="171"/>
    </row>
    <row r="183" ht="19.5" customHeight="1" spans="1:5">
      <c r="A183" s="163">
        <v>2170402</v>
      </c>
      <c r="B183" s="169" t="s">
        <v>955</v>
      </c>
      <c r="C183" s="34">
        <v>0</v>
      </c>
      <c r="D183" s="167"/>
      <c r="E183" s="171"/>
    </row>
    <row r="184" ht="19.5" customHeight="1" spans="1:5">
      <c r="A184" s="163">
        <v>2170403</v>
      </c>
      <c r="B184" s="169" t="s">
        <v>956</v>
      </c>
      <c r="C184" s="34">
        <v>0</v>
      </c>
      <c r="D184" s="167"/>
      <c r="E184" s="171"/>
    </row>
    <row r="185" ht="19.5" customHeight="1" spans="1:5">
      <c r="A185" s="163">
        <v>229</v>
      </c>
      <c r="B185" s="164" t="s">
        <v>626</v>
      </c>
      <c r="C185" s="34">
        <f>SUM(C186,C190,C199)</f>
        <v>59900</v>
      </c>
      <c r="D185" s="34">
        <f>SUM(D186,D190,D199:D200)</f>
        <v>1422</v>
      </c>
      <c r="E185" s="171">
        <f t="shared" ref="E185:E188" si="3">D185/C185</f>
        <v>0.0237395659432387</v>
      </c>
    </row>
    <row r="186" ht="19.5" customHeight="1" spans="1:5">
      <c r="A186" s="163">
        <v>22904</v>
      </c>
      <c r="B186" s="164" t="s">
        <v>957</v>
      </c>
      <c r="C186" s="34">
        <f>SUM(C187:C189)</f>
        <v>59400</v>
      </c>
      <c r="D186" s="167"/>
      <c r="E186" s="171">
        <f t="shared" si="3"/>
        <v>0</v>
      </c>
    </row>
    <row r="187" ht="19.5" customHeight="1" spans="1:5">
      <c r="A187" s="163">
        <v>2290401</v>
      </c>
      <c r="B187" s="169" t="s">
        <v>958</v>
      </c>
      <c r="C187" s="34">
        <v>0</v>
      </c>
      <c r="D187" s="167"/>
      <c r="E187" s="171"/>
    </row>
    <row r="188" ht="19.5" customHeight="1" spans="1:5">
      <c r="A188" s="163">
        <v>2290402</v>
      </c>
      <c r="B188" s="169" t="s">
        <v>959</v>
      </c>
      <c r="C188" s="34">
        <v>59400</v>
      </c>
      <c r="D188" s="167"/>
      <c r="E188" s="171">
        <f>D188/C188</f>
        <v>0</v>
      </c>
    </row>
    <row r="189" ht="19.5" customHeight="1" spans="1:5">
      <c r="A189" s="163">
        <v>2290403</v>
      </c>
      <c r="B189" s="169" t="s">
        <v>960</v>
      </c>
      <c r="C189" s="34">
        <v>0</v>
      </c>
      <c r="D189" s="167"/>
      <c r="E189" s="171"/>
    </row>
    <row r="190" ht="19.5" customHeight="1" spans="1:5">
      <c r="A190" s="163">
        <v>22908</v>
      </c>
      <c r="B190" s="164" t="s">
        <v>961</v>
      </c>
      <c r="C190" s="34">
        <f>SUM(C191:C198)</f>
        <v>0</v>
      </c>
      <c r="D190" s="167"/>
      <c r="E190" s="171"/>
    </row>
    <row r="191" ht="19.5" customHeight="1" spans="1:5">
      <c r="A191" s="163">
        <v>2290802</v>
      </c>
      <c r="B191" s="169" t="s">
        <v>962</v>
      </c>
      <c r="C191" s="34">
        <v>0</v>
      </c>
      <c r="D191" s="167"/>
      <c r="E191" s="171"/>
    </row>
    <row r="192" ht="19.5" customHeight="1" spans="1:5">
      <c r="A192" s="163">
        <v>2290803</v>
      </c>
      <c r="B192" s="169" t="s">
        <v>963</v>
      </c>
      <c r="C192" s="34">
        <v>0</v>
      </c>
      <c r="D192" s="167"/>
      <c r="E192" s="171"/>
    </row>
    <row r="193" ht="19.5" customHeight="1" spans="1:5">
      <c r="A193" s="163">
        <v>2290804</v>
      </c>
      <c r="B193" s="169" t="s">
        <v>964</v>
      </c>
      <c r="C193" s="34">
        <v>0</v>
      </c>
      <c r="D193" s="167"/>
      <c r="E193" s="171"/>
    </row>
    <row r="194" ht="19.5" customHeight="1" spans="1:5">
      <c r="A194" s="163">
        <v>2290805</v>
      </c>
      <c r="B194" s="169" t="s">
        <v>965</v>
      </c>
      <c r="C194" s="34">
        <v>0</v>
      </c>
      <c r="D194" s="167"/>
      <c r="E194" s="171"/>
    </row>
    <row r="195" ht="19.5" customHeight="1" spans="1:5">
      <c r="A195" s="163">
        <v>2290806</v>
      </c>
      <c r="B195" s="169" t="s">
        <v>966</v>
      </c>
      <c r="C195" s="34">
        <v>0</v>
      </c>
      <c r="D195" s="167"/>
      <c r="E195" s="171"/>
    </row>
    <row r="196" ht="19.5" customHeight="1" spans="1:5">
      <c r="A196" s="163">
        <v>2290807</v>
      </c>
      <c r="B196" s="169" t="s">
        <v>967</v>
      </c>
      <c r="C196" s="34">
        <v>0</v>
      </c>
      <c r="D196" s="167"/>
      <c r="E196" s="171"/>
    </row>
    <row r="197" ht="19.5" customHeight="1" spans="1:5">
      <c r="A197" s="163">
        <v>2290808</v>
      </c>
      <c r="B197" s="169" t="s">
        <v>968</v>
      </c>
      <c r="C197" s="34">
        <v>0</v>
      </c>
      <c r="D197" s="167"/>
      <c r="E197" s="171"/>
    </row>
    <row r="198" ht="19.5" customHeight="1" spans="1:5">
      <c r="A198" s="163">
        <v>2290899</v>
      </c>
      <c r="B198" s="169" t="s">
        <v>969</v>
      </c>
      <c r="C198" s="34">
        <v>0</v>
      </c>
      <c r="D198" s="167"/>
      <c r="E198" s="171"/>
    </row>
    <row r="199" ht="19.5" customHeight="1" spans="1:5">
      <c r="A199" s="163">
        <v>22960</v>
      </c>
      <c r="B199" s="164" t="s">
        <v>628</v>
      </c>
      <c r="C199" s="34">
        <f>SUM(C200:C209)</f>
        <v>500</v>
      </c>
      <c r="D199" s="34">
        <f>SUM(D200:D209)</f>
        <v>1422</v>
      </c>
      <c r="E199" s="171">
        <f t="shared" ref="E199:E202" si="4">D199/C199</f>
        <v>2.844</v>
      </c>
    </row>
    <row r="200" ht="19.5" customHeight="1" spans="1:5">
      <c r="A200" s="163">
        <v>2296001</v>
      </c>
      <c r="B200" s="169" t="s">
        <v>970</v>
      </c>
      <c r="C200" s="34"/>
      <c r="D200" s="167"/>
      <c r="E200" s="171"/>
    </row>
    <row r="201" ht="19.5" customHeight="1" spans="1:5">
      <c r="A201" s="163">
        <v>2296002</v>
      </c>
      <c r="B201" s="169" t="s">
        <v>629</v>
      </c>
      <c r="C201" s="34">
        <v>212</v>
      </c>
      <c r="D201" s="172">
        <f>362+97+591</f>
        <v>1050</v>
      </c>
      <c r="E201" s="171"/>
    </row>
    <row r="202" ht="19.5" customHeight="1" spans="1:5">
      <c r="A202" s="163">
        <v>2296003</v>
      </c>
      <c r="B202" s="169" t="s">
        <v>630</v>
      </c>
      <c r="C202" s="34">
        <v>100</v>
      </c>
      <c r="D202" s="172">
        <f>76+249</f>
        <v>325</v>
      </c>
      <c r="E202" s="171">
        <f>D202/C202</f>
        <v>3.25</v>
      </c>
    </row>
    <row r="203" ht="19.5" customHeight="1" spans="1:5">
      <c r="A203" s="163">
        <v>2296004</v>
      </c>
      <c r="B203" s="169" t="s">
        <v>631</v>
      </c>
      <c r="C203" s="34">
        <v>15</v>
      </c>
      <c r="D203" s="172"/>
      <c r="E203" s="171">
        <f>D203/C203</f>
        <v>0</v>
      </c>
    </row>
    <row r="204" ht="19.5" customHeight="1" spans="1:5">
      <c r="A204" s="163">
        <v>2296005</v>
      </c>
      <c r="B204" s="169" t="s">
        <v>971</v>
      </c>
      <c r="C204" s="34"/>
      <c r="D204" s="172"/>
      <c r="E204" s="171"/>
    </row>
    <row r="205" ht="19.5" customHeight="1" spans="1:5">
      <c r="A205" s="163">
        <v>2296006</v>
      </c>
      <c r="B205" s="169" t="s">
        <v>632</v>
      </c>
      <c r="C205" s="34">
        <v>85</v>
      </c>
      <c r="D205" s="172">
        <v>47</v>
      </c>
      <c r="E205" s="171"/>
    </row>
    <row r="206" ht="19.5" customHeight="1" spans="1:5">
      <c r="A206" s="163">
        <v>2296010</v>
      </c>
      <c r="B206" s="169" t="s">
        <v>972</v>
      </c>
      <c r="C206" s="34"/>
      <c r="D206" s="172"/>
      <c r="E206" s="171"/>
    </row>
    <row r="207" ht="19.5" customHeight="1" spans="1:5">
      <c r="A207" s="163">
        <v>2296012</v>
      </c>
      <c r="B207" s="169" t="s">
        <v>973</v>
      </c>
      <c r="C207" s="34"/>
      <c r="D207" s="172"/>
      <c r="E207" s="171"/>
    </row>
    <row r="208" ht="19.5" customHeight="1" spans="1:5">
      <c r="A208" s="163">
        <v>2296013</v>
      </c>
      <c r="B208" s="169" t="s">
        <v>974</v>
      </c>
      <c r="C208" s="34">
        <v>88</v>
      </c>
      <c r="D208" s="172"/>
      <c r="E208" s="171">
        <f>D208/C208</f>
        <v>0</v>
      </c>
    </row>
    <row r="209" ht="19.5" customHeight="1" spans="1:5">
      <c r="A209" s="163">
        <v>2296099</v>
      </c>
      <c r="B209" s="169" t="s">
        <v>975</v>
      </c>
      <c r="D209" s="172"/>
      <c r="E209" s="171"/>
    </row>
    <row r="210" ht="19.5" customHeight="1" spans="1:5">
      <c r="A210" s="163">
        <v>232</v>
      </c>
      <c r="B210" s="164" t="s">
        <v>634</v>
      </c>
      <c r="C210" s="34">
        <f>C211</f>
        <v>7723</v>
      </c>
      <c r="D210" s="34">
        <f>D211</f>
        <v>8869</v>
      </c>
      <c r="E210" s="171">
        <f>D210/C210</f>
        <v>1.14838793215072</v>
      </c>
    </row>
    <row r="211" ht="19.5" customHeight="1" spans="1:5">
      <c r="A211" s="163">
        <v>23204</v>
      </c>
      <c r="B211" s="164" t="s">
        <v>638</v>
      </c>
      <c r="C211" s="34">
        <f>SUM(C212:C226)</f>
        <v>7723</v>
      </c>
      <c r="D211" s="34">
        <f>SUM(D212:D226)</f>
        <v>8869</v>
      </c>
      <c r="E211" s="171">
        <f>D211/C210</f>
        <v>1.14838793215072</v>
      </c>
    </row>
    <row r="212" ht="19.5" customHeight="1" spans="1:5">
      <c r="A212" s="163">
        <v>2320401</v>
      </c>
      <c r="B212" s="169" t="s">
        <v>976</v>
      </c>
      <c r="C212" s="34">
        <v>0</v>
      </c>
      <c r="D212" s="167"/>
      <c r="E212" s="171"/>
    </row>
    <row r="213" ht="19.5" customHeight="1" spans="1:5">
      <c r="A213" s="163">
        <v>2320405</v>
      </c>
      <c r="B213" s="169" t="s">
        <v>977</v>
      </c>
      <c r="C213" s="34">
        <v>0</v>
      </c>
      <c r="D213" s="167"/>
      <c r="E213" s="171"/>
    </row>
    <row r="214" ht="19.5" customHeight="1" spans="1:5">
      <c r="A214" s="163">
        <v>2320411</v>
      </c>
      <c r="B214" s="169" t="s">
        <v>639</v>
      </c>
      <c r="C214" s="34">
        <v>7723</v>
      </c>
      <c r="D214" s="172">
        <v>8869</v>
      </c>
      <c r="E214" s="171"/>
    </row>
    <row r="215" ht="19.5" customHeight="1" spans="1:5">
      <c r="A215" s="163">
        <v>2320413</v>
      </c>
      <c r="B215" s="169" t="s">
        <v>978</v>
      </c>
      <c r="C215" s="34">
        <v>0</v>
      </c>
      <c r="D215" s="167"/>
      <c r="E215" s="171"/>
    </row>
    <row r="216" ht="19.5" customHeight="1" spans="1:5">
      <c r="A216" s="163">
        <v>2320414</v>
      </c>
      <c r="B216" s="169" t="s">
        <v>979</v>
      </c>
      <c r="C216" s="34">
        <v>0</v>
      </c>
      <c r="D216" s="167"/>
      <c r="E216" s="171"/>
    </row>
    <row r="217" ht="19.5" customHeight="1" spans="1:5">
      <c r="A217" s="163">
        <v>2320416</v>
      </c>
      <c r="B217" s="169" t="s">
        <v>980</v>
      </c>
      <c r="C217" s="34">
        <v>0</v>
      </c>
      <c r="D217" s="167"/>
      <c r="E217" s="171"/>
    </row>
    <row r="218" ht="19.5" customHeight="1" spans="1:5">
      <c r="A218" s="163">
        <v>2320417</v>
      </c>
      <c r="B218" s="169" t="s">
        <v>981</v>
      </c>
      <c r="C218" s="34">
        <v>0</v>
      </c>
      <c r="D218" s="167"/>
      <c r="E218" s="171"/>
    </row>
    <row r="219" ht="19.5" customHeight="1" spans="1:5">
      <c r="A219" s="163">
        <v>2320418</v>
      </c>
      <c r="B219" s="169" t="s">
        <v>982</v>
      </c>
      <c r="C219" s="34">
        <v>0</v>
      </c>
      <c r="D219" s="167"/>
      <c r="E219" s="171"/>
    </row>
    <row r="220" ht="19.5" customHeight="1" spans="1:5">
      <c r="A220" s="163">
        <v>2320419</v>
      </c>
      <c r="B220" s="169" t="s">
        <v>983</v>
      </c>
      <c r="C220" s="34">
        <v>0</v>
      </c>
      <c r="D220" s="167"/>
      <c r="E220" s="171"/>
    </row>
    <row r="221" ht="19.5" customHeight="1" spans="1:5">
      <c r="A221" s="163">
        <v>2320420</v>
      </c>
      <c r="B221" s="169" t="s">
        <v>984</v>
      </c>
      <c r="C221" s="34">
        <v>0</v>
      </c>
      <c r="D221" s="167"/>
      <c r="E221" s="171"/>
    </row>
    <row r="222" ht="19.5" customHeight="1" spans="1:5">
      <c r="A222" s="163">
        <v>2320431</v>
      </c>
      <c r="B222" s="169" t="s">
        <v>985</v>
      </c>
      <c r="C222" s="34">
        <v>0</v>
      </c>
      <c r="D222" s="167"/>
      <c r="E222" s="171"/>
    </row>
    <row r="223" ht="19.5" customHeight="1" spans="1:5">
      <c r="A223" s="163">
        <v>2320432</v>
      </c>
      <c r="B223" s="169" t="s">
        <v>986</v>
      </c>
      <c r="C223" s="34">
        <v>0</v>
      </c>
      <c r="D223" s="167"/>
      <c r="E223" s="171"/>
    </row>
    <row r="224" ht="19.5" customHeight="1" spans="1:5">
      <c r="A224" s="163">
        <v>2320433</v>
      </c>
      <c r="B224" s="169" t="s">
        <v>987</v>
      </c>
      <c r="C224" s="34">
        <v>0</v>
      </c>
      <c r="D224" s="167"/>
      <c r="E224" s="171"/>
    </row>
    <row r="225" ht="19.5" customHeight="1" spans="1:5">
      <c r="A225" s="163">
        <v>2320498</v>
      </c>
      <c r="B225" s="169" t="s">
        <v>988</v>
      </c>
      <c r="C225" s="34">
        <v>0</v>
      </c>
      <c r="D225" s="167"/>
      <c r="E225" s="171"/>
    </row>
    <row r="226" ht="19.5" customHeight="1" spans="1:5">
      <c r="A226" s="163">
        <v>2320499</v>
      </c>
      <c r="B226" s="169" t="s">
        <v>989</v>
      </c>
      <c r="C226" s="34">
        <v>0</v>
      </c>
      <c r="D226" s="167"/>
      <c r="E226" s="171"/>
    </row>
    <row r="227" ht="19.5" customHeight="1" spans="1:5">
      <c r="A227" s="163">
        <v>233</v>
      </c>
      <c r="B227" s="164" t="s">
        <v>990</v>
      </c>
      <c r="C227" s="34">
        <f>C228</f>
        <v>0</v>
      </c>
      <c r="D227" s="167"/>
      <c r="E227" s="171"/>
    </row>
    <row r="228" ht="19.5" customHeight="1" spans="1:5">
      <c r="A228" s="163">
        <v>23304</v>
      </c>
      <c r="B228" s="164" t="s">
        <v>991</v>
      </c>
      <c r="C228" s="34">
        <f>SUM(C229:C243)</f>
        <v>0</v>
      </c>
      <c r="D228" s="167"/>
      <c r="E228" s="171"/>
    </row>
    <row r="229" ht="19.5" customHeight="1" spans="1:5">
      <c r="A229" s="163">
        <v>2330401</v>
      </c>
      <c r="B229" s="169" t="s">
        <v>992</v>
      </c>
      <c r="C229" s="34">
        <v>0</v>
      </c>
      <c r="D229" s="167"/>
      <c r="E229" s="171"/>
    </row>
    <row r="230" ht="19.5" customHeight="1" spans="1:5">
      <c r="A230" s="163">
        <v>2330405</v>
      </c>
      <c r="B230" s="169" t="s">
        <v>993</v>
      </c>
      <c r="C230" s="34">
        <v>0</v>
      </c>
      <c r="D230" s="167"/>
      <c r="E230" s="171"/>
    </row>
    <row r="231" ht="19.5" customHeight="1" spans="1:5">
      <c r="A231" s="163">
        <v>2330411</v>
      </c>
      <c r="B231" s="169" t="s">
        <v>994</v>
      </c>
      <c r="C231" s="34">
        <v>0</v>
      </c>
      <c r="D231" s="167"/>
      <c r="E231" s="171"/>
    </row>
    <row r="232" ht="19.5" customHeight="1" spans="1:5">
      <c r="A232" s="163">
        <v>2330413</v>
      </c>
      <c r="B232" s="169" t="s">
        <v>995</v>
      </c>
      <c r="C232" s="34">
        <v>0</v>
      </c>
      <c r="D232" s="167"/>
      <c r="E232" s="171"/>
    </row>
    <row r="233" ht="19.5" customHeight="1" spans="1:5">
      <c r="A233" s="163">
        <v>2330414</v>
      </c>
      <c r="B233" s="169" t="s">
        <v>996</v>
      </c>
      <c r="C233" s="34">
        <v>0</v>
      </c>
      <c r="D233" s="167"/>
      <c r="E233" s="171"/>
    </row>
    <row r="234" ht="19.5" customHeight="1" spans="1:5">
      <c r="A234" s="163">
        <v>2330416</v>
      </c>
      <c r="B234" s="169" t="s">
        <v>997</v>
      </c>
      <c r="C234" s="34">
        <v>0</v>
      </c>
      <c r="D234" s="167"/>
      <c r="E234" s="171"/>
    </row>
    <row r="235" ht="19.5" customHeight="1" spans="1:5">
      <c r="A235" s="163">
        <v>2330417</v>
      </c>
      <c r="B235" s="169" t="s">
        <v>998</v>
      </c>
      <c r="C235" s="34">
        <v>0</v>
      </c>
      <c r="D235" s="167"/>
      <c r="E235" s="171"/>
    </row>
    <row r="236" ht="19.5" customHeight="1" spans="1:5">
      <c r="A236" s="163">
        <v>2330418</v>
      </c>
      <c r="B236" s="169" t="s">
        <v>999</v>
      </c>
      <c r="C236" s="34">
        <v>0</v>
      </c>
      <c r="D236" s="167"/>
      <c r="E236" s="171"/>
    </row>
    <row r="237" ht="19.5" customHeight="1" spans="1:5">
      <c r="A237" s="163">
        <v>2330419</v>
      </c>
      <c r="B237" s="169" t="s">
        <v>1000</v>
      </c>
      <c r="C237" s="34">
        <v>0</v>
      </c>
      <c r="D237" s="167"/>
      <c r="E237" s="171"/>
    </row>
    <row r="238" ht="19.5" customHeight="1" spans="1:5">
      <c r="A238" s="163">
        <v>2330420</v>
      </c>
      <c r="B238" s="169" t="s">
        <v>1001</v>
      </c>
      <c r="C238" s="34">
        <v>0</v>
      </c>
      <c r="D238" s="167"/>
      <c r="E238" s="171"/>
    </row>
    <row r="239" ht="19.5" customHeight="1" spans="1:5">
      <c r="A239" s="163">
        <v>2330431</v>
      </c>
      <c r="B239" s="169" t="s">
        <v>1002</v>
      </c>
      <c r="C239" s="34">
        <v>0</v>
      </c>
      <c r="D239" s="167"/>
      <c r="E239" s="171"/>
    </row>
    <row r="240" ht="19.5" customHeight="1" spans="1:5">
      <c r="A240" s="163">
        <v>2330432</v>
      </c>
      <c r="B240" s="169" t="s">
        <v>1003</v>
      </c>
      <c r="C240" s="34">
        <v>0</v>
      </c>
      <c r="D240" s="167"/>
      <c r="E240" s="171"/>
    </row>
    <row r="241" ht="19.5" customHeight="1" spans="1:5">
      <c r="A241" s="163">
        <v>2330433</v>
      </c>
      <c r="B241" s="169" t="s">
        <v>1004</v>
      </c>
      <c r="C241" s="34">
        <v>0</v>
      </c>
      <c r="D241" s="167"/>
      <c r="E241" s="171"/>
    </row>
    <row r="242" ht="19.5" customHeight="1" spans="1:5">
      <c r="A242" s="163">
        <v>2330498</v>
      </c>
      <c r="B242" s="169" t="s">
        <v>1005</v>
      </c>
      <c r="C242" s="34">
        <v>0</v>
      </c>
      <c r="D242" s="167"/>
      <c r="E242" s="171"/>
    </row>
    <row r="243" ht="19.5" customHeight="1" spans="1:5">
      <c r="A243" s="163">
        <v>2330499</v>
      </c>
      <c r="B243" s="169" t="s">
        <v>1006</v>
      </c>
      <c r="C243" s="34">
        <v>0</v>
      </c>
      <c r="D243" s="167"/>
      <c r="E243" s="171"/>
    </row>
    <row r="244" ht="19.5" customHeight="1" spans="1:5">
      <c r="A244" s="163">
        <v>234</v>
      </c>
      <c r="B244" s="174" t="s">
        <v>804</v>
      </c>
      <c r="C244" s="34">
        <f>SUM(C245,C258)</f>
        <v>0</v>
      </c>
      <c r="D244" s="172"/>
      <c r="E244" s="171"/>
    </row>
    <row r="245" ht="19.5" customHeight="1" spans="1:5">
      <c r="A245" s="163">
        <v>23401</v>
      </c>
      <c r="B245" s="174" t="s">
        <v>659</v>
      </c>
      <c r="C245" s="34">
        <f>SUM(C246:C257)</f>
        <v>0</v>
      </c>
      <c r="D245" s="167"/>
      <c r="E245" s="171"/>
    </row>
    <row r="246" ht="19.5" customHeight="1" spans="1:5">
      <c r="A246" s="163">
        <v>2340101</v>
      </c>
      <c r="B246" s="175" t="s">
        <v>1007</v>
      </c>
      <c r="C246" s="34">
        <v>0</v>
      </c>
      <c r="D246" s="167"/>
      <c r="E246" s="171"/>
    </row>
    <row r="247" ht="19.5" customHeight="1" spans="1:5">
      <c r="A247" s="163">
        <v>2340102</v>
      </c>
      <c r="B247" s="175" t="s">
        <v>1008</v>
      </c>
      <c r="C247" s="34">
        <v>0</v>
      </c>
      <c r="D247" s="167"/>
      <c r="E247" s="171"/>
    </row>
    <row r="248" ht="19.5" customHeight="1" spans="1:5">
      <c r="A248" s="163">
        <v>2340103</v>
      </c>
      <c r="B248" s="175" t="s">
        <v>1009</v>
      </c>
      <c r="C248" s="34">
        <v>0</v>
      </c>
      <c r="D248" s="167"/>
      <c r="E248" s="171"/>
    </row>
    <row r="249" ht="19.5" customHeight="1" spans="1:5">
      <c r="A249" s="163">
        <v>2340104</v>
      </c>
      <c r="B249" s="175" t="s">
        <v>1010</v>
      </c>
      <c r="C249" s="34">
        <v>0</v>
      </c>
      <c r="D249" s="167"/>
      <c r="E249" s="171"/>
    </row>
    <row r="250" ht="19.5" customHeight="1" spans="1:5">
      <c r="A250" s="163">
        <v>2340105</v>
      </c>
      <c r="B250" s="175" t="s">
        <v>1011</v>
      </c>
      <c r="C250" s="34">
        <v>0</v>
      </c>
      <c r="D250" s="167"/>
      <c r="E250" s="171"/>
    </row>
    <row r="251" ht="19.5" customHeight="1" spans="1:5">
      <c r="A251" s="163">
        <v>2340106</v>
      </c>
      <c r="B251" s="175" t="s">
        <v>1012</v>
      </c>
      <c r="C251" s="34">
        <v>0</v>
      </c>
      <c r="D251" s="167"/>
      <c r="E251" s="171"/>
    </row>
    <row r="252" ht="19.5" customHeight="1" spans="1:5">
      <c r="A252" s="163">
        <v>2340107</v>
      </c>
      <c r="B252" s="175" t="s">
        <v>1013</v>
      </c>
      <c r="C252" s="34">
        <v>0</v>
      </c>
      <c r="D252" s="167"/>
      <c r="E252" s="171"/>
    </row>
    <row r="253" ht="19.5" customHeight="1" spans="1:5">
      <c r="A253" s="163">
        <v>2340108</v>
      </c>
      <c r="B253" s="175" t="s">
        <v>1014</v>
      </c>
      <c r="C253" s="34">
        <v>0</v>
      </c>
      <c r="D253" s="167"/>
      <c r="E253" s="171"/>
    </row>
    <row r="254" ht="19.5" customHeight="1" spans="1:5">
      <c r="A254" s="163">
        <v>2340109</v>
      </c>
      <c r="B254" s="175" t="s">
        <v>1015</v>
      </c>
      <c r="C254" s="34"/>
      <c r="D254" s="167"/>
      <c r="E254" s="171"/>
    </row>
    <row r="255" ht="19.5" customHeight="1" spans="1:5">
      <c r="A255" s="163">
        <v>2340110</v>
      </c>
      <c r="B255" s="175" t="s">
        <v>1016</v>
      </c>
      <c r="C255" s="34">
        <v>0</v>
      </c>
      <c r="D255" s="167"/>
      <c r="E255" s="171"/>
    </row>
    <row r="256" ht="19.5" customHeight="1" spans="1:5">
      <c r="A256" s="163">
        <v>2340111</v>
      </c>
      <c r="B256" s="175" t="s">
        <v>1017</v>
      </c>
      <c r="C256" s="34">
        <v>0</v>
      </c>
      <c r="D256" s="167"/>
      <c r="E256" s="171"/>
    </row>
    <row r="257" ht="19.5" customHeight="1" spans="1:5">
      <c r="A257" s="163">
        <v>2340199</v>
      </c>
      <c r="B257" s="175" t="s">
        <v>1018</v>
      </c>
      <c r="C257" s="34">
        <v>0</v>
      </c>
      <c r="D257" s="167"/>
      <c r="E257" s="171"/>
    </row>
    <row r="258" ht="19.5" customHeight="1" spans="1:5">
      <c r="A258" s="163">
        <v>23402</v>
      </c>
      <c r="B258" s="174" t="s">
        <v>1019</v>
      </c>
      <c r="C258" s="34">
        <f>SUM(C259:C264)</f>
        <v>0</v>
      </c>
      <c r="D258" s="172"/>
      <c r="E258" s="171"/>
    </row>
    <row r="259" ht="19.5" customHeight="1" spans="1:5">
      <c r="A259" s="163">
        <v>2340201</v>
      </c>
      <c r="B259" s="175" t="s">
        <v>1020</v>
      </c>
      <c r="C259" s="34">
        <v>0</v>
      </c>
      <c r="D259" s="167"/>
      <c r="E259" s="171"/>
    </row>
    <row r="260" ht="19.5" customHeight="1" spans="1:5">
      <c r="A260" s="163">
        <v>2340202</v>
      </c>
      <c r="B260" s="175" t="s">
        <v>1021</v>
      </c>
      <c r="C260" s="34">
        <v>0</v>
      </c>
      <c r="D260" s="167"/>
      <c r="E260" s="171"/>
    </row>
    <row r="261" ht="19.5" customHeight="1" spans="1:5">
      <c r="A261" s="163">
        <v>2340203</v>
      </c>
      <c r="B261" s="175" t="s">
        <v>1022</v>
      </c>
      <c r="C261" s="34">
        <v>0</v>
      </c>
      <c r="D261" s="167"/>
      <c r="E261" s="171"/>
    </row>
    <row r="262" ht="19.5" customHeight="1" spans="1:5">
      <c r="A262" s="163">
        <v>2340204</v>
      </c>
      <c r="B262" s="175" t="s">
        <v>1023</v>
      </c>
      <c r="C262" s="34">
        <v>0</v>
      </c>
      <c r="D262" s="167"/>
      <c r="E262" s="171"/>
    </row>
    <row r="263" ht="19.5" customHeight="1" spans="1:5">
      <c r="A263" s="163">
        <v>2340205</v>
      </c>
      <c r="B263" s="175" t="s">
        <v>1024</v>
      </c>
      <c r="C263" s="34">
        <v>0</v>
      </c>
      <c r="D263" s="167"/>
      <c r="E263" s="171"/>
    </row>
    <row r="264" ht="19.5" customHeight="1" spans="1:5">
      <c r="A264" s="163">
        <v>2340299</v>
      </c>
      <c r="B264" s="175" t="s">
        <v>1025</v>
      </c>
      <c r="C264" s="34">
        <v>0</v>
      </c>
      <c r="D264" s="172"/>
      <c r="E264" s="171"/>
    </row>
    <row r="265" ht="19.5" customHeight="1" spans="2:5">
      <c r="B265" s="176" t="s">
        <v>699</v>
      </c>
      <c r="C265" s="177" t="e">
        <f>C244+C227+C210+C185+C133+C52+C29+C13</f>
        <v>#REF!</v>
      </c>
      <c r="D265" s="177">
        <f>D244+D227+D210+D185+D133+D52+D29+D13</f>
        <v>44045</v>
      </c>
      <c r="E265" s="171"/>
    </row>
  </sheetData>
  <mergeCells count="1">
    <mergeCell ref="B2:E2"/>
  </mergeCells>
  <printOptions horizontalCentered="1"/>
  <pageMargins left="0.707638888888889" right="0.707638888888889" top="0.354166666666667" bottom="0.313888888888889" header="0.313888888888889" footer="0.313888888888889"/>
  <pageSetup paperSize="9" scale="75" orientation="portrait" horizontalDpi="6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workbookViewId="0">
      <selection activeCell="A11" sqref="A11"/>
    </sheetView>
  </sheetViews>
  <sheetFormatPr defaultColWidth="12.1666666666667" defaultRowHeight="11.25" outlineLevelCol="3"/>
  <cols>
    <col min="1" max="1" width="75" customWidth="1"/>
    <col min="2"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5" t="s">
        <v>1026</v>
      </c>
    </row>
    <row r="2" ht="33" customHeight="1" spans="1:4">
      <c r="A2" s="137" t="s">
        <v>25</v>
      </c>
      <c r="B2" s="137"/>
      <c r="C2" s="137"/>
      <c r="D2" s="137"/>
    </row>
    <row r="3" ht="19.5" customHeight="1" spans="1:4">
      <c r="A3" s="138"/>
      <c r="C3" s="139"/>
      <c r="D3" s="140" t="s">
        <v>76</v>
      </c>
    </row>
    <row r="4" ht="36" customHeight="1" spans="1:4">
      <c r="A4" s="141" t="s">
        <v>775</v>
      </c>
      <c r="B4" s="101" t="s">
        <v>78</v>
      </c>
      <c r="C4" s="101" t="s">
        <v>79</v>
      </c>
      <c r="D4" s="113" t="s">
        <v>80</v>
      </c>
    </row>
    <row r="5" ht="19.5" customHeight="1" spans="1:4">
      <c r="A5" s="142" t="s">
        <v>777</v>
      </c>
      <c r="B5" s="143">
        <v>3</v>
      </c>
      <c r="C5" s="144">
        <v>5</v>
      </c>
      <c r="D5" s="145">
        <f t="shared" ref="D5:D10" si="0">C5/B5</f>
        <v>1.66666666666667</v>
      </c>
    </row>
    <row r="6" ht="19.5" customHeight="1" spans="1:4">
      <c r="A6" s="142" t="s">
        <v>779</v>
      </c>
      <c r="B6" s="143">
        <v>7158</v>
      </c>
      <c r="C6" s="144">
        <v>4903</v>
      </c>
      <c r="D6" s="145">
        <f t="shared" si="0"/>
        <v>0.684967868119586</v>
      </c>
    </row>
    <row r="7" ht="19.5" customHeight="1" spans="1:4">
      <c r="A7" s="142" t="s">
        <v>1027</v>
      </c>
      <c r="B7" s="143"/>
      <c r="C7" s="144"/>
      <c r="D7" s="145"/>
    </row>
    <row r="8" ht="19.5" customHeight="1" spans="1:4">
      <c r="A8" s="142" t="s">
        <v>783</v>
      </c>
      <c r="B8" s="143">
        <v>26767</v>
      </c>
      <c r="C8" s="146">
        <v>28566</v>
      </c>
      <c r="D8" s="145">
        <f t="shared" si="0"/>
        <v>1.06720962379049</v>
      </c>
    </row>
    <row r="9" ht="19.5" customHeight="1" spans="1:4">
      <c r="A9" s="142" t="s">
        <v>786</v>
      </c>
      <c r="B9" s="143"/>
      <c r="C9" s="144"/>
      <c r="D9" s="145"/>
    </row>
    <row r="10" ht="19.5" customHeight="1" spans="1:4">
      <c r="A10" s="142" t="s">
        <v>787</v>
      </c>
      <c r="B10" s="143">
        <v>240</v>
      </c>
      <c r="C10" s="144">
        <v>280</v>
      </c>
      <c r="D10" s="145">
        <f t="shared" si="0"/>
        <v>1.16666666666667</v>
      </c>
    </row>
    <row r="11" ht="19.5" customHeight="1" spans="1:4">
      <c r="A11" s="142" t="s">
        <v>800</v>
      </c>
      <c r="B11" s="143">
        <v>59400</v>
      </c>
      <c r="C11" s="144"/>
      <c r="D11" s="145"/>
    </row>
    <row r="12" ht="19.5" customHeight="1" spans="1:4">
      <c r="A12" s="142" t="s">
        <v>802</v>
      </c>
      <c r="B12" s="143">
        <v>500</v>
      </c>
      <c r="C12" s="144">
        <v>1422</v>
      </c>
      <c r="D12" s="145">
        <f>C12/B12</f>
        <v>2.844</v>
      </c>
    </row>
    <row r="13" ht="19.5" customHeight="1" spans="1:4">
      <c r="A13" s="142" t="s">
        <v>803</v>
      </c>
      <c r="B13" s="143"/>
      <c r="C13" s="144"/>
      <c r="D13" s="145"/>
    </row>
    <row r="14" ht="19.5" customHeight="1" spans="1:4">
      <c r="A14" s="147" t="s">
        <v>634</v>
      </c>
      <c r="B14" s="143">
        <v>7723</v>
      </c>
      <c r="C14" s="144">
        <v>8869</v>
      </c>
      <c r="D14" s="145">
        <f>C14/B14</f>
        <v>1.14838793215072</v>
      </c>
    </row>
    <row r="15" ht="19.5" customHeight="1" spans="1:4">
      <c r="A15" s="148" t="s">
        <v>811</v>
      </c>
      <c r="B15" s="149">
        <f>SUM(B5:B14)</f>
        <v>101791</v>
      </c>
      <c r="C15" s="149">
        <f>SUM(C5:C14)</f>
        <v>44045</v>
      </c>
      <c r="D15" s="150"/>
    </row>
    <row r="16" ht="31.5" customHeight="1"/>
    <row r="17" ht="13.5" spans="1:3">
      <c r="A17" s="128"/>
      <c r="C17" s="139"/>
    </row>
  </sheetData>
  <mergeCells count="1">
    <mergeCell ref="A2:D2"/>
  </mergeCells>
  <printOptions horizontalCentered="1"/>
  <pageMargins left="0.707638888888889" right="0.707638888888889" top="0.354166666666667" bottom="0.313888888888889" header="0.313888888888889" footer="0.313888888888889"/>
  <pageSetup paperSize="9" scale="96"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9"/>
  <sheetViews>
    <sheetView showGridLines="0" showZeros="0" workbookViewId="0">
      <selection activeCell="A1" sqref="A1"/>
    </sheetView>
  </sheetViews>
  <sheetFormatPr defaultColWidth="9" defaultRowHeight="11.25"/>
  <cols>
    <col min="1" max="1" width="62.1666666666667" customWidth="1"/>
    <col min="2"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15" t="s">
        <v>1028</v>
      </c>
    </row>
    <row r="2" ht="33" customHeight="1" spans="1:254">
      <c r="A2" s="123" t="s">
        <v>27</v>
      </c>
      <c r="B2" s="123"/>
      <c r="C2" s="123"/>
      <c r="D2" s="123"/>
      <c r="E2" s="124"/>
      <c r="F2" s="124"/>
      <c r="G2" s="124"/>
      <c r="H2" s="124"/>
      <c r="I2" s="124"/>
      <c r="J2" s="124"/>
      <c r="K2" s="124"/>
      <c r="L2" s="135"/>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row>
    <row r="3" ht="19.5" customHeight="1" spans="1:254">
      <c r="A3" s="125"/>
      <c r="B3" s="126"/>
      <c r="C3" s="126"/>
      <c r="D3" s="127" t="s">
        <v>76</v>
      </c>
      <c r="E3" s="128"/>
      <c r="F3" s="128"/>
      <c r="G3" s="128"/>
      <c r="H3" s="128"/>
      <c r="I3" s="128"/>
      <c r="J3" s="128"/>
      <c r="K3" s="128"/>
      <c r="L3" s="26"/>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row>
    <row r="4" ht="36" customHeight="1" spans="1:254">
      <c r="A4" s="113" t="s">
        <v>745</v>
      </c>
      <c r="B4" s="113" t="s">
        <v>78</v>
      </c>
      <c r="C4" s="113" t="s">
        <v>79</v>
      </c>
      <c r="D4" s="113" t="s">
        <v>80</v>
      </c>
      <c r="E4" s="128"/>
      <c r="F4" s="128"/>
      <c r="G4" s="128"/>
      <c r="H4" s="128"/>
      <c r="I4" s="128"/>
      <c r="J4" s="128"/>
      <c r="K4" s="128"/>
      <c r="L4" s="26"/>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36"/>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row>
    <row r="5" ht="19.5" customHeight="1" spans="1:4">
      <c r="A5" s="129" t="s">
        <v>1029</v>
      </c>
      <c r="B5" s="130"/>
      <c r="C5" s="130"/>
      <c r="D5" s="131"/>
    </row>
    <row r="6" ht="19.5" customHeight="1" spans="1:4">
      <c r="A6" s="129" t="s">
        <v>1029</v>
      </c>
      <c r="B6" s="130"/>
      <c r="C6" s="130"/>
      <c r="D6" s="131"/>
    </row>
    <row r="7" ht="19.5" customHeight="1" spans="1:4">
      <c r="A7" s="129" t="s">
        <v>1029</v>
      </c>
      <c r="B7" s="130"/>
      <c r="C7" s="130"/>
      <c r="D7" s="131"/>
    </row>
    <row r="8" ht="19.5" customHeight="1" spans="1:4">
      <c r="A8" s="132" t="s">
        <v>1030</v>
      </c>
      <c r="B8" s="133"/>
      <c r="C8" s="133"/>
      <c r="D8" s="133"/>
    </row>
    <row r="9" ht="19.5" customHeight="1" spans="1:254">
      <c r="A9" s="113" t="s">
        <v>743</v>
      </c>
      <c r="B9" s="134"/>
      <c r="C9" s="134"/>
      <c r="D9" s="134"/>
      <c r="E9" s="128"/>
      <c r="F9" s="128"/>
      <c r="G9" s="128"/>
      <c r="H9" s="128"/>
      <c r="I9" s="128"/>
      <c r="J9" s="128"/>
      <c r="K9" s="128"/>
      <c r="L9" s="26"/>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36"/>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5"/>
  <sheetViews>
    <sheetView workbookViewId="0">
      <selection activeCell="I28" sqref="I28"/>
    </sheetView>
  </sheetViews>
  <sheetFormatPr defaultColWidth="9" defaultRowHeight="11.25" outlineLevelCol="3"/>
  <cols>
    <col min="1" max="1" width="39.6666666666667" customWidth="1"/>
    <col min="2" max="2" width="23.5" customWidth="1"/>
    <col min="3" max="3" width="24.8333333333333" customWidth="1"/>
    <col min="4" max="4" width="28.5" customWidth="1"/>
    <col min="5" max="199" width="9.33333333333333"/>
    <col min="200" max="200" width="49.5" customWidth="1"/>
    <col min="201" max="201" width="16.1666666666667" customWidth="1"/>
    <col min="202" max="202" width="15.1666666666667" customWidth="1"/>
    <col min="203" max="203" width="14.5" customWidth="1"/>
    <col min="204" max="259" width="9" hidden="1" customWidth="1"/>
    <col min="260" max="455" width="9.33333333333333"/>
    <col min="456" max="456" width="49.5" customWidth="1"/>
    <col min="457" max="457" width="16.1666666666667" customWidth="1"/>
    <col min="458" max="458" width="15.1666666666667" customWidth="1"/>
    <col min="459" max="459" width="14.5" customWidth="1"/>
    <col min="460" max="515" width="9" hidden="1" customWidth="1"/>
    <col min="516" max="711" width="9.33333333333333"/>
    <col min="712" max="712" width="49.5" customWidth="1"/>
    <col min="713" max="713" width="16.1666666666667" customWidth="1"/>
    <col min="714" max="714" width="15.1666666666667" customWidth="1"/>
    <col min="715" max="715" width="14.5" customWidth="1"/>
    <col min="716" max="771" width="9" hidden="1" customWidth="1"/>
    <col min="772" max="967" width="9.33333333333333"/>
    <col min="968" max="968" width="49.5" customWidth="1"/>
    <col min="969" max="969" width="16.1666666666667" customWidth="1"/>
    <col min="970" max="970" width="15.1666666666667" customWidth="1"/>
    <col min="971" max="971" width="14.5" customWidth="1"/>
    <col min="972" max="1027" width="9" hidden="1" customWidth="1"/>
    <col min="1028" max="1223" width="9.33333333333333"/>
    <col min="1224" max="1224" width="49.5" customWidth="1"/>
    <col min="1225" max="1225" width="16.1666666666667" customWidth="1"/>
    <col min="1226" max="1226" width="15.1666666666667" customWidth="1"/>
    <col min="1227" max="1227" width="14.5" customWidth="1"/>
    <col min="1228" max="1283" width="9" hidden="1" customWidth="1"/>
    <col min="1284" max="1479" width="9.33333333333333"/>
    <col min="1480" max="1480" width="49.5" customWidth="1"/>
    <col min="1481" max="1481" width="16.1666666666667" customWidth="1"/>
    <col min="1482" max="1482" width="15.1666666666667" customWidth="1"/>
    <col min="1483" max="1483" width="14.5" customWidth="1"/>
    <col min="1484" max="1539" width="9" hidden="1" customWidth="1"/>
    <col min="1540" max="1735" width="9.33333333333333"/>
    <col min="1736" max="1736" width="49.5" customWidth="1"/>
    <col min="1737" max="1737" width="16.1666666666667" customWidth="1"/>
    <col min="1738" max="1738" width="15.1666666666667" customWidth="1"/>
    <col min="1739" max="1739" width="14.5" customWidth="1"/>
    <col min="1740" max="1795" width="9" hidden="1" customWidth="1"/>
    <col min="1796" max="1991" width="9.33333333333333"/>
    <col min="1992" max="1992" width="49.5" customWidth="1"/>
    <col min="1993" max="1993" width="16.1666666666667" customWidth="1"/>
    <col min="1994" max="1994" width="15.1666666666667" customWidth="1"/>
    <col min="1995" max="1995" width="14.5" customWidth="1"/>
    <col min="1996" max="2051" width="9" hidden="1" customWidth="1"/>
    <col min="2052" max="2247" width="9.33333333333333"/>
    <col min="2248" max="2248" width="49.5" customWidth="1"/>
    <col min="2249" max="2249" width="16.1666666666667" customWidth="1"/>
    <col min="2250" max="2250" width="15.1666666666667" customWidth="1"/>
    <col min="2251" max="2251" width="14.5" customWidth="1"/>
    <col min="2252" max="2307" width="9" hidden="1" customWidth="1"/>
    <col min="2308" max="2503" width="9.33333333333333"/>
    <col min="2504" max="2504" width="49.5" customWidth="1"/>
    <col min="2505" max="2505" width="16.1666666666667" customWidth="1"/>
    <col min="2506" max="2506" width="15.1666666666667" customWidth="1"/>
    <col min="2507" max="2507" width="14.5" customWidth="1"/>
    <col min="2508" max="2563" width="9" hidden="1" customWidth="1"/>
    <col min="2564" max="2759" width="9.33333333333333"/>
    <col min="2760" max="2760" width="49.5" customWidth="1"/>
    <col min="2761" max="2761" width="16.1666666666667" customWidth="1"/>
    <col min="2762" max="2762" width="15.1666666666667" customWidth="1"/>
    <col min="2763" max="2763" width="14.5" customWidth="1"/>
    <col min="2764" max="2819" width="9" hidden="1" customWidth="1"/>
    <col min="2820" max="3015" width="9.33333333333333"/>
    <col min="3016" max="3016" width="49.5" customWidth="1"/>
    <col min="3017" max="3017" width="16.1666666666667" customWidth="1"/>
    <col min="3018" max="3018" width="15.1666666666667" customWidth="1"/>
    <col min="3019" max="3019" width="14.5" customWidth="1"/>
    <col min="3020" max="3075" width="9" hidden="1" customWidth="1"/>
    <col min="3076" max="3271" width="9.33333333333333"/>
    <col min="3272" max="3272" width="49.5" customWidth="1"/>
    <col min="3273" max="3273" width="16.1666666666667" customWidth="1"/>
    <col min="3274" max="3274" width="15.1666666666667" customWidth="1"/>
    <col min="3275" max="3275" width="14.5" customWidth="1"/>
    <col min="3276" max="3331" width="9" hidden="1" customWidth="1"/>
    <col min="3332" max="3527" width="9.33333333333333"/>
    <col min="3528" max="3528" width="49.5" customWidth="1"/>
    <col min="3529" max="3529" width="16.1666666666667" customWidth="1"/>
    <col min="3530" max="3530" width="15.1666666666667" customWidth="1"/>
    <col min="3531" max="3531" width="14.5" customWidth="1"/>
    <col min="3532" max="3587" width="9" hidden="1" customWidth="1"/>
    <col min="3588" max="3783" width="9.33333333333333"/>
    <col min="3784" max="3784" width="49.5" customWidth="1"/>
    <col min="3785" max="3785" width="16.1666666666667" customWidth="1"/>
    <col min="3786" max="3786" width="15.1666666666667" customWidth="1"/>
    <col min="3787" max="3787" width="14.5" customWidth="1"/>
    <col min="3788" max="3843" width="9" hidden="1" customWidth="1"/>
    <col min="3844" max="4039" width="9.33333333333333"/>
    <col min="4040" max="4040" width="49.5" customWidth="1"/>
    <col min="4041" max="4041" width="16.1666666666667" customWidth="1"/>
    <col min="4042" max="4042" width="15.1666666666667" customWidth="1"/>
    <col min="4043" max="4043" width="14.5" customWidth="1"/>
    <col min="4044" max="4099" width="9" hidden="1" customWidth="1"/>
    <col min="4100" max="4295" width="9.33333333333333"/>
    <col min="4296" max="4296" width="49.5" customWidth="1"/>
    <col min="4297" max="4297" width="16.1666666666667" customWidth="1"/>
    <col min="4298" max="4298" width="15.1666666666667" customWidth="1"/>
    <col min="4299" max="4299" width="14.5" customWidth="1"/>
    <col min="4300" max="4355" width="9" hidden="1" customWidth="1"/>
    <col min="4356" max="4551" width="9.33333333333333"/>
    <col min="4552" max="4552" width="49.5" customWidth="1"/>
    <col min="4553" max="4553" width="16.1666666666667" customWidth="1"/>
    <col min="4554" max="4554" width="15.1666666666667" customWidth="1"/>
    <col min="4555" max="4555" width="14.5" customWidth="1"/>
    <col min="4556" max="4611" width="9" hidden="1" customWidth="1"/>
    <col min="4612" max="4807" width="9.33333333333333"/>
    <col min="4808" max="4808" width="49.5" customWidth="1"/>
    <col min="4809" max="4809" width="16.1666666666667" customWidth="1"/>
    <col min="4810" max="4810" width="15.1666666666667" customWidth="1"/>
    <col min="4811" max="4811" width="14.5" customWidth="1"/>
    <col min="4812" max="4867" width="9" hidden="1" customWidth="1"/>
    <col min="4868" max="5063" width="9.33333333333333"/>
    <col min="5064" max="5064" width="49.5" customWidth="1"/>
    <col min="5065" max="5065" width="16.1666666666667" customWidth="1"/>
    <col min="5066" max="5066" width="15.1666666666667" customWidth="1"/>
    <col min="5067" max="5067" width="14.5" customWidth="1"/>
    <col min="5068" max="5123" width="9" hidden="1" customWidth="1"/>
    <col min="5124" max="5319" width="9.33333333333333"/>
    <col min="5320" max="5320" width="49.5" customWidth="1"/>
    <col min="5321" max="5321" width="16.1666666666667" customWidth="1"/>
    <col min="5322" max="5322" width="15.1666666666667" customWidth="1"/>
    <col min="5323" max="5323" width="14.5" customWidth="1"/>
    <col min="5324" max="5379" width="9" hidden="1" customWidth="1"/>
    <col min="5380" max="5575" width="9.33333333333333"/>
    <col min="5576" max="5576" width="49.5" customWidth="1"/>
    <col min="5577" max="5577" width="16.1666666666667" customWidth="1"/>
    <col min="5578" max="5578" width="15.1666666666667" customWidth="1"/>
    <col min="5579" max="5579" width="14.5" customWidth="1"/>
    <col min="5580" max="5635" width="9" hidden="1" customWidth="1"/>
    <col min="5636" max="5831" width="9.33333333333333"/>
    <col min="5832" max="5832" width="49.5" customWidth="1"/>
    <col min="5833" max="5833" width="16.1666666666667" customWidth="1"/>
    <col min="5834" max="5834" width="15.1666666666667" customWidth="1"/>
    <col min="5835" max="5835" width="14.5" customWidth="1"/>
    <col min="5836" max="5891" width="9" hidden="1" customWidth="1"/>
    <col min="5892" max="6087" width="9.33333333333333"/>
    <col min="6088" max="6088" width="49.5" customWidth="1"/>
    <col min="6089" max="6089" width="16.1666666666667" customWidth="1"/>
    <col min="6090" max="6090" width="15.1666666666667" customWidth="1"/>
    <col min="6091" max="6091" width="14.5" customWidth="1"/>
    <col min="6092" max="6147" width="9" hidden="1" customWidth="1"/>
    <col min="6148" max="6343" width="9.33333333333333"/>
    <col min="6344" max="6344" width="49.5" customWidth="1"/>
    <col min="6345" max="6345" width="16.1666666666667" customWidth="1"/>
    <col min="6346" max="6346" width="15.1666666666667" customWidth="1"/>
    <col min="6347" max="6347" width="14.5" customWidth="1"/>
    <col min="6348" max="6403" width="9" hidden="1" customWidth="1"/>
    <col min="6404" max="6599" width="9.33333333333333"/>
    <col min="6600" max="6600" width="49.5" customWidth="1"/>
    <col min="6601" max="6601" width="16.1666666666667" customWidth="1"/>
    <col min="6602" max="6602" width="15.1666666666667" customWidth="1"/>
    <col min="6603" max="6603" width="14.5" customWidth="1"/>
    <col min="6604" max="6659" width="9" hidden="1" customWidth="1"/>
    <col min="6660" max="6855" width="9.33333333333333"/>
    <col min="6856" max="6856" width="49.5" customWidth="1"/>
    <col min="6857" max="6857" width="16.1666666666667" customWidth="1"/>
    <col min="6858" max="6858" width="15.1666666666667" customWidth="1"/>
    <col min="6859" max="6859" width="14.5" customWidth="1"/>
    <col min="6860" max="6915" width="9" hidden="1" customWidth="1"/>
    <col min="6916" max="7111" width="9.33333333333333"/>
    <col min="7112" max="7112" width="49.5" customWidth="1"/>
    <col min="7113" max="7113" width="16.1666666666667" customWidth="1"/>
    <col min="7114" max="7114" width="15.1666666666667" customWidth="1"/>
    <col min="7115" max="7115" width="14.5" customWidth="1"/>
    <col min="7116" max="7171" width="9" hidden="1" customWidth="1"/>
    <col min="7172" max="7367" width="9.33333333333333"/>
    <col min="7368" max="7368" width="49.5" customWidth="1"/>
    <col min="7369" max="7369" width="16.1666666666667" customWidth="1"/>
    <col min="7370" max="7370" width="15.1666666666667" customWidth="1"/>
    <col min="7371" max="7371" width="14.5" customWidth="1"/>
    <col min="7372" max="7427" width="9" hidden="1" customWidth="1"/>
    <col min="7428" max="7623" width="9.33333333333333"/>
    <col min="7624" max="7624" width="49.5" customWidth="1"/>
    <col min="7625" max="7625" width="16.1666666666667" customWidth="1"/>
    <col min="7626" max="7626" width="15.1666666666667" customWidth="1"/>
    <col min="7627" max="7627" width="14.5" customWidth="1"/>
    <col min="7628" max="7683" width="9" hidden="1" customWidth="1"/>
    <col min="7684" max="7879" width="9.33333333333333"/>
    <col min="7880" max="7880" width="49.5" customWidth="1"/>
    <col min="7881" max="7881" width="16.1666666666667" customWidth="1"/>
    <col min="7882" max="7882" width="15.1666666666667" customWidth="1"/>
    <col min="7883" max="7883" width="14.5" customWidth="1"/>
    <col min="7884" max="7939" width="9" hidden="1" customWidth="1"/>
    <col min="7940" max="8135" width="9.33333333333333"/>
    <col min="8136" max="8136" width="49.5" customWidth="1"/>
    <col min="8137" max="8137" width="16.1666666666667" customWidth="1"/>
    <col min="8138" max="8138" width="15.1666666666667" customWidth="1"/>
    <col min="8139" max="8139" width="14.5" customWidth="1"/>
    <col min="8140" max="8195" width="9" hidden="1" customWidth="1"/>
    <col min="8196" max="8391" width="9.33333333333333"/>
    <col min="8392" max="8392" width="49.5" customWidth="1"/>
    <col min="8393" max="8393" width="16.1666666666667" customWidth="1"/>
    <col min="8394" max="8394" width="15.1666666666667" customWidth="1"/>
    <col min="8395" max="8395" width="14.5" customWidth="1"/>
    <col min="8396" max="8451" width="9" hidden="1" customWidth="1"/>
    <col min="8452" max="8647" width="9.33333333333333"/>
    <col min="8648" max="8648" width="49.5" customWidth="1"/>
    <col min="8649" max="8649" width="16.1666666666667" customWidth="1"/>
    <col min="8650" max="8650" width="15.1666666666667" customWidth="1"/>
    <col min="8651" max="8651" width="14.5" customWidth="1"/>
    <col min="8652" max="8707" width="9" hidden="1" customWidth="1"/>
    <col min="8708" max="8903" width="9.33333333333333"/>
    <col min="8904" max="8904" width="49.5" customWidth="1"/>
    <col min="8905" max="8905" width="16.1666666666667" customWidth="1"/>
    <col min="8906" max="8906" width="15.1666666666667" customWidth="1"/>
    <col min="8907" max="8907" width="14.5" customWidth="1"/>
    <col min="8908" max="8963" width="9" hidden="1" customWidth="1"/>
    <col min="8964" max="9159" width="9.33333333333333"/>
    <col min="9160" max="9160" width="49.5" customWidth="1"/>
    <col min="9161" max="9161" width="16.1666666666667" customWidth="1"/>
    <col min="9162" max="9162" width="15.1666666666667" customWidth="1"/>
    <col min="9163" max="9163" width="14.5" customWidth="1"/>
    <col min="9164" max="9219" width="9" hidden="1" customWidth="1"/>
    <col min="9220" max="9415" width="9.33333333333333"/>
    <col min="9416" max="9416" width="49.5" customWidth="1"/>
    <col min="9417" max="9417" width="16.1666666666667" customWidth="1"/>
    <col min="9418" max="9418" width="15.1666666666667" customWidth="1"/>
    <col min="9419" max="9419" width="14.5" customWidth="1"/>
    <col min="9420" max="9475" width="9" hidden="1" customWidth="1"/>
    <col min="9476" max="9671" width="9.33333333333333"/>
    <col min="9672" max="9672" width="49.5" customWidth="1"/>
    <col min="9673" max="9673" width="16.1666666666667" customWidth="1"/>
    <col min="9674" max="9674" width="15.1666666666667" customWidth="1"/>
    <col min="9675" max="9675" width="14.5" customWidth="1"/>
    <col min="9676" max="9731" width="9" hidden="1" customWidth="1"/>
    <col min="9732" max="9927" width="9.33333333333333"/>
    <col min="9928" max="9928" width="49.5" customWidth="1"/>
    <col min="9929" max="9929" width="16.1666666666667" customWidth="1"/>
    <col min="9930" max="9930" width="15.1666666666667" customWidth="1"/>
    <col min="9931" max="9931" width="14.5" customWidth="1"/>
    <col min="9932" max="9987" width="9" hidden="1" customWidth="1"/>
    <col min="9988" max="10183" width="9.33333333333333"/>
    <col min="10184" max="10184" width="49.5" customWidth="1"/>
    <col min="10185" max="10185" width="16.1666666666667" customWidth="1"/>
    <col min="10186" max="10186" width="15.1666666666667" customWidth="1"/>
    <col min="10187" max="10187" width="14.5" customWidth="1"/>
    <col min="10188" max="10243" width="9" hidden="1" customWidth="1"/>
    <col min="10244" max="10439" width="9.33333333333333"/>
    <col min="10440" max="10440" width="49.5" customWidth="1"/>
    <col min="10441" max="10441" width="16.1666666666667" customWidth="1"/>
    <col min="10442" max="10442" width="15.1666666666667" customWidth="1"/>
    <col min="10443" max="10443" width="14.5" customWidth="1"/>
    <col min="10444" max="10499" width="9" hidden="1" customWidth="1"/>
    <col min="10500" max="10695" width="9.33333333333333"/>
    <col min="10696" max="10696" width="49.5" customWidth="1"/>
    <col min="10697" max="10697" width="16.1666666666667" customWidth="1"/>
    <col min="10698" max="10698" width="15.1666666666667" customWidth="1"/>
    <col min="10699" max="10699" width="14.5" customWidth="1"/>
    <col min="10700" max="10755" width="9" hidden="1" customWidth="1"/>
    <col min="10756" max="10951" width="9.33333333333333"/>
    <col min="10952" max="10952" width="49.5" customWidth="1"/>
    <col min="10953" max="10953" width="16.1666666666667" customWidth="1"/>
    <col min="10954" max="10954" width="15.1666666666667" customWidth="1"/>
    <col min="10955" max="10955" width="14.5" customWidth="1"/>
    <col min="10956" max="11011" width="9" hidden="1" customWidth="1"/>
    <col min="11012" max="11207" width="9.33333333333333"/>
    <col min="11208" max="11208" width="49.5" customWidth="1"/>
    <col min="11209" max="11209" width="16.1666666666667" customWidth="1"/>
    <col min="11210" max="11210" width="15.1666666666667" customWidth="1"/>
    <col min="11211" max="11211" width="14.5" customWidth="1"/>
    <col min="11212" max="11267" width="9" hidden="1" customWidth="1"/>
    <col min="11268" max="11463" width="9.33333333333333"/>
    <col min="11464" max="11464" width="49.5" customWidth="1"/>
    <col min="11465" max="11465" width="16.1666666666667" customWidth="1"/>
    <col min="11466" max="11466" width="15.1666666666667" customWidth="1"/>
    <col min="11467" max="11467" width="14.5" customWidth="1"/>
    <col min="11468" max="11523" width="9" hidden="1" customWidth="1"/>
    <col min="11524" max="11719" width="9.33333333333333"/>
    <col min="11720" max="11720" width="49.5" customWidth="1"/>
    <col min="11721" max="11721" width="16.1666666666667" customWidth="1"/>
    <col min="11722" max="11722" width="15.1666666666667" customWidth="1"/>
    <col min="11723" max="11723" width="14.5" customWidth="1"/>
    <col min="11724" max="11779" width="9" hidden="1" customWidth="1"/>
    <col min="11780" max="11975" width="9.33333333333333"/>
    <col min="11976" max="11976" width="49.5" customWidth="1"/>
    <col min="11977" max="11977" width="16.1666666666667" customWidth="1"/>
    <col min="11978" max="11978" width="15.1666666666667" customWidth="1"/>
    <col min="11979" max="11979" width="14.5" customWidth="1"/>
    <col min="11980" max="12035" width="9" hidden="1" customWidth="1"/>
    <col min="12036" max="12231" width="9.33333333333333"/>
    <col min="12232" max="12232" width="49.5" customWidth="1"/>
    <col min="12233" max="12233" width="16.1666666666667" customWidth="1"/>
    <col min="12234" max="12234" width="15.1666666666667" customWidth="1"/>
    <col min="12235" max="12235" width="14.5" customWidth="1"/>
    <col min="12236" max="12291" width="9" hidden="1" customWidth="1"/>
    <col min="12292" max="12487" width="9.33333333333333"/>
    <col min="12488" max="12488" width="49.5" customWidth="1"/>
    <col min="12489" max="12489" width="16.1666666666667" customWidth="1"/>
    <col min="12490" max="12490" width="15.1666666666667" customWidth="1"/>
    <col min="12491" max="12491" width="14.5" customWidth="1"/>
    <col min="12492" max="12547" width="9" hidden="1" customWidth="1"/>
    <col min="12548" max="12743" width="9.33333333333333"/>
    <col min="12744" max="12744" width="49.5" customWidth="1"/>
    <col min="12745" max="12745" width="16.1666666666667" customWidth="1"/>
    <col min="12746" max="12746" width="15.1666666666667" customWidth="1"/>
    <col min="12747" max="12747" width="14.5" customWidth="1"/>
    <col min="12748" max="12803" width="9" hidden="1" customWidth="1"/>
    <col min="12804" max="12999" width="9.33333333333333"/>
    <col min="13000" max="13000" width="49.5" customWidth="1"/>
    <col min="13001" max="13001" width="16.1666666666667" customWidth="1"/>
    <col min="13002" max="13002" width="15.1666666666667" customWidth="1"/>
    <col min="13003" max="13003" width="14.5" customWidth="1"/>
    <col min="13004" max="13059" width="9" hidden="1" customWidth="1"/>
    <col min="13060" max="13255" width="9.33333333333333"/>
    <col min="13256" max="13256" width="49.5" customWidth="1"/>
    <col min="13257" max="13257" width="16.1666666666667" customWidth="1"/>
    <col min="13258" max="13258" width="15.1666666666667" customWidth="1"/>
    <col min="13259" max="13259" width="14.5" customWidth="1"/>
    <col min="13260" max="13315" width="9" hidden="1" customWidth="1"/>
    <col min="13316" max="13511" width="9.33333333333333"/>
    <col min="13512" max="13512" width="49.5" customWidth="1"/>
    <col min="13513" max="13513" width="16.1666666666667" customWidth="1"/>
    <col min="13514" max="13514" width="15.1666666666667" customWidth="1"/>
    <col min="13515" max="13515" width="14.5" customWidth="1"/>
    <col min="13516" max="13571" width="9" hidden="1" customWidth="1"/>
    <col min="13572" max="13767" width="9.33333333333333"/>
    <col min="13768" max="13768" width="49.5" customWidth="1"/>
    <col min="13769" max="13769" width="16.1666666666667" customWidth="1"/>
    <col min="13770" max="13770" width="15.1666666666667" customWidth="1"/>
    <col min="13771" max="13771" width="14.5" customWidth="1"/>
    <col min="13772" max="13827" width="9" hidden="1" customWidth="1"/>
    <col min="13828" max="14023" width="9.33333333333333"/>
    <col min="14024" max="14024" width="49.5" customWidth="1"/>
    <col min="14025" max="14025" width="16.1666666666667" customWidth="1"/>
    <col min="14026" max="14026" width="15.1666666666667" customWidth="1"/>
    <col min="14027" max="14027" width="14.5" customWidth="1"/>
    <col min="14028" max="14083" width="9" hidden="1" customWidth="1"/>
    <col min="14084" max="14279" width="9.33333333333333"/>
    <col min="14280" max="14280" width="49.5" customWidth="1"/>
    <col min="14281" max="14281" width="16.1666666666667" customWidth="1"/>
    <col min="14282" max="14282" width="15.1666666666667" customWidth="1"/>
    <col min="14283" max="14283" width="14.5" customWidth="1"/>
    <col min="14284" max="14339" width="9" hidden="1" customWidth="1"/>
    <col min="14340" max="14535" width="9.33333333333333"/>
    <col min="14536" max="14536" width="49.5" customWidth="1"/>
    <col min="14537" max="14537" width="16.1666666666667" customWidth="1"/>
    <col min="14538" max="14538" width="15.1666666666667" customWidth="1"/>
    <col min="14539" max="14539" width="14.5" customWidth="1"/>
    <col min="14540" max="14595" width="9" hidden="1" customWidth="1"/>
    <col min="14596" max="14791" width="9.33333333333333"/>
    <col min="14792" max="14792" width="49.5" customWidth="1"/>
    <col min="14793" max="14793" width="16.1666666666667" customWidth="1"/>
    <col min="14794" max="14794" width="15.1666666666667" customWidth="1"/>
    <col min="14795" max="14795" width="14.5" customWidth="1"/>
    <col min="14796" max="14851" width="9" hidden="1" customWidth="1"/>
    <col min="14852" max="15047" width="9.33333333333333"/>
    <col min="15048" max="15048" width="49.5" customWidth="1"/>
    <col min="15049" max="15049" width="16.1666666666667" customWidth="1"/>
    <col min="15050" max="15050" width="15.1666666666667" customWidth="1"/>
    <col min="15051" max="15051" width="14.5" customWidth="1"/>
    <col min="15052" max="15107" width="9" hidden="1" customWidth="1"/>
    <col min="15108" max="15303" width="9.33333333333333"/>
    <col min="15304" max="15304" width="49.5" customWidth="1"/>
    <col min="15305" max="15305" width="16.1666666666667" customWidth="1"/>
    <col min="15306" max="15306" width="15.1666666666667" customWidth="1"/>
    <col min="15307" max="15307" width="14.5" customWidth="1"/>
    <col min="15308" max="15363" width="9" hidden="1" customWidth="1"/>
    <col min="15364" max="15559" width="9.33333333333333"/>
    <col min="15560" max="15560" width="49.5" customWidth="1"/>
    <col min="15561" max="15561" width="16.1666666666667" customWidth="1"/>
    <col min="15562" max="15562" width="15.1666666666667" customWidth="1"/>
    <col min="15563" max="15563" width="14.5" customWidth="1"/>
    <col min="15564" max="15619" width="9" hidden="1" customWidth="1"/>
    <col min="15620" max="15815" width="9.33333333333333"/>
    <col min="15816" max="15816" width="49.5" customWidth="1"/>
    <col min="15817" max="15817" width="16.1666666666667" customWidth="1"/>
    <col min="15818" max="15818" width="15.1666666666667" customWidth="1"/>
    <col min="15819" max="15819" width="14.5" customWidth="1"/>
    <col min="15820" max="15875" width="9" hidden="1" customWidth="1"/>
    <col min="15876" max="16071" width="9.33333333333333"/>
    <col min="16072" max="16072" width="49.5" customWidth="1"/>
    <col min="16073" max="16073" width="16.1666666666667" customWidth="1"/>
    <col min="16074" max="16074" width="15.1666666666667" customWidth="1"/>
    <col min="16075" max="16075" width="14.5" customWidth="1"/>
    <col min="16076" max="16131" width="9" hidden="1" customWidth="1"/>
    <col min="16132" max="16384" width="9.33333333333333"/>
  </cols>
  <sheetData>
    <row r="1" ht="19.5" customHeight="1" spans="1:1">
      <c r="A1" s="15" t="s">
        <v>1031</v>
      </c>
    </row>
    <row r="2" ht="30.75" customHeight="1" spans="1:4">
      <c r="A2" s="96" t="s">
        <v>29</v>
      </c>
      <c r="B2" s="96"/>
      <c r="C2" s="96"/>
      <c r="D2" s="96"/>
    </row>
    <row r="3" ht="19.5" customHeight="1" spans="4:4">
      <c r="D3" s="98" t="s">
        <v>1032</v>
      </c>
    </row>
    <row r="4" ht="36" customHeight="1" spans="1:4">
      <c r="A4" s="100" t="s">
        <v>775</v>
      </c>
      <c r="B4" s="101" t="s">
        <v>78</v>
      </c>
      <c r="C4" s="101" t="s">
        <v>79</v>
      </c>
      <c r="D4" s="113" t="s">
        <v>80</v>
      </c>
    </row>
    <row r="5" ht="19.5" customHeight="1" spans="1:4">
      <c r="A5" s="116" t="s">
        <v>1033</v>
      </c>
      <c r="B5" s="117"/>
      <c r="C5" s="117"/>
      <c r="D5" s="118"/>
    </row>
    <row r="6" ht="19.5" customHeight="1" spans="1:4">
      <c r="A6" s="116" t="s">
        <v>1034</v>
      </c>
      <c r="B6" s="117"/>
      <c r="C6" s="117"/>
      <c r="D6" s="118"/>
    </row>
    <row r="7" ht="19.5" customHeight="1" spans="1:4">
      <c r="A7" s="116" t="s">
        <v>1035</v>
      </c>
      <c r="B7" s="117"/>
      <c r="C7" s="117"/>
      <c r="D7" s="118"/>
    </row>
    <row r="8" ht="19.5" customHeight="1" spans="1:4">
      <c r="A8" s="116" t="s">
        <v>1036</v>
      </c>
      <c r="B8" s="117"/>
      <c r="C8" s="117"/>
      <c r="D8" s="118"/>
    </row>
    <row r="9" ht="19.5" customHeight="1" spans="1:4">
      <c r="A9" s="116" t="s">
        <v>1037</v>
      </c>
      <c r="B9" s="117"/>
      <c r="C9" s="117">
        <v>533</v>
      </c>
      <c r="D9" s="119"/>
    </row>
    <row r="10" ht="19.5" customHeight="1" spans="1:4">
      <c r="A10" s="100" t="s">
        <v>107</v>
      </c>
      <c r="B10" s="120">
        <f>SUM(B5:B9)</f>
        <v>0</v>
      </c>
      <c r="C10" s="120">
        <f>SUM(C5:C9)</f>
        <v>533</v>
      </c>
      <c r="D10" s="119"/>
    </row>
    <row r="11" ht="19.5" customHeight="1" spans="1:4">
      <c r="A11" s="121" t="s">
        <v>109</v>
      </c>
      <c r="B11" s="120">
        <f>SUM(B12:B14)</f>
        <v>14</v>
      </c>
      <c r="C11" s="120">
        <f>SUM(C12:C14)</f>
        <v>7</v>
      </c>
      <c r="D11" s="119">
        <f t="shared" ref="D9:D12" si="0">C11/B11</f>
        <v>0.5</v>
      </c>
    </row>
    <row r="12" ht="19.5" customHeight="1" spans="1:4">
      <c r="A12" s="122" t="s">
        <v>1038</v>
      </c>
      <c r="B12" s="117">
        <v>7</v>
      </c>
      <c r="C12" s="117">
        <v>7</v>
      </c>
      <c r="D12" s="119">
        <f t="shared" si="0"/>
        <v>1</v>
      </c>
    </row>
    <row r="13" ht="19.5" customHeight="1" spans="1:4">
      <c r="A13" s="116" t="s">
        <v>1039</v>
      </c>
      <c r="B13" s="117"/>
      <c r="C13" s="117"/>
      <c r="D13" s="119"/>
    </row>
    <row r="14" ht="19.5" customHeight="1" spans="1:4">
      <c r="A14" s="112" t="s">
        <v>118</v>
      </c>
      <c r="B14" s="117">
        <v>7</v>
      </c>
      <c r="C14" s="117"/>
      <c r="D14" s="119"/>
    </row>
    <row r="15" ht="19.5" customHeight="1" spans="1:4">
      <c r="A15" s="100" t="s">
        <v>119</v>
      </c>
      <c r="B15" s="120">
        <v>14</v>
      </c>
      <c r="C15" s="120">
        <f>SUM(C10,C11)</f>
        <v>540</v>
      </c>
      <c r="D15" s="119">
        <f>C15/B15</f>
        <v>38.5714285714286</v>
      </c>
    </row>
  </sheetData>
  <mergeCells count="1">
    <mergeCell ref="A2:D2"/>
  </mergeCells>
  <printOptions horizontalCentered="1"/>
  <pageMargins left="0.707638888888889" right="0.707638888888889" top="0.354166666666667" bottom="0.313888888888889" header="0.313888888888889" footer="0.313888888888889"/>
  <pageSetup paperSize="9" scale="9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7"/>
  <sheetViews>
    <sheetView workbookViewId="0">
      <selection activeCell="A1" sqref="A1"/>
    </sheetView>
  </sheetViews>
  <sheetFormatPr defaultColWidth="9" defaultRowHeight="11.25" outlineLevelCol="4"/>
  <cols>
    <col min="1" max="1" width="10"/>
    <col min="2" max="2" width="65" customWidth="1"/>
    <col min="3" max="3" width="27.1666666666667" customWidth="1"/>
    <col min="4" max="4" width="29.8333333333333" customWidth="1"/>
    <col min="5" max="5" width="25" customWidth="1"/>
    <col min="6" max="144" width="9.33333333333333"/>
    <col min="145" max="145" width="47.8333333333333" customWidth="1"/>
    <col min="146" max="146" width="16" customWidth="1"/>
    <col min="147" max="147" width="16.3333333333333" customWidth="1"/>
    <col min="148" max="148" width="12.8333333333333" customWidth="1"/>
    <col min="149" max="254" width="9" hidden="1" customWidth="1"/>
    <col min="255" max="400" width="9.33333333333333"/>
    <col min="401" max="401" width="47.8333333333333" customWidth="1"/>
    <col min="402" max="402" width="16" customWidth="1"/>
    <col min="403" max="403" width="16.3333333333333" customWidth="1"/>
    <col min="404" max="404" width="12.8333333333333" customWidth="1"/>
    <col min="405" max="510" width="9" hidden="1" customWidth="1"/>
    <col min="511" max="656" width="9.33333333333333"/>
    <col min="657" max="657" width="47.8333333333333" customWidth="1"/>
    <col min="658" max="658" width="16" customWidth="1"/>
    <col min="659" max="659" width="16.3333333333333" customWidth="1"/>
    <col min="660" max="660" width="12.8333333333333" customWidth="1"/>
    <col min="661" max="766" width="9" hidden="1" customWidth="1"/>
    <col min="767" max="912" width="9.33333333333333"/>
    <col min="913" max="913" width="47.8333333333333" customWidth="1"/>
    <col min="914" max="914" width="16" customWidth="1"/>
    <col min="915" max="915" width="16.3333333333333" customWidth="1"/>
    <col min="916" max="916" width="12.8333333333333" customWidth="1"/>
    <col min="917" max="1022" width="9" hidden="1" customWidth="1"/>
    <col min="1023" max="1168" width="9.33333333333333"/>
    <col min="1169" max="1169" width="47.8333333333333" customWidth="1"/>
    <col min="1170" max="1170" width="16" customWidth="1"/>
    <col min="1171" max="1171" width="16.3333333333333" customWidth="1"/>
    <col min="1172" max="1172" width="12.8333333333333" customWidth="1"/>
    <col min="1173" max="1278" width="9" hidden="1" customWidth="1"/>
    <col min="1279" max="1424" width="9.33333333333333"/>
    <col min="1425" max="1425" width="47.8333333333333" customWidth="1"/>
    <col min="1426" max="1426" width="16" customWidth="1"/>
    <col min="1427" max="1427" width="16.3333333333333" customWidth="1"/>
    <col min="1428" max="1428" width="12.8333333333333" customWidth="1"/>
    <col min="1429" max="1534" width="9" hidden="1" customWidth="1"/>
    <col min="1535" max="1680" width="9.33333333333333"/>
    <col min="1681" max="1681" width="47.8333333333333" customWidth="1"/>
    <col min="1682" max="1682" width="16" customWidth="1"/>
    <col min="1683" max="1683" width="16.3333333333333" customWidth="1"/>
    <col min="1684" max="1684" width="12.8333333333333" customWidth="1"/>
    <col min="1685" max="1790" width="9" hidden="1" customWidth="1"/>
    <col min="1791" max="1936" width="9.33333333333333"/>
    <col min="1937" max="1937" width="47.8333333333333" customWidth="1"/>
    <col min="1938" max="1938" width="16" customWidth="1"/>
    <col min="1939" max="1939" width="16.3333333333333" customWidth="1"/>
    <col min="1940" max="1940" width="12.8333333333333" customWidth="1"/>
    <col min="1941" max="2046" width="9" hidden="1" customWidth="1"/>
    <col min="2047" max="2192" width="9.33333333333333"/>
    <col min="2193" max="2193" width="47.8333333333333" customWidth="1"/>
    <col min="2194" max="2194" width="16" customWidth="1"/>
    <col min="2195" max="2195" width="16.3333333333333" customWidth="1"/>
    <col min="2196" max="2196" width="12.8333333333333" customWidth="1"/>
    <col min="2197" max="2302" width="9" hidden="1" customWidth="1"/>
    <col min="2303" max="2448" width="9.33333333333333"/>
    <col min="2449" max="2449" width="47.8333333333333" customWidth="1"/>
    <col min="2450" max="2450" width="16" customWidth="1"/>
    <col min="2451" max="2451" width="16.3333333333333" customWidth="1"/>
    <col min="2452" max="2452" width="12.8333333333333" customWidth="1"/>
    <col min="2453" max="2558" width="9" hidden="1" customWidth="1"/>
    <col min="2559" max="2704" width="9.33333333333333"/>
    <col min="2705" max="2705" width="47.8333333333333" customWidth="1"/>
    <col min="2706" max="2706" width="16" customWidth="1"/>
    <col min="2707" max="2707" width="16.3333333333333" customWidth="1"/>
    <col min="2708" max="2708" width="12.8333333333333" customWidth="1"/>
    <col min="2709" max="2814" width="9" hidden="1" customWidth="1"/>
    <col min="2815" max="2960" width="9.33333333333333"/>
    <col min="2961" max="2961" width="47.8333333333333" customWidth="1"/>
    <col min="2962" max="2962" width="16" customWidth="1"/>
    <col min="2963" max="2963" width="16.3333333333333" customWidth="1"/>
    <col min="2964" max="2964" width="12.8333333333333" customWidth="1"/>
    <col min="2965" max="3070" width="9" hidden="1" customWidth="1"/>
    <col min="3071" max="3216" width="9.33333333333333"/>
    <col min="3217" max="3217" width="47.8333333333333" customWidth="1"/>
    <col min="3218" max="3218" width="16" customWidth="1"/>
    <col min="3219" max="3219" width="16.3333333333333" customWidth="1"/>
    <col min="3220" max="3220" width="12.8333333333333" customWidth="1"/>
    <col min="3221" max="3326" width="9" hidden="1" customWidth="1"/>
    <col min="3327" max="3472" width="9.33333333333333"/>
    <col min="3473" max="3473" width="47.8333333333333" customWidth="1"/>
    <col min="3474" max="3474" width="16" customWidth="1"/>
    <col min="3475" max="3475" width="16.3333333333333" customWidth="1"/>
    <col min="3476" max="3476" width="12.8333333333333" customWidth="1"/>
    <col min="3477" max="3582" width="9" hidden="1" customWidth="1"/>
    <col min="3583" max="3728" width="9.33333333333333"/>
    <col min="3729" max="3729" width="47.8333333333333" customWidth="1"/>
    <col min="3730" max="3730" width="16" customWidth="1"/>
    <col min="3731" max="3731" width="16.3333333333333" customWidth="1"/>
    <col min="3732" max="3732" width="12.8333333333333" customWidth="1"/>
    <col min="3733" max="3838" width="9" hidden="1" customWidth="1"/>
    <col min="3839" max="3984" width="9.33333333333333"/>
    <col min="3985" max="3985" width="47.8333333333333" customWidth="1"/>
    <col min="3986" max="3986" width="16" customWidth="1"/>
    <col min="3987" max="3987" width="16.3333333333333" customWidth="1"/>
    <col min="3988" max="3988" width="12.8333333333333" customWidth="1"/>
    <col min="3989" max="4094" width="9" hidden="1" customWidth="1"/>
    <col min="4095" max="4240" width="9.33333333333333"/>
    <col min="4241" max="4241" width="47.8333333333333" customWidth="1"/>
    <col min="4242" max="4242" width="16" customWidth="1"/>
    <col min="4243" max="4243" width="16.3333333333333" customWidth="1"/>
    <col min="4244" max="4244" width="12.8333333333333" customWidth="1"/>
    <col min="4245" max="4350" width="9" hidden="1" customWidth="1"/>
    <col min="4351" max="4496" width="9.33333333333333"/>
    <col min="4497" max="4497" width="47.8333333333333" customWidth="1"/>
    <col min="4498" max="4498" width="16" customWidth="1"/>
    <col min="4499" max="4499" width="16.3333333333333" customWidth="1"/>
    <col min="4500" max="4500" width="12.8333333333333" customWidth="1"/>
    <col min="4501" max="4606" width="9" hidden="1" customWidth="1"/>
    <col min="4607" max="4752" width="9.33333333333333"/>
    <col min="4753" max="4753" width="47.8333333333333" customWidth="1"/>
    <col min="4754" max="4754" width="16" customWidth="1"/>
    <col min="4755" max="4755" width="16.3333333333333" customWidth="1"/>
    <col min="4756" max="4756" width="12.8333333333333" customWidth="1"/>
    <col min="4757" max="4862" width="9" hidden="1" customWidth="1"/>
    <col min="4863" max="5008" width="9.33333333333333"/>
    <col min="5009" max="5009" width="47.8333333333333" customWidth="1"/>
    <col min="5010" max="5010" width="16" customWidth="1"/>
    <col min="5011" max="5011" width="16.3333333333333" customWidth="1"/>
    <col min="5012" max="5012" width="12.8333333333333" customWidth="1"/>
    <col min="5013" max="5118" width="9" hidden="1" customWidth="1"/>
    <col min="5119" max="5264" width="9.33333333333333"/>
    <col min="5265" max="5265" width="47.8333333333333" customWidth="1"/>
    <col min="5266" max="5266" width="16" customWidth="1"/>
    <col min="5267" max="5267" width="16.3333333333333" customWidth="1"/>
    <col min="5268" max="5268" width="12.8333333333333" customWidth="1"/>
    <col min="5269" max="5374" width="9" hidden="1" customWidth="1"/>
    <col min="5375" max="5520" width="9.33333333333333"/>
    <col min="5521" max="5521" width="47.8333333333333" customWidth="1"/>
    <col min="5522" max="5522" width="16" customWidth="1"/>
    <col min="5523" max="5523" width="16.3333333333333" customWidth="1"/>
    <col min="5524" max="5524" width="12.8333333333333" customWidth="1"/>
    <col min="5525" max="5630" width="9" hidden="1" customWidth="1"/>
    <col min="5631" max="5776" width="9.33333333333333"/>
    <col min="5777" max="5777" width="47.8333333333333" customWidth="1"/>
    <col min="5778" max="5778" width="16" customWidth="1"/>
    <col min="5779" max="5779" width="16.3333333333333" customWidth="1"/>
    <col min="5780" max="5780" width="12.8333333333333" customWidth="1"/>
    <col min="5781" max="5886" width="9" hidden="1" customWidth="1"/>
    <col min="5887" max="6032" width="9.33333333333333"/>
    <col min="6033" max="6033" width="47.8333333333333" customWidth="1"/>
    <col min="6034" max="6034" width="16" customWidth="1"/>
    <col min="6035" max="6035" width="16.3333333333333" customWidth="1"/>
    <col min="6036" max="6036" width="12.8333333333333" customWidth="1"/>
    <col min="6037" max="6142" width="9" hidden="1" customWidth="1"/>
    <col min="6143" max="6288" width="9.33333333333333"/>
    <col min="6289" max="6289" width="47.8333333333333" customWidth="1"/>
    <col min="6290" max="6290" width="16" customWidth="1"/>
    <col min="6291" max="6291" width="16.3333333333333" customWidth="1"/>
    <col min="6292" max="6292" width="12.8333333333333" customWidth="1"/>
    <col min="6293" max="6398" width="9" hidden="1" customWidth="1"/>
    <col min="6399" max="6544" width="9.33333333333333"/>
    <col min="6545" max="6545" width="47.8333333333333" customWidth="1"/>
    <col min="6546" max="6546" width="16" customWidth="1"/>
    <col min="6547" max="6547" width="16.3333333333333" customWidth="1"/>
    <col min="6548" max="6548" width="12.8333333333333" customWidth="1"/>
    <col min="6549" max="6654" width="9" hidden="1" customWidth="1"/>
    <col min="6655" max="6800" width="9.33333333333333"/>
    <col min="6801" max="6801" width="47.8333333333333" customWidth="1"/>
    <col min="6802" max="6802" width="16" customWidth="1"/>
    <col min="6803" max="6803" width="16.3333333333333" customWidth="1"/>
    <col min="6804" max="6804" width="12.8333333333333" customWidth="1"/>
    <col min="6805" max="6910" width="9" hidden="1" customWidth="1"/>
    <col min="6911" max="7056" width="9.33333333333333"/>
    <col min="7057" max="7057" width="47.8333333333333" customWidth="1"/>
    <col min="7058" max="7058" width="16" customWidth="1"/>
    <col min="7059" max="7059" width="16.3333333333333" customWidth="1"/>
    <col min="7060" max="7060" width="12.8333333333333" customWidth="1"/>
    <col min="7061" max="7166" width="9" hidden="1" customWidth="1"/>
    <col min="7167" max="7312" width="9.33333333333333"/>
    <col min="7313" max="7313" width="47.8333333333333" customWidth="1"/>
    <col min="7314" max="7314" width="16" customWidth="1"/>
    <col min="7315" max="7315" width="16.3333333333333" customWidth="1"/>
    <col min="7316" max="7316" width="12.8333333333333" customWidth="1"/>
    <col min="7317" max="7422" width="9" hidden="1" customWidth="1"/>
    <col min="7423" max="7568" width="9.33333333333333"/>
    <col min="7569" max="7569" width="47.8333333333333" customWidth="1"/>
    <col min="7570" max="7570" width="16" customWidth="1"/>
    <col min="7571" max="7571" width="16.3333333333333" customWidth="1"/>
    <col min="7572" max="7572" width="12.8333333333333" customWidth="1"/>
    <col min="7573" max="7678" width="9" hidden="1" customWidth="1"/>
    <col min="7679" max="7824" width="9.33333333333333"/>
    <col min="7825" max="7825" width="47.8333333333333" customWidth="1"/>
    <col min="7826" max="7826" width="16" customWidth="1"/>
    <col min="7827" max="7827" width="16.3333333333333" customWidth="1"/>
    <col min="7828" max="7828" width="12.8333333333333" customWidth="1"/>
    <col min="7829" max="7934" width="9" hidden="1" customWidth="1"/>
    <col min="7935" max="8080" width="9.33333333333333"/>
    <col min="8081" max="8081" width="47.8333333333333" customWidth="1"/>
    <col min="8082" max="8082" width="16" customWidth="1"/>
    <col min="8083" max="8083" width="16.3333333333333" customWidth="1"/>
    <col min="8084" max="8084" width="12.8333333333333" customWidth="1"/>
    <col min="8085" max="8190" width="9" hidden="1" customWidth="1"/>
    <col min="8191" max="8336" width="9.33333333333333"/>
    <col min="8337" max="8337" width="47.8333333333333" customWidth="1"/>
    <col min="8338" max="8338" width="16" customWidth="1"/>
    <col min="8339" max="8339" width="16.3333333333333" customWidth="1"/>
    <col min="8340" max="8340" width="12.8333333333333" customWidth="1"/>
    <col min="8341" max="8446" width="9" hidden="1" customWidth="1"/>
    <col min="8447" max="8592" width="9.33333333333333"/>
    <col min="8593" max="8593" width="47.8333333333333" customWidth="1"/>
    <col min="8594" max="8594" width="16" customWidth="1"/>
    <col min="8595" max="8595" width="16.3333333333333" customWidth="1"/>
    <col min="8596" max="8596" width="12.8333333333333" customWidth="1"/>
    <col min="8597" max="8702" width="9" hidden="1" customWidth="1"/>
    <col min="8703" max="8848" width="9.33333333333333"/>
    <col min="8849" max="8849" width="47.8333333333333" customWidth="1"/>
    <col min="8850" max="8850" width="16" customWidth="1"/>
    <col min="8851" max="8851" width="16.3333333333333" customWidth="1"/>
    <col min="8852" max="8852" width="12.8333333333333" customWidth="1"/>
    <col min="8853" max="8958" width="9" hidden="1" customWidth="1"/>
    <col min="8959" max="9104" width="9.33333333333333"/>
    <col min="9105" max="9105" width="47.8333333333333" customWidth="1"/>
    <col min="9106" max="9106" width="16" customWidth="1"/>
    <col min="9107" max="9107" width="16.3333333333333" customWidth="1"/>
    <col min="9108" max="9108" width="12.8333333333333" customWidth="1"/>
    <col min="9109" max="9214" width="9" hidden="1" customWidth="1"/>
    <col min="9215" max="9360" width="9.33333333333333"/>
    <col min="9361" max="9361" width="47.8333333333333" customWidth="1"/>
    <col min="9362" max="9362" width="16" customWidth="1"/>
    <col min="9363" max="9363" width="16.3333333333333" customWidth="1"/>
    <col min="9364" max="9364" width="12.8333333333333" customWidth="1"/>
    <col min="9365" max="9470" width="9" hidden="1" customWidth="1"/>
    <col min="9471" max="9616" width="9.33333333333333"/>
    <col min="9617" max="9617" width="47.8333333333333" customWidth="1"/>
    <col min="9618" max="9618" width="16" customWidth="1"/>
    <col min="9619" max="9619" width="16.3333333333333" customWidth="1"/>
    <col min="9620" max="9620" width="12.8333333333333" customWidth="1"/>
    <col min="9621" max="9726" width="9" hidden="1" customWidth="1"/>
    <col min="9727" max="9872" width="9.33333333333333"/>
    <col min="9873" max="9873" width="47.8333333333333" customWidth="1"/>
    <col min="9874" max="9874" width="16" customWidth="1"/>
    <col min="9875" max="9875" width="16.3333333333333" customWidth="1"/>
    <col min="9876" max="9876" width="12.8333333333333" customWidth="1"/>
    <col min="9877" max="9982" width="9" hidden="1" customWidth="1"/>
    <col min="9983" max="10128" width="9.33333333333333"/>
    <col min="10129" max="10129" width="47.8333333333333" customWidth="1"/>
    <col min="10130" max="10130" width="16" customWidth="1"/>
    <col min="10131" max="10131" width="16.3333333333333" customWidth="1"/>
    <col min="10132" max="10132" width="12.8333333333333" customWidth="1"/>
    <col min="10133" max="10238" width="9" hidden="1" customWidth="1"/>
    <col min="10239" max="10384" width="9.33333333333333"/>
    <col min="10385" max="10385" width="47.8333333333333" customWidth="1"/>
    <col min="10386" max="10386" width="16" customWidth="1"/>
    <col min="10387" max="10387" width="16.3333333333333" customWidth="1"/>
    <col min="10388" max="10388" width="12.8333333333333" customWidth="1"/>
    <col min="10389" max="10494" width="9" hidden="1" customWidth="1"/>
    <col min="10495" max="10640" width="9.33333333333333"/>
    <col min="10641" max="10641" width="47.8333333333333" customWidth="1"/>
    <col min="10642" max="10642" width="16" customWidth="1"/>
    <col min="10643" max="10643" width="16.3333333333333" customWidth="1"/>
    <col min="10644" max="10644" width="12.8333333333333" customWidth="1"/>
    <col min="10645" max="10750" width="9" hidden="1" customWidth="1"/>
    <col min="10751" max="10896" width="9.33333333333333"/>
    <col min="10897" max="10897" width="47.8333333333333" customWidth="1"/>
    <col min="10898" max="10898" width="16" customWidth="1"/>
    <col min="10899" max="10899" width="16.3333333333333" customWidth="1"/>
    <col min="10900" max="10900" width="12.8333333333333" customWidth="1"/>
    <col min="10901" max="11006" width="9" hidden="1" customWidth="1"/>
    <col min="11007" max="11152" width="9.33333333333333"/>
    <col min="11153" max="11153" width="47.8333333333333" customWidth="1"/>
    <col min="11154" max="11154" width="16" customWidth="1"/>
    <col min="11155" max="11155" width="16.3333333333333" customWidth="1"/>
    <col min="11156" max="11156" width="12.8333333333333" customWidth="1"/>
    <col min="11157" max="11262" width="9" hidden="1" customWidth="1"/>
    <col min="11263" max="11408" width="9.33333333333333"/>
    <col min="11409" max="11409" width="47.8333333333333" customWidth="1"/>
    <col min="11410" max="11410" width="16" customWidth="1"/>
    <col min="11411" max="11411" width="16.3333333333333" customWidth="1"/>
    <col min="11412" max="11412" width="12.8333333333333" customWidth="1"/>
    <col min="11413" max="11518" width="9" hidden="1" customWidth="1"/>
    <col min="11519" max="11664" width="9.33333333333333"/>
    <col min="11665" max="11665" width="47.8333333333333" customWidth="1"/>
    <col min="11666" max="11666" width="16" customWidth="1"/>
    <col min="11667" max="11667" width="16.3333333333333" customWidth="1"/>
    <col min="11668" max="11668" width="12.8333333333333" customWidth="1"/>
    <col min="11669" max="11774" width="9" hidden="1" customWidth="1"/>
    <col min="11775" max="11920" width="9.33333333333333"/>
    <col min="11921" max="11921" width="47.8333333333333" customWidth="1"/>
    <col min="11922" max="11922" width="16" customWidth="1"/>
    <col min="11923" max="11923" width="16.3333333333333" customWidth="1"/>
    <col min="11924" max="11924" width="12.8333333333333" customWidth="1"/>
    <col min="11925" max="12030" width="9" hidden="1" customWidth="1"/>
    <col min="12031" max="12176" width="9.33333333333333"/>
    <col min="12177" max="12177" width="47.8333333333333" customWidth="1"/>
    <col min="12178" max="12178" width="16" customWidth="1"/>
    <col min="12179" max="12179" width="16.3333333333333" customWidth="1"/>
    <col min="12180" max="12180" width="12.8333333333333" customWidth="1"/>
    <col min="12181" max="12286" width="9" hidden="1" customWidth="1"/>
    <col min="12287" max="12432" width="9.33333333333333"/>
    <col min="12433" max="12433" width="47.8333333333333" customWidth="1"/>
    <col min="12434" max="12434" width="16" customWidth="1"/>
    <col min="12435" max="12435" width="16.3333333333333" customWidth="1"/>
    <col min="12436" max="12436" width="12.8333333333333" customWidth="1"/>
    <col min="12437" max="12542" width="9" hidden="1" customWidth="1"/>
    <col min="12543" max="12688" width="9.33333333333333"/>
    <col min="12689" max="12689" width="47.8333333333333" customWidth="1"/>
    <col min="12690" max="12690" width="16" customWidth="1"/>
    <col min="12691" max="12691" width="16.3333333333333" customWidth="1"/>
    <col min="12692" max="12692" width="12.8333333333333" customWidth="1"/>
    <col min="12693" max="12798" width="9" hidden="1" customWidth="1"/>
    <col min="12799" max="12944" width="9.33333333333333"/>
    <col min="12945" max="12945" width="47.8333333333333" customWidth="1"/>
    <col min="12946" max="12946" width="16" customWidth="1"/>
    <col min="12947" max="12947" width="16.3333333333333" customWidth="1"/>
    <col min="12948" max="12948" width="12.8333333333333" customWidth="1"/>
    <col min="12949" max="13054" width="9" hidden="1" customWidth="1"/>
    <col min="13055" max="13200" width="9.33333333333333"/>
    <col min="13201" max="13201" width="47.8333333333333" customWidth="1"/>
    <col min="13202" max="13202" width="16" customWidth="1"/>
    <col min="13203" max="13203" width="16.3333333333333" customWidth="1"/>
    <col min="13204" max="13204" width="12.8333333333333" customWidth="1"/>
    <col min="13205" max="13310" width="9" hidden="1" customWidth="1"/>
    <col min="13311" max="13456" width="9.33333333333333"/>
    <col min="13457" max="13457" width="47.8333333333333" customWidth="1"/>
    <col min="13458" max="13458" width="16" customWidth="1"/>
    <col min="13459" max="13459" width="16.3333333333333" customWidth="1"/>
    <col min="13460" max="13460" width="12.8333333333333" customWidth="1"/>
    <col min="13461" max="13566" width="9" hidden="1" customWidth="1"/>
    <col min="13567" max="13712" width="9.33333333333333"/>
    <col min="13713" max="13713" width="47.8333333333333" customWidth="1"/>
    <col min="13714" max="13714" width="16" customWidth="1"/>
    <col min="13715" max="13715" width="16.3333333333333" customWidth="1"/>
    <col min="13716" max="13716" width="12.8333333333333" customWidth="1"/>
    <col min="13717" max="13822" width="9" hidden="1" customWidth="1"/>
    <col min="13823" max="13968" width="9.33333333333333"/>
    <col min="13969" max="13969" width="47.8333333333333" customWidth="1"/>
    <col min="13970" max="13970" width="16" customWidth="1"/>
    <col min="13971" max="13971" width="16.3333333333333" customWidth="1"/>
    <col min="13972" max="13972" width="12.8333333333333" customWidth="1"/>
    <col min="13973" max="14078" width="9" hidden="1" customWidth="1"/>
    <col min="14079" max="14224" width="9.33333333333333"/>
    <col min="14225" max="14225" width="47.8333333333333" customWidth="1"/>
    <col min="14226" max="14226" width="16" customWidth="1"/>
    <col min="14227" max="14227" width="16.3333333333333" customWidth="1"/>
    <col min="14228" max="14228" width="12.8333333333333" customWidth="1"/>
    <col min="14229" max="14334" width="9" hidden="1" customWidth="1"/>
    <col min="14335" max="14480" width="9.33333333333333"/>
    <col min="14481" max="14481" width="47.8333333333333" customWidth="1"/>
    <col min="14482" max="14482" width="16" customWidth="1"/>
    <col min="14483" max="14483" width="16.3333333333333" customWidth="1"/>
    <col min="14484" max="14484" width="12.8333333333333" customWidth="1"/>
    <col min="14485" max="14590" width="9" hidden="1" customWidth="1"/>
    <col min="14591" max="14736" width="9.33333333333333"/>
    <col min="14737" max="14737" width="47.8333333333333" customWidth="1"/>
    <col min="14738" max="14738" width="16" customWidth="1"/>
    <col min="14739" max="14739" width="16.3333333333333" customWidth="1"/>
    <col min="14740" max="14740" width="12.8333333333333" customWidth="1"/>
    <col min="14741" max="14846" width="9" hidden="1" customWidth="1"/>
    <col min="14847" max="14992" width="9.33333333333333"/>
    <col min="14993" max="14993" width="47.8333333333333" customWidth="1"/>
    <col min="14994" max="14994" width="16" customWidth="1"/>
    <col min="14995" max="14995" width="16.3333333333333" customWidth="1"/>
    <col min="14996" max="14996" width="12.8333333333333" customWidth="1"/>
    <col min="14997" max="15102" width="9" hidden="1" customWidth="1"/>
    <col min="15103" max="15248" width="9.33333333333333"/>
    <col min="15249" max="15249" width="47.8333333333333" customWidth="1"/>
    <col min="15250" max="15250" width="16" customWidth="1"/>
    <col min="15251" max="15251" width="16.3333333333333" customWidth="1"/>
    <col min="15252" max="15252" width="12.8333333333333" customWidth="1"/>
    <col min="15253" max="15358" width="9" hidden="1" customWidth="1"/>
    <col min="15359" max="15504" width="9.33333333333333"/>
    <col min="15505" max="15505" width="47.8333333333333" customWidth="1"/>
    <col min="15506" max="15506" width="16" customWidth="1"/>
    <col min="15507" max="15507" width="16.3333333333333" customWidth="1"/>
    <col min="15508" max="15508" width="12.8333333333333" customWidth="1"/>
    <col min="15509" max="15614" width="9" hidden="1" customWidth="1"/>
    <col min="15615" max="15760" width="9.33333333333333"/>
    <col min="15761" max="15761" width="47.8333333333333" customWidth="1"/>
    <col min="15762" max="15762" width="16" customWidth="1"/>
    <col min="15763" max="15763" width="16.3333333333333" customWidth="1"/>
    <col min="15764" max="15764" width="12.8333333333333" customWidth="1"/>
    <col min="15765" max="15870" width="9" hidden="1" customWidth="1"/>
    <col min="15871" max="16016" width="9.33333333333333"/>
    <col min="16017" max="16017" width="47.8333333333333" customWidth="1"/>
    <col min="16018" max="16018" width="16" customWidth="1"/>
    <col min="16019" max="16019" width="16.3333333333333" customWidth="1"/>
    <col min="16020" max="16020" width="12.8333333333333" customWidth="1"/>
    <col min="16021" max="16126" width="9" hidden="1" customWidth="1"/>
    <col min="16127" max="16384" width="9.33333333333333"/>
  </cols>
  <sheetData>
    <row r="1" ht="19.5" customHeight="1" spans="1:2">
      <c r="A1" s="15" t="s">
        <v>1040</v>
      </c>
      <c r="B1" s="95"/>
    </row>
    <row r="2" ht="28.5" customHeight="1" spans="2:5">
      <c r="B2" s="96" t="s">
        <v>32</v>
      </c>
      <c r="C2" s="96"/>
      <c r="D2" s="96"/>
      <c r="E2" s="96"/>
    </row>
    <row r="3" ht="19.5" customHeight="1" spans="2:5">
      <c r="B3" s="97"/>
      <c r="E3" s="98" t="s">
        <v>76</v>
      </c>
    </row>
    <row r="4" ht="36" customHeight="1" spans="1:5">
      <c r="A4" s="99" t="s">
        <v>1041</v>
      </c>
      <c r="B4" s="100" t="s">
        <v>1042</v>
      </c>
      <c r="C4" s="101" t="s">
        <v>78</v>
      </c>
      <c r="D4" s="101" t="s">
        <v>79</v>
      </c>
      <c r="E4" s="113" t="s">
        <v>80</v>
      </c>
    </row>
    <row r="5" ht="18" customHeight="1" spans="1:5">
      <c r="A5" s="102">
        <v>20804</v>
      </c>
      <c r="B5" s="103" t="s">
        <v>1043</v>
      </c>
      <c r="C5" s="104"/>
      <c r="D5" s="104"/>
      <c r="E5" s="114"/>
    </row>
    <row r="6" ht="18" customHeight="1" spans="1:5">
      <c r="A6" s="102">
        <v>2080451</v>
      </c>
      <c r="B6" s="103" t="s">
        <v>1044</v>
      </c>
      <c r="C6" s="104"/>
      <c r="D6" s="104"/>
      <c r="E6" s="114"/>
    </row>
    <row r="7" ht="18" customHeight="1" spans="1:5">
      <c r="A7" s="102">
        <v>22301</v>
      </c>
      <c r="B7" s="103" t="s">
        <v>1045</v>
      </c>
      <c r="C7" s="104">
        <v>14</v>
      </c>
      <c r="D7" s="104">
        <v>7</v>
      </c>
      <c r="E7" s="114"/>
    </row>
    <row r="8" ht="18" customHeight="1" spans="1:5">
      <c r="A8" s="102">
        <v>2230101</v>
      </c>
      <c r="B8" s="103" t="s">
        <v>1046</v>
      </c>
      <c r="C8" s="104"/>
      <c r="D8" s="104"/>
      <c r="E8" s="114"/>
    </row>
    <row r="9" ht="18" customHeight="1" spans="1:5">
      <c r="A9" s="102">
        <v>2230102</v>
      </c>
      <c r="B9" s="103" t="s">
        <v>1047</v>
      </c>
      <c r="C9" s="104"/>
      <c r="D9" s="104"/>
      <c r="E9" s="114"/>
    </row>
    <row r="10" ht="18" customHeight="1" spans="1:5">
      <c r="A10" s="102">
        <v>2230103</v>
      </c>
      <c r="B10" s="103" t="s">
        <v>1048</v>
      </c>
      <c r="C10" s="104"/>
      <c r="D10" s="104"/>
      <c r="E10" s="114"/>
    </row>
    <row r="11" ht="18" customHeight="1" spans="1:5">
      <c r="A11" s="102">
        <v>2230104</v>
      </c>
      <c r="B11" s="103" t="s">
        <v>1049</v>
      </c>
      <c r="C11" s="104"/>
      <c r="D11" s="104"/>
      <c r="E11" s="114"/>
    </row>
    <row r="12" ht="18" customHeight="1" spans="1:5">
      <c r="A12" s="102">
        <v>2230105</v>
      </c>
      <c r="B12" s="103" t="s">
        <v>601</v>
      </c>
      <c r="C12" s="104">
        <v>14</v>
      </c>
      <c r="D12" s="104">
        <v>7</v>
      </c>
      <c r="E12" s="115">
        <f>D12/C12</f>
        <v>0.5</v>
      </c>
    </row>
    <row r="13" ht="18" customHeight="1" spans="1:5">
      <c r="A13" s="102">
        <v>2230106</v>
      </c>
      <c r="B13" s="103" t="s">
        <v>1050</v>
      </c>
      <c r="C13" s="104"/>
      <c r="D13" s="104"/>
      <c r="E13" s="114"/>
    </row>
    <row r="14" ht="18" customHeight="1" spans="1:5">
      <c r="A14" s="102">
        <v>2230107</v>
      </c>
      <c r="B14" s="103" t="s">
        <v>1051</v>
      </c>
      <c r="C14" s="104"/>
      <c r="D14" s="104"/>
      <c r="E14" s="114"/>
    </row>
    <row r="15" ht="18" customHeight="1" spans="1:5">
      <c r="A15" s="102">
        <v>2230108</v>
      </c>
      <c r="B15" s="103" t="s">
        <v>1052</v>
      </c>
      <c r="C15" s="104"/>
      <c r="D15" s="104"/>
      <c r="E15" s="114"/>
    </row>
    <row r="16" ht="18" customHeight="1" spans="1:5">
      <c r="A16" s="102">
        <v>2230199</v>
      </c>
      <c r="B16" s="103" t="s">
        <v>1053</v>
      </c>
      <c r="C16" s="104"/>
      <c r="D16" s="104"/>
      <c r="E16" s="114"/>
    </row>
    <row r="17" ht="18" customHeight="1" spans="1:5">
      <c r="A17" s="102">
        <v>22302</v>
      </c>
      <c r="B17" s="103" t="s">
        <v>1054</v>
      </c>
      <c r="C17" s="104"/>
      <c r="D17" s="104"/>
      <c r="E17" s="114"/>
    </row>
    <row r="18" ht="18" customHeight="1" spans="1:5">
      <c r="A18" s="102">
        <v>2230201</v>
      </c>
      <c r="B18" s="103" t="s">
        <v>1055</v>
      </c>
      <c r="C18" s="104"/>
      <c r="D18" s="104"/>
      <c r="E18" s="114"/>
    </row>
    <row r="19" ht="18" customHeight="1" spans="1:5">
      <c r="A19" s="102">
        <v>2230202</v>
      </c>
      <c r="B19" s="103" t="s">
        <v>1056</v>
      </c>
      <c r="C19" s="104"/>
      <c r="D19" s="104"/>
      <c r="E19" s="114"/>
    </row>
    <row r="20" ht="18" customHeight="1" spans="1:5">
      <c r="A20" s="102">
        <v>2230203</v>
      </c>
      <c r="B20" s="103" t="s">
        <v>1057</v>
      </c>
      <c r="C20" s="104"/>
      <c r="D20" s="104"/>
      <c r="E20" s="114"/>
    </row>
    <row r="21" ht="18" customHeight="1" spans="1:5">
      <c r="A21" s="102">
        <v>2230204</v>
      </c>
      <c r="B21" s="103" t="s">
        <v>1058</v>
      </c>
      <c r="C21" s="104"/>
      <c r="D21" s="104"/>
      <c r="E21" s="114"/>
    </row>
    <row r="22" ht="18" customHeight="1" spans="1:5">
      <c r="A22" s="102">
        <v>2230205</v>
      </c>
      <c r="B22" s="103" t="s">
        <v>1059</v>
      </c>
      <c r="C22" s="104"/>
      <c r="D22" s="104"/>
      <c r="E22" s="114"/>
    </row>
    <row r="23" ht="18" customHeight="1" spans="1:5">
      <c r="A23" s="102">
        <v>2230206</v>
      </c>
      <c r="B23" s="103" t="s">
        <v>1060</v>
      </c>
      <c r="C23" s="104"/>
      <c r="D23" s="104"/>
      <c r="E23" s="114"/>
    </row>
    <row r="24" ht="18" customHeight="1" spans="1:5">
      <c r="A24" s="102">
        <v>2230207</v>
      </c>
      <c r="B24" s="103" t="s">
        <v>1061</v>
      </c>
      <c r="C24" s="104"/>
      <c r="D24" s="104"/>
      <c r="E24" s="114"/>
    </row>
    <row r="25" ht="18" customHeight="1" spans="1:5">
      <c r="A25" s="102">
        <v>2230299</v>
      </c>
      <c r="B25" s="103" t="s">
        <v>1062</v>
      </c>
      <c r="C25" s="104"/>
      <c r="D25" s="104"/>
      <c r="E25" s="114"/>
    </row>
    <row r="26" ht="15.75" customHeight="1" spans="1:5">
      <c r="A26" s="102">
        <v>22303</v>
      </c>
      <c r="B26" s="103" t="s">
        <v>1063</v>
      </c>
      <c r="C26" s="104"/>
      <c r="D26" s="104"/>
      <c r="E26" s="114"/>
    </row>
    <row r="27" ht="15.75" customHeight="1" spans="1:5">
      <c r="A27" s="102">
        <v>2230301</v>
      </c>
      <c r="B27" s="103" t="s">
        <v>1064</v>
      </c>
      <c r="C27" s="104"/>
      <c r="D27" s="104"/>
      <c r="E27" s="114"/>
    </row>
    <row r="28" ht="15.75" customHeight="1" spans="1:5">
      <c r="A28" s="102">
        <v>22399</v>
      </c>
      <c r="B28" s="105" t="s">
        <v>1065</v>
      </c>
      <c r="C28" s="104"/>
      <c r="D28" s="104">
        <v>533</v>
      </c>
      <c r="E28" s="114"/>
    </row>
    <row r="29" ht="15.75" customHeight="1" spans="1:5">
      <c r="A29" s="102">
        <v>2239999</v>
      </c>
      <c r="B29" s="105" t="s">
        <v>1066</v>
      </c>
      <c r="C29" s="104"/>
      <c r="D29" s="104">
        <v>533</v>
      </c>
      <c r="E29" s="114"/>
    </row>
    <row r="30" ht="17.25" customHeight="1" spans="1:5">
      <c r="A30" s="106"/>
      <c r="B30" s="107" t="s">
        <v>148</v>
      </c>
      <c r="C30" s="108">
        <f>C17+C7</f>
        <v>14</v>
      </c>
      <c r="D30" s="108">
        <f>7+533</f>
        <v>540</v>
      </c>
      <c r="E30" s="114"/>
    </row>
    <row r="31" ht="19.5" customHeight="1" spans="1:5">
      <c r="A31" s="106"/>
      <c r="B31" s="109" t="s">
        <v>151</v>
      </c>
      <c r="C31" s="108">
        <v>0</v>
      </c>
      <c r="D31" s="108">
        <v>0</v>
      </c>
      <c r="E31" s="114"/>
    </row>
    <row r="32" ht="19.5" customHeight="1" spans="1:5">
      <c r="A32" s="106"/>
      <c r="B32" s="110" t="s">
        <v>1067</v>
      </c>
      <c r="C32" s="108"/>
      <c r="D32" s="108"/>
      <c r="E32" s="114"/>
    </row>
    <row r="33" ht="19.5" customHeight="1" spans="1:5">
      <c r="A33" s="106"/>
      <c r="B33" s="111" t="s">
        <v>1068</v>
      </c>
      <c r="C33" s="108"/>
      <c r="D33" s="108"/>
      <c r="E33" s="114"/>
    </row>
    <row r="34" ht="19.5" customHeight="1" spans="1:5">
      <c r="A34" s="106"/>
      <c r="B34" s="112" t="s">
        <v>1069</v>
      </c>
      <c r="C34" s="104"/>
      <c r="D34" s="104"/>
      <c r="E34" s="114"/>
    </row>
    <row r="35" ht="19.5" customHeight="1" spans="1:5">
      <c r="A35" s="106"/>
      <c r="B35" s="112" t="s">
        <v>161</v>
      </c>
      <c r="C35" s="104"/>
      <c r="D35" s="104"/>
      <c r="E35" s="114"/>
    </row>
    <row r="36" ht="18" customHeight="1" spans="1:5">
      <c r="A36" s="106"/>
      <c r="B36" s="107" t="s">
        <v>163</v>
      </c>
      <c r="C36" s="108">
        <f>C30+C31</f>
        <v>14</v>
      </c>
      <c r="D36" s="108">
        <f>D30+D31</f>
        <v>540</v>
      </c>
      <c r="E36" s="114"/>
    </row>
    <row r="37" ht="19.5" customHeight="1"/>
  </sheetData>
  <mergeCells count="1">
    <mergeCell ref="B2:E2"/>
  </mergeCells>
  <printOptions horizontalCentered="1"/>
  <pageMargins left="0.707638888888889" right="0.707638888888889" top="0.354166666666667" bottom="0.313888888888889" header="0.313888888888889" footer="0.313888888888889"/>
  <pageSetup paperSize="9" scale="6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7"/>
  <sheetViews>
    <sheetView topLeftCell="B1" workbookViewId="0">
      <selection activeCell="B1" sqref="B1"/>
    </sheetView>
  </sheetViews>
  <sheetFormatPr defaultColWidth="9" defaultRowHeight="11.25" outlineLevelCol="3"/>
  <cols>
    <col min="1" max="1" width="14.5" customWidth="1"/>
    <col min="2" max="2" width="65" customWidth="1"/>
    <col min="3" max="3" width="27.1666666666667" customWidth="1"/>
    <col min="4" max="4" width="29.8333333333333"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3" width="9.33333333333333"/>
  </cols>
  <sheetData>
    <row r="1" ht="19.5" customHeight="1" spans="1:2">
      <c r="A1" s="95" t="s">
        <v>31</v>
      </c>
      <c r="B1" s="15" t="s">
        <v>1070</v>
      </c>
    </row>
    <row r="2" ht="28.5" customHeight="1" spans="2:4">
      <c r="B2" s="96" t="s">
        <v>60</v>
      </c>
      <c r="C2" s="96"/>
      <c r="D2" s="96"/>
    </row>
    <row r="3" ht="19.5" customHeight="1" spans="2:4">
      <c r="B3" s="97"/>
      <c r="D3" s="98" t="s">
        <v>76</v>
      </c>
    </row>
    <row r="4" ht="36" customHeight="1" spans="1:4">
      <c r="A4" s="99" t="s">
        <v>1041</v>
      </c>
      <c r="B4" s="100" t="s">
        <v>1042</v>
      </c>
      <c r="C4" s="101" t="s">
        <v>78</v>
      </c>
      <c r="D4" s="101" t="s">
        <v>79</v>
      </c>
    </row>
    <row r="5" ht="18" customHeight="1" spans="1:4">
      <c r="A5" s="102">
        <v>20804</v>
      </c>
      <c r="B5" s="103" t="s">
        <v>1043</v>
      </c>
      <c r="C5" s="104"/>
      <c r="D5" s="104"/>
    </row>
    <row r="6" ht="18" customHeight="1" spans="1:4">
      <c r="A6" s="102">
        <v>2080451</v>
      </c>
      <c r="B6" s="103" t="s">
        <v>1044</v>
      </c>
      <c r="C6" s="104"/>
      <c r="D6" s="104"/>
    </row>
    <row r="7" ht="18" customHeight="1" spans="1:4">
      <c r="A7" s="102">
        <v>22301</v>
      </c>
      <c r="B7" s="103" t="s">
        <v>1045</v>
      </c>
      <c r="C7" s="104">
        <v>14</v>
      </c>
      <c r="D7" s="104">
        <v>7</v>
      </c>
    </row>
    <row r="8" ht="18" customHeight="1" spans="1:4">
      <c r="A8" s="102">
        <v>2230101</v>
      </c>
      <c r="B8" s="103" t="s">
        <v>1046</v>
      </c>
      <c r="C8" s="104"/>
      <c r="D8" s="104"/>
    </row>
    <row r="9" ht="18" customHeight="1" spans="1:4">
      <c r="A9" s="102">
        <v>2230102</v>
      </c>
      <c r="B9" s="103" t="s">
        <v>1047</v>
      </c>
      <c r="C9" s="104"/>
      <c r="D9" s="104"/>
    </row>
    <row r="10" ht="18" customHeight="1" spans="1:4">
      <c r="A10" s="102">
        <v>2230103</v>
      </c>
      <c r="B10" s="103" t="s">
        <v>1048</v>
      </c>
      <c r="C10" s="104"/>
      <c r="D10" s="104"/>
    </row>
    <row r="11" ht="18" customHeight="1" spans="1:4">
      <c r="A11" s="102">
        <v>2230104</v>
      </c>
      <c r="B11" s="103" t="s">
        <v>1049</v>
      </c>
      <c r="C11" s="104"/>
      <c r="D11" s="104"/>
    </row>
    <row r="12" ht="18" customHeight="1" spans="1:4">
      <c r="A12" s="102">
        <v>2230105</v>
      </c>
      <c r="B12" s="103" t="s">
        <v>601</v>
      </c>
      <c r="C12" s="104">
        <v>14</v>
      </c>
      <c r="D12" s="104">
        <v>7</v>
      </c>
    </row>
    <row r="13" ht="18" customHeight="1" spans="1:4">
      <c r="A13" s="102">
        <v>2230106</v>
      </c>
      <c r="B13" s="103" t="s">
        <v>1050</v>
      </c>
      <c r="C13" s="104"/>
      <c r="D13" s="104"/>
    </row>
    <row r="14" ht="18" customHeight="1" spans="1:4">
      <c r="A14" s="102">
        <v>2230107</v>
      </c>
      <c r="B14" s="103" t="s">
        <v>1051</v>
      </c>
      <c r="C14" s="104"/>
      <c r="D14" s="104"/>
    </row>
    <row r="15" ht="18" customHeight="1" spans="1:4">
      <c r="A15" s="102">
        <v>2230108</v>
      </c>
      <c r="B15" s="103" t="s">
        <v>1052</v>
      </c>
      <c r="C15" s="104"/>
      <c r="D15" s="104"/>
    </row>
    <row r="16" ht="18" customHeight="1" spans="1:4">
      <c r="A16" s="102">
        <v>2230199</v>
      </c>
      <c r="B16" s="103" t="s">
        <v>1053</v>
      </c>
      <c r="C16" s="104"/>
      <c r="D16" s="104"/>
    </row>
    <row r="17" ht="18" customHeight="1" spans="1:4">
      <c r="A17" s="102">
        <v>22302</v>
      </c>
      <c r="B17" s="103" t="s">
        <v>1054</v>
      </c>
      <c r="C17" s="104"/>
      <c r="D17" s="104"/>
    </row>
    <row r="18" ht="18" customHeight="1" spans="1:4">
      <c r="A18" s="102">
        <v>2230201</v>
      </c>
      <c r="B18" s="103" t="s">
        <v>1055</v>
      </c>
      <c r="C18" s="104"/>
      <c r="D18" s="104"/>
    </row>
    <row r="19" ht="18" customHeight="1" spans="1:4">
      <c r="A19" s="102">
        <v>2230202</v>
      </c>
      <c r="B19" s="103" t="s">
        <v>1056</v>
      </c>
      <c r="C19" s="104"/>
      <c r="D19" s="104"/>
    </row>
    <row r="20" ht="18" customHeight="1" spans="1:4">
      <c r="A20" s="102">
        <v>2230203</v>
      </c>
      <c r="B20" s="103" t="s">
        <v>1057</v>
      </c>
      <c r="C20" s="104"/>
      <c r="D20" s="104"/>
    </row>
    <row r="21" ht="18" customHeight="1" spans="1:4">
      <c r="A21" s="102">
        <v>2230204</v>
      </c>
      <c r="B21" s="103" t="s">
        <v>1058</v>
      </c>
      <c r="C21" s="104"/>
      <c r="D21" s="104"/>
    </row>
    <row r="22" ht="18" customHeight="1" spans="1:4">
      <c r="A22" s="102">
        <v>2230205</v>
      </c>
      <c r="B22" s="103" t="s">
        <v>1059</v>
      </c>
      <c r="C22" s="104"/>
      <c r="D22" s="104"/>
    </row>
    <row r="23" ht="18" customHeight="1" spans="1:4">
      <c r="A23" s="102">
        <v>2230206</v>
      </c>
      <c r="B23" s="103" t="s">
        <v>1060</v>
      </c>
      <c r="C23" s="104"/>
      <c r="D23" s="104"/>
    </row>
    <row r="24" ht="18" customHeight="1" spans="1:4">
      <c r="A24" s="102">
        <v>2230207</v>
      </c>
      <c r="B24" s="103" t="s">
        <v>1061</v>
      </c>
      <c r="C24" s="104"/>
      <c r="D24" s="104"/>
    </row>
    <row r="25" ht="18" customHeight="1" spans="1:4">
      <c r="A25" s="102">
        <v>2230299</v>
      </c>
      <c r="B25" s="103" t="s">
        <v>1062</v>
      </c>
      <c r="C25" s="104"/>
      <c r="D25" s="104"/>
    </row>
    <row r="26" ht="15.75" customHeight="1" spans="1:4">
      <c r="A26" s="102">
        <v>22303</v>
      </c>
      <c r="B26" s="103" t="s">
        <v>1063</v>
      </c>
      <c r="C26" s="104"/>
      <c r="D26" s="104"/>
    </row>
    <row r="27" ht="15.75" customHeight="1" spans="1:4">
      <c r="A27" s="102">
        <v>2230301</v>
      </c>
      <c r="B27" s="103" t="s">
        <v>1064</v>
      </c>
      <c r="C27" s="104"/>
      <c r="D27" s="104"/>
    </row>
    <row r="28" ht="15.75" customHeight="1" spans="1:4">
      <c r="A28" s="102">
        <v>22399</v>
      </c>
      <c r="B28" s="105" t="s">
        <v>1065</v>
      </c>
      <c r="C28" s="104"/>
      <c r="D28" s="104">
        <v>533</v>
      </c>
    </row>
    <row r="29" ht="15.75" customHeight="1" spans="1:4">
      <c r="A29" s="102">
        <v>2239999</v>
      </c>
      <c r="B29" s="105" t="s">
        <v>1066</v>
      </c>
      <c r="C29" s="104"/>
      <c r="D29" s="104">
        <v>533</v>
      </c>
    </row>
    <row r="30" ht="17.25" customHeight="1" spans="1:4">
      <c r="A30" s="106"/>
      <c r="B30" s="107" t="s">
        <v>148</v>
      </c>
      <c r="C30" s="108">
        <f>C17+C7</f>
        <v>14</v>
      </c>
      <c r="D30" s="108">
        <f>7+533</f>
        <v>540</v>
      </c>
    </row>
    <row r="31" ht="19.5" customHeight="1" spans="1:4">
      <c r="A31" s="106"/>
      <c r="B31" s="109" t="s">
        <v>151</v>
      </c>
      <c r="C31" s="108">
        <v>0</v>
      </c>
      <c r="D31" s="108">
        <v>0</v>
      </c>
    </row>
    <row r="32" ht="19.5" customHeight="1" spans="1:4">
      <c r="A32" s="106"/>
      <c r="B32" s="110" t="s">
        <v>1067</v>
      </c>
      <c r="C32" s="108"/>
      <c r="D32" s="108"/>
    </row>
    <row r="33" ht="19.5" customHeight="1" spans="1:4">
      <c r="A33" s="106"/>
      <c r="B33" s="111" t="s">
        <v>1068</v>
      </c>
      <c r="C33" s="108"/>
      <c r="D33" s="108"/>
    </row>
    <row r="34" ht="19.5" customHeight="1" spans="1:4">
      <c r="A34" s="106"/>
      <c r="B34" s="112" t="s">
        <v>1069</v>
      </c>
      <c r="C34" s="104"/>
      <c r="D34" s="104"/>
    </row>
    <row r="35" ht="19.5" customHeight="1" spans="1:4">
      <c r="A35" s="106"/>
      <c r="B35" s="112" t="s">
        <v>161</v>
      </c>
      <c r="C35" s="104"/>
      <c r="D35" s="104"/>
    </row>
    <row r="36" ht="18" customHeight="1" spans="1:4">
      <c r="A36" s="106"/>
      <c r="B36" s="107" t="s">
        <v>163</v>
      </c>
      <c r="C36" s="108">
        <f>C30+C31</f>
        <v>14</v>
      </c>
      <c r="D36" s="108">
        <f>D30+D31</f>
        <v>540</v>
      </c>
    </row>
    <row r="37" ht="19.5" customHeight="1"/>
  </sheetData>
  <mergeCells count="1">
    <mergeCell ref="B2:D2"/>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27"/>
  <sheetViews>
    <sheetView workbookViewId="0">
      <selection activeCell="F5" sqref="F5"/>
    </sheetView>
  </sheetViews>
  <sheetFormatPr defaultColWidth="9" defaultRowHeight="11.25"/>
  <cols>
    <col min="1" max="1" width="65" customWidth="1"/>
    <col min="2" max="3" width="29.8444444444444" customWidth="1"/>
    <col min="139" max="139" width="47.8444444444444" customWidth="1"/>
    <col min="140" max="140" width="16" customWidth="1"/>
    <col min="141" max="141" width="16.3333333333333" customWidth="1"/>
    <col min="142" max="142" width="12.8444444444444" customWidth="1"/>
    <col min="143" max="248" width="9" hidden="1" customWidth="1"/>
    <col min="395" max="395" width="47.8444444444444" customWidth="1"/>
    <col min="396" max="396" width="16" customWidth="1"/>
    <col min="397" max="397" width="16.3333333333333" customWidth="1"/>
    <col min="398" max="398" width="12.8444444444444" customWidth="1"/>
    <col min="399" max="504" width="9" hidden="1" customWidth="1"/>
    <col min="651" max="651" width="47.8444444444444" customWidth="1"/>
    <col min="652" max="652" width="16" customWidth="1"/>
    <col min="653" max="653" width="16.3333333333333" customWidth="1"/>
    <col min="654" max="654" width="12.8444444444444" customWidth="1"/>
    <col min="655" max="760" width="9" hidden="1" customWidth="1"/>
    <col min="907" max="907" width="47.8444444444444" customWidth="1"/>
    <col min="908" max="908" width="16" customWidth="1"/>
    <col min="909" max="909" width="16.3333333333333" customWidth="1"/>
    <col min="910" max="910" width="12.8444444444444" customWidth="1"/>
    <col min="911" max="1016" width="9" hidden="1" customWidth="1"/>
    <col min="1163" max="1163" width="47.8444444444444" customWidth="1"/>
    <col min="1164" max="1164" width="16" customWidth="1"/>
    <col min="1165" max="1165" width="16.3333333333333" customWidth="1"/>
    <col min="1166" max="1166" width="12.8444444444444" customWidth="1"/>
    <col min="1167" max="1272" width="9" hidden="1" customWidth="1"/>
    <col min="1419" max="1419" width="47.8444444444444" customWidth="1"/>
    <col min="1420" max="1420" width="16" customWidth="1"/>
    <col min="1421" max="1421" width="16.3333333333333" customWidth="1"/>
    <col min="1422" max="1422" width="12.8444444444444" customWidth="1"/>
    <col min="1423" max="1528" width="9" hidden="1" customWidth="1"/>
    <col min="1675" max="1675" width="47.8444444444444" customWidth="1"/>
    <col min="1676" max="1676" width="16" customWidth="1"/>
    <col min="1677" max="1677" width="16.3333333333333" customWidth="1"/>
    <col min="1678" max="1678" width="12.8444444444444" customWidth="1"/>
    <col min="1679" max="1784" width="9" hidden="1" customWidth="1"/>
    <col min="1931" max="1931" width="47.8444444444444" customWidth="1"/>
    <col min="1932" max="1932" width="16" customWidth="1"/>
    <col min="1933" max="1933" width="16.3333333333333" customWidth="1"/>
    <col min="1934" max="1934" width="12.8444444444444" customWidth="1"/>
    <col min="1935" max="2040" width="9" hidden="1" customWidth="1"/>
    <col min="2187" max="2187" width="47.8444444444444" customWidth="1"/>
    <col min="2188" max="2188" width="16" customWidth="1"/>
    <col min="2189" max="2189" width="16.3333333333333" customWidth="1"/>
    <col min="2190" max="2190" width="12.8444444444444" customWidth="1"/>
    <col min="2191" max="2296" width="9" hidden="1" customWidth="1"/>
    <col min="2443" max="2443" width="47.8444444444444" customWidth="1"/>
    <col min="2444" max="2444" width="16" customWidth="1"/>
    <col min="2445" max="2445" width="16.3333333333333" customWidth="1"/>
    <col min="2446" max="2446" width="12.8444444444444" customWidth="1"/>
    <col min="2447" max="2552" width="9" hidden="1" customWidth="1"/>
    <col min="2699" max="2699" width="47.8444444444444" customWidth="1"/>
    <col min="2700" max="2700" width="16" customWidth="1"/>
    <col min="2701" max="2701" width="16.3333333333333" customWidth="1"/>
    <col min="2702" max="2702" width="12.8444444444444" customWidth="1"/>
    <col min="2703" max="2808" width="9" hidden="1" customWidth="1"/>
    <col min="2955" max="2955" width="47.8444444444444" customWidth="1"/>
    <col min="2956" max="2956" width="16" customWidth="1"/>
    <col min="2957" max="2957" width="16.3333333333333" customWidth="1"/>
    <col min="2958" max="2958" width="12.8444444444444" customWidth="1"/>
    <col min="2959" max="3064" width="9" hidden="1" customWidth="1"/>
    <col min="3211" max="3211" width="47.8444444444444" customWidth="1"/>
    <col min="3212" max="3212" width="16" customWidth="1"/>
    <col min="3213" max="3213" width="16.3333333333333" customWidth="1"/>
    <col min="3214" max="3214" width="12.8444444444444" customWidth="1"/>
    <col min="3215" max="3320" width="9" hidden="1" customWidth="1"/>
    <col min="3467" max="3467" width="47.8444444444444" customWidth="1"/>
    <col min="3468" max="3468" width="16" customWidth="1"/>
    <col min="3469" max="3469" width="16.3333333333333" customWidth="1"/>
    <col min="3470" max="3470" width="12.8444444444444" customWidth="1"/>
    <col min="3471" max="3576" width="9" hidden="1" customWidth="1"/>
    <col min="3723" max="3723" width="47.8444444444444" customWidth="1"/>
    <col min="3724" max="3724" width="16" customWidth="1"/>
    <col min="3725" max="3725" width="16.3333333333333" customWidth="1"/>
    <col min="3726" max="3726" width="12.8444444444444" customWidth="1"/>
    <col min="3727" max="3832" width="9" hidden="1" customWidth="1"/>
    <col min="3979" max="3979" width="47.8444444444444" customWidth="1"/>
    <col min="3980" max="3980" width="16" customWidth="1"/>
    <col min="3981" max="3981" width="16.3333333333333" customWidth="1"/>
    <col min="3982" max="3982" width="12.8444444444444" customWidth="1"/>
    <col min="3983" max="4088" width="9" hidden="1" customWidth="1"/>
    <col min="4235" max="4235" width="47.8444444444444" customWidth="1"/>
    <col min="4236" max="4236" width="16" customWidth="1"/>
    <col min="4237" max="4237" width="16.3333333333333" customWidth="1"/>
    <col min="4238" max="4238" width="12.8444444444444" customWidth="1"/>
    <col min="4239" max="4344" width="9" hidden="1" customWidth="1"/>
    <col min="4491" max="4491" width="47.8444444444444" customWidth="1"/>
    <col min="4492" max="4492" width="16" customWidth="1"/>
    <col min="4493" max="4493" width="16.3333333333333" customWidth="1"/>
    <col min="4494" max="4494" width="12.8444444444444" customWidth="1"/>
    <col min="4495" max="4600" width="9" hidden="1" customWidth="1"/>
    <col min="4747" max="4747" width="47.8444444444444" customWidth="1"/>
    <col min="4748" max="4748" width="16" customWidth="1"/>
    <col min="4749" max="4749" width="16.3333333333333" customWidth="1"/>
    <col min="4750" max="4750" width="12.8444444444444" customWidth="1"/>
    <col min="4751" max="4856" width="9" hidden="1" customWidth="1"/>
    <col min="5003" max="5003" width="47.8444444444444" customWidth="1"/>
    <col min="5004" max="5004" width="16" customWidth="1"/>
    <col min="5005" max="5005" width="16.3333333333333" customWidth="1"/>
    <col min="5006" max="5006" width="12.8444444444444" customWidth="1"/>
    <col min="5007" max="5112" width="9" hidden="1" customWidth="1"/>
    <col min="5259" max="5259" width="47.8444444444444" customWidth="1"/>
    <col min="5260" max="5260" width="16" customWidth="1"/>
    <col min="5261" max="5261" width="16.3333333333333" customWidth="1"/>
    <col min="5262" max="5262" width="12.8444444444444" customWidth="1"/>
    <col min="5263" max="5368" width="9" hidden="1" customWidth="1"/>
    <col min="5515" max="5515" width="47.8444444444444" customWidth="1"/>
    <col min="5516" max="5516" width="16" customWidth="1"/>
    <col min="5517" max="5517" width="16.3333333333333" customWidth="1"/>
    <col min="5518" max="5518" width="12.8444444444444" customWidth="1"/>
    <col min="5519" max="5624" width="9" hidden="1" customWidth="1"/>
    <col min="5771" max="5771" width="47.8444444444444" customWidth="1"/>
    <col min="5772" max="5772" width="16" customWidth="1"/>
    <col min="5773" max="5773" width="16.3333333333333" customWidth="1"/>
    <col min="5774" max="5774" width="12.8444444444444" customWidth="1"/>
    <col min="5775" max="5880" width="9" hidden="1" customWidth="1"/>
    <col min="6027" max="6027" width="47.8444444444444" customWidth="1"/>
    <col min="6028" max="6028" width="16" customWidth="1"/>
    <col min="6029" max="6029" width="16.3333333333333" customWidth="1"/>
    <col min="6030" max="6030" width="12.8444444444444" customWidth="1"/>
    <col min="6031" max="6136" width="9" hidden="1" customWidth="1"/>
    <col min="6283" max="6283" width="47.8444444444444" customWidth="1"/>
    <col min="6284" max="6284" width="16" customWidth="1"/>
    <col min="6285" max="6285" width="16.3333333333333" customWidth="1"/>
    <col min="6286" max="6286" width="12.8444444444444" customWidth="1"/>
    <col min="6287" max="6392" width="9" hidden="1" customWidth="1"/>
    <col min="6539" max="6539" width="47.8444444444444" customWidth="1"/>
    <col min="6540" max="6540" width="16" customWidth="1"/>
    <col min="6541" max="6541" width="16.3333333333333" customWidth="1"/>
    <col min="6542" max="6542" width="12.8444444444444" customWidth="1"/>
    <col min="6543" max="6648" width="9" hidden="1" customWidth="1"/>
    <col min="6795" max="6795" width="47.8444444444444" customWidth="1"/>
    <col min="6796" max="6796" width="16" customWidth="1"/>
    <col min="6797" max="6797" width="16.3333333333333" customWidth="1"/>
    <col min="6798" max="6798" width="12.8444444444444" customWidth="1"/>
    <col min="6799" max="6904" width="9" hidden="1" customWidth="1"/>
    <col min="7051" max="7051" width="47.8444444444444" customWidth="1"/>
    <col min="7052" max="7052" width="16" customWidth="1"/>
    <col min="7053" max="7053" width="16.3333333333333" customWidth="1"/>
    <col min="7054" max="7054" width="12.8444444444444" customWidth="1"/>
    <col min="7055" max="7160" width="9" hidden="1" customWidth="1"/>
    <col min="7307" max="7307" width="47.8444444444444" customWidth="1"/>
    <col min="7308" max="7308" width="16" customWidth="1"/>
    <col min="7309" max="7309" width="16.3333333333333" customWidth="1"/>
    <col min="7310" max="7310" width="12.8444444444444" customWidth="1"/>
    <col min="7311" max="7416" width="9" hidden="1" customWidth="1"/>
    <col min="7563" max="7563" width="47.8444444444444" customWidth="1"/>
    <col min="7564" max="7564" width="16" customWidth="1"/>
    <col min="7565" max="7565" width="16.3333333333333" customWidth="1"/>
    <col min="7566" max="7566" width="12.8444444444444" customWidth="1"/>
    <col min="7567" max="7672" width="9" hidden="1" customWidth="1"/>
    <col min="7819" max="7819" width="47.8444444444444" customWidth="1"/>
    <col min="7820" max="7820" width="16" customWidth="1"/>
    <col min="7821" max="7821" width="16.3333333333333" customWidth="1"/>
    <col min="7822" max="7822" width="12.8444444444444" customWidth="1"/>
    <col min="7823" max="7928" width="9" hidden="1" customWidth="1"/>
    <col min="8075" max="8075" width="47.8444444444444" customWidth="1"/>
    <col min="8076" max="8076" width="16" customWidth="1"/>
    <col min="8077" max="8077" width="16.3333333333333" customWidth="1"/>
    <col min="8078" max="8078" width="12.8444444444444" customWidth="1"/>
    <col min="8079" max="8184" width="9" hidden="1" customWidth="1"/>
    <col min="8331" max="8331" width="47.8444444444444" customWidth="1"/>
    <col min="8332" max="8332" width="16" customWidth="1"/>
    <col min="8333" max="8333" width="16.3333333333333" customWidth="1"/>
    <col min="8334" max="8334" width="12.8444444444444" customWidth="1"/>
    <col min="8335" max="8440" width="9" hidden="1" customWidth="1"/>
    <col min="8587" max="8587" width="47.8444444444444" customWidth="1"/>
    <col min="8588" max="8588" width="16" customWidth="1"/>
    <col min="8589" max="8589" width="16.3333333333333" customWidth="1"/>
    <col min="8590" max="8590" width="12.8444444444444" customWidth="1"/>
    <col min="8591" max="8696" width="9" hidden="1" customWidth="1"/>
    <col min="8843" max="8843" width="47.8444444444444" customWidth="1"/>
    <col min="8844" max="8844" width="16" customWidth="1"/>
    <col min="8845" max="8845" width="16.3333333333333" customWidth="1"/>
    <col min="8846" max="8846" width="12.8444444444444" customWidth="1"/>
    <col min="8847" max="8952" width="9" hidden="1" customWidth="1"/>
    <col min="9099" max="9099" width="47.8444444444444" customWidth="1"/>
    <col min="9100" max="9100" width="16" customWidth="1"/>
    <col min="9101" max="9101" width="16.3333333333333" customWidth="1"/>
    <col min="9102" max="9102" width="12.8444444444444" customWidth="1"/>
    <col min="9103" max="9208" width="9" hidden="1" customWidth="1"/>
    <col min="9355" max="9355" width="47.8444444444444" customWidth="1"/>
    <col min="9356" max="9356" width="16" customWidth="1"/>
    <col min="9357" max="9357" width="16.3333333333333" customWidth="1"/>
    <col min="9358" max="9358" width="12.8444444444444" customWidth="1"/>
    <col min="9359" max="9464" width="9" hidden="1" customWidth="1"/>
    <col min="9611" max="9611" width="47.8444444444444" customWidth="1"/>
    <col min="9612" max="9612" width="16" customWidth="1"/>
    <col min="9613" max="9613" width="16.3333333333333" customWidth="1"/>
    <col min="9614" max="9614" width="12.8444444444444" customWidth="1"/>
    <col min="9615" max="9720" width="9" hidden="1" customWidth="1"/>
    <col min="9867" max="9867" width="47.8444444444444" customWidth="1"/>
    <col min="9868" max="9868" width="16" customWidth="1"/>
    <col min="9869" max="9869" width="16.3333333333333" customWidth="1"/>
    <col min="9870" max="9870" width="12.8444444444444" customWidth="1"/>
    <col min="9871" max="9976" width="9" hidden="1" customWidth="1"/>
    <col min="10123" max="10123" width="47.8444444444444" customWidth="1"/>
    <col min="10124" max="10124" width="16" customWidth="1"/>
    <col min="10125" max="10125" width="16.3333333333333" customWidth="1"/>
    <col min="10126" max="10126" width="12.8444444444444" customWidth="1"/>
    <col min="10127" max="10232" width="9" hidden="1" customWidth="1"/>
    <col min="10379" max="10379" width="47.8444444444444" customWidth="1"/>
    <col min="10380" max="10380" width="16" customWidth="1"/>
    <col min="10381" max="10381" width="16.3333333333333" customWidth="1"/>
    <col min="10382" max="10382" width="12.8444444444444" customWidth="1"/>
    <col min="10383" max="10488" width="9" hidden="1" customWidth="1"/>
    <col min="10635" max="10635" width="47.8444444444444" customWidth="1"/>
    <col min="10636" max="10636" width="16" customWidth="1"/>
    <col min="10637" max="10637" width="16.3333333333333" customWidth="1"/>
    <col min="10638" max="10638" width="12.8444444444444" customWidth="1"/>
    <col min="10639" max="10744" width="9" hidden="1" customWidth="1"/>
    <col min="10891" max="10891" width="47.8444444444444" customWidth="1"/>
    <col min="10892" max="10892" width="16" customWidth="1"/>
    <col min="10893" max="10893" width="16.3333333333333" customWidth="1"/>
    <col min="10894" max="10894" width="12.8444444444444" customWidth="1"/>
    <col min="10895" max="11000" width="9" hidden="1" customWidth="1"/>
    <col min="11147" max="11147" width="47.8444444444444" customWidth="1"/>
    <col min="11148" max="11148" width="16" customWidth="1"/>
    <col min="11149" max="11149" width="16.3333333333333" customWidth="1"/>
    <col min="11150" max="11150" width="12.8444444444444" customWidth="1"/>
    <col min="11151" max="11256" width="9" hidden="1" customWidth="1"/>
    <col min="11403" max="11403" width="47.8444444444444" customWidth="1"/>
    <col min="11404" max="11404" width="16" customWidth="1"/>
    <col min="11405" max="11405" width="16.3333333333333" customWidth="1"/>
    <col min="11406" max="11406" width="12.8444444444444" customWidth="1"/>
    <col min="11407" max="11512" width="9" hidden="1" customWidth="1"/>
    <col min="11659" max="11659" width="47.8444444444444" customWidth="1"/>
    <col min="11660" max="11660" width="16" customWidth="1"/>
    <col min="11661" max="11661" width="16.3333333333333" customWidth="1"/>
    <col min="11662" max="11662" width="12.8444444444444" customWidth="1"/>
    <col min="11663" max="11768" width="9" hidden="1" customWidth="1"/>
    <col min="11915" max="11915" width="47.8444444444444" customWidth="1"/>
    <col min="11916" max="11916" width="16" customWidth="1"/>
    <col min="11917" max="11917" width="16.3333333333333" customWidth="1"/>
    <col min="11918" max="11918" width="12.8444444444444" customWidth="1"/>
    <col min="11919" max="12024" width="9" hidden="1" customWidth="1"/>
    <col min="12171" max="12171" width="47.8444444444444" customWidth="1"/>
    <col min="12172" max="12172" width="16" customWidth="1"/>
    <col min="12173" max="12173" width="16.3333333333333" customWidth="1"/>
    <col min="12174" max="12174" width="12.8444444444444" customWidth="1"/>
    <col min="12175" max="12280" width="9" hidden="1" customWidth="1"/>
    <col min="12427" max="12427" width="47.8444444444444" customWidth="1"/>
    <col min="12428" max="12428" width="16" customWidth="1"/>
    <col min="12429" max="12429" width="16.3333333333333" customWidth="1"/>
    <col min="12430" max="12430" width="12.8444444444444" customWidth="1"/>
    <col min="12431" max="12536" width="9" hidden="1" customWidth="1"/>
    <col min="12683" max="12683" width="47.8444444444444" customWidth="1"/>
    <col min="12684" max="12684" width="16" customWidth="1"/>
    <col min="12685" max="12685" width="16.3333333333333" customWidth="1"/>
    <col min="12686" max="12686" width="12.8444444444444" customWidth="1"/>
    <col min="12687" max="12792" width="9" hidden="1" customWidth="1"/>
    <col min="12939" max="12939" width="47.8444444444444" customWidth="1"/>
    <col min="12940" max="12940" width="16" customWidth="1"/>
    <col min="12941" max="12941" width="16.3333333333333" customWidth="1"/>
    <col min="12942" max="12942" width="12.8444444444444" customWidth="1"/>
    <col min="12943" max="13048" width="9" hidden="1" customWidth="1"/>
    <col min="13195" max="13195" width="47.8444444444444" customWidth="1"/>
    <col min="13196" max="13196" width="16" customWidth="1"/>
    <col min="13197" max="13197" width="16.3333333333333" customWidth="1"/>
    <col min="13198" max="13198" width="12.8444444444444" customWidth="1"/>
    <col min="13199" max="13304" width="9" hidden="1" customWidth="1"/>
    <col min="13451" max="13451" width="47.8444444444444" customWidth="1"/>
    <col min="13452" max="13452" width="16" customWidth="1"/>
    <col min="13453" max="13453" width="16.3333333333333" customWidth="1"/>
    <col min="13454" max="13454" width="12.8444444444444" customWidth="1"/>
    <col min="13455" max="13560" width="9" hidden="1" customWidth="1"/>
    <col min="13707" max="13707" width="47.8444444444444" customWidth="1"/>
    <col min="13708" max="13708" width="16" customWidth="1"/>
    <col min="13709" max="13709" width="16.3333333333333" customWidth="1"/>
    <col min="13710" max="13710" width="12.8444444444444" customWidth="1"/>
    <col min="13711" max="13816" width="9" hidden="1" customWidth="1"/>
    <col min="13963" max="13963" width="47.8444444444444" customWidth="1"/>
    <col min="13964" max="13964" width="16" customWidth="1"/>
    <col min="13965" max="13965" width="16.3333333333333" customWidth="1"/>
    <col min="13966" max="13966" width="12.8444444444444" customWidth="1"/>
    <col min="13967" max="14072" width="9" hidden="1" customWidth="1"/>
    <col min="14219" max="14219" width="47.8444444444444" customWidth="1"/>
    <col min="14220" max="14220" width="16" customWidth="1"/>
    <col min="14221" max="14221" width="16.3333333333333" customWidth="1"/>
    <col min="14222" max="14222" width="12.8444444444444" customWidth="1"/>
    <col min="14223" max="14328" width="9" hidden="1" customWidth="1"/>
    <col min="14475" max="14475" width="47.8444444444444" customWidth="1"/>
    <col min="14476" max="14476" width="16" customWidth="1"/>
    <col min="14477" max="14477" width="16.3333333333333" customWidth="1"/>
    <col min="14478" max="14478" width="12.8444444444444" customWidth="1"/>
    <col min="14479" max="14584" width="9" hidden="1" customWidth="1"/>
    <col min="14731" max="14731" width="47.8444444444444" customWidth="1"/>
    <col min="14732" max="14732" width="16" customWidth="1"/>
    <col min="14733" max="14733" width="16.3333333333333" customWidth="1"/>
    <col min="14734" max="14734" width="12.8444444444444" customWidth="1"/>
    <col min="14735" max="14840" width="9" hidden="1" customWidth="1"/>
    <col min="14987" max="14987" width="47.8444444444444" customWidth="1"/>
    <col min="14988" max="14988" width="16" customWidth="1"/>
    <col min="14989" max="14989" width="16.3333333333333" customWidth="1"/>
    <col min="14990" max="14990" width="12.8444444444444" customWidth="1"/>
    <col min="14991" max="15096" width="9" hidden="1" customWidth="1"/>
    <col min="15243" max="15243" width="47.8444444444444" customWidth="1"/>
    <col min="15244" max="15244" width="16" customWidth="1"/>
    <col min="15245" max="15245" width="16.3333333333333" customWidth="1"/>
    <col min="15246" max="15246" width="12.8444444444444" customWidth="1"/>
    <col min="15247" max="15352" width="9" hidden="1" customWidth="1"/>
    <col min="15499" max="15499" width="47.8444444444444" customWidth="1"/>
    <col min="15500" max="15500" width="16" customWidth="1"/>
    <col min="15501" max="15501" width="16.3333333333333" customWidth="1"/>
    <col min="15502" max="15502" width="12.8444444444444" customWidth="1"/>
    <col min="15503" max="15608" width="9" hidden="1" customWidth="1"/>
    <col min="15755" max="15755" width="47.8444444444444" customWidth="1"/>
    <col min="15756" max="15756" width="16" customWidth="1"/>
    <col min="15757" max="15757" width="16.3333333333333" customWidth="1"/>
    <col min="15758" max="15758" width="12.8444444444444" customWidth="1"/>
    <col min="15759" max="15864" width="9" hidden="1" customWidth="1"/>
    <col min="16011" max="16011" width="47.8444444444444" customWidth="1"/>
    <col min="16012" max="16012" width="16" customWidth="1"/>
    <col min="16013" max="16013" width="16.3333333333333" customWidth="1"/>
    <col min="16014" max="16014" width="12.8444444444444" customWidth="1"/>
    <col min="16015" max="16120" width="9" hidden="1" customWidth="1"/>
  </cols>
  <sheetData>
    <row r="1" ht="19.5" customHeight="1" spans="1:16384">
      <c r="A1" s="15" t="s">
        <v>1071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c r="IW1" s="80"/>
      <c r="IX1" s="80"/>
      <c r="IY1" s="80"/>
      <c r="IZ1" s="80"/>
      <c r="JA1" s="80"/>
      <c r="JB1" s="80"/>
      <c r="JC1" s="80"/>
      <c r="JD1" s="80"/>
      <c r="JE1" s="80"/>
      <c r="JF1" s="80"/>
      <c r="JG1" s="80"/>
      <c r="JH1" s="80"/>
      <c r="JI1" s="80"/>
      <c r="JJ1" s="80"/>
      <c r="JK1" s="80"/>
      <c r="JL1" s="80"/>
      <c r="JM1" s="80"/>
      <c r="JN1" s="80"/>
      <c r="JO1" s="80"/>
      <c r="JP1" s="80"/>
      <c r="JQ1" s="80"/>
      <c r="JR1" s="80"/>
      <c r="JS1" s="80"/>
      <c r="JT1" s="80"/>
      <c r="JU1" s="80"/>
      <c r="JV1" s="80"/>
      <c r="JW1" s="80"/>
      <c r="JX1" s="80"/>
      <c r="JY1" s="80"/>
      <c r="JZ1" s="80"/>
      <c r="KA1" s="80"/>
      <c r="KB1" s="80"/>
      <c r="KC1" s="80"/>
      <c r="KD1" s="80"/>
      <c r="KE1" s="80"/>
      <c r="KF1" s="80"/>
      <c r="KG1" s="80"/>
      <c r="KH1" s="80"/>
      <c r="KI1" s="80"/>
      <c r="KJ1" s="80"/>
      <c r="KK1" s="80"/>
      <c r="KL1" s="80"/>
      <c r="KM1" s="80"/>
      <c r="KN1" s="80"/>
      <c r="KO1" s="80"/>
      <c r="KP1" s="80"/>
      <c r="KQ1" s="80"/>
      <c r="KR1" s="80"/>
      <c r="KS1" s="80"/>
      <c r="KT1" s="80"/>
      <c r="KU1" s="80"/>
      <c r="KV1" s="80"/>
      <c r="KW1" s="80"/>
      <c r="KX1" s="80"/>
      <c r="KY1" s="80"/>
      <c r="KZ1" s="80"/>
      <c r="LA1" s="80"/>
      <c r="LB1" s="80"/>
      <c r="LC1" s="80"/>
      <c r="LD1" s="80"/>
      <c r="LE1" s="80"/>
      <c r="LF1" s="80"/>
      <c r="LG1" s="80"/>
      <c r="LH1" s="80"/>
      <c r="LI1" s="80"/>
      <c r="LJ1" s="80"/>
      <c r="LK1" s="80"/>
      <c r="LL1" s="80"/>
      <c r="LM1" s="80"/>
      <c r="LN1" s="80"/>
      <c r="LO1" s="80"/>
      <c r="LP1" s="80"/>
      <c r="LQ1" s="80"/>
      <c r="LR1" s="80"/>
      <c r="LS1" s="80"/>
      <c r="LT1" s="80"/>
      <c r="LU1" s="80"/>
      <c r="LV1" s="80"/>
      <c r="LW1" s="80"/>
      <c r="LX1" s="80"/>
      <c r="LY1" s="80"/>
      <c r="LZ1" s="80"/>
      <c r="MA1" s="80"/>
      <c r="MB1" s="80"/>
      <c r="MC1" s="80"/>
      <c r="MD1" s="80"/>
      <c r="ME1" s="80"/>
      <c r="MF1" s="80"/>
      <c r="MG1" s="80"/>
      <c r="MH1" s="80"/>
      <c r="MI1" s="80"/>
      <c r="MJ1" s="80"/>
      <c r="MK1" s="80"/>
      <c r="ML1" s="80"/>
      <c r="MM1" s="80"/>
      <c r="MN1" s="80"/>
      <c r="MO1" s="80"/>
      <c r="MP1" s="80"/>
      <c r="MQ1" s="80"/>
      <c r="MR1" s="80"/>
      <c r="MS1" s="80"/>
      <c r="MT1" s="80"/>
      <c r="MU1" s="80"/>
      <c r="MV1" s="80"/>
      <c r="MW1" s="80"/>
      <c r="MX1" s="80"/>
      <c r="MY1" s="80"/>
      <c r="MZ1" s="80"/>
      <c r="NA1" s="80"/>
      <c r="NB1" s="80"/>
      <c r="NC1" s="80"/>
      <c r="ND1" s="80"/>
      <c r="NE1" s="80"/>
      <c r="NF1" s="80"/>
      <c r="NG1" s="80"/>
      <c r="NH1" s="80"/>
      <c r="NI1" s="80"/>
      <c r="NJ1" s="80"/>
      <c r="NK1" s="80"/>
      <c r="NL1" s="80"/>
      <c r="NM1" s="80"/>
      <c r="NN1" s="80"/>
      <c r="NO1" s="80"/>
      <c r="NP1" s="80"/>
      <c r="NQ1" s="80"/>
      <c r="NR1" s="80"/>
      <c r="NS1" s="80"/>
      <c r="NT1" s="80"/>
      <c r="NU1" s="80"/>
      <c r="NV1" s="80"/>
      <c r="NW1" s="80"/>
      <c r="NX1" s="80"/>
      <c r="NY1" s="80"/>
      <c r="NZ1" s="80"/>
      <c r="OA1" s="80"/>
      <c r="OB1" s="80"/>
      <c r="OC1" s="80"/>
      <c r="OD1" s="80"/>
      <c r="OE1" s="80"/>
      <c r="OF1" s="80"/>
      <c r="OG1" s="80"/>
      <c r="OH1" s="80"/>
      <c r="OI1" s="80"/>
      <c r="OJ1" s="80"/>
      <c r="OK1" s="80"/>
      <c r="OL1" s="80"/>
      <c r="OM1" s="80"/>
      <c r="ON1" s="80"/>
      <c r="OO1" s="80"/>
      <c r="OP1" s="80"/>
      <c r="OQ1" s="80"/>
      <c r="OR1" s="80"/>
      <c r="OS1" s="80"/>
      <c r="OT1" s="80"/>
      <c r="OU1" s="80"/>
      <c r="OV1" s="80"/>
      <c r="OW1" s="80"/>
      <c r="OX1" s="80"/>
      <c r="OY1" s="80"/>
      <c r="OZ1" s="80"/>
      <c r="PA1" s="80"/>
      <c r="PB1" s="80"/>
      <c r="PC1" s="80"/>
      <c r="PD1" s="80"/>
      <c r="PE1" s="80"/>
      <c r="PF1" s="80"/>
      <c r="PG1" s="80"/>
      <c r="PH1" s="80"/>
      <c r="PI1" s="80"/>
      <c r="PJ1" s="80"/>
      <c r="PK1" s="80"/>
      <c r="PL1" s="80"/>
      <c r="PM1" s="80"/>
      <c r="PN1" s="80"/>
      <c r="PO1" s="80"/>
      <c r="PP1" s="80"/>
      <c r="PQ1" s="80"/>
      <c r="PR1" s="80"/>
      <c r="PS1" s="80"/>
      <c r="PT1" s="80"/>
      <c r="PU1" s="80"/>
      <c r="PV1" s="80"/>
      <c r="PW1" s="80"/>
      <c r="PX1" s="80"/>
      <c r="PY1" s="80"/>
      <c r="PZ1" s="80"/>
      <c r="QA1" s="80"/>
      <c r="QB1" s="80"/>
      <c r="QC1" s="80"/>
      <c r="QD1" s="80"/>
      <c r="QE1" s="80"/>
      <c r="QF1" s="80"/>
      <c r="QG1" s="80"/>
      <c r="QH1" s="80"/>
      <c r="QI1" s="80"/>
      <c r="QJ1" s="80"/>
      <c r="QK1" s="80"/>
      <c r="QL1" s="80"/>
      <c r="QM1" s="80"/>
      <c r="QN1" s="80"/>
      <c r="QO1" s="80"/>
      <c r="QP1" s="80"/>
      <c r="QQ1" s="80"/>
      <c r="QR1" s="80"/>
      <c r="QS1" s="80"/>
      <c r="QT1" s="80"/>
      <c r="QU1" s="80"/>
      <c r="QV1" s="80"/>
      <c r="QW1" s="80"/>
      <c r="QX1" s="80"/>
      <c r="QY1" s="80"/>
      <c r="QZ1" s="80"/>
      <c r="RA1" s="80"/>
      <c r="RB1" s="80"/>
      <c r="RC1" s="80"/>
      <c r="RD1" s="80"/>
      <c r="RE1" s="80"/>
      <c r="RF1" s="80"/>
      <c r="RG1" s="80"/>
      <c r="RH1" s="80"/>
      <c r="RI1" s="80"/>
      <c r="RJ1" s="80"/>
      <c r="RK1" s="80"/>
      <c r="RL1" s="80"/>
      <c r="RM1" s="80"/>
      <c r="RN1" s="80"/>
      <c r="RO1" s="80"/>
      <c r="RP1" s="80"/>
      <c r="RQ1" s="80"/>
      <c r="RR1" s="80"/>
      <c r="RS1" s="80"/>
      <c r="RT1" s="80"/>
      <c r="RU1" s="80"/>
      <c r="RV1" s="80"/>
      <c r="RW1" s="80"/>
      <c r="RX1" s="80"/>
      <c r="RY1" s="80"/>
      <c r="RZ1" s="80"/>
      <c r="SA1" s="80"/>
      <c r="SB1" s="80"/>
      <c r="SC1" s="80"/>
      <c r="SD1" s="80"/>
      <c r="SE1" s="80"/>
      <c r="SF1" s="80"/>
      <c r="SG1" s="80"/>
      <c r="SH1" s="80"/>
      <c r="SI1" s="80"/>
      <c r="SJ1" s="80"/>
      <c r="SK1" s="80"/>
      <c r="SL1" s="80"/>
      <c r="SM1" s="80"/>
      <c r="SN1" s="80"/>
      <c r="SO1" s="80"/>
      <c r="SP1" s="80"/>
      <c r="SQ1" s="80"/>
      <c r="SR1" s="80"/>
      <c r="SS1" s="80"/>
      <c r="ST1" s="80"/>
      <c r="SU1" s="80"/>
      <c r="SV1" s="80"/>
      <c r="SW1" s="80"/>
      <c r="SX1" s="80"/>
      <c r="SY1" s="80"/>
      <c r="SZ1" s="80"/>
      <c r="TA1" s="80"/>
      <c r="TB1" s="80"/>
      <c r="TC1" s="80"/>
      <c r="TD1" s="80"/>
      <c r="TE1" s="80"/>
      <c r="TF1" s="80"/>
      <c r="TG1" s="80"/>
      <c r="TH1" s="80"/>
      <c r="TI1" s="80"/>
      <c r="TJ1" s="80"/>
      <c r="TK1" s="80"/>
      <c r="TL1" s="80"/>
      <c r="TM1" s="80"/>
      <c r="TN1" s="80"/>
      <c r="TO1" s="80"/>
      <c r="TP1" s="80"/>
      <c r="TQ1" s="80"/>
      <c r="TR1" s="80"/>
      <c r="TS1" s="80"/>
      <c r="TT1" s="80"/>
      <c r="TU1" s="80"/>
      <c r="TV1" s="80"/>
      <c r="TW1" s="80"/>
      <c r="TX1" s="80"/>
      <c r="TY1" s="80"/>
      <c r="TZ1" s="80"/>
      <c r="UA1" s="80"/>
      <c r="UB1" s="80"/>
      <c r="UC1" s="80"/>
      <c r="UD1" s="80"/>
      <c r="UE1" s="80"/>
      <c r="UF1" s="80"/>
      <c r="UG1" s="80"/>
      <c r="UH1" s="80"/>
      <c r="UI1" s="80"/>
      <c r="UJ1" s="80"/>
      <c r="UK1" s="80"/>
      <c r="UL1" s="80"/>
      <c r="UM1" s="80"/>
      <c r="UN1" s="80"/>
      <c r="UO1" s="80"/>
      <c r="UP1" s="80"/>
      <c r="UQ1" s="80"/>
      <c r="UR1" s="80"/>
      <c r="US1" s="80"/>
      <c r="UT1" s="80"/>
      <c r="UU1" s="80"/>
      <c r="UV1" s="80"/>
      <c r="UW1" s="80"/>
      <c r="UX1" s="80"/>
      <c r="UY1" s="80"/>
      <c r="UZ1" s="80"/>
      <c r="VA1" s="80"/>
      <c r="VB1" s="80"/>
      <c r="VC1" s="80"/>
      <c r="VD1" s="80"/>
      <c r="VE1" s="80"/>
      <c r="VF1" s="80"/>
      <c r="VG1" s="80"/>
      <c r="VH1" s="80"/>
      <c r="VI1" s="80"/>
      <c r="VJ1" s="80"/>
      <c r="VK1" s="80"/>
      <c r="VL1" s="80"/>
      <c r="VM1" s="80"/>
      <c r="VN1" s="80"/>
      <c r="VO1" s="80"/>
      <c r="VP1" s="80"/>
      <c r="VQ1" s="80"/>
      <c r="VR1" s="80"/>
      <c r="VS1" s="80"/>
      <c r="VT1" s="80"/>
      <c r="VU1" s="80"/>
      <c r="VV1" s="80"/>
      <c r="VW1" s="80"/>
      <c r="VX1" s="80"/>
      <c r="VY1" s="80"/>
      <c r="VZ1" s="80"/>
      <c r="WA1" s="80"/>
      <c r="WB1" s="80"/>
      <c r="WC1" s="80"/>
      <c r="WD1" s="80"/>
      <c r="WE1" s="80"/>
      <c r="WF1" s="80"/>
      <c r="WG1" s="80"/>
      <c r="WH1" s="80"/>
      <c r="WI1" s="80"/>
      <c r="WJ1" s="80"/>
      <c r="WK1" s="80"/>
      <c r="WL1" s="80"/>
      <c r="WM1" s="80"/>
      <c r="WN1" s="80"/>
      <c r="WO1" s="80"/>
      <c r="WP1" s="80"/>
      <c r="WQ1" s="80"/>
      <c r="WR1" s="80"/>
      <c r="WS1" s="80"/>
      <c r="WT1" s="80"/>
      <c r="WU1" s="80"/>
      <c r="WV1" s="80"/>
      <c r="WW1" s="80"/>
      <c r="WX1" s="80"/>
      <c r="WY1" s="80"/>
      <c r="WZ1" s="80"/>
      <c r="XA1" s="80"/>
      <c r="XB1" s="80"/>
      <c r="XC1" s="80"/>
      <c r="XD1" s="80"/>
      <c r="XE1" s="80"/>
      <c r="XF1" s="80"/>
      <c r="XG1" s="80"/>
      <c r="XH1" s="80"/>
      <c r="XI1" s="80"/>
      <c r="XJ1" s="80"/>
      <c r="XK1" s="80"/>
      <c r="XL1" s="80"/>
      <c r="XM1" s="80"/>
      <c r="XN1" s="80"/>
      <c r="XO1" s="80"/>
      <c r="XP1" s="80"/>
      <c r="XQ1" s="80"/>
      <c r="XR1" s="80"/>
      <c r="XS1" s="80"/>
      <c r="XT1" s="80"/>
      <c r="XU1" s="80"/>
      <c r="XV1" s="80"/>
      <c r="XW1" s="80"/>
      <c r="XX1" s="80"/>
      <c r="XY1" s="80"/>
      <c r="XZ1" s="80"/>
      <c r="YA1" s="80"/>
      <c r="YB1" s="80"/>
      <c r="YC1" s="80"/>
      <c r="YD1" s="80"/>
      <c r="YE1" s="80"/>
      <c r="YF1" s="80"/>
      <c r="YG1" s="80"/>
      <c r="YH1" s="80"/>
      <c r="YI1" s="80"/>
      <c r="YJ1" s="80"/>
      <c r="YK1" s="80"/>
      <c r="YL1" s="80"/>
      <c r="YM1" s="80"/>
      <c r="YN1" s="80"/>
      <c r="YO1" s="80"/>
      <c r="YP1" s="80"/>
      <c r="YQ1" s="80"/>
      <c r="YR1" s="80"/>
      <c r="YS1" s="80"/>
      <c r="YT1" s="80"/>
      <c r="YU1" s="80"/>
      <c r="YV1" s="80"/>
      <c r="YW1" s="80"/>
      <c r="YX1" s="80"/>
      <c r="YY1" s="80"/>
      <c r="YZ1" s="80"/>
      <c r="ZA1" s="80"/>
      <c r="ZB1" s="80"/>
      <c r="ZC1" s="80"/>
      <c r="ZD1" s="80"/>
      <c r="ZE1" s="80"/>
      <c r="ZF1" s="80"/>
      <c r="ZG1" s="80"/>
      <c r="ZH1" s="80"/>
      <c r="ZI1" s="80"/>
      <c r="ZJ1" s="80"/>
      <c r="ZK1" s="80"/>
      <c r="ZL1" s="80"/>
      <c r="ZM1" s="80"/>
      <c r="ZN1" s="80"/>
      <c r="ZO1" s="80"/>
      <c r="ZP1" s="80"/>
      <c r="ZQ1" s="80"/>
      <c r="ZR1" s="80"/>
      <c r="ZS1" s="80"/>
      <c r="ZT1" s="80"/>
      <c r="ZU1" s="80"/>
      <c r="ZV1" s="80"/>
      <c r="ZW1" s="80"/>
      <c r="ZX1" s="80"/>
      <c r="ZY1" s="80"/>
      <c r="ZZ1" s="80"/>
      <c r="AAA1" s="80"/>
      <c r="AAB1" s="80"/>
      <c r="AAC1" s="80"/>
      <c r="AAD1" s="80"/>
      <c r="AAE1" s="80"/>
      <c r="AAF1" s="80"/>
      <c r="AAG1" s="80"/>
      <c r="AAH1" s="80"/>
      <c r="AAI1" s="80"/>
      <c r="AAJ1" s="80"/>
      <c r="AAK1" s="80"/>
      <c r="AAL1" s="80"/>
      <c r="AAM1" s="80"/>
      <c r="AAN1" s="80"/>
      <c r="AAO1" s="80"/>
      <c r="AAP1" s="80"/>
      <c r="AAQ1" s="80"/>
      <c r="AAR1" s="80"/>
      <c r="AAS1" s="80"/>
      <c r="AAT1" s="80"/>
      <c r="AAU1" s="80"/>
      <c r="AAV1" s="80"/>
      <c r="AAW1" s="80"/>
      <c r="AAX1" s="80"/>
      <c r="AAY1" s="80"/>
      <c r="AAZ1" s="80"/>
      <c r="ABA1" s="80"/>
      <c r="ABB1" s="80"/>
      <c r="ABC1" s="80"/>
      <c r="ABD1" s="80"/>
      <c r="ABE1" s="80"/>
      <c r="ABF1" s="80"/>
      <c r="ABG1" s="80"/>
      <c r="ABH1" s="80"/>
      <c r="ABI1" s="80"/>
      <c r="ABJ1" s="80"/>
      <c r="ABK1" s="80"/>
      <c r="ABL1" s="80"/>
      <c r="ABM1" s="80"/>
      <c r="ABN1" s="80"/>
      <c r="ABO1" s="80"/>
      <c r="ABP1" s="80"/>
      <c r="ABQ1" s="80"/>
      <c r="ABR1" s="80"/>
      <c r="ABS1" s="80"/>
      <c r="ABT1" s="80"/>
      <c r="ABU1" s="80"/>
      <c r="ABV1" s="80"/>
      <c r="ABW1" s="80"/>
      <c r="ABX1" s="80"/>
      <c r="ABY1" s="80"/>
      <c r="ABZ1" s="80"/>
      <c r="ACA1" s="80"/>
      <c r="ACB1" s="80"/>
      <c r="ACC1" s="80"/>
      <c r="ACD1" s="80"/>
      <c r="ACE1" s="80"/>
      <c r="ACF1" s="80"/>
      <c r="ACG1" s="80"/>
      <c r="ACH1" s="80"/>
      <c r="ACI1" s="80"/>
      <c r="ACJ1" s="80"/>
      <c r="ACK1" s="80"/>
      <c r="ACL1" s="80"/>
      <c r="ACM1" s="80"/>
      <c r="ACN1" s="80"/>
      <c r="ACO1" s="80"/>
      <c r="ACP1" s="80"/>
      <c r="ACQ1" s="80"/>
      <c r="ACR1" s="80"/>
      <c r="ACS1" s="80"/>
      <c r="ACT1" s="80"/>
      <c r="ACU1" s="80"/>
      <c r="ACV1" s="80"/>
      <c r="ACW1" s="80"/>
      <c r="ACX1" s="80"/>
      <c r="ACY1" s="80"/>
      <c r="ACZ1" s="80"/>
      <c r="ADA1" s="80"/>
      <c r="ADB1" s="80"/>
      <c r="ADC1" s="80"/>
      <c r="ADD1" s="80"/>
      <c r="ADE1" s="80"/>
      <c r="ADF1" s="80"/>
      <c r="ADG1" s="80"/>
      <c r="ADH1" s="80"/>
      <c r="ADI1" s="80"/>
      <c r="ADJ1" s="80"/>
      <c r="ADK1" s="80"/>
      <c r="ADL1" s="80"/>
      <c r="ADM1" s="80"/>
      <c r="ADN1" s="80"/>
      <c r="ADO1" s="80"/>
      <c r="ADP1" s="80"/>
      <c r="ADQ1" s="80"/>
      <c r="ADR1" s="80"/>
      <c r="ADS1" s="80"/>
      <c r="ADT1" s="80"/>
      <c r="ADU1" s="80"/>
      <c r="ADV1" s="80"/>
      <c r="ADW1" s="80"/>
      <c r="ADX1" s="80"/>
      <c r="ADY1" s="80"/>
      <c r="ADZ1" s="80"/>
      <c r="AEA1" s="80"/>
      <c r="AEB1" s="80"/>
      <c r="AEC1" s="80"/>
      <c r="AED1" s="80"/>
      <c r="AEE1" s="80"/>
      <c r="AEF1" s="80"/>
      <c r="AEG1" s="80"/>
      <c r="AEH1" s="80"/>
      <c r="AEI1" s="80"/>
      <c r="AEJ1" s="80"/>
      <c r="AEK1" s="80"/>
      <c r="AEL1" s="80"/>
      <c r="AEM1" s="80"/>
      <c r="AEN1" s="80"/>
      <c r="AEO1" s="80"/>
      <c r="AEP1" s="80"/>
      <c r="AEQ1" s="80"/>
      <c r="AER1" s="80"/>
      <c r="AES1" s="80"/>
      <c r="AET1" s="80"/>
      <c r="AEU1" s="80"/>
      <c r="AEV1" s="80"/>
      <c r="AEW1" s="80"/>
      <c r="AEX1" s="80"/>
      <c r="AEY1" s="80"/>
      <c r="AEZ1" s="80"/>
      <c r="AFA1" s="80"/>
      <c r="AFB1" s="80"/>
      <c r="AFC1" s="80"/>
      <c r="AFD1" s="80"/>
      <c r="AFE1" s="80"/>
      <c r="AFF1" s="80"/>
      <c r="AFG1" s="80"/>
      <c r="AFH1" s="80"/>
      <c r="AFI1" s="80"/>
      <c r="AFJ1" s="80"/>
      <c r="AFK1" s="80"/>
      <c r="AFL1" s="80"/>
      <c r="AFM1" s="80"/>
      <c r="AFN1" s="80"/>
      <c r="AFO1" s="80"/>
      <c r="AFP1" s="80"/>
      <c r="AFQ1" s="80"/>
      <c r="AFR1" s="80"/>
      <c r="AFS1" s="80"/>
      <c r="AFT1" s="80"/>
      <c r="AFU1" s="80"/>
      <c r="AFV1" s="80"/>
      <c r="AFW1" s="80"/>
      <c r="AFX1" s="80"/>
      <c r="AFY1" s="80"/>
      <c r="AFZ1" s="80"/>
      <c r="AGA1" s="80"/>
      <c r="AGB1" s="80"/>
      <c r="AGC1" s="80"/>
      <c r="AGD1" s="80"/>
      <c r="AGE1" s="80"/>
      <c r="AGF1" s="80"/>
      <c r="AGG1" s="80"/>
      <c r="AGH1" s="80"/>
      <c r="AGI1" s="80"/>
      <c r="AGJ1" s="80"/>
      <c r="AGK1" s="80"/>
      <c r="AGL1" s="80"/>
      <c r="AGM1" s="80"/>
      <c r="AGN1" s="80"/>
      <c r="AGO1" s="80"/>
      <c r="AGP1" s="80"/>
      <c r="AGQ1" s="80"/>
      <c r="AGR1" s="80"/>
      <c r="AGS1" s="80"/>
      <c r="AGT1" s="80"/>
      <c r="AGU1" s="80"/>
      <c r="AGV1" s="80"/>
      <c r="AGW1" s="80"/>
      <c r="AGX1" s="80"/>
      <c r="AGY1" s="80"/>
      <c r="AGZ1" s="80"/>
      <c r="AHA1" s="80"/>
      <c r="AHB1" s="80"/>
      <c r="AHC1" s="80"/>
      <c r="AHD1" s="80"/>
      <c r="AHE1" s="80"/>
      <c r="AHF1" s="80"/>
      <c r="AHG1" s="80"/>
      <c r="AHH1" s="80"/>
      <c r="AHI1" s="80"/>
      <c r="AHJ1" s="80"/>
      <c r="AHK1" s="80"/>
      <c r="AHL1" s="80"/>
      <c r="AHM1" s="80"/>
      <c r="AHN1" s="80"/>
      <c r="AHO1" s="80"/>
      <c r="AHP1" s="80"/>
      <c r="AHQ1" s="80"/>
      <c r="AHR1" s="80"/>
      <c r="AHS1" s="80"/>
      <c r="AHT1" s="80"/>
      <c r="AHU1" s="80"/>
      <c r="AHV1" s="80"/>
      <c r="AHW1" s="80"/>
      <c r="AHX1" s="80"/>
      <c r="AHY1" s="80"/>
      <c r="AHZ1" s="80"/>
      <c r="AIA1" s="80"/>
      <c r="AIB1" s="80"/>
      <c r="AIC1" s="80"/>
      <c r="AID1" s="80"/>
      <c r="AIE1" s="80"/>
      <c r="AIF1" s="80"/>
      <c r="AIG1" s="80"/>
      <c r="AIH1" s="80"/>
      <c r="AII1" s="80"/>
      <c r="AIJ1" s="80"/>
      <c r="AIK1" s="80"/>
      <c r="AIL1" s="80"/>
      <c r="AIM1" s="80"/>
      <c r="AIN1" s="80"/>
      <c r="AIO1" s="80"/>
      <c r="AIP1" s="80"/>
      <c r="AIQ1" s="80"/>
      <c r="AIR1" s="80"/>
      <c r="AIS1" s="80"/>
      <c r="AIT1" s="80"/>
      <c r="AIU1" s="80"/>
      <c r="AIV1" s="80"/>
      <c r="AIW1" s="80"/>
      <c r="AIX1" s="80"/>
      <c r="AIY1" s="80"/>
      <c r="AIZ1" s="80"/>
      <c r="AJA1" s="80"/>
      <c r="AJB1" s="80"/>
      <c r="AJC1" s="80"/>
      <c r="AJD1" s="80"/>
      <c r="AJE1" s="80"/>
      <c r="AJF1" s="80"/>
      <c r="AJG1" s="80"/>
      <c r="AJH1" s="80"/>
      <c r="AJI1" s="80"/>
      <c r="AJJ1" s="80"/>
      <c r="AJK1" s="80"/>
      <c r="AJL1" s="80"/>
      <c r="AJM1" s="80"/>
      <c r="AJN1" s="80"/>
      <c r="AJO1" s="80"/>
      <c r="AJP1" s="80"/>
      <c r="AJQ1" s="80"/>
      <c r="AJR1" s="80"/>
      <c r="AJS1" s="80"/>
      <c r="AJT1" s="80"/>
      <c r="AJU1" s="80"/>
      <c r="AJV1" s="80"/>
      <c r="AJW1" s="80"/>
      <c r="AJX1" s="80"/>
      <c r="AJY1" s="80"/>
      <c r="AJZ1" s="80"/>
      <c r="AKA1" s="80"/>
      <c r="AKB1" s="80"/>
      <c r="AKC1" s="80"/>
      <c r="AKD1" s="80"/>
      <c r="AKE1" s="80"/>
      <c r="AKF1" s="80"/>
      <c r="AKG1" s="80"/>
      <c r="AKH1" s="80"/>
      <c r="AKI1" s="80"/>
      <c r="AKJ1" s="80"/>
      <c r="AKK1" s="80"/>
      <c r="AKL1" s="80"/>
      <c r="AKM1" s="80"/>
      <c r="AKN1" s="80"/>
      <c r="AKO1" s="80"/>
      <c r="AKP1" s="80"/>
      <c r="AKQ1" s="80"/>
      <c r="AKR1" s="80"/>
      <c r="AKS1" s="80"/>
      <c r="AKT1" s="80"/>
      <c r="AKU1" s="80"/>
      <c r="AKV1" s="80"/>
      <c r="AKW1" s="80"/>
      <c r="AKX1" s="80"/>
      <c r="AKY1" s="80"/>
      <c r="AKZ1" s="80"/>
      <c r="ALA1" s="80"/>
      <c r="ALB1" s="80"/>
      <c r="ALC1" s="80"/>
      <c r="ALD1" s="80"/>
      <c r="ALE1" s="80"/>
      <c r="ALF1" s="80"/>
      <c r="ALG1" s="80"/>
      <c r="ALH1" s="80"/>
      <c r="ALI1" s="80"/>
      <c r="ALJ1" s="80"/>
      <c r="ALK1" s="80"/>
      <c r="ALL1" s="80"/>
      <c r="ALM1" s="80"/>
      <c r="ALN1" s="80"/>
      <c r="ALO1" s="80"/>
      <c r="ALP1" s="80"/>
      <c r="ALQ1" s="80"/>
      <c r="ALR1" s="80"/>
      <c r="ALS1" s="80"/>
      <c r="ALT1" s="80"/>
      <c r="ALU1" s="80"/>
      <c r="ALV1" s="80"/>
      <c r="ALW1" s="80"/>
      <c r="ALX1" s="80"/>
      <c r="ALY1" s="80"/>
      <c r="ALZ1" s="80"/>
      <c r="AMA1" s="80"/>
      <c r="AMB1" s="80"/>
      <c r="AMC1" s="80"/>
      <c r="AMD1" s="80"/>
      <c r="AME1" s="80"/>
      <c r="AMF1" s="80"/>
      <c r="AMG1" s="80"/>
      <c r="AMH1" s="80"/>
      <c r="AMI1" s="80"/>
      <c r="AMJ1" s="80"/>
      <c r="AMK1" s="80"/>
      <c r="AML1" s="80"/>
      <c r="AMM1" s="80"/>
      <c r="AMN1" s="80"/>
      <c r="AMO1" s="80"/>
      <c r="AMP1" s="80"/>
      <c r="AMQ1" s="80"/>
      <c r="AMR1" s="80"/>
      <c r="AMS1" s="80"/>
      <c r="AMT1" s="80"/>
      <c r="AMU1" s="80"/>
      <c r="AMV1" s="80"/>
      <c r="AMW1" s="80"/>
      <c r="AMX1" s="80"/>
      <c r="AMY1" s="80"/>
      <c r="AMZ1" s="80"/>
      <c r="ANA1" s="80"/>
      <c r="ANB1" s="80"/>
      <c r="ANC1" s="80"/>
      <c r="AND1" s="80"/>
      <c r="ANE1" s="80"/>
      <c r="ANF1" s="80"/>
      <c r="ANG1" s="80"/>
      <c r="ANH1" s="80"/>
      <c r="ANI1" s="80"/>
      <c r="ANJ1" s="80"/>
      <c r="ANK1" s="80"/>
      <c r="ANL1" s="80"/>
      <c r="ANM1" s="80"/>
      <c r="ANN1" s="80"/>
      <c r="ANO1" s="80"/>
      <c r="ANP1" s="80"/>
      <c r="ANQ1" s="80"/>
      <c r="ANR1" s="80"/>
      <c r="ANS1" s="80"/>
      <c r="ANT1" s="80"/>
      <c r="ANU1" s="80"/>
      <c r="ANV1" s="80"/>
      <c r="ANW1" s="80"/>
      <c r="ANX1" s="80"/>
      <c r="ANY1" s="80"/>
      <c r="ANZ1" s="80"/>
      <c r="AOA1" s="80"/>
      <c r="AOB1" s="80"/>
      <c r="AOC1" s="80"/>
      <c r="AOD1" s="80"/>
      <c r="AOE1" s="80"/>
      <c r="AOF1" s="80"/>
      <c r="AOG1" s="80"/>
      <c r="AOH1" s="80"/>
      <c r="AOI1" s="80"/>
      <c r="AOJ1" s="80"/>
      <c r="AOK1" s="80"/>
      <c r="AOL1" s="80"/>
      <c r="AOM1" s="80"/>
      <c r="AON1" s="80"/>
      <c r="AOO1" s="80"/>
      <c r="AOP1" s="80"/>
      <c r="AOQ1" s="80"/>
      <c r="AOR1" s="80"/>
      <c r="AOS1" s="80"/>
      <c r="AOT1" s="80"/>
      <c r="AOU1" s="80"/>
      <c r="AOV1" s="80"/>
      <c r="AOW1" s="80"/>
      <c r="AOX1" s="80"/>
      <c r="AOY1" s="80"/>
      <c r="AOZ1" s="80"/>
      <c r="APA1" s="80"/>
      <c r="APB1" s="80"/>
      <c r="APC1" s="80"/>
      <c r="APD1" s="80"/>
      <c r="APE1" s="80"/>
      <c r="APF1" s="80"/>
      <c r="APG1" s="80"/>
      <c r="APH1" s="80"/>
      <c r="API1" s="80"/>
      <c r="APJ1" s="80"/>
      <c r="APK1" s="80"/>
      <c r="APL1" s="80"/>
      <c r="APM1" s="80"/>
      <c r="APN1" s="80"/>
      <c r="APO1" s="80"/>
      <c r="APP1" s="80"/>
      <c r="APQ1" s="80"/>
      <c r="APR1" s="80"/>
      <c r="APS1" s="80"/>
      <c r="APT1" s="80"/>
      <c r="APU1" s="80"/>
      <c r="APV1" s="80"/>
      <c r="APW1" s="80"/>
      <c r="APX1" s="80"/>
      <c r="APY1" s="80"/>
      <c r="APZ1" s="80"/>
      <c r="AQA1" s="80"/>
      <c r="AQB1" s="80"/>
      <c r="AQC1" s="80"/>
      <c r="AQD1" s="80"/>
      <c r="AQE1" s="80"/>
      <c r="AQF1" s="80"/>
      <c r="AQG1" s="80"/>
      <c r="AQH1" s="80"/>
      <c r="AQI1" s="80"/>
      <c r="AQJ1" s="80"/>
      <c r="AQK1" s="80"/>
      <c r="AQL1" s="80"/>
      <c r="AQM1" s="80"/>
      <c r="AQN1" s="80"/>
      <c r="AQO1" s="80"/>
      <c r="AQP1" s="80"/>
      <c r="AQQ1" s="80"/>
      <c r="AQR1" s="80"/>
      <c r="AQS1" s="80"/>
      <c r="AQT1" s="80"/>
      <c r="AQU1" s="80"/>
      <c r="AQV1" s="80"/>
      <c r="AQW1" s="80"/>
      <c r="AQX1" s="80"/>
      <c r="AQY1" s="80"/>
      <c r="AQZ1" s="80"/>
      <c r="ARA1" s="80"/>
      <c r="ARB1" s="80"/>
      <c r="ARC1" s="80"/>
      <c r="ARD1" s="80"/>
      <c r="ARE1" s="80"/>
      <c r="ARF1" s="80"/>
      <c r="ARG1" s="80"/>
      <c r="ARH1" s="80"/>
      <c r="ARI1" s="80"/>
      <c r="ARJ1" s="80"/>
      <c r="ARK1" s="80"/>
      <c r="ARL1" s="80"/>
      <c r="ARM1" s="80"/>
      <c r="ARN1" s="80"/>
      <c r="ARO1" s="80"/>
      <c r="ARP1" s="80"/>
      <c r="ARQ1" s="80"/>
      <c r="ARR1" s="80"/>
      <c r="ARS1" s="80"/>
      <c r="ART1" s="80"/>
      <c r="ARU1" s="80"/>
      <c r="ARV1" s="80"/>
      <c r="ARW1" s="80"/>
      <c r="ARX1" s="80"/>
      <c r="ARY1" s="80"/>
      <c r="ARZ1" s="80"/>
      <c r="ASA1" s="80"/>
      <c r="ASB1" s="80"/>
      <c r="ASC1" s="80"/>
      <c r="ASD1" s="80"/>
      <c r="ASE1" s="80"/>
      <c r="ASF1" s="80"/>
      <c r="ASG1" s="80"/>
      <c r="ASH1" s="80"/>
      <c r="ASI1" s="80"/>
      <c r="ASJ1" s="80"/>
      <c r="ASK1" s="80"/>
      <c r="ASL1" s="80"/>
      <c r="ASM1" s="80"/>
      <c r="ASN1" s="80"/>
      <c r="ASO1" s="80"/>
      <c r="ASP1" s="80"/>
      <c r="ASQ1" s="80"/>
      <c r="ASR1" s="80"/>
      <c r="ASS1" s="80"/>
      <c r="AST1" s="80"/>
      <c r="ASU1" s="80"/>
      <c r="ASV1" s="80"/>
      <c r="ASW1" s="80"/>
      <c r="ASX1" s="80"/>
      <c r="ASY1" s="80"/>
      <c r="ASZ1" s="80"/>
      <c r="ATA1" s="80"/>
      <c r="ATB1" s="80"/>
      <c r="ATC1" s="80"/>
      <c r="ATD1" s="80"/>
      <c r="ATE1" s="80"/>
      <c r="ATF1" s="80"/>
      <c r="ATG1" s="80"/>
      <c r="ATH1" s="80"/>
      <c r="ATI1" s="80"/>
      <c r="ATJ1" s="80"/>
      <c r="ATK1" s="80"/>
      <c r="ATL1" s="80"/>
      <c r="ATM1" s="80"/>
      <c r="ATN1" s="80"/>
      <c r="ATO1" s="80"/>
      <c r="ATP1" s="80"/>
      <c r="ATQ1" s="80"/>
      <c r="ATR1" s="80"/>
      <c r="ATS1" s="80"/>
      <c r="ATT1" s="80"/>
      <c r="ATU1" s="80"/>
      <c r="ATV1" s="80"/>
      <c r="ATW1" s="80"/>
      <c r="ATX1" s="80"/>
      <c r="ATY1" s="80"/>
      <c r="ATZ1" s="80"/>
      <c r="AUA1" s="80"/>
      <c r="AUB1" s="80"/>
      <c r="AUC1" s="80"/>
      <c r="AUD1" s="80"/>
      <c r="AUE1" s="80"/>
      <c r="AUF1" s="80"/>
      <c r="AUG1" s="80"/>
      <c r="AUH1" s="80"/>
      <c r="AUI1" s="80"/>
      <c r="AUJ1" s="80"/>
      <c r="AUK1" s="80"/>
      <c r="AUL1" s="80"/>
      <c r="AUM1" s="80"/>
      <c r="AUN1" s="80"/>
      <c r="AUO1" s="80"/>
      <c r="AUP1" s="80"/>
      <c r="AUQ1" s="80"/>
      <c r="AUR1" s="80"/>
      <c r="AUS1" s="80"/>
      <c r="AUT1" s="80"/>
      <c r="AUU1" s="80"/>
      <c r="AUV1" s="80"/>
      <c r="AUW1" s="80"/>
      <c r="AUX1" s="80"/>
      <c r="AUY1" s="80"/>
      <c r="AUZ1" s="80"/>
      <c r="AVA1" s="80"/>
      <c r="AVB1" s="80"/>
      <c r="AVC1" s="80"/>
      <c r="AVD1" s="80"/>
      <c r="AVE1" s="80"/>
      <c r="AVF1" s="80"/>
      <c r="AVG1" s="80"/>
      <c r="AVH1" s="80"/>
      <c r="AVI1" s="80"/>
      <c r="AVJ1" s="80"/>
      <c r="AVK1" s="80"/>
      <c r="AVL1" s="80"/>
      <c r="AVM1" s="80"/>
      <c r="AVN1" s="80"/>
      <c r="AVO1" s="80"/>
      <c r="AVP1" s="80"/>
      <c r="AVQ1" s="80"/>
      <c r="AVR1" s="80"/>
      <c r="AVS1" s="80"/>
      <c r="AVT1" s="80"/>
      <c r="AVU1" s="80"/>
      <c r="AVV1" s="80"/>
      <c r="AVW1" s="80"/>
      <c r="AVX1" s="80"/>
      <c r="AVY1" s="80"/>
      <c r="AVZ1" s="80"/>
      <c r="AWA1" s="80"/>
      <c r="AWB1" s="80"/>
      <c r="AWC1" s="80"/>
      <c r="AWD1" s="80"/>
      <c r="AWE1" s="80"/>
      <c r="AWF1" s="80"/>
      <c r="AWG1" s="80"/>
      <c r="AWH1" s="80"/>
      <c r="AWI1" s="80"/>
      <c r="AWJ1" s="80"/>
      <c r="AWK1" s="80"/>
      <c r="AWL1" s="80"/>
      <c r="AWM1" s="80"/>
      <c r="AWN1" s="80"/>
      <c r="AWO1" s="80"/>
      <c r="AWP1" s="80"/>
      <c r="AWQ1" s="80"/>
      <c r="AWR1" s="80"/>
      <c r="AWS1" s="80"/>
      <c r="AWT1" s="80"/>
      <c r="AWU1" s="80"/>
      <c r="AWV1" s="80"/>
      <c r="AWW1" s="80"/>
      <c r="AWX1" s="80"/>
      <c r="AWY1" s="80"/>
      <c r="AWZ1" s="80"/>
      <c r="AXA1" s="80"/>
      <c r="AXB1" s="80"/>
      <c r="AXC1" s="80"/>
      <c r="AXD1" s="80"/>
      <c r="AXE1" s="80"/>
      <c r="AXF1" s="80"/>
      <c r="AXG1" s="80"/>
      <c r="AXH1" s="80"/>
      <c r="AXI1" s="80"/>
      <c r="AXJ1" s="80"/>
      <c r="AXK1" s="80"/>
      <c r="AXL1" s="80"/>
      <c r="AXM1" s="80"/>
      <c r="AXN1" s="80"/>
      <c r="AXO1" s="80"/>
      <c r="AXP1" s="80"/>
      <c r="AXQ1" s="80"/>
      <c r="AXR1" s="80"/>
      <c r="AXS1" s="80"/>
      <c r="AXT1" s="80"/>
      <c r="AXU1" s="80"/>
      <c r="AXV1" s="80"/>
      <c r="AXW1" s="80"/>
      <c r="AXX1" s="80"/>
      <c r="AXY1" s="80"/>
      <c r="AXZ1" s="80"/>
      <c r="AYA1" s="80"/>
      <c r="AYB1" s="80"/>
      <c r="AYC1" s="80"/>
      <c r="AYD1" s="80"/>
      <c r="AYE1" s="80"/>
      <c r="AYF1" s="80"/>
      <c r="AYG1" s="80"/>
      <c r="AYH1" s="80"/>
      <c r="AYI1" s="80"/>
      <c r="AYJ1" s="80"/>
      <c r="AYK1" s="80"/>
      <c r="AYL1" s="80"/>
      <c r="AYM1" s="80"/>
      <c r="AYN1" s="80"/>
      <c r="AYO1" s="80"/>
      <c r="AYP1" s="80"/>
      <c r="AYQ1" s="80"/>
      <c r="AYR1" s="80"/>
      <c r="AYS1" s="80"/>
      <c r="AYT1" s="80"/>
      <c r="AYU1" s="80"/>
      <c r="AYV1" s="80"/>
      <c r="AYW1" s="80"/>
      <c r="AYX1" s="80"/>
      <c r="AYY1" s="80"/>
      <c r="AYZ1" s="80"/>
      <c r="AZA1" s="80"/>
      <c r="AZB1" s="80"/>
      <c r="AZC1" s="80"/>
      <c r="AZD1" s="80"/>
      <c r="AZE1" s="80"/>
      <c r="AZF1" s="80"/>
      <c r="AZG1" s="80"/>
      <c r="AZH1" s="80"/>
      <c r="AZI1" s="80"/>
      <c r="AZJ1" s="80"/>
      <c r="AZK1" s="80"/>
      <c r="AZL1" s="80"/>
      <c r="AZM1" s="80"/>
      <c r="AZN1" s="80"/>
      <c r="AZO1" s="80"/>
      <c r="AZP1" s="80"/>
      <c r="AZQ1" s="80"/>
      <c r="AZR1" s="80"/>
      <c r="AZS1" s="80"/>
      <c r="AZT1" s="80"/>
      <c r="AZU1" s="80"/>
      <c r="AZV1" s="80"/>
      <c r="AZW1" s="80"/>
      <c r="AZX1" s="80"/>
      <c r="AZY1" s="80"/>
      <c r="AZZ1" s="80"/>
      <c r="BAA1" s="80"/>
      <c r="BAB1" s="80"/>
      <c r="BAC1" s="80"/>
      <c r="BAD1" s="80"/>
      <c r="BAE1" s="80"/>
      <c r="BAF1" s="80"/>
      <c r="BAG1" s="80"/>
      <c r="BAH1" s="80"/>
      <c r="BAI1" s="80"/>
      <c r="BAJ1" s="80"/>
      <c r="BAK1" s="80"/>
      <c r="BAL1" s="80"/>
      <c r="BAM1" s="80"/>
      <c r="BAN1" s="80"/>
      <c r="BAO1" s="80"/>
      <c r="BAP1" s="80"/>
      <c r="BAQ1" s="80"/>
      <c r="BAR1" s="80"/>
      <c r="BAS1" s="80"/>
      <c r="BAT1" s="80"/>
      <c r="BAU1" s="80"/>
      <c r="BAV1" s="80"/>
      <c r="BAW1" s="80"/>
      <c r="BAX1" s="80"/>
      <c r="BAY1" s="80"/>
      <c r="BAZ1" s="80"/>
      <c r="BBA1" s="80"/>
      <c r="BBB1" s="80"/>
      <c r="BBC1" s="80"/>
      <c r="BBD1" s="80"/>
      <c r="BBE1" s="80"/>
      <c r="BBF1" s="80"/>
      <c r="BBG1" s="80"/>
      <c r="BBH1" s="80"/>
      <c r="BBI1" s="80"/>
      <c r="BBJ1" s="80"/>
      <c r="BBK1" s="80"/>
      <c r="BBL1" s="80"/>
      <c r="BBM1" s="80"/>
      <c r="BBN1" s="80"/>
      <c r="BBO1" s="80"/>
      <c r="BBP1" s="80"/>
      <c r="BBQ1" s="80"/>
      <c r="BBR1" s="80"/>
      <c r="BBS1" s="80"/>
      <c r="BBT1" s="80"/>
      <c r="BBU1" s="80"/>
      <c r="BBV1" s="80"/>
      <c r="BBW1" s="80"/>
      <c r="BBX1" s="80"/>
      <c r="BBY1" s="80"/>
      <c r="BBZ1" s="80"/>
      <c r="BCA1" s="80"/>
      <c r="BCB1" s="80"/>
      <c r="BCC1" s="80"/>
      <c r="BCD1" s="80"/>
      <c r="BCE1" s="80"/>
      <c r="BCF1" s="80"/>
      <c r="BCG1" s="80"/>
      <c r="BCH1" s="80"/>
      <c r="BCI1" s="80"/>
      <c r="BCJ1" s="80"/>
      <c r="BCK1" s="80"/>
      <c r="BCL1" s="80"/>
      <c r="BCM1" s="80"/>
      <c r="BCN1" s="80"/>
      <c r="BCO1" s="80"/>
      <c r="BCP1" s="80"/>
      <c r="BCQ1" s="80"/>
      <c r="BCR1" s="80"/>
      <c r="BCS1" s="80"/>
      <c r="BCT1" s="80"/>
      <c r="BCU1" s="80"/>
      <c r="BCV1" s="80"/>
      <c r="BCW1" s="80"/>
      <c r="BCX1" s="80"/>
      <c r="BCY1" s="80"/>
      <c r="BCZ1" s="80"/>
      <c r="BDA1" s="80"/>
      <c r="BDB1" s="80"/>
      <c r="BDC1" s="80"/>
      <c r="BDD1" s="80"/>
      <c r="BDE1" s="80"/>
      <c r="BDF1" s="80"/>
      <c r="BDG1" s="80"/>
      <c r="BDH1" s="80"/>
      <c r="BDI1" s="80"/>
      <c r="BDJ1" s="80"/>
      <c r="BDK1" s="80"/>
      <c r="BDL1" s="80"/>
      <c r="BDM1" s="80"/>
      <c r="BDN1" s="80"/>
      <c r="BDO1" s="80"/>
      <c r="BDP1" s="80"/>
      <c r="BDQ1" s="80"/>
      <c r="BDR1" s="80"/>
      <c r="BDS1" s="80"/>
      <c r="BDT1" s="80"/>
      <c r="BDU1" s="80"/>
      <c r="BDV1" s="80"/>
      <c r="BDW1" s="80"/>
      <c r="BDX1" s="80"/>
      <c r="BDY1" s="80"/>
      <c r="BDZ1" s="80"/>
      <c r="BEA1" s="80"/>
      <c r="BEB1" s="80"/>
      <c r="BEC1" s="80"/>
      <c r="BED1" s="80"/>
      <c r="BEE1" s="80"/>
      <c r="BEF1" s="80"/>
      <c r="BEG1" s="80"/>
      <c r="BEH1" s="80"/>
      <c r="BEI1" s="80"/>
      <c r="BEJ1" s="80"/>
      <c r="BEK1" s="80"/>
      <c r="BEL1" s="80"/>
      <c r="BEM1" s="80"/>
      <c r="BEN1" s="80"/>
      <c r="BEO1" s="80"/>
      <c r="BEP1" s="80"/>
      <c r="BEQ1" s="80"/>
      <c r="BER1" s="80"/>
      <c r="BES1" s="80"/>
      <c r="BET1" s="80"/>
      <c r="BEU1" s="80"/>
      <c r="BEV1" s="80"/>
      <c r="BEW1" s="80"/>
      <c r="BEX1" s="80"/>
      <c r="BEY1" s="80"/>
      <c r="BEZ1" s="80"/>
      <c r="BFA1" s="80"/>
      <c r="BFB1" s="80"/>
      <c r="BFC1" s="80"/>
      <c r="BFD1" s="80"/>
      <c r="BFE1" s="80"/>
      <c r="BFF1" s="80"/>
      <c r="BFG1" s="80"/>
      <c r="BFH1" s="80"/>
      <c r="BFI1" s="80"/>
      <c r="BFJ1" s="80"/>
      <c r="BFK1" s="80"/>
      <c r="BFL1" s="80"/>
      <c r="BFM1" s="80"/>
      <c r="BFN1" s="80"/>
      <c r="BFO1" s="80"/>
      <c r="BFP1" s="80"/>
      <c r="BFQ1" s="80"/>
      <c r="BFR1" s="80"/>
      <c r="BFS1" s="80"/>
      <c r="BFT1" s="80"/>
      <c r="BFU1" s="80"/>
      <c r="BFV1" s="80"/>
      <c r="BFW1" s="80"/>
      <c r="BFX1" s="80"/>
      <c r="BFY1" s="80"/>
      <c r="BFZ1" s="80"/>
      <c r="BGA1" s="80"/>
      <c r="BGB1" s="80"/>
      <c r="BGC1" s="80"/>
      <c r="BGD1" s="80"/>
      <c r="BGE1" s="80"/>
      <c r="BGF1" s="80"/>
      <c r="BGG1" s="80"/>
      <c r="BGH1" s="80"/>
      <c r="BGI1" s="80"/>
      <c r="BGJ1" s="80"/>
      <c r="BGK1" s="80"/>
      <c r="BGL1" s="80"/>
      <c r="BGM1" s="80"/>
      <c r="BGN1" s="80"/>
      <c r="BGO1" s="80"/>
      <c r="BGP1" s="80"/>
      <c r="BGQ1" s="80"/>
      <c r="BGR1" s="80"/>
      <c r="BGS1" s="80"/>
      <c r="BGT1" s="80"/>
      <c r="BGU1" s="80"/>
      <c r="BGV1" s="80"/>
      <c r="BGW1" s="80"/>
      <c r="BGX1" s="80"/>
      <c r="BGY1" s="80"/>
      <c r="BGZ1" s="80"/>
      <c r="BHA1" s="80"/>
      <c r="BHB1" s="80"/>
      <c r="BHC1" s="80"/>
      <c r="BHD1" s="80"/>
      <c r="BHE1" s="80"/>
      <c r="BHF1" s="80"/>
      <c r="BHG1" s="80"/>
      <c r="BHH1" s="80"/>
      <c r="BHI1" s="80"/>
      <c r="BHJ1" s="80"/>
      <c r="BHK1" s="80"/>
      <c r="BHL1" s="80"/>
      <c r="BHM1" s="80"/>
      <c r="BHN1" s="80"/>
      <c r="BHO1" s="80"/>
      <c r="BHP1" s="80"/>
      <c r="BHQ1" s="80"/>
      <c r="BHR1" s="80"/>
      <c r="BHS1" s="80"/>
      <c r="BHT1" s="80"/>
      <c r="BHU1" s="80"/>
      <c r="BHV1" s="80"/>
      <c r="BHW1" s="80"/>
      <c r="BHX1" s="80"/>
      <c r="BHY1" s="80"/>
      <c r="BHZ1" s="80"/>
      <c r="BIA1" s="80"/>
      <c r="BIB1" s="80"/>
      <c r="BIC1" s="80"/>
      <c r="BID1" s="80"/>
      <c r="BIE1" s="80"/>
      <c r="BIF1" s="80"/>
      <c r="BIG1" s="80"/>
      <c r="BIH1" s="80"/>
      <c r="BII1" s="80"/>
      <c r="BIJ1" s="80"/>
      <c r="BIK1" s="80"/>
      <c r="BIL1" s="80"/>
      <c r="BIM1" s="80"/>
      <c r="BIN1" s="80"/>
      <c r="BIO1" s="80"/>
      <c r="BIP1" s="80"/>
      <c r="BIQ1" s="80"/>
      <c r="BIR1" s="80"/>
      <c r="BIS1" s="80"/>
      <c r="BIT1" s="80"/>
      <c r="BIU1" s="80"/>
      <c r="BIV1" s="80"/>
      <c r="BIW1" s="80"/>
      <c r="BIX1" s="80"/>
      <c r="BIY1" s="80"/>
      <c r="BIZ1" s="80"/>
      <c r="BJA1" s="80"/>
      <c r="BJB1" s="80"/>
      <c r="BJC1" s="80"/>
      <c r="BJD1" s="80"/>
      <c r="BJE1" s="80"/>
      <c r="BJF1" s="80"/>
      <c r="BJG1" s="80"/>
      <c r="BJH1" s="80"/>
      <c r="BJI1" s="80"/>
      <c r="BJJ1" s="80"/>
      <c r="BJK1" s="80"/>
      <c r="BJL1" s="80"/>
      <c r="BJM1" s="80"/>
      <c r="BJN1" s="80"/>
      <c r="BJO1" s="80"/>
      <c r="BJP1" s="80"/>
      <c r="BJQ1" s="80"/>
      <c r="BJR1" s="80"/>
      <c r="BJS1" s="80"/>
      <c r="BJT1" s="80"/>
      <c r="BJU1" s="80"/>
      <c r="BJV1" s="80"/>
      <c r="BJW1" s="80"/>
      <c r="BJX1" s="80"/>
      <c r="BJY1" s="80"/>
      <c r="BJZ1" s="80"/>
      <c r="BKA1" s="80"/>
      <c r="BKB1" s="80"/>
      <c r="BKC1" s="80"/>
      <c r="BKD1" s="80"/>
      <c r="BKE1" s="80"/>
      <c r="BKF1" s="80"/>
      <c r="BKG1" s="80"/>
      <c r="BKH1" s="80"/>
      <c r="BKI1" s="80"/>
      <c r="BKJ1" s="80"/>
      <c r="BKK1" s="80"/>
      <c r="BKL1" s="80"/>
      <c r="BKM1" s="80"/>
      <c r="BKN1" s="80"/>
      <c r="BKO1" s="80"/>
      <c r="BKP1" s="80"/>
      <c r="BKQ1" s="80"/>
      <c r="BKR1" s="80"/>
      <c r="BKS1" s="80"/>
      <c r="BKT1" s="80"/>
      <c r="BKU1" s="80"/>
      <c r="BKV1" s="80"/>
      <c r="BKW1" s="80"/>
      <c r="BKX1" s="80"/>
      <c r="BKY1" s="80"/>
      <c r="BKZ1" s="80"/>
      <c r="BLA1" s="80"/>
      <c r="BLB1" s="80"/>
      <c r="BLC1" s="80"/>
      <c r="BLD1" s="80"/>
      <c r="BLE1" s="80"/>
      <c r="BLF1" s="80"/>
      <c r="BLG1" s="80"/>
      <c r="BLH1" s="80"/>
      <c r="BLI1" s="80"/>
      <c r="BLJ1" s="80"/>
      <c r="BLK1" s="80"/>
      <c r="BLL1" s="80"/>
      <c r="BLM1" s="80"/>
      <c r="BLN1" s="80"/>
      <c r="BLO1" s="80"/>
      <c r="BLP1" s="80"/>
      <c r="BLQ1" s="80"/>
      <c r="BLR1" s="80"/>
      <c r="BLS1" s="80"/>
      <c r="BLT1" s="80"/>
      <c r="BLU1" s="80"/>
      <c r="BLV1" s="80"/>
      <c r="BLW1" s="80"/>
      <c r="BLX1" s="80"/>
      <c r="BLY1" s="80"/>
      <c r="BLZ1" s="80"/>
      <c r="BMA1" s="80"/>
      <c r="BMB1" s="80"/>
      <c r="BMC1" s="80"/>
      <c r="BMD1" s="80"/>
      <c r="BME1" s="80"/>
      <c r="BMF1" s="80"/>
      <c r="BMG1" s="80"/>
      <c r="BMH1" s="80"/>
      <c r="BMI1" s="80"/>
      <c r="BMJ1" s="80"/>
      <c r="BMK1" s="80"/>
      <c r="BML1" s="80"/>
      <c r="BMM1" s="80"/>
      <c r="BMN1" s="80"/>
      <c r="BMO1" s="80"/>
      <c r="BMP1" s="80"/>
      <c r="BMQ1" s="80"/>
      <c r="BMR1" s="80"/>
      <c r="BMS1" s="80"/>
      <c r="BMT1" s="80"/>
      <c r="BMU1" s="80"/>
      <c r="BMV1" s="80"/>
      <c r="BMW1" s="80"/>
      <c r="BMX1" s="80"/>
      <c r="BMY1" s="80"/>
      <c r="BMZ1" s="80"/>
      <c r="BNA1" s="80"/>
      <c r="BNB1" s="80"/>
      <c r="BNC1" s="80"/>
      <c r="BND1" s="80"/>
      <c r="BNE1" s="80"/>
      <c r="BNF1" s="80"/>
      <c r="BNG1" s="80"/>
      <c r="BNH1" s="80"/>
      <c r="BNI1" s="80"/>
      <c r="BNJ1" s="80"/>
      <c r="BNK1" s="80"/>
      <c r="BNL1" s="80"/>
      <c r="BNM1" s="80"/>
      <c r="BNN1" s="80"/>
      <c r="BNO1" s="80"/>
      <c r="BNP1" s="80"/>
      <c r="BNQ1" s="80"/>
      <c r="BNR1" s="80"/>
      <c r="BNS1" s="80"/>
      <c r="BNT1" s="80"/>
      <c r="BNU1" s="80"/>
      <c r="BNV1" s="80"/>
      <c r="BNW1" s="80"/>
      <c r="BNX1" s="80"/>
      <c r="BNY1" s="80"/>
      <c r="BNZ1" s="80"/>
      <c r="BOA1" s="80"/>
      <c r="BOB1" s="80"/>
      <c r="BOC1" s="80"/>
      <c r="BOD1" s="80"/>
      <c r="BOE1" s="80"/>
      <c r="BOF1" s="80"/>
      <c r="BOG1" s="80"/>
      <c r="BOH1" s="80"/>
      <c r="BOI1" s="80"/>
      <c r="BOJ1" s="80"/>
      <c r="BOK1" s="80"/>
      <c r="BOL1" s="80"/>
      <c r="BOM1" s="80"/>
      <c r="BON1" s="80"/>
      <c r="BOO1" s="80"/>
      <c r="BOP1" s="80"/>
      <c r="BOQ1" s="80"/>
      <c r="BOR1" s="80"/>
      <c r="BOS1" s="80"/>
      <c r="BOT1" s="80"/>
      <c r="BOU1" s="80"/>
      <c r="BOV1" s="80"/>
      <c r="BOW1" s="80"/>
      <c r="BOX1" s="80"/>
      <c r="BOY1" s="80"/>
      <c r="BOZ1" s="80"/>
      <c r="BPA1" s="80"/>
      <c r="BPB1" s="80"/>
      <c r="BPC1" s="80"/>
      <c r="BPD1" s="80"/>
      <c r="BPE1" s="80"/>
      <c r="BPF1" s="80"/>
      <c r="BPG1" s="80"/>
      <c r="BPH1" s="80"/>
      <c r="BPI1" s="80"/>
      <c r="BPJ1" s="80"/>
      <c r="BPK1" s="80"/>
      <c r="BPL1" s="80"/>
      <c r="BPM1" s="80"/>
      <c r="BPN1" s="80"/>
      <c r="BPO1" s="80"/>
      <c r="BPP1" s="80"/>
      <c r="BPQ1" s="80"/>
      <c r="BPR1" s="80"/>
      <c r="BPS1" s="80"/>
      <c r="BPT1" s="80"/>
      <c r="BPU1" s="80"/>
      <c r="BPV1" s="80"/>
      <c r="BPW1" s="80"/>
      <c r="BPX1" s="80"/>
      <c r="BPY1" s="80"/>
      <c r="BPZ1" s="80"/>
      <c r="BQA1" s="80"/>
      <c r="BQB1" s="80"/>
      <c r="BQC1" s="80"/>
      <c r="BQD1" s="80"/>
      <c r="BQE1" s="80"/>
      <c r="BQF1" s="80"/>
      <c r="BQG1" s="80"/>
      <c r="BQH1" s="80"/>
      <c r="BQI1" s="80"/>
      <c r="BQJ1" s="80"/>
      <c r="BQK1" s="80"/>
      <c r="BQL1" s="80"/>
      <c r="BQM1" s="80"/>
      <c r="BQN1" s="80"/>
      <c r="BQO1" s="80"/>
      <c r="BQP1" s="80"/>
      <c r="BQQ1" s="80"/>
      <c r="BQR1" s="80"/>
      <c r="BQS1" s="80"/>
      <c r="BQT1" s="80"/>
      <c r="BQU1" s="80"/>
      <c r="BQV1" s="80"/>
      <c r="BQW1" s="80"/>
      <c r="BQX1" s="80"/>
      <c r="BQY1" s="80"/>
      <c r="BQZ1" s="80"/>
      <c r="BRA1" s="80"/>
      <c r="BRB1" s="80"/>
      <c r="BRC1" s="80"/>
      <c r="BRD1" s="80"/>
      <c r="BRE1" s="80"/>
      <c r="BRF1" s="80"/>
      <c r="BRG1" s="80"/>
      <c r="BRH1" s="80"/>
      <c r="BRI1" s="80"/>
      <c r="BRJ1" s="80"/>
      <c r="BRK1" s="80"/>
      <c r="BRL1" s="80"/>
      <c r="BRM1" s="80"/>
      <c r="BRN1" s="80"/>
      <c r="BRO1" s="80"/>
      <c r="BRP1" s="80"/>
      <c r="BRQ1" s="80"/>
      <c r="BRR1" s="80"/>
      <c r="BRS1" s="80"/>
      <c r="BRT1" s="80"/>
      <c r="BRU1" s="80"/>
      <c r="BRV1" s="80"/>
      <c r="BRW1" s="80"/>
      <c r="BRX1" s="80"/>
      <c r="BRY1" s="80"/>
      <c r="BRZ1" s="80"/>
      <c r="BSA1" s="80"/>
      <c r="BSB1" s="80"/>
      <c r="BSC1" s="80"/>
      <c r="BSD1" s="80"/>
      <c r="BSE1" s="80"/>
      <c r="BSF1" s="80"/>
      <c r="BSG1" s="80"/>
      <c r="BSH1" s="80"/>
      <c r="BSI1" s="80"/>
      <c r="BSJ1" s="80"/>
      <c r="BSK1" s="80"/>
      <c r="BSL1" s="80"/>
      <c r="BSM1" s="80"/>
      <c r="BSN1" s="80"/>
      <c r="BSO1" s="80"/>
      <c r="BSP1" s="80"/>
      <c r="BSQ1" s="80"/>
      <c r="BSR1" s="80"/>
      <c r="BSS1" s="80"/>
      <c r="BST1" s="80"/>
      <c r="BSU1" s="80"/>
      <c r="BSV1" s="80"/>
      <c r="BSW1" s="80"/>
      <c r="BSX1" s="80"/>
      <c r="BSY1" s="80"/>
      <c r="BSZ1" s="80"/>
      <c r="BTA1" s="80"/>
      <c r="BTB1" s="80"/>
      <c r="BTC1" s="80"/>
      <c r="BTD1" s="80"/>
      <c r="BTE1" s="80"/>
      <c r="BTF1" s="80"/>
      <c r="BTG1" s="80"/>
      <c r="BTH1" s="80"/>
      <c r="BTI1" s="80"/>
      <c r="BTJ1" s="80"/>
      <c r="BTK1" s="80"/>
      <c r="BTL1" s="80"/>
      <c r="BTM1" s="80"/>
      <c r="BTN1" s="80"/>
      <c r="BTO1" s="80"/>
      <c r="BTP1" s="80"/>
      <c r="BTQ1" s="80"/>
      <c r="BTR1" s="80"/>
      <c r="BTS1" s="80"/>
      <c r="BTT1" s="80"/>
      <c r="BTU1" s="80"/>
      <c r="BTV1" s="80"/>
      <c r="BTW1" s="80"/>
      <c r="BTX1" s="80"/>
      <c r="BTY1" s="80"/>
      <c r="BTZ1" s="80"/>
      <c r="BUA1" s="80"/>
      <c r="BUB1" s="80"/>
      <c r="BUC1" s="80"/>
      <c r="BUD1" s="80"/>
      <c r="BUE1" s="80"/>
      <c r="BUF1" s="80"/>
      <c r="BUG1" s="80"/>
      <c r="BUH1" s="80"/>
      <c r="BUI1" s="80"/>
      <c r="BUJ1" s="80"/>
      <c r="BUK1" s="80"/>
      <c r="BUL1" s="80"/>
      <c r="BUM1" s="80"/>
      <c r="BUN1" s="80"/>
      <c r="BUO1" s="80"/>
      <c r="BUP1" s="80"/>
      <c r="BUQ1" s="80"/>
      <c r="BUR1" s="80"/>
      <c r="BUS1" s="80"/>
      <c r="BUT1" s="80"/>
      <c r="BUU1" s="80"/>
      <c r="BUV1" s="80"/>
      <c r="BUW1" s="80"/>
      <c r="BUX1" s="80"/>
      <c r="BUY1" s="80"/>
      <c r="BUZ1" s="80"/>
      <c r="BVA1" s="80"/>
      <c r="BVB1" s="80"/>
      <c r="BVC1" s="80"/>
      <c r="BVD1" s="80"/>
      <c r="BVE1" s="80"/>
      <c r="BVF1" s="80"/>
      <c r="BVG1" s="80"/>
      <c r="BVH1" s="80"/>
      <c r="BVI1" s="80"/>
      <c r="BVJ1" s="80"/>
      <c r="BVK1" s="80"/>
      <c r="BVL1" s="80"/>
      <c r="BVM1" s="80"/>
      <c r="BVN1" s="80"/>
      <c r="BVO1" s="80"/>
      <c r="BVP1" s="80"/>
      <c r="BVQ1" s="80"/>
      <c r="BVR1" s="80"/>
      <c r="BVS1" s="80"/>
      <c r="BVT1" s="80"/>
      <c r="BVU1" s="80"/>
      <c r="BVV1" s="80"/>
      <c r="BVW1" s="80"/>
      <c r="BVX1" s="80"/>
      <c r="BVY1" s="80"/>
      <c r="BVZ1" s="80"/>
      <c r="BWA1" s="80"/>
      <c r="BWB1" s="80"/>
      <c r="BWC1" s="80"/>
      <c r="BWD1" s="80"/>
      <c r="BWE1" s="80"/>
      <c r="BWF1" s="80"/>
      <c r="BWG1" s="80"/>
      <c r="BWH1" s="80"/>
      <c r="BWI1" s="80"/>
      <c r="BWJ1" s="80"/>
      <c r="BWK1" s="80"/>
      <c r="BWL1" s="80"/>
      <c r="BWM1" s="80"/>
      <c r="BWN1" s="80"/>
      <c r="BWO1" s="80"/>
      <c r="BWP1" s="80"/>
      <c r="BWQ1" s="80"/>
      <c r="BWR1" s="80"/>
      <c r="BWS1" s="80"/>
      <c r="BWT1" s="80"/>
      <c r="BWU1" s="80"/>
      <c r="BWV1" s="80"/>
      <c r="BWW1" s="80"/>
      <c r="BWX1" s="80"/>
      <c r="BWY1" s="80"/>
      <c r="BWZ1" s="80"/>
      <c r="BXA1" s="80"/>
      <c r="BXB1" s="80"/>
      <c r="BXC1" s="80"/>
      <c r="BXD1" s="80"/>
      <c r="BXE1" s="80"/>
      <c r="BXF1" s="80"/>
      <c r="BXG1" s="80"/>
      <c r="BXH1" s="80"/>
      <c r="BXI1" s="80"/>
      <c r="BXJ1" s="80"/>
      <c r="BXK1" s="80"/>
      <c r="BXL1" s="80"/>
      <c r="BXM1" s="80"/>
      <c r="BXN1" s="80"/>
      <c r="BXO1" s="80"/>
      <c r="BXP1" s="80"/>
      <c r="BXQ1" s="80"/>
      <c r="BXR1" s="80"/>
      <c r="BXS1" s="80"/>
      <c r="BXT1" s="80"/>
      <c r="BXU1" s="80"/>
      <c r="BXV1" s="80"/>
      <c r="BXW1" s="80"/>
      <c r="BXX1" s="80"/>
      <c r="BXY1" s="80"/>
      <c r="BXZ1" s="80"/>
      <c r="BYA1" s="80"/>
      <c r="BYB1" s="80"/>
      <c r="BYC1" s="80"/>
      <c r="BYD1" s="80"/>
      <c r="BYE1" s="80"/>
      <c r="BYF1" s="80"/>
      <c r="BYG1" s="80"/>
      <c r="BYH1" s="80"/>
      <c r="BYI1" s="80"/>
      <c r="BYJ1" s="80"/>
      <c r="BYK1" s="80"/>
      <c r="BYL1" s="80"/>
      <c r="BYM1" s="80"/>
      <c r="BYN1" s="80"/>
      <c r="BYO1" s="80"/>
      <c r="BYP1" s="80"/>
      <c r="BYQ1" s="80"/>
      <c r="BYR1" s="80"/>
      <c r="BYS1" s="80"/>
      <c r="BYT1" s="80"/>
      <c r="BYU1" s="80"/>
      <c r="BYV1" s="80"/>
      <c r="BYW1" s="80"/>
      <c r="BYX1" s="80"/>
      <c r="BYY1" s="80"/>
      <c r="BYZ1" s="80"/>
      <c r="BZA1" s="80"/>
      <c r="BZB1" s="80"/>
      <c r="BZC1" s="80"/>
      <c r="BZD1" s="80"/>
      <c r="BZE1" s="80"/>
      <c r="BZF1" s="80"/>
      <c r="BZG1" s="80"/>
      <c r="BZH1" s="80"/>
      <c r="BZI1" s="80"/>
      <c r="BZJ1" s="80"/>
      <c r="BZK1" s="80"/>
      <c r="BZL1" s="80"/>
      <c r="BZM1" s="80"/>
      <c r="BZN1" s="80"/>
      <c r="BZO1" s="80"/>
      <c r="BZP1" s="80"/>
      <c r="BZQ1" s="80"/>
      <c r="BZR1" s="80"/>
      <c r="BZS1" s="80"/>
      <c r="BZT1" s="80"/>
      <c r="BZU1" s="80"/>
      <c r="BZV1" s="80"/>
      <c r="BZW1" s="80"/>
      <c r="BZX1" s="80"/>
      <c r="BZY1" s="80"/>
      <c r="BZZ1" s="80"/>
      <c r="CAA1" s="80"/>
      <c r="CAB1" s="80"/>
      <c r="CAC1" s="80"/>
      <c r="CAD1" s="80"/>
      <c r="CAE1" s="80"/>
      <c r="CAF1" s="80"/>
      <c r="CAG1" s="80"/>
      <c r="CAH1" s="80"/>
      <c r="CAI1" s="80"/>
      <c r="CAJ1" s="80"/>
      <c r="CAK1" s="80"/>
      <c r="CAL1" s="80"/>
      <c r="CAM1" s="80"/>
      <c r="CAN1" s="80"/>
      <c r="CAO1" s="80"/>
      <c r="CAP1" s="80"/>
      <c r="CAQ1" s="80"/>
      <c r="CAR1" s="80"/>
      <c r="CAS1" s="80"/>
      <c r="CAT1" s="80"/>
      <c r="CAU1" s="80"/>
      <c r="CAV1" s="80"/>
      <c r="CAW1" s="80"/>
      <c r="CAX1" s="80"/>
      <c r="CAY1" s="80"/>
      <c r="CAZ1" s="80"/>
      <c r="CBA1" s="80"/>
      <c r="CBB1" s="80"/>
      <c r="CBC1" s="80"/>
      <c r="CBD1" s="80"/>
      <c r="CBE1" s="80"/>
      <c r="CBF1" s="80"/>
      <c r="CBG1" s="80"/>
      <c r="CBH1" s="80"/>
      <c r="CBI1" s="80"/>
      <c r="CBJ1" s="80"/>
      <c r="CBK1" s="80"/>
      <c r="CBL1" s="80"/>
      <c r="CBM1" s="80"/>
      <c r="CBN1" s="80"/>
      <c r="CBO1" s="80"/>
      <c r="CBP1" s="80"/>
      <c r="CBQ1" s="80"/>
      <c r="CBR1" s="80"/>
      <c r="CBS1" s="80"/>
      <c r="CBT1" s="80"/>
      <c r="CBU1" s="80"/>
      <c r="CBV1" s="80"/>
      <c r="CBW1" s="80"/>
      <c r="CBX1" s="80"/>
      <c r="CBY1" s="80"/>
      <c r="CBZ1" s="80"/>
      <c r="CCA1" s="80"/>
      <c r="CCB1" s="80"/>
      <c r="CCC1" s="80"/>
      <c r="CCD1" s="80"/>
      <c r="CCE1" s="80"/>
      <c r="CCF1" s="80"/>
      <c r="CCG1" s="80"/>
      <c r="CCH1" s="80"/>
      <c r="CCI1" s="80"/>
      <c r="CCJ1" s="80"/>
      <c r="CCK1" s="80"/>
      <c r="CCL1" s="80"/>
      <c r="CCM1" s="80"/>
      <c r="CCN1" s="80"/>
      <c r="CCO1" s="80"/>
      <c r="CCP1" s="80"/>
      <c r="CCQ1" s="80"/>
      <c r="CCR1" s="80"/>
      <c r="CCS1" s="80"/>
      <c r="CCT1" s="80"/>
      <c r="CCU1" s="80"/>
      <c r="CCV1" s="80"/>
      <c r="CCW1" s="80"/>
      <c r="CCX1" s="80"/>
      <c r="CCY1" s="80"/>
      <c r="CCZ1" s="80"/>
      <c r="CDA1" s="80"/>
      <c r="CDB1" s="80"/>
      <c r="CDC1" s="80"/>
      <c r="CDD1" s="80"/>
      <c r="CDE1" s="80"/>
      <c r="CDF1" s="80"/>
      <c r="CDG1" s="80"/>
      <c r="CDH1" s="80"/>
      <c r="CDI1" s="80"/>
      <c r="CDJ1" s="80"/>
      <c r="CDK1" s="80"/>
      <c r="CDL1" s="80"/>
      <c r="CDM1" s="80"/>
      <c r="CDN1" s="80"/>
      <c r="CDO1" s="80"/>
      <c r="CDP1" s="80"/>
      <c r="CDQ1" s="80"/>
      <c r="CDR1" s="80"/>
      <c r="CDS1" s="80"/>
      <c r="CDT1" s="80"/>
      <c r="CDU1" s="80"/>
      <c r="CDV1" s="80"/>
      <c r="CDW1" s="80"/>
      <c r="CDX1" s="80"/>
      <c r="CDY1" s="80"/>
      <c r="CDZ1" s="80"/>
      <c r="CEA1" s="80"/>
      <c r="CEB1" s="80"/>
      <c r="CEC1" s="80"/>
      <c r="CED1" s="80"/>
      <c r="CEE1" s="80"/>
      <c r="CEF1" s="80"/>
      <c r="CEG1" s="80"/>
      <c r="CEH1" s="80"/>
      <c r="CEI1" s="80"/>
      <c r="CEJ1" s="80"/>
      <c r="CEK1" s="80"/>
      <c r="CEL1" s="80"/>
      <c r="CEM1" s="80"/>
      <c r="CEN1" s="80"/>
      <c r="CEO1" s="80"/>
      <c r="CEP1" s="80"/>
      <c r="CEQ1" s="80"/>
      <c r="CER1" s="80"/>
      <c r="CES1" s="80"/>
      <c r="CET1" s="80"/>
      <c r="CEU1" s="80"/>
      <c r="CEV1" s="80"/>
      <c r="CEW1" s="80"/>
      <c r="CEX1" s="80"/>
      <c r="CEY1" s="80"/>
      <c r="CEZ1" s="80"/>
      <c r="CFA1" s="80"/>
      <c r="CFB1" s="80"/>
      <c r="CFC1" s="80"/>
      <c r="CFD1" s="80"/>
      <c r="CFE1" s="80"/>
      <c r="CFF1" s="80"/>
      <c r="CFG1" s="80"/>
      <c r="CFH1" s="80"/>
      <c r="CFI1" s="80"/>
      <c r="CFJ1" s="80"/>
      <c r="CFK1" s="80"/>
      <c r="CFL1" s="80"/>
      <c r="CFM1" s="80"/>
      <c r="CFN1" s="80"/>
      <c r="CFO1" s="80"/>
      <c r="CFP1" s="80"/>
      <c r="CFQ1" s="80"/>
      <c r="CFR1" s="80"/>
      <c r="CFS1" s="80"/>
      <c r="CFT1" s="80"/>
      <c r="CFU1" s="80"/>
      <c r="CFV1" s="80"/>
      <c r="CFW1" s="80"/>
      <c r="CFX1" s="80"/>
      <c r="CFY1" s="80"/>
      <c r="CFZ1" s="80"/>
      <c r="CGA1" s="80"/>
      <c r="CGB1" s="80"/>
      <c r="CGC1" s="80"/>
      <c r="CGD1" s="80"/>
      <c r="CGE1" s="80"/>
      <c r="CGF1" s="80"/>
      <c r="CGG1" s="80"/>
      <c r="CGH1" s="80"/>
      <c r="CGI1" s="80"/>
      <c r="CGJ1" s="80"/>
      <c r="CGK1" s="80"/>
      <c r="CGL1" s="80"/>
      <c r="CGM1" s="80"/>
      <c r="CGN1" s="80"/>
      <c r="CGO1" s="80"/>
      <c r="CGP1" s="80"/>
      <c r="CGQ1" s="80"/>
      <c r="CGR1" s="80"/>
      <c r="CGS1" s="80"/>
      <c r="CGT1" s="80"/>
      <c r="CGU1" s="80"/>
      <c r="CGV1" s="80"/>
      <c r="CGW1" s="80"/>
      <c r="CGX1" s="80"/>
      <c r="CGY1" s="80"/>
      <c r="CGZ1" s="80"/>
      <c r="CHA1" s="80"/>
      <c r="CHB1" s="80"/>
      <c r="CHC1" s="80"/>
      <c r="CHD1" s="80"/>
      <c r="CHE1" s="80"/>
      <c r="CHF1" s="80"/>
      <c r="CHG1" s="80"/>
      <c r="CHH1" s="80"/>
      <c r="CHI1" s="80"/>
      <c r="CHJ1" s="80"/>
      <c r="CHK1" s="80"/>
      <c r="CHL1" s="80"/>
      <c r="CHM1" s="80"/>
      <c r="CHN1" s="80"/>
      <c r="CHO1" s="80"/>
      <c r="CHP1" s="80"/>
      <c r="CHQ1" s="80"/>
      <c r="CHR1" s="80"/>
      <c r="CHS1" s="80"/>
      <c r="CHT1" s="80"/>
      <c r="CHU1" s="80"/>
      <c r="CHV1" s="80"/>
      <c r="CHW1" s="80"/>
      <c r="CHX1" s="80"/>
      <c r="CHY1" s="80"/>
      <c r="CHZ1" s="80"/>
      <c r="CIA1" s="80"/>
      <c r="CIB1" s="80"/>
      <c r="CIC1" s="80"/>
      <c r="CID1" s="80"/>
      <c r="CIE1" s="80"/>
      <c r="CIF1" s="80"/>
      <c r="CIG1" s="80"/>
      <c r="CIH1" s="80"/>
      <c r="CII1" s="80"/>
      <c r="CIJ1" s="80"/>
      <c r="CIK1" s="80"/>
      <c r="CIL1" s="80"/>
      <c r="CIM1" s="80"/>
      <c r="CIN1" s="80"/>
      <c r="CIO1" s="80"/>
      <c r="CIP1" s="80"/>
      <c r="CIQ1" s="80"/>
      <c r="CIR1" s="80"/>
      <c r="CIS1" s="80"/>
      <c r="CIT1" s="80"/>
      <c r="CIU1" s="80"/>
      <c r="CIV1" s="80"/>
      <c r="CIW1" s="80"/>
      <c r="CIX1" s="80"/>
      <c r="CIY1" s="80"/>
      <c r="CIZ1" s="80"/>
      <c r="CJA1" s="80"/>
      <c r="CJB1" s="80"/>
      <c r="CJC1" s="80"/>
      <c r="CJD1" s="80"/>
      <c r="CJE1" s="80"/>
      <c r="CJF1" s="80"/>
      <c r="CJG1" s="80"/>
      <c r="CJH1" s="80"/>
      <c r="CJI1" s="80"/>
      <c r="CJJ1" s="80"/>
      <c r="CJK1" s="80"/>
      <c r="CJL1" s="80"/>
      <c r="CJM1" s="80"/>
      <c r="CJN1" s="80"/>
      <c r="CJO1" s="80"/>
      <c r="CJP1" s="80"/>
      <c r="CJQ1" s="80"/>
      <c r="CJR1" s="80"/>
      <c r="CJS1" s="80"/>
      <c r="CJT1" s="80"/>
      <c r="CJU1" s="80"/>
      <c r="CJV1" s="80"/>
      <c r="CJW1" s="80"/>
      <c r="CJX1" s="80"/>
      <c r="CJY1" s="80"/>
      <c r="CJZ1" s="80"/>
      <c r="CKA1" s="80"/>
      <c r="CKB1" s="80"/>
      <c r="CKC1" s="80"/>
      <c r="CKD1" s="80"/>
      <c r="CKE1" s="80"/>
      <c r="CKF1" s="80"/>
      <c r="CKG1" s="80"/>
      <c r="CKH1" s="80"/>
      <c r="CKI1" s="80"/>
      <c r="CKJ1" s="80"/>
      <c r="CKK1" s="80"/>
      <c r="CKL1" s="80"/>
      <c r="CKM1" s="80"/>
      <c r="CKN1" s="80"/>
      <c r="CKO1" s="80"/>
      <c r="CKP1" s="80"/>
      <c r="CKQ1" s="80"/>
      <c r="CKR1" s="80"/>
      <c r="CKS1" s="80"/>
      <c r="CKT1" s="80"/>
      <c r="CKU1" s="80"/>
      <c r="CKV1" s="80"/>
      <c r="CKW1" s="80"/>
      <c r="CKX1" s="80"/>
      <c r="CKY1" s="80"/>
      <c r="CKZ1" s="80"/>
      <c r="CLA1" s="80"/>
      <c r="CLB1" s="80"/>
      <c r="CLC1" s="80"/>
      <c r="CLD1" s="80"/>
      <c r="CLE1" s="80"/>
      <c r="CLF1" s="80"/>
      <c r="CLG1" s="80"/>
      <c r="CLH1" s="80"/>
      <c r="CLI1" s="80"/>
      <c r="CLJ1" s="80"/>
      <c r="CLK1" s="80"/>
      <c r="CLL1" s="80"/>
      <c r="CLM1" s="80"/>
      <c r="CLN1" s="80"/>
      <c r="CLO1" s="80"/>
      <c r="CLP1" s="80"/>
      <c r="CLQ1" s="80"/>
      <c r="CLR1" s="80"/>
      <c r="CLS1" s="80"/>
      <c r="CLT1" s="80"/>
      <c r="CLU1" s="80"/>
      <c r="CLV1" s="80"/>
      <c r="CLW1" s="80"/>
      <c r="CLX1" s="80"/>
      <c r="CLY1" s="80"/>
      <c r="CLZ1" s="80"/>
      <c r="CMA1" s="80"/>
      <c r="CMB1" s="80"/>
      <c r="CMC1" s="80"/>
      <c r="CMD1" s="80"/>
      <c r="CME1" s="80"/>
      <c r="CMF1" s="80"/>
      <c r="CMG1" s="80"/>
      <c r="CMH1" s="80"/>
      <c r="CMI1" s="80"/>
      <c r="CMJ1" s="80"/>
      <c r="CMK1" s="80"/>
      <c r="CML1" s="80"/>
      <c r="CMM1" s="80"/>
      <c r="CMN1" s="80"/>
      <c r="CMO1" s="80"/>
      <c r="CMP1" s="80"/>
      <c r="CMQ1" s="80"/>
      <c r="CMR1" s="80"/>
      <c r="CMS1" s="80"/>
      <c r="CMT1" s="80"/>
      <c r="CMU1" s="80"/>
      <c r="CMV1" s="80"/>
      <c r="CMW1" s="80"/>
      <c r="CMX1" s="80"/>
      <c r="CMY1" s="80"/>
      <c r="CMZ1" s="80"/>
      <c r="CNA1" s="80"/>
      <c r="CNB1" s="80"/>
      <c r="CNC1" s="80"/>
      <c r="CND1" s="80"/>
      <c r="CNE1" s="80"/>
      <c r="CNF1" s="80"/>
      <c r="CNG1" s="80"/>
      <c r="CNH1" s="80"/>
      <c r="CNI1" s="80"/>
      <c r="CNJ1" s="80"/>
      <c r="CNK1" s="80"/>
      <c r="CNL1" s="80"/>
      <c r="CNM1" s="80"/>
      <c r="CNN1" s="80"/>
      <c r="CNO1" s="80"/>
      <c r="CNP1" s="80"/>
      <c r="CNQ1" s="80"/>
      <c r="CNR1" s="80"/>
      <c r="CNS1" s="80"/>
      <c r="CNT1" s="80"/>
      <c r="CNU1" s="80"/>
      <c r="CNV1" s="80"/>
      <c r="CNW1" s="80"/>
      <c r="CNX1" s="80"/>
      <c r="CNY1" s="80"/>
      <c r="CNZ1" s="80"/>
      <c r="COA1" s="80"/>
      <c r="COB1" s="80"/>
      <c r="COC1" s="80"/>
      <c r="COD1" s="80"/>
      <c r="COE1" s="80"/>
      <c r="COF1" s="80"/>
      <c r="COG1" s="80"/>
      <c r="COH1" s="80"/>
      <c r="COI1" s="80"/>
      <c r="COJ1" s="80"/>
      <c r="COK1" s="80"/>
      <c r="COL1" s="80"/>
      <c r="COM1" s="80"/>
      <c r="CON1" s="80"/>
      <c r="COO1" s="80"/>
      <c r="COP1" s="80"/>
      <c r="COQ1" s="80"/>
      <c r="COR1" s="80"/>
      <c r="COS1" s="80"/>
      <c r="COT1" s="80"/>
      <c r="COU1" s="80"/>
      <c r="COV1" s="80"/>
      <c r="COW1" s="80"/>
      <c r="COX1" s="80"/>
      <c r="COY1" s="80"/>
      <c r="COZ1" s="80"/>
      <c r="CPA1" s="80"/>
      <c r="CPB1" s="80"/>
      <c r="CPC1" s="80"/>
      <c r="CPD1" s="80"/>
      <c r="CPE1" s="80"/>
      <c r="CPF1" s="80"/>
      <c r="CPG1" s="80"/>
      <c r="CPH1" s="80"/>
      <c r="CPI1" s="80"/>
      <c r="CPJ1" s="80"/>
      <c r="CPK1" s="80"/>
      <c r="CPL1" s="80"/>
      <c r="CPM1" s="80"/>
      <c r="CPN1" s="80"/>
      <c r="CPO1" s="80"/>
      <c r="CPP1" s="80"/>
      <c r="CPQ1" s="80"/>
      <c r="CPR1" s="80"/>
      <c r="CPS1" s="80"/>
      <c r="CPT1" s="80"/>
      <c r="CPU1" s="80"/>
      <c r="CPV1" s="80"/>
      <c r="CPW1" s="80"/>
      <c r="CPX1" s="80"/>
      <c r="CPY1" s="80"/>
      <c r="CPZ1" s="80"/>
      <c r="CQA1" s="80"/>
      <c r="CQB1" s="80"/>
      <c r="CQC1" s="80"/>
      <c r="CQD1" s="80"/>
      <c r="CQE1" s="80"/>
      <c r="CQF1" s="80"/>
      <c r="CQG1" s="80"/>
      <c r="CQH1" s="80"/>
      <c r="CQI1" s="80"/>
      <c r="CQJ1" s="80"/>
      <c r="CQK1" s="80"/>
      <c r="CQL1" s="80"/>
      <c r="CQM1" s="80"/>
      <c r="CQN1" s="80"/>
      <c r="CQO1" s="80"/>
      <c r="CQP1" s="80"/>
      <c r="CQQ1" s="80"/>
      <c r="CQR1" s="80"/>
      <c r="CQS1" s="80"/>
      <c r="CQT1" s="80"/>
      <c r="CQU1" s="80"/>
      <c r="CQV1" s="80"/>
      <c r="CQW1" s="80"/>
      <c r="CQX1" s="80"/>
      <c r="CQY1" s="80"/>
      <c r="CQZ1" s="80"/>
      <c r="CRA1" s="80"/>
      <c r="CRB1" s="80"/>
      <c r="CRC1" s="80"/>
      <c r="CRD1" s="80"/>
      <c r="CRE1" s="80"/>
      <c r="CRF1" s="80"/>
      <c r="CRG1" s="80"/>
      <c r="CRH1" s="80"/>
      <c r="CRI1" s="80"/>
      <c r="CRJ1" s="80"/>
      <c r="CRK1" s="80"/>
      <c r="CRL1" s="80"/>
      <c r="CRM1" s="80"/>
      <c r="CRN1" s="80"/>
      <c r="CRO1" s="80"/>
      <c r="CRP1" s="80"/>
      <c r="CRQ1" s="80"/>
      <c r="CRR1" s="80"/>
      <c r="CRS1" s="80"/>
      <c r="CRT1" s="80"/>
      <c r="CRU1" s="80"/>
      <c r="CRV1" s="80"/>
      <c r="CRW1" s="80"/>
      <c r="CRX1" s="80"/>
      <c r="CRY1" s="80"/>
      <c r="CRZ1" s="80"/>
      <c r="CSA1" s="80"/>
      <c r="CSB1" s="80"/>
      <c r="CSC1" s="80"/>
      <c r="CSD1" s="80"/>
      <c r="CSE1" s="80"/>
      <c r="CSF1" s="80"/>
      <c r="CSG1" s="80"/>
      <c r="CSH1" s="80"/>
      <c r="CSI1" s="80"/>
      <c r="CSJ1" s="80"/>
      <c r="CSK1" s="80"/>
      <c r="CSL1" s="80"/>
      <c r="CSM1" s="80"/>
      <c r="CSN1" s="80"/>
      <c r="CSO1" s="80"/>
      <c r="CSP1" s="80"/>
      <c r="CSQ1" s="80"/>
      <c r="CSR1" s="80"/>
      <c r="CSS1" s="80"/>
      <c r="CST1" s="80"/>
      <c r="CSU1" s="80"/>
      <c r="CSV1" s="80"/>
      <c r="CSW1" s="80"/>
      <c r="CSX1" s="80"/>
      <c r="CSY1" s="80"/>
      <c r="CSZ1" s="80"/>
      <c r="CTA1" s="80"/>
      <c r="CTB1" s="80"/>
      <c r="CTC1" s="80"/>
      <c r="CTD1" s="80"/>
      <c r="CTE1" s="80"/>
      <c r="CTF1" s="80"/>
      <c r="CTG1" s="80"/>
      <c r="CTH1" s="80"/>
      <c r="CTI1" s="80"/>
      <c r="CTJ1" s="80"/>
      <c r="CTK1" s="80"/>
      <c r="CTL1" s="80"/>
      <c r="CTM1" s="80"/>
      <c r="CTN1" s="80"/>
      <c r="CTO1" s="80"/>
      <c r="CTP1" s="80"/>
      <c r="CTQ1" s="80"/>
      <c r="CTR1" s="80"/>
      <c r="CTS1" s="80"/>
      <c r="CTT1" s="80"/>
      <c r="CTU1" s="80"/>
      <c r="CTV1" s="80"/>
      <c r="CTW1" s="80"/>
      <c r="CTX1" s="80"/>
      <c r="CTY1" s="80"/>
      <c r="CTZ1" s="80"/>
      <c r="CUA1" s="80"/>
      <c r="CUB1" s="80"/>
      <c r="CUC1" s="80"/>
      <c r="CUD1" s="80"/>
      <c r="CUE1" s="80"/>
      <c r="CUF1" s="80"/>
      <c r="CUG1" s="80"/>
      <c r="CUH1" s="80"/>
      <c r="CUI1" s="80"/>
      <c r="CUJ1" s="80"/>
      <c r="CUK1" s="80"/>
      <c r="CUL1" s="80"/>
      <c r="CUM1" s="80"/>
      <c r="CUN1" s="80"/>
      <c r="CUO1" s="80"/>
      <c r="CUP1" s="80"/>
      <c r="CUQ1" s="80"/>
      <c r="CUR1" s="80"/>
      <c r="CUS1" s="80"/>
      <c r="CUT1" s="80"/>
      <c r="CUU1" s="80"/>
      <c r="CUV1" s="80"/>
      <c r="CUW1" s="80"/>
      <c r="CUX1" s="80"/>
      <c r="CUY1" s="80"/>
      <c r="CUZ1" s="80"/>
      <c r="CVA1" s="80"/>
      <c r="CVB1" s="80"/>
      <c r="CVC1" s="80"/>
      <c r="CVD1" s="80"/>
      <c r="CVE1" s="80"/>
      <c r="CVF1" s="80"/>
      <c r="CVG1" s="80"/>
      <c r="CVH1" s="80"/>
      <c r="CVI1" s="80"/>
      <c r="CVJ1" s="80"/>
      <c r="CVK1" s="80"/>
      <c r="CVL1" s="80"/>
      <c r="CVM1" s="80"/>
      <c r="CVN1" s="80"/>
      <c r="CVO1" s="80"/>
      <c r="CVP1" s="80"/>
      <c r="CVQ1" s="80"/>
      <c r="CVR1" s="80"/>
      <c r="CVS1" s="80"/>
      <c r="CVT1" s="80"/>
      <c r="CVU1" s="80"/>
      <c r="CVV1" s="80"/>
      <c r="CVW1" s="80"/>
      <c r="CVX1" s="80"/>
      <c r="CVY1" s="80"/>
      <c r="CVZ1" s="80"/>
      <c r="CWA1" s="80"/>
      <c r="CWB1" s="80"/>
      <c r="CWC1" s="80"/>
      <c r="CWD1" s="80"/>
      <c r="CWE1" s="80"/>
      <c r="CWF1" s="80"/>
      <c r="CWG1" s="80"/>
      <c r="CWH1" s="80"/>
      <c r="CWI1" s="80"/>
      <c r="CWJ1" s="80"/>
      <c r="CWK1" s="80"/>
      <c r="CWL1" s="80"/>
      <c r="CWM1" s="80"/>
      <c r="CWN1" s="80"/>
      <c r="CWO1" s="80"/>
      <c r="CWP1" s="80"/>
      <c r="CWQ1" s="80"/>
      <c r="CWR1" s="80"/>
      <c r="CWS1" s="80"/>
      <c r="CWT1" s="80"/>
      <c r="CWU1" s="80"/>
      <c r="CWV1" s="80"/>
      <c r="CWW1" s="80"/>
      <c r="CWX1" s="80"/>
      <c r="CWY1" s="80"/>
      <c r="CWZ1" s="80"/>
      <c r="CXA1" s="80"/>
      <c r="CXB1" s="80"/>
      <c r="CXC1" s="80"/>
      <c r="CXD1" s="80"/>
      <c r="CXE1" s="80"/>
      <c r="CXF1" s="80"/>
      <c r="CXG1" s="80"/>
      <c r="CXH1" s="80"/>
      <c r="CXI1" s="80"/>
      <c r="CXJ1" s="80"/>
      <c r="CXK1" s="80"/>
      <c r="CXL1" s="80"/>
      <c r="CXM1" s="80"/>
      <c r="CXN1" s="80"/>
      <c r="CXO1" s="80"/>
      <c r="CXP1" s="80"/>
      <c r="CXQ1" s="80"/>
      <c r="CXR1" s="80"/>
      <c r="CXS1" s="80"/>
      <c r="CXT1" s="80"/>
      <c r="CXU1" s="80"/>
      <c r="CXV1" s="80"/>
      <c r="CXW1" s="80"/>
      <c r="CXX1" s="80"/>
      <c r="CXY1" s="80"/>
      <c r="CXZ1" s="80"/>
      <c r="CYA1" s="80"/>
      <c r="CYB1" s="80"/>
      <c r="CYC1" s="80"/>
      <c r="CYD1" s="80"/>
      <c r="CYE1" s="80"/>
      <c r="CYF1" s="80"/>
      <c r="CYG1" s="80"/>
      <c r="CYH1" s="80"/>
      <c r="CYI1" s="80"/>
      <c r="CYJ1" s="80"/>
      <c r="CYK1" s="80"/>
      <c r="CYL1" s="80"/>
      <c r="CYM1" s="80"/>
      <c r="CYN1" s="80"/>
      <c r="CYO1" s="80"/>
      <c r="CYP1" s="80"/>
      <c r="CYQ1" s="80"/>
      <c r="CYR1" s="80"/>
      <c r="CYS1" s="80"/>
      <c r="CYT1" s="80"/>
      <c r="CYU1" s="80"/>
      <c r="CYV1" s="80"/>
      <c r="CYW1" s="80"/>
      <c r="CYX1" s="80"/>
      <c r="CYY1" s="80"/>
      <c r="CYZ1" s="80"/>
      <c r="CZA1" s="80"/>
      <c r="CZB1" s="80"/>
      <c r="CZC1" s="80"/>
      <c r="CZD1" s="80"/>
      <c r="CZE1" s="80"/>
      <c r="CZF1" s="80"/>
      <c r="CZG1" s="80"/>
      <c r="CZH1" s="80"/>
      <c r="CZI1" s="80"/>
      <c r="CZJ1" s="80"/>
      <c r="CZK1" s="80"/>
      <c r="CZL1" s="80"/>
      <c r="CZM1" s="80"/>
      <c r="CZN1" s="80"/>
      <c r="CZO1" s="80"/>
      <c r="CZP1" s="80"/>
      <c r="CZQ1" s="80"/>
      <c r="CZR1" s="80"/>
      <c r="CZS1" s="80"/>
      <c r="CZT1" s="80"/>
      <c r="CZU1" s="80"/>
      <c r="CZV1" s="80"/>
      <c r="CZW1" s="80"/>
      <c r="CZX1" s="80"/>
      <c r="CZY1" s="80"/>
      <c r="CZZ1" s="80"/>
      <c r="DAA1" s="80"/>
      <c r="DAB1" s="80"/>
      <c r="DAC1" s="80"/>
      <c r="DAD1" s="80"/>
      <c r="DAE1" s="80"/>
      <c r="DAF1" s="80"/>
      <c r="DAG1" s="80"/>
      <c r="DAH1" s="80"/>
      <c r="DAI1" s="80"/>
      <c r="DAJ1" s="80"/>
      <c r="DAK1" s="80"/>
      <c r="DAL1" s="80"/>
      <c r="DAM1" s="80"/>
      <c r="DAN1" s="80"/>
      <c r="DAO1" s="80"/>
      <c r="DAP1" s="80"/>
      <c r="DAQ1" s="80"/>
      <c r="DAR1" s="80"/>
      <c r="DAS1" s="80"/>
      <c r="DAT1" s="80"/>
      <c r="DAU1" s="80"/>
      <c r="DAV1" s="80"/>
      <c r="DAW1" s="80"/>
      <c r="DAX1" s="80"/>
      <c r="DAY1" s="80"/>
      <c r="DAZ1" s="80"/>
      <c r="DBA1" s="80"/>
      <c r="DBB1" s="80"/>
      <c r="DBC1" s="80"/>
      <c r="DBD1" s="80"/>
      <c r="DBE1" s="80"/>
      <c r="DBF1" s="80"/>
      <c r="DBG1" s="80"/>
      <c r="DBH1" s="80"/>
      <c r="DBI1" s="80"/>
      <c r="DBJ1" s="80"/>
      <c r="DBK1" s="80"/>
      <c r="DBL1" s="80"/>
      <c r="DBM1" s="80"/>
      <c r="DBN1" s="80"/>
      <c r="DBO1" s="80"/>
      <c r="DBP1" s="80"/>
      <c r="DBQ1" s="80"/>
      <c r="DBR1" s="80"/>
      <c r="DBS1" s="80"/>
      <c r="DBT1" s="80"/>
      <c r="DBU1" s="80"/>
      <c r="DBV1" s="80"/>
      <c r="DBW1" s="80"/>
      <c r="DBX1" s="80"/>
      <c r="DBY1" s="80"/>
      <c r="DBZ1" s="80"/>
      <c r="DCA1" s="80"/>
      <c r="DCB1" s="80"/>
      <c r="DCC1" s="80"/>
      <c r="DCD1" s="80"/>
      <c r="DCE1" s="80"/>
      <c r="DCF1" s="80"/>
      <c r="DCG1" s="80"/>
      <c r="DCH1" s="80"/>
      <c r="DCI1" s="80"/>
      <c r="DCJ1" s="80"/>
      <c r="DCK1" s="80"/>
      <c r="DCL1" s="80"/>
      <c r="DCM1" s="80"/>
      <c r="DCN1" s="80"/>
      <c r="DCO1" s="80"/>
      <c r="DCP1" s="80"/>
      <c r="DCQ1" s="80"/>
      <c r="DCR1" s="80"/>
      <c r="DCS1" s="80"/>
      <c r="DCT1" s="80"/>
      <c r="DCU1" s="80"/>
      <c r="DCV1" s="80"/>
      <c r="DCW1" s="80"/>
      <c r="DCX1" s="80"/>
      <c r="DCY1" s="80"/>
      <c r="DCZ1" s="80"/>
      <c r="DDA1" s="80"/>
      <c r="DDB1" s="80"/>
      <c r="DDC1" s="80"/>
      <c r="DDD1" s="80"/>
      <c r="DDE1" s="80"/>
      <c r="DDF1" s="80"/>
      <c r="DDG1" s="80"/>
      <c r="DDH1" s="80"/>
      <c r="DDI1" s="80"/>
      <c r="DDJ1" s="80"/>
      <c r="DDK1" s="80"/>
      <c r="DDL1" s="80"/>
      <c r="DDM1" s="80"/>
      <c r="DDN1" s="80"/>
      <c r="DDO1" s="80"/>
      <c r="DDP1" s="80"/>
      <c r="DDQ1" s="80"/>
      <c r="DDR1" s="80"/>
      <c r="DDS1" s="80"/>
      <c r="DDT1" s="80"/>
      <c r="DDU1" s="80"/>
      <c r="DDV1" s="80"/>
      <c r="DDW1" s="80"/>
      <c r="DDX1" s="80"/>
      <c r="DDY1" s="80"/>
      <c r="DDZ1" s="80"/>
      <c r="DEA1" s="80"/>
      <c r="DEB1" s="80"/>
      <c r="DEC1" s="80"/>
      <c r="DED1" s="80"/>
      <c r="DEE1" s="80"/>
      <c r="DEF1" s="80"/>
      <c r="DEG1" s="80"/>
      <c r="DEH1" s="80"/>
      <c r="DEI1" s="80"/>
      <c r="DEJ1" s="80"/>
      <c r="DEK1" s="80"/>
      <c r="DEL1" s="80"/>
      <c r="DEM1" s="80"/>
      <c r="DEN1" s="80"/>
      <c r="DEO1" s="80"/>
      <c r="DEP1" s="80"/>
      <c r="DEQ1" s="80"/>
      <c r="DER1" s="80"/>
      <c r="DES1" s="80"/>
      <c r="DET1" s="80"/>
      <c r="DEU1" s="80"/>
      <c r="DEV1" s="80"/>
      <c r="DEW1" s="80"/>
      <c r="DEX1" s="80"/>
      <c r="DEY1" s="80"/>
      <c r="DEZ1" s="80"/>
      <c r="DFA1" s="80"/>
      <c r="DFB1" s="80"/>
      <c r="DFC1" s="80"/>
      <c r="DFD1" s="80"/>
      <c r="DFE1" s="80"/>
      <c r="DFF1" s="80"/>
      <c r="DFG1" s="80"/>
      <c r="DFH1" s="80"/>
      <c r="DFI1" s="80"/>
      <c r="DFJ1" s="80"/>
      <c r="DFK1" s="80"/>
      <c r="DFL1" s="80"/>
      <c r="DFM1" s="80"/>
      <c r="DFN1" s="80"/>
      <c r="DFO1" s="80"/>
      <c r="DFP1" s="80"/>
      <c r="DFQ1" s="80"/>
      <c r="DFR1" s="80"/>
      <c r="DFS1" s="80"/>
      <c r="DFT1" s="80"/>
      <c r="DFU1" s="80"/>
      <c r="DFV1" s="80"/>
      <c r="DFW1" s="80"/>
      <c r="DFX1" s="80"/>
      <c r="DFY1" s="80"/>
      <c r="DFZ1" s="80"/>
      <c r="DGA1" s="80"/>
      <c r="DGB1" s="80"/>
      <c r="DGC1" s="80"/>
      <c r="DGD1" s="80"/>
      <c r="DGE1" s="80"/>
      <c r="DGF1" s="80"/>
      <c r="DGG1" s="80"/>
      <c r="DGH1" s="80"/>
      <c r="DGI1" s="80"/>
      <c r="DGJ1" s="80"/>
      <c r="DGK1" s="80"/>
      <c r="DGL1" s="80"/>
      <c r="DGM1" s="80"/>
      <c r="DGN1" s="80"/>
      <c r="DGO1" s="80"/>
      <c r="DGP1" s="80"/>
      <c r="DGQ1" s="80"/>
      <c r="DGR1" s="80"/>
      <c r="DGS1" s="80"/>
      <c r="DGT1" s="80"/>
      <c r="DGU1" s="80"/>
      <c r="DGV1" s="80"/>
      <c r="DGW1" s="80"/>
      <c r="DGX1" s="80"/>
      <c r="DGY1" s="80"/>
      <c r="DGZ1" s="80"/>
      <c r="DHA1" s="80"/>
      <c r="DHB1" s="80"/>
      <c r="DHC1" s="80"/>
      <c r="DHD1" s="80"/>
      <c r="DHE1" s="80"/>
      <c r="DHF1" s="80"/>
      <c r="DHG1" s="80"/>
      <c r="DHH1" s="80"/>
      <c r="DHI1" s="80"/>
      <c r="DHJ1" s="80"/>
      <c r="DHK1" s="80"/>
      <c r="DHL1" s="80"/>
      <c r="DHM1" s="80"/>
      <c r="DHN1" s="80"/>
      <c r="DHO1" s="80"/>
      <c r="DHP1" s="80"/>
      <c r="DHQ1" s="80"/>
      <c r="DHR1" s="80"/>
      <c r="DHS1" s="80"/>
      <c r="DHT1" s="80"/>
      <c r="DHU1" s="80"/>
      <c r="DHV1" s="80"/>
      <c r="DHW1" s="80"/>
      <c r="DHX1" s="80"/>
      <c r="DHY1" s="80"/>
      <c r="DHZ1" s="80"/>
      <c r="DIA1" s="80"/>
      <c r="DIB1" s="80"/>
      <c r="DIC1" s="80"/>
      <c r="DID1" s="80"/>
      <c r="DIE1" s="80"/>
      <c r="DIF1" s="80"/>
      <c r="DIG1" s="80"/>
      <c r="DIH1" s="80"/>
      <c r="DII1" s="80"/>
      <c r="DIJ1" s="80"/>
      <c r="DIK1" s="80"/>
      <c r="DIL1" s="80"/>
      <c r="DIM1" s="80"/>
      <c r="DIN1" s="80"/>
      <c r="DIO1" s="80"/>
      <c r="DIP1" s="80"/>
      <c r="DIQ1" s="80"/>
      <c r="DIR1" s="80"/>
      <c r="DIS1" s="80"/>
      <c r="DIT1" s="80"/>
      <c r="DIU1" s="80"/>
      <c r="DIV1" s="80"/>
      <c r="DIW1" s="80"/>
      <c r="DIX1" s="80"/>
      <c r="DIY1" s="80"/>
      <c r="DIZ1" s="80"/>
      <c r="DJA1" s="80"/>
      <c r="DJB1" s="80"/>
      <c r="DJC1" s="80"/>
      <c r="DJD1" s="80"/>
      <c r="DJE1" s="80"/>
      <c r="DJF1" s="80"/>
      <c r="DJG1" s="80"/>
      <c r="DJH1" s="80"/>
      <c r="DJI1" s="80"/>
      <c r="DJJ1" s="80"/>
      <c r="DJK1" s="80"/>
      <c r="DJL1" s="80"/>
      <c r="DJM1" s="80"/>
      <c r="DJN1" s="80"/>
      <c r="DJO1" s="80"/>
      <c r="DJP1" s="80"/>
      <c r="DJQ1" s="80"/>
      <c r="DJR1" s="80"/>
      <c r="DJS1" s="80"/>
      <c r="DJT1" s="80"/>
      <c r="DJU1" s="80"/>
      <c r="DJV1" s="80"/>
      <c r="DJW1" s="80"/>
      <c r="DJX1" s="80"/>
      <c r="DJY1" s="80"/>
      <c r="DJZ1" s="80"/>
      <c r="DKA1" s="80"/>
      <c r="DKB1" s="80"/>
      <c r="DKC1" s="80"/>
      <c r="DKD1" s="80"/>
      <c r="DKE1" s="80"/>
      <c r="DKF1" s="80"/>
      <c r="DKG1" s="80"/>
      <c r="DKH1" s="80"/>
      <c r="DKI1" s="80"/>
      <c r="DKJ1" s="80"/>
      <c r="DKK1" s="80"/>
      <c r="DKL1" s="80"/>
      <c r="DKM1" s="80"/>
      <c r="DKN1" s="80"/>
      <c r="DKO1" s="80"/>
      <c r="DKP1" s="80"/>
      <c r="DKQ1" s="80"/>
      <c r="DKR1" s="80"/>
      <c r="DKS1" s="80"/>
      <c r="DKT1" s="80"/>
      <c r="DKU1" s="80"/>
      <c r="DKV1" s="80"/>
      <c r="DKW1" s="80"/>
      <c r="DKX1" s="80"/>
      <c r="DKY1" s="80"/>
      <c r="DKZ1" s="80"/>
      <c r="DLA1" s="80"/>
      <c r="DLB1" s="80"/>
      <c r="DLC1" s="80"/>
      <c r="DLD1" s="80"/>
      <c r="DLE1" s="80"/>
      <c r="DLF1" s="80"/>
      <c r="DLG1" s="80"/>
      <c r="DLH1" s="80"/>
      <c r="DLI1" s="80"/>
      <c r="DLJ1" s="80"/>
      <c r="DLK1" s="80"/>
      <c r="DLL1" s="80"/>
      <c r="DLM1" s="80"/>
      <c r="DLN1" s="80"/>
      <c r="DLO1" s="80"/>
      <c r="DLP1" s="80"/>
      <c r="DLQ1" s="80"/>
      <c r="DLR1" s="80"/>
      <c r="DLS1" s="80"/>
      <c r="DLT1" s="80"/>
      <c r="DLU1" s="80"/>
      <c r="DLV1" s="80"/>
      <c r="DLW1" s="80"/>
      <c r="DLX1" s="80"/>
      <c r="DLY1" s="80"/>
      <c r="DLZ1" s="80"/>
      <c r="DMA1" s="80"/>
      <c r="DMB1" s="80"/>
      <c r="DMC1" s="80"/>
      <c r="DMD1" s="80"/>
      <c r="DME1" s="80"/>
      <c r="DMF1" s="80"/>
      <c r="DMG1" s="80"/>
      <c r="DMH1" s="80"/>
      <c r="DMI1" s="80"/>
      <c r="DMJ1" s="80"/>
      <c r="DMK1" s="80"/>
      <c r="DML1" s="80"/>
      <c r="DMM1" s="80"/>
      <c r="DMN1" s="80"/>
      <c r="DMO1" s="80"/>
      <c r="DMP1" s="80"/>
      <c r="DMQ1" s="80"/>
      <c r="DMR1" s="80"/>
      <c r="DMS1" s="80"/>
      <c r="DMT1" s="80"/>
      <c r="DMU1" s="80"/>
      <c r="DMV1" s="80"/>
      <c r="DMW1" s="80"/>
      <c r="DMX1" s="80"/>
      <c r="DMY1" s="80"/>
      <c r="DMZ1" s="80"/>
      <c r="DNA1" s="80"/>
      <c r="DNB1" s="80"/>
      <c r="DNC1" s="80"/>
      <c r="DND1" s="80"/>
      <c r="DNE1" s="80"/>
      <c r="DNF1" s="80"/>
      <c r="DNG1" s="80"/>
      <c r="DNH1" s="80"/>
      <c r="DNI1" s="80"/>
      <c r="DNJ1" s="80"/>
      <c r="DNK1" s="80"/>
      <c r="DNL1" s="80"/>
      <c r="DNM1" s="80"/>
      <c r="DNN1" s="80"/>
      <c r="DNO1" s="80"/>
      <c r="DNP1" s="80"/>
      <c r="DNQ1" s="80"/>
      <c r="DNR1" s="80"/>
      <c r="DNS1" s="80"/>
      <c r="DNT1" s="80"/>
      <c r="DNU1" s="80"/>
      <c r="DNV1" s="80"/>
      <c r="DNW1" s="80"/>
      <c r="DNX1" s="80"/>
      <c r="DNY1" s="80"/>
      <c r="DNZ1" s="80"/>
      <c r="DOA1" s="80"/>
      <c r="DOB1" s="80"/>
      <c r="DOC1" s="80"/>
      <c r="DOD1" s="80"/>
      <c r="DOE1" s="80"/>
      <c r="DOF1" s="80"/>
      <c r="DOG1" s="80"/>
      <c r="DOH1" s="80"/>
      <c r="DOI1" s="80"/>
      <c r="DOJ1" s="80"/>
      <c r="DOK1" s="80"/>
      <c r="DOL1" s="80"/>
      <c r="DOM1" s="80"/>
      <c r="DON1" s="80"/>
      <c r="DOO1" s="80"/>
      <c r="DOP1" s="80"/>
      <c r="DOQ1" s="80"/>
      <c r="DOR1" s="80"/>
      <c r="DOS1" s="80"/>
      <c r="DOT1" s="80"/>
      <c r="DOU1" s="80"/>
      <c r="DOV1" s="80"/>
      <c r="DOW1" s="80"/>
      <c r="DOX1" s="80"/>
      <c r="DOY1" s="80"/>
      <c r="DOZ1" s="80"/>
      <c r="DPA1" s="80"/>
      <c r="DPB1" s="80"/>
      <c r="DPC1" s="80"/>
      <c r="DPD1" s="80"/>
      <c r="DPE1" s="80"/>
      <c r="DPF1" s="80"/>
      <c r="DPG1" s="80"/>
      <c r="DPH1" s="80"/>
      <c r="DPI1" s="80"/>
      <c r="DPJ1" s="80"/>
      <c r="DPK1" s="80"/>
      <c r="DPL1" s="80"/>
      <c r="DPM1" s="80"/>
      <c r="DPN1" s="80"/>
      <c r="DPO1" s="80"/>
      <c r="DPP1" s="80"/>
      <c r="DPQ1" s="80"/>
      <c r="DPR1" s="80"/>
      <c r="DPS1" s="80"/>
      <c r="DPT1" s="80"/>
      <c r="DPU1" s="80"/>
      <c r="DPV1" s="80"/>
      <c r="DPW1" s="80"/>
      <c r="DPX1" s="80"/>
      <c r="DPY1" s="80"/>
      <c r="DPZ1" s="80"/>
      <c r="DQA1" s="80"/>
      <c r="DQB1" s="80"/>
      <c r="DQC1" s="80"/>
      <c r="DQD1" s="80"/>
      <c r="DQE1" s="80"/>
      <c r="DQF1" s="80"/>
      <c r="DQG1" s="80"/>
      <c r="DQH1" s="80"/>
      <c r="DQI1" s="80"/>
      <c r="DQJ1" s="80"/>
      <c r="DQK1" s="80"/>
      <c r="DQL1" s="80"/>
      <c r="DQM1" s="80"/>
      <c r="DQN1" s="80"/>
      <c r="DQO1" s="80"/>
      <c r="DQP1" s="80"/>
      <c r="DQQ1" s="80"/>
      <c r="DQR1" s="80"/>
      <c r="DQS1" s="80"/>
      <c r="DQT1" s="80"/>
      <c r="DQU1" s="80"/>
      <c r="DQV1" s="80"/>
      <c r="DQW1" s="80"/>
      <c r="DQX1" s="80"/>
      <c r="DQY1" s="80"/>
      <c r="DQZ1" s="80"/>
      <c r="DRA1" s="80"/>
      <c r="DRB1" s="80"/>
      <c r="DRC1" s="80"/>
      <c r="DRD1" s="80"/>
      <c r="DRE1" s="80"/>
      <c r="DRF1" s="80"/>
      <c r="DRG1" s="80"/>
      <c r="DRH1" s="80"/>
      <c r="DRI1" s="80"/>
      <c r="DRJ1" s="80"/>
      <c r="DRK1" s="80"/>
      <c r="DRL1" s="80"/>
      <c r="DRM1" s="80"/>
      <c r="DRN1" s="80"/>
      <c r="DRO1" s="80"/>
      <c r="DRP1" s="80"/>
      <c r="DRQ1" s="80"/>
      <c r="DRR1" s="80"/>
      <c r="DRS1" s="80"/>
      <c r="DRT1" s="80"/>
      <c r="DRU1" s="80"/>
      <c r="DRV1" s="80"/>
      <c r="DRW1" s="80"/>
      <c r="DRX1" s="80"/>
      <c r="DRY1" s="80"/>
      <c r="DRZ1" s="80"/>
      <c r="DSA1" s="80"/>
      <c r="DSB1" s="80"/>
      <c r="DSC1" s="80"/>
      <c r="DSD1" s="80"/>
      <c r="DSE1" s="80"/>
      <c r="DSF1" s="80"/>
      <c r="DSG1" s="80"/>
      <c r="DSH1" s="80"/>
      <c r="DSI1" s="80"/>
      <c r="DSJ1" s="80"/>
      <c r="DSK1" s="80"/>
      <c r="DSL1" s="80"/>
      <c r="DSM1" s="80"/>
      <c r="DSN1" s="80"/>
      <c r="DSO1" s="80"/>
      <c r="DSP1" s="80"/>
      <c r="DSQ1" s="80"/>
      <c r="DSR1" s="80"/>
      <c r="DSS1" s="80"/>
      <c r="DST1" s="80"/>
      <c r="DSU1" s="80"/>
      <c r="DSV1" s="80"/>
      <c r="DSW1" s="80"/>
      <c r="DSX1" s="80"/>
      <c r="DSY1" s="80"/>
      <c r="DSZ1" s="80"/>
      <c r="DTA1" s="80"/>
      <c r="DTB1" s="80"/>
      <c r="DTC1" s="80"/>
      <c r="DTD1" s="80"/>
      <c r="DTE1" s="80"/>
      <c r="DTF1" s="80"/>
      <c r="DTG1" s="80"/>
      <c r="DTH1" s="80"/>
      <c r="DTI1" s="80"/>
      <c r="DTJ1" s="80"/>
      <c r="DTK1" s="80"/>
      <c r="DTL1" s="80"/>
      <c r="DTM1" s="80"/>
      <c r="DTN1" s="80"/>
      <c r="DTO1" s="80"/>
      <c r="DTP1" s="80"/>
      <c r="DTQ1" s="80"/>
      <c r="DTR1" s="80"/>
      <c r="DTS1" s="80"/>
      <c r="DTT1" s="80"/>
      <c r="DTU1" s="80"/>
      <c r="DTV1" s="80"/>
      <c r="DTW1" s="80"/>
      <c r="DTX1" s="80"/>
      <c r="DTY1" s="80"/>
      <c r="DTZ1" s="80"/>
      <c r="DUA1" s="80"/>
      <c r="DUB1" s="80"/>
      <c r="DUC1" s="80"/>
      <c r="DUD1" s="80"/>
      <c r="DUE1" s="80"/>
      <c r="DUF1" s="80"/>
      <c r="DUG1" s="80"/>
      <c r="DUH1" s="80"/>
      <c r="DUI1" s="80"/>
      <c r="DUJ1" s="80"/>
      <c r="DUK1" s="80"/>
      <c r="DUL1" s="80"/>
      <c r="DUM1" s="80"/>
      <c r="DUN1" s="80"/>
      <c r="DUO1" s="80"/>
      <c r="DUP1" s="80"/>
      <c r="DUQ1" s="80"/>
      <c r="DUR1" s="80"/>
      <c r="DUS1" s="80"/>
      <c r="DUT1" s="80"/>
      <c r="DUU1" s="80"/>
      <c r="DUV1" s="80"/>
      <c r="DUW1" s="80"/>
      <c r="DUX1" s="80"/>
      <c r="DUY1" s="80"/>
      <c r="DUZ1" s="80"/>
      <c r="DVA1" s="80"/>
      <c r="DVB1" s="80"/>
      <c r="DVC1" s="80"/>
      <c r="DVD1" s="80"/>
      <c r="DVE1" s="80"/>
      <c r="DVF1" s="80"/>
      <c r="DVG1" s="80"/>
      <c r="DVH1" s="80"/>
      <c r="DVI1" s="80"/>
      <c r="DVJ1" s="80"/>
      <c r="DVK1" s="80"/>
      <c r="DVL1" s="80"/>
      <c r="DVM1" s="80"/>
      <c r="DVN1" s="80"/>
      <c r="DVO1" s="80"/>
      <c r="DVP1" s="80"/>
      <c r="DVQ1" s="80"/>
      <c r="DVR1" s="80"/>
      <c r="DVS1" s="80"/>
      <c r="DVT1" s="80"/>
      <c r="DVU1" s="80"/>
      <c r="DVV1" s="80"/>
      <c r="DVW1" s="80"/>
      <c r="DVX1" s="80"/>
      <c r="DVY1" s="80"/>
      <c r="DVZ1" s="80"/>
      <c r="DWA1" s="80"/>
      <c r="DWB1" s="80"/>
      <c r="DWC1" s="80"/>
      <c r="DWD1" s="80"/>
      <c r="DWE1" s="80"/>
      <c r="DWF1" s="80"/>
      <c r="DWG1" s="80"/>
      <c r="DWH1" s="80"/>
      <c r="DWI1" s="80"/>
      <c r="DWJ1" s="80"/>
      <c r="DWK1" s="80"/>
      <c r="DWL1" s="80"/>
      <c r="DWM1" s="80"/>
      <c r="DWN1" s="80"/>
      <c r="DWO1" s="80"/>
      <c r="DWP1" s="80"/>
      <c r="DWQ1" s="80"/>
      <c r="DWR1" s="80"/>
      <c r="DWS1" s="80"/>
      <c r="DWT1" s="80"/>
      <c r="DWU1" s="80"/>
      <c r="DWV1" s="80"/>
      <c r="DWW1" s="80"/>
      <c r="DWX1" s="80"/>
      <c r="DWY1" s="80"/>
      <c r="DWZ1" s="80"/>
      <c r="DXA1" s="80"/>
      <c r="DXB1" s="80"/>
      <c r="DXC1" s="80"/>
      <c r="DXD1" s="80"/>
      <c r="DXE1" s="80"/>
      <c r="DXF1" s="80"/>
      <c r="DXG1" s="80"/>
      <c r="DXH1" s="80"/>
      <c r="DXI1" s="80"/>
      <c r="DXJ1" s="80"/>
      <c r="DXK1" s="80"/>
      <c r="DXL1" s="80"/>
      <c r="DXM1" s="80"/>
      <c r="DXN1" s="80"/>
      <c r="DXO1" s="80"/>
      <c r="DXP1" s="80"/>
      <c r="DXQ1" s="80"/>
      <c r="DXR1" s="80"/>
      <c r="DXS1" s="80"/>
      <c r="DXT1" s="80"/>
      <c r="DXU1" s="80"/>
      <c r="DXV1" s="80"/>
      <c r="DXW1" s="80"/>
      <c r="DXX1" s="80"/>
      <c r="DXY1" s="80"/>
      <c r="DXZ1" s="80"/>
      <c r="DYA1" s="80"/>
      <c r="DYB1" s="80"/>
      <c r="DYC1" s="80"/>
      <c r="DYD1" s="80"/>
      <c r="DYE1" s="80"/>
      <c r="DYF1" s="80"/>
      <c r="DYG1" s="80"/>
      <c r="DYH1" s="80"/>
      <c r="DYI1" s="80"/>
      <c r="DYJ1" s="80"/>
      <c r="DYK1" s="80"/>
      <c r="DYL1" s="80"/>
      <c r="DYM1" s="80"/>
      <c r="DYN1" s="80"/>
      <c r="DYO1" s="80"/>
      <c r="DYP1" s="80"/>
      <c r="DYQ1" s="80"/>
      <c r="DYR1" s="80"/>
      <c r="DYS1" s="80"/>
      <c r="DYT1" s="80"/>
      <c r="DYU1" s="80"/>
      <c r="DYV1" s="80"/>
      <c r="DYW1" s="80"/>
      <c r="DYX1" s="80"/>
      <c r="DYY1" s="80"/>
      <c r="DYZ1" s="80"/>
      <c r="DZA1" s="80"/>
      <c r="DZB1" s="80"/>
      <c r="DZC1" s="80"/>
      <c r="DZD1" s="80"/>
      <c r="DZE1" s="80"/>
      <c r="DZF1" s="80"/>
      <c r="DZG1" s="80"/>
      <c r="DZH1" s="80"/>
      <c r="DZI1" s="80"/>
      <c r="DZJ1" s="80"/>
      <c r="DZK1" s="80"/>
      <c r="DZL1" s="80"/>
      <c r="DZM1" s="80"/>
      <c r="DZN1" s="80"/>
      <c r="DZO1" s="80"/>
      <c r="DZP1" s="80"/>
      <c r="DZQ1" s="80"/>
      <c r="DZR1" s="80"/>
      <c r="DZS1" s="80"/>
      <c r="DZT1" s="80"/>
      <c r="DZU1" s="80"/>
      <c r="DZV1" s="80"/>
      <c r="DZW1" s="80"/>
      <c r="DZX1" s="80"/>
      <c r="DZY1" s="80"/>
      <c r="DZZ1" s="80"/>
      <c r="EAA1" s="80"/>
      <c r="EAB1" s="80"/>
      <c r="EAC1" s="80"/>
      <c r="EAD1" s="80"/>
      <c r="EAE1" s="80"/>
      <c r="EAF1" s="80"/>
      <c r="EAG1" s="80"/>
      <c r="EAH1" s="80"/>
      <c r="EAI1" s="80"/>
      <c r="EAJ1" s="80"/>
      <c r="EAK1" s="80"/>
      <c r="EAL1" s="80"/>
      <c r="EAM1" s="80"/>
      <c r="EAN1" s="80"/>
      <c r="EAO1" s="80"/>
      <c r="EAP1" s="80"/>
      <c r="EAQ1" s="80"/>
      <c r="EAR1" s="80"/>
      <c r="EAS1" s="80"/>
      <c r="EAT1" s="80"/>
      <c r="EAU1" s="80"/>
      <c r="EAV1" s="80"/>
      <c r="EAW1" s="80"/>
      <c r="EAX1" s="80"/>
      <c r="EAY1" s="80"/>
      <c r="EAZ1" s="80"/>
      <c r="EBA1" s="80"/>
      <c r="EBB1" s="80"/>
      <c r="EBC1" s="80"/>
      <c r="EBD1" s="80"/>
      <c r="EBE1" s="80"/>
      <c r="EBF1" s="80"/>
      <c r="EBG1" s="80"/>
      <c r="EBH1" s="80"/>
      <c r="EBI1" s="80"/>
      <c r="EBJ1" s="80"/>
      <c r="EBK1" s="80"/>
      <c r="EBL1" s="80"/>
      <c r="EBM1" s="80"/>
      <c r="EBN1" s="80"/>
      <c r="EBO1" s="80"/>
      <c r="EBP1" s="80"/>
      <c r="EBQ1" s="80"/>
      <c r="EBR1" s="80"/>
      <c r="EBS1" s="80"/>
      <c r="EBT1" s="80"/>
      <c r="EBU1" s="80"/>
      <c r="EBV1" s="80"/>
      <c r="EBW1" s="80"/>
      <c r="EBX1" s="80"/>
      <c r="EBY1" s="80"/>
      <c r="EBZ1" s="80"/>
      <c r="ECA1" s="80"/>
      <c r="ECB1" s="80"/>
      <c r="ECC1" s="80"/>
      <c r="ECD1" s="80"/>
      <c r="ECE1" s="80"/>
      <c r="ECF1" s="80"/>
      <c r="ECG1" s="80"/>
      <c r="ECH1" s="80"/>
      <c r="ECI1" s="80"/>
      <c r="ECJ1" s="80"/>
      <c r="ECK1" s="80"/>
      <c r="ECL1" s="80"/>
      <c r="ECM1" s="80"/>
      <c r="ECN1" s="80"/>
      <c r="ECO1" s="80"/>
      <c r="ECP1" s="80"/>
      <c r="ECQ1" s="80"/>
      <c r="ECR1" s="80"/>
      <c r="ECS1" s="80"/>
      <c r="ECT1" s="80"/>
      <c r="ECU1" s="80"/>
      <c r="ECV1" s="80"/>
      <c r="ECW1" s="80"/>
      <c r="ECX1" s="80"/>
      <c r="ECY1" s="80"/>
      <c r="ECZ1" s="80"/>
      <c r="EDA1" s="80"/>
      <c r="EDB1" s="80"/>
      <c r="EDC1" s="80"/>
      <c r="EDD1" s="80"/>
      <c r="EDE1" s="80"/>
      <c r="EDF1" s="80"/>
      <c r="EDG1" s="80"/>
      <c r="EDH1" s="80"/>
      <c r="EDI1" s="80"/>
      <c r="EDJ1" s="80"/>
      <c r="EDK1" s="80"/>
      <c r="EDL1" s="80"/>
      <c r="EDM1" s="80"/>
      <c r="EDN1" s="80"/>
      <c r="EDO1" s="80"/>
      <c r="EDP1" s="80"/>
      <c r="EDQ1" s="80"/>
      <c r="EDR1" s="80"/>
      <c r="EDS1" s="80"/>
      <c r="EDT1" s="80"/>
      <c r="EDU1" s="80"/>
      <c r="EDV1" s="80"/>
      <c r="EDW1" s="80"/>
      <c r="EDX1" s="80"/>
      <c r="EDY1" s="80"/>
      <c r="EDZ1" s="80"/>
      <c r="EEA1" s="80"/>
      <c r="EEB1" s="80"/>
      <c r="EEC1" s="80"/>
      <c r="EED1" s="80"/>
      <c r="EEE1" s="80"/>
      <c r="EEF1" s="80"/>
      <c r="EEG1" s="80"/>
      <c r="EEH1" s="80"/>
      <c r="EEI1" s="80"/>
      <c r="EEJ1" s="80"/>
      <c r="EEK1" s="80"/>
      <c r="EEL1" s="80"/>
      <c r="EEM1" s="80"/>
      <c r="EEN1" s="80"/>
      <c r="EEO1" s="80"/>
      <c r="EEP1" s="80"/>
      <c r="EEQ1" s="80"/>
      <c r="EER1" s="80"/>
      <c r="EES1" s="80"/>
      <c r="EET1" s="80"/>
      <c r="EEU1" s="80"/>
      <c r="EEV1" s="80"/>
      <c r="EEW1" s="80"/>
      <c r="EEX1" s="80"/>
      <c r="EEY1" s="80"/>
      <c r="EEZ1" s="80"/>
      <c r="EFA1" s="80"/>
      <c r="EFB1" s="80"/>
      <c r="EFC1" s="80"/>
      <c r="EFD1" s="80"/>
      <c r="EFE1" s="80"/>
      <c r="EFF1" s="80"/>
      <c r="EFG1" s="80"/>
      <c r="EFH1" s="80"/>
      <c r="EFI1" s="80"/>
      <c r="EFJ1" s="80"/>
      <c r="EFK1" s="80"/>
      <c r="EFL1" s="80"/>
      <c r="EFM1" s="80"/>
      <c r="EFN1" s="80"/>
      <c r="EFO1" s="80"/>
      <c r="EFP1" s="80"/>
      <c r="EFQ1" s="80"/>
      <c r="EFR1" s="80"/>
      <c r="EFS1" s="80"/>
      <c r="EFT1" s="80"/>
      <c r="EFU1" s="80"/>
      <c r="EFV1" s="80"/>
      <c r="EFW1" s="80"/>
      <c r="EFX1" s="80"/>
      <c r="EFY1" s="80"/>
      <c r="EFZ1" s="80"/>
      <c r="EGA1" s="80"/>
      <c r="EGB1" s="80"/>
      <c r="EGC1" s="80"/>
      <c r="EGD1" s="80"/>
      <c r="EGE1" s="80"/>
      <c r="EGF1" s="80"/>
      <c r="EGG1" s="80"/>
      <c r="EGH1" s="80"/>
      <c r="EGI1" s="80"/>
      <c r="EGJ1" s="80"/>
      <c r="EGK1" s="80"/>
      <c r="EGL1" s="80"/>
      <c r="EGM1" s="80"/>
      <c r="EGN1" s="80"/>
      <c r="EGO1" s="80"/>
      <c r="EGP1" s="80"/>
      <c r="EGQ1" s="80"/>
      <c r="EGR1" s="80"/>
      <c r="EGS1" s="80"/>
      <c r="EGT1" s="80"/>
      <c r="EGU1" s="80"/>
      <c r="EGV1" s="80"/>
      <c r="EGW1" s="80"/>
      <c r="EGX1" s="80"/>
      <c r="EGY1" s="80"/>
      <c r="EGZ1" s="80"/>
      <c r="EHA1" s="80"/>
      <c r="EHB1" s="80"/>
      <c r="EHC1" s="80"/>
      <c r="EHD1" s="80"/>
      <c r="EHE1" s="80"/>
      <c r="EHF1" s="80"/>
      <c r="EHG1" s="80"/>
      <c r="EHH1" s="80"/>
      <c r="EHI1" s="80"/>
      <c r="EHJ1" s="80"/>
      <c r="EHK1" s="80"/>
      <c r="EHL1" s="80"/>
      <c r="EHM1" s="80"/>
      <c r="EHN1" s="80"/>
      <c r="EHO1" s="80"/>
      <c r="EHP1" s="80"/>
      <c r="EHQ1" s="80"/>
      <c r="EHR1" s="80"/>
      <c r="EHS1" s="80"/>
      <c r="EHT1" s="80"/>
      <c r="EHU1" s="80"/>
      <c r="EHV1" s="80"/>
      <c r="EHW1" s="80"/>
      <c r="EHX1" s="80"/>
      <c r="EHY1" s="80"/>
      <c r="EHZ1" s="80"/>
      <c r="EIA1" s="80"/>
      <c r="EIB1" s="80"/>
      <c r="EIC1" s="80"/>
      <c r="EID1" s="80"/>
      <c r="EIE1" s="80"/>
      <c r="EIF1" s="80"/>
      <c r="EIG1" s="80"/>
      <c r="EIH1" s="80"/>
      <c r="EII1" s="80"/>
      <c r="EIJ1" s="80"/>
      <c r="EIK1" s="80"/>
      <c r="EIL1" s="80"/>
      <c r="EIM1" s="80"/>
      <c r="EIN1" s="80"/>
      <c r="EIO1" s="80"/>
      <c r="EIP1" s="80"/>
      <c r="EIQ1" s="80"/>
      <c r="EIR1" s="80"/>
      <c r="EIS1" s="80"/>
      <c r="EIT1" s="80"/>
      <c r="EIU1" s="80"/>
      <c r="EIV1" s="80"/>
      <c r="EIW1" s="80"/>
      <c r="EIX1" s="80"/>
      <c r="EIY1" s="80"/>
      <c r="EIZ1" s="80"/>
      <c r="EJA1" s="80"/>
      <c r="EJB1" s="80"/>
      <c r="EJC1" s="80"/>
      <c r="EJD1" s="80"/>
      <c r="EJE1" s="80"/>
      <c r="EJF1" s="80"/>
      <c r="EJG1" s="80"/>
      <c r="EJH1" s="80"/>
      <c r="EJI1" s="80"/>
      <c r="EJJ1" s="80"/>
      <c r="EJK1" s="80"/>
      <c r="EJL1" s="80"/>
      <c r="EJM1" s="80"/>
      <c r="EJN1" s="80"/>
      <c r="EJO1" s="80"/>
      <c r="EJP1" s="80"/>
      <c r="EJQ1" s="80"/>
      <c r="EJR1" s="80"/>
      <c r="EJS1" s="80"/>
      <c r="EJT1" s="80"/>
      <c r="EJU1" s="80"/>
      <c r="EJV1" s="80"/>
      <c r="EJW1" s="80"/>
      <c r="EJX1" s="80"/>
      <c r="EJY1" s="80"/>
      <c r="EJZ1" s="80"/>
      <c r="EKA1" s="80"/>
      <c r="EKB1" s="80"/>
      <c r="EKC1" s="80"/>
      <c r="EKD1" s="80"/>
      <c r="EKE1" s="80"/>
      <c r="EKF1" s="80"/>
      <c r="EKG1" s="80"/>
      <c r="EKH1" s="80"/>
      <c r="EKI1" s="80"/>
      <c r="EKJ1" s="80"/>
      <c r="EKK1" s="80"/>
      <c r="EKL1" s="80"/>
      <c r="EKM1" s="80"/>
      <c r="EKN1" s="80"/>
      <c r="EKO1" s="80"/>
      <c r="EKP1" s="80"/>
      <c r="EKQ1" s="80"/>
      <c r="EKR1" s="80"/>
      <c r="EKS1" s="80"/>
      <c r="EKT1" s="80"/>
      <c r="EKU1" s="80"/>
      <c r="EKV1" s="80"/>
      <c r="EKW1" s="80"/>
      <c r="EKX1" s="80"/>
      <c r="EKY1" s="80"/>
      <c r="EKZ1" s="80"/>
      <c r="ELA1" s="80"/>
      <c r="ELB1" s="80"/>
      <c r="ELC1" s="80"/>
      <c r="ELD1" s="80"/>
      <c r="ELE1" s="80"/>
      <c r="ELF1" s="80"/>
      <c r="ELG1" s="80"/>
      <c r="ELH1" s="80"/>
      <c r="ELI1" s="80"/>
      <c r="ELJ1" s="80"/>
      <c r="ELK1" s="80"/>
      <c r="ELL1" s="80"/>
      <c r="ELM1" s="80"/>
      <c r="ELN1" s="80"/>
      <c r="ELO1" s="80"/>
      <c r="ELP1" s="80"/>
      <c r="ELQ1" s="80"/>
      <c r="ELR1" s="80"/>
      <c r="ELS1" s="80"/>
      <c r="ELT1" s="80"/>
      <c r="ELU1" s="80"/>
      <c r="ELV1" s="80"/>
      <c r="ELW1" s="80"/>
      <c r="ELX1" s="80"/>
      <c r="ELY1" s="80"/>
      <c r="ELZ1" s="80"/>
      <c r="EMA1" s="80"/>
      <c r="EMB1" s="80"/>
      <c r="EMC1" s="80"/>
      <c r="EMD1" s="80"/>
      <c r="EME1" s="80"/>
      <c r="EMF1" s="80"/>
      <c r="EMG1" s="80"/>
      <c r="EMH1" s="80"/>
      <c r="EMI1" s="80"/>
      <c r="EMJ1" s="80"/>
      <c r="EMK1" s="80"/>
      <c r="EML1" s="80"/>
      <c r="EMM1" s="80"/>
      <c r="EMN1" s="80"/>
      <c r="EMO1" s="80"/>
      <c r="EMP1" s="80"/>
      <c r="EMQ1" s="80"/>
      <c r="EMR1" s="80"/>
      <c r="EMS1" s="80"/>
      <c r="EMT1" s="80"/>
      <c r="EMU1" s="80"/>
      <c r="EMV1" s="80"/>
      <c r="EMW1" s="80"/>
      <c r="EMX1" s="80"/>
      <c r="EMY1" s="80"/>
      <c r="EMZ1" s="80"/>
      <c r="ENA1" s="80"/>
      <c r="ENB1" s="80"/>
      <c r="ENC1" s="80"/>
      <c r="END1" s="80"/>
      <c r="ENE1" s="80"/>
      <c r="ENF1" s="80"/>
      <c r="ENG1" s="80"/>
      <c r="ENH1" s="80"/>
      <c r="ENI1" s="80"/>
      <c r="ENJ1" s="80"/>
      <c r="ENK1" s="80"/>
      <c r="ENL1" s="80"/>
      <c r="ENM1" s="80"/>
      <c r="ENN1" s="80"/>
      <c r="ENO1" s="80"/>
      <c r="ENP1" s="80"/>
      <c r="ENQ1" s="80"/>
      <c r="ENR1" s="80"/>
      <c r="ENS1" s="80"/>
      <c r="ENT1" s="80"/>
      <c r="ENU1" s="80"/>
      <c r="ENV1" s="80"/>
      <c r="ENW1" s="80"/>
      <c r="ENX1" s="80"/>
      <c r="ENY1" s="80"/>
      <c r="ENZ1" s="80"/>
      <c r="EOA1" s="80"/>
      <c r="EOB1" s="80"/>
      <c r="EOC1" s="80"/>
      <c r="EOD1" s="80"/>
      <c r="EOE1" s="80"/>
      <c r="EOF1" s="80"/>
      <c r="EOG1" s="80"/>
      <c r="EOH1" s="80"/>
      <c r="EOI1" s="80"/>
      <c r="EOJ1" s="80"/>
      <c r="EOK1" s="80"/>
      <c r="EOL1" s="80"/>
      <c r="EOM1" s="80"/>
      <c r="EON1" s="80"/>
      <c r="EOO1" s="80"/>
      <c r="EOP1" s="80"/>
      <c r="EOQ1" s="80"/>
      <c r="EOR1" s="80"/>
      <c r="EOS1" s="80"/>
      <c r="EOT1" s="80"/>
      <c r="EOU1" s="80"/>
      <c r="EOV1" s="80"/>
      <c r="EOW1" s="80"/>
      <c r="EOX1" s="80"/>
      <c r="EOY1" s="80"/>
      <c r="EOZ1" s="80"/>
      <c r="EPA1" s="80"/>
      <c r="EPB1" s="80"/>
      <c r="EPC1" s="80"/>
      <c r="EPD1" s="80"/>
      <c r="EPE1" s="80"/>
      <c r="EPF1" s="80"/>
      <c r="EPG1" s="80"/>
      <c r="EPH1" s="80"/>
      <c r="EPI1" s="80"/>
      <c r="EPJ1" s="80"/>
      <c r="EPK1" s="80"/>
      <c r="EPL1" s="80"/>
      <c r="EPM1" s="80"/>
      <c r="EPN1" s="80"/>
      <c r="EPO1" s="80"/>
      <c r="EPP1" s="80"/>
      <c r="EPQ1" s="80"/>
      <c r="EPR1" s="80"/>
      <c r="EPS1" s="80"/>
      <c r="EPT1" s="80"/>
      <c r="EPU1" s="80"/>
      <c r="EPV1" s="80"/>
      <c r="EPW1" s="80"/>
      <c r="EPX1" s="80"/>
      <c r="EPY1" s="80"/>
      <c r="EPZ1" s="80"/>
      <c r="EQA1" s="80"/>
      <c r="EQB1" s="80"/>
      <c r="EQC1" s="80"/>
      <c r="EQD1" s="80"/>
      <c r="EQE1" s="80"/>
      <c r="EQF1" s="80"/>
      <c r="EQG1" s="80"/>
      <c r="EQH1" s="80"/>
      <c r="EQI1" s="80"/>
      <c r="EQJ1" s="80"/>
      <c r="EQK1" s="80"/>
      <c r="EQL1" s="80"/>
      <c r="EQM1" s="80"/>
      <c r="EQN1" s="80"/>
      <c r="EQO1" s="80"/>
      <c r="EQP1" s="80"/>
      <c r="EQQ1" s="80"/>
      <c r="EQR1" s="80"/>
      <c r="EQS1" s="80"/>
      <c r="EQT1" s="80"/>
      <c r="EQU1" s="80"/>
      <c r="EQV1" s="80"/>
      <c r="EQW1" s="80"/>
      <c r="EQX1" s="80"/>
      <c r="EQY1" s="80"/>
      <c r="EQZ1" s="80"/>
      <c r="ERA1" s="80"/>
      <c r="ERB1" s="80"/>
      <c r="ERC1" s="80"/>
      <c r="ERD1" s="80"/>
      <c r="ERE1" s="80"/>
      <c r="ERF1" s="80"/>
      <c r="ERG1" s="80"/>
      <c r="ERH1" s="80"/>
      <c r="ERI1" s="80"/>
      <c r="ERJ1" s="80"/>
      <c r="ERK1" s="80"/>
      <c r="ERL1" s="80"/>
      <c r="ERM1" s="80"/>
      <c r="ERN1" s="80"/>
      <c r="ERO1" s="80"/>
      <c r="ERP1" s="80"/>
      <c r="ERQ1" s="80"/>
      <c r="ERR1" s="80"/>
      <c r="ERS1" s="80"/>
      <c r="ERT1" s="80"/>
      <c r="ERU1" s="80"/>
      <c r="ERV1" s="80"/>
      <c r="ERW1" s="80"/>
      <c r="ERX1" s="80"/>
      <c r="ERY1" s="80"/>
      <c r="ERZ1" s="80"/>
      <c r="ESA1" s="80"/>
      <c r="ESB1" s="80"/>
      <c r="ESC1" s="80"/>
      <c r="ESD1" s="80"/>
      <c r="ESE1" s="80"/>
      <c r="ESF1" s="80"/>
      <c r="ESG1" s="80"/>
      <c r="ESH1" s="80"/>
      <c r="ESI1" s="80"/>
      <c r="ESJ1" s="80"/>
      <c r="ESK1" s="80"/>
      <c r="ESL1" s="80"/>
      <c r="ESM1" s="80"/>
      <c r="ESN1" s="80"/>
      <c r="ESO1" s="80"/>
      <c r="ESP1" s="80"/>
      <c r="ESQ1" s="80"/>
      <c r="ESR1" s="80"/>
      <c r="ESS1" s="80"/>
      <c r="EST1" s="80"/>
      <c r="ESU1" s="80"/>
      <c r="ESV1" s="80"/>
      <c r="ESW1" s="80"/>
      <c r="ESX1" s="80"/>
      <c r="ESY1" s="80"/>
      <c r="ESZ1" s="80"/>
      <c r="ETA1" s="80"/>
      <c r="ETB1" s="80"/>
      <c r="ETC1" s="80"/>
      <c r="ETD1" s="80"/>
      <c r="ETE1" s="80"/>
      <c r="ETF1" s="80"/>
      <c r="ETG1" s="80"/>
      <c r="ETH1" s="80"/>
      <c r="ETI1" s="80"/>
      <c r="ETJ1" s="80"/>
      <c r="ETK1" s="80"/>
      <c r="ETL1" s="80"/>
      <c r="ETM1" s="80"/>
      <c r="ETN1" s="80"/>
      <c r="ETO1" s="80"/>
      <c r="ETP1" s="80"/>
      <c r="ETQ1" s="80"/>
      <c r="ETR1" s="80"/>
      <c r="ETS1" s="80"/>
      <c r="ETT1" s="80"/>
      <c r="ETU1" s="80"/>
      <c r="ETV1" s="80"/>
      <c r="ETW1" s="80"/>
      <c r="ETX1" s="80"/>
      <c r="ETY1" s="80"/>
      <c r="ETZ1" s="80"/>
      <c r="EUA1" s="80"/>
      <c r="EUB1" s="80"/>
      <c r="EUC1" s="80"/>
      <c r="EUD1" s="80"/>
      <c r="EUE1" s="80"/>
      <c r="EUF1" s="80"/>
      <c r="EUG1" s="80"/>
      <c r="EUH1" s="80"/>
      <c r="EUI1" s="80"/>
      <c r="EUJ1" s="80"/>
      <c r="EUK1" s="80"/>
      <c r="EUL1" s="80"/>
      <c r="EUM1" s="80"/>
      <c r="EUN1" s="80"/>
      <c r="EUO1" s="80"/>
      <c r="EUP1" s="80"/>
      <c r="EUQ1" s="80"/>
      <c r="EUR1" s="80"/>
      <c r="EUS1" s="80"/>
      <c r="EUT1" s="80"/>
      <c r="EUU1" s="80"/>
      <c r="EUV1" s="80"/>
      <c r="EUW1" s="80"/>
      <c r="EUX1" s="80"/>
      <c r="EUY1" s="80"/>
      <c r="EUZ1" s="80"/>
      <c r="EVA1" s="80"/>
      <c r="EVB1" s="80"/>
      <c r="EVC1" s="80"/>
      <c r="EVD1" s="80"/>
      <c r="EVE1" s="80"/>
      <c r="EVF1" s="80"/>
      <c r="EVG1" s="80"/>
      <c r="EVH1" s="80"/>
      <c r="EVI1" s="80"/>
      <c r="EVJ1" s="80"/>
      <c r="EVK1" s="80"/>
      <c r="EVL1" s="80"/>
      <c r="EVM1" s="80"/>
      <c r="EVN1" s="80"/>
      <c r="EVO1" s="80"/>
      <c r="EVP1" s="80"/>
      <c r="EVQ1" s="80"/>
      <c r="EVR1" s="80"/>
      <c r="EVS1" s="80"/>
      <c r="EVT1" s="80"/>
      <c r="EVU1" s="80"/>
      <c r="EVV1" s="80"/>
      <c r="EVW1" s="80"/>
      <c r="EVX1" s="80"/>
      <c r="EVY1" s="80"/>
      <c r="EVZ1" s="80"/>
      <c r="EWA1" s="80"/>
      <c r="EWB1" s="80"/>
      <c r="EWC1" s="80"/>
      <c r="EWD1" s="80"/>
      <c r="EWE1" s="80"/>
      <c r="EWF1" s="80"/>
      <c r="EWG1" s="80"/>
      <c r="EWH1" s="80"/>
      <c r="EWI1" s="80"/>
      <c r="EWJ1" s="80"/>
      <c r="EWK1" s="80"/>
      <c r="EWL1" s="80"/>
      <c r="EWM1" s="80"/>
      <c r="EWN1" s="80"/>
      <c r="EWO1" s="80"/>
      <c r="EWP1" s="80"/>
      <c r="EWQ1" s="80"/>
      <c r="EWR1" s="80"/>
      <c r="EWS1" s="80"/>
      <c r="EWT1" s="80"/>
      <c r="EWU1" s="80"/>
      <c r="EWV1" s="80"/>
      <c r="EWW1" s="80"/>
      <c r="EWX1" s="80"/>
      <c r="EWY1" s="80"/>
      <c r="EWZ1" s="80"/>
      <c r="EXA1" s="80"/>
      <c r="EXB1" s="80"/>
      <c r="EXC1" s="80"/>
      <c r="EXD1" s="80"/>
      <c r="EXE1" s="80"/>
      <c r="EXF1" s="80"/>
      <c r="EXG1" s="80"/>
      <c r="EXH1" s="80"/>
      <c r="EXI1" s="80"/>
      <c r="EXJ1" s="80"/>
      <c r="EXK1" s="80"/>
      <c r="EXL1" s="80"/>
      <c r="EXM1" s="80"/>
      <c r="EXN1" s="80"/>
      <c r="EXO1" s="80"/>
      <c r="EXP1" s="80"/>
      <c r="EXQ1" s="80"/>
      <c r="EXR1" s="80"/>
      <c r="EXS1" s="80"/>
      <c r="EXT1" s="80"/>
      <c r="EXU1" s="80"/>
      <c r="EXV1" s="80"/>
      <c r="EXW1" s="80"/>
      <c r="EXX1" s="80"/>
      <c r="EXY1" s="80"/>
      <c r="EXZ1" s="80"/>
      <c r="EYA1" s="80"/>
      <c r="EYB1" s="80"/>
      <c r="EYC1" s="80"/>
      <c r="EYD1" s="80"/>
      <c r="EYE1" s="80"/>
      <c r="EYF1" s="80"/>
      <c r="EYG1" s="80"/>
      <c r="EYH1" s="80"/>
      <c r="EYI1" s="80"/>
      <c r="EYJ1" s="80"/>
      <c r="EYK1" s="80"/>
      <c r="EYL1" s="80"/>
      <c r="EYM1" s="80"/>
      <c r="EYN1" s="80"/>
      <c r="EYO1" s="80"/>
      <c r="EYP1" s="80"/>
      <c r="EYQ1" s="80"/>
      <c r="EYR1" s="80"/>
      <c r="EYS1" s="80"/>
      <c r="EYT1" s="80"/>
      <c r="EYU1" s="80"/>
      <c r="EYV1" s="80"/>
      <c r="EYW1" s="80"/>
      <c r="EYX1" s="80"/>
      <c r="EYY1" s="80"/>
      <c r="EYZ1" s="80"/>
      <c r="EZA1" s="80"/>
      <c r="EZB1" s="80"/>
      <c r="EZC1" s="80"/>
      <c r="EZD1" s="80"/>
      <c r="EZE1" s="80"/>
      <c r="EZF1" s="80"/>
      <c r="EZG1" s="80"/>
      <c r="EZH1" s="80"/>
      <c r="EZI1" s="80"/>
      <c r="EZJ1" s="80"/>
      <c r="EZK1" s="80"/>
      <c r="EZL1" s="80"/>
      <c r="EZM1" s="80"/>
      <c r="EZN1" s="80"/>
      <c r="EZO1" s="80"/>
      <c r="EZP1" s="80"/>
      <c r="EZQ1" s="80"/>
      <c r="EZR1" s="80"/>
      <c r="EZS1" s="80"/>
      <c r="EZT1" s="80"/>
      <c r="EZU1" s="80"/>
      <c r="EZV1" s="80"/>
      <c r="EZW1" s="80"/>
      <c r="EZX1" s="80"/>
      <c r="EZY1" s="80"/>
      <c r="EZZ1" s="80"/>
      <c r="FAA1" s="80"/>
      <c r="FAB1" s="80"/>
      <c r="FAC1" s="80"/>
      <c r="FAD1" s="80"/>
      <c r="FAE1" s="80"/>
      <c r="FAF1" s="80"/>
      <c r="FAG1" s="80"/>
      <c r="FAH1" s="80"/>
      <c r="FAI1" s="80"/>
      <c r="FAJ1" s="80"/>
      <c r="FAK1" s="80"/>
      <c r="FAL1" s="80"/>
      <c r="FAM1" s="80"/>
      <c r="FAN1" s="80"/>
      <c r="FAO1" s="80"/>
      <c r="FAP1" s="80"/>
      <c r="FAQ1" s="80"/>
      <c r="FAR1" s="80"/>
      <c r="FAS1" s="80"/>
      <c r="FAT1" s="80"/>
      <c r="FAU1" s="80"/>
      <c r="FAV1" s="80"/>
      <c r="FAW1" s="80"/>
      <c r="FAX1" s="80"/>
      <c r="FAY1" s="80"/>
      <c r="FAZ1" s="80"/>
      <c r="FBA1" s="80"/>
      <c r="FBB1" s="80"/>
      <c r="FBC1" s="80"/>
      <c r="FBD1" s="80"/>
      <c r="FBE1" s="80"/>
      <c r="FBF1" s="80"/>
      <c r="FBG1" s="80"/>
      <c r="FBH1" s="80"/>
      <c r="FBI1" s="80"/>
      <c r="FBJ1" s="80"/>
      <c r="FBK1" s="80"/>
      <c r="FBL1" s="80"/>
      <c r="FBM1" s="80"/>
      <c r="FBN1" s="80"/>
      <c r="FBO1" s="80"/>
      <c r="FBP1" s="80"/>
      <c r="FBQ1" s="80"/>
      <c r="FBR1" s="80"/>
      <c r="FBS1" s="80"/>
      <c r="FBT1" s="80"/>
      <c r="FBU1" s="80"/>
      <c r="FBV1" s="80"/>
      <c r="FBW1" s="80"/>
      <c r="FBX1" s="80"/>
      <c r="FBY1" s="80"/>
      <c r="FBZ1" s="80"/>
      <c r="FCA1" s="80"/>
      <c r="FCB1" s="80"/>
      <c r="FCC1" s="80"/>
      <c r="FCD1" s="80"/>
      <c r="FCE1" s="80"/>
      <c r="FCF1" s="80"/>
      <c r="FCG1" s="80"/>
      <c r="FCH1" s="80"/>
      <c r="FCI1" s="80"/>
      <c r="FCJ1" s="80"/>
      <c r="FCK1" s="80"/>
      <c r="FCL1" s="80"/>
      <c r="FCM1" s="80"/>
      <c r="FCN1" s="80"/>
      <c r="FCO1" s="80"/>
      <c r="FCP1" s="80"/>
      <c r="FCQ1" s="80"/>
      <c r="FCR1" s="80"/>
      <c r="FCS1" s="80"/>
      <c r="FCT1" s="80"/>
      <c r="FCU1" s="80"/>
      <c r="FCV1" s="80"/>
      <c r="FCW1" s="80"/>
      <c r="FCX1" s="80"/>
      <c r="FCY1" s="80"/>
      <c r="FCZ1" s="80"/>
      <c r="FDA1" s="80"/>
      <c r="FDB1" s="80"/>
      <c r="FDC1" s="80"/>
      <c r="FDD1" s="80"/>
      <c r="FDE1" s="80"/>
      <c r="FDF1" s="80"/>
      <c r="FDG1" s="80"/>
      <c r="FDH1" s="80"/>
      <c r="FDI1" s="80"/>
      <c r="FDJ1" s="80"/>
      <c r="FDK1" s="80"/>
      <c r="FDL1" s="80"/>
      <c r="FDM1" s="80"/>
      <c r="FDN1" s="80"/>
      <c r="FDO1" s="80"/>
      <c r="FDP1" s="80"/>
      <c r="FDQ1" s="80"/>
      <c r="FDR1" s="80"/>
      <c r="FDS1" s="80"/>
      <c r="FDT1" s="80"/>
      <c r="FDU1" s="80"/>
      <c r="FDV1" s="80"/>
      <c r="FDW1" s="80"/>
      <c r="FDX1" s="80"/>
      <c r="FDY1" s="80"/>
      <c r="FDZ1" s="80"/>
      <c r="FEA1" s="80"/>
      <c r="FEB1" s="80"/>
      <c r="FEC1" s="80"/>
      <c r="FED1" s="80"/>
      <c r="FEE1" s="80"/>
      <c r="FEF1" s="80"/>
      <c r="FEG1" s="80"/>
      <c r="FEH1" s="80"/>
      <c r="FEI1" s="80"/>
      <c r="FEJ1" s="80"/>
      <c r="FEK1" s="80"/>
      <c r="FEL1" s="80"/>
      <c r="FEM1" s="80"/>
      <c r="FEN1" s="80"/>
      <c r="FEO1" s="80"/>
      <c r="FEP1" s="80"/>
      <c r="FEQ1" s="80"/>
      <c r="FER1" s="80"/>
      <c r="FES1" s="80"/>
      <c r="FET1" s="80"/>
      <c r="FEU1" s="80"/>
      <c r="FEV1" s="80"/>
      <c r="FEW1" s="80"/>
      <c r="FEX1" s="80"/>
      <c r="FEY1" s="80"/>
      <c r="FEZ1" s="80"/>
      <c r="FFA1" s="80"/>
      <c r="FFB1" s="80"/>
      <c r="FFC1" s="80"/>
      <c r="FFD1" s="80"/>
      <c r="FFE1" s="80"/>
      <c r="FFF1" s="80"/>
      <c r="FFG1" s="80"/>
      <c r="FFH1" s="80"/>
      <c r="FFI1" s="80"/>
      <c r="FFJ1" s="80"/>
      <c r="FFK1" s="80"/>
      <c r="FFL1" s="80"/>
      <c r="FFM1" s="80"/>
      <c r="FFN1" s="80"/>
      <c r="FFO1" s="80"/>
      <c r="FFP1" s="80"/>
      <c r="FFQ1" s="80"/>
      <c r="FFR1" s="80"/>
      <c r="FFS1" s="80"/>
      <c r="FFT1" s="80"/>
      <c r="FFU1" s="80"/>
      <c r="FFV1" s="80"/>
      <c r="FFW1" s="80"/>
      <c r="FFX1" s="80"/>
      <c r="FFY1" s="80"/>
      <c r="FFZ1" s="80"/>
      <c r="FGA1" s="80"/>
      <c r="FGB1" s="80"/>
      <c r="FGC1" s="80"/>
      <c r="FGD1" s="80"/>
      <c r="FGE1" s="80"/>
      <c r="FGF1" s="80"/>
      <c r="FGG1" s="80"/>
      <c r="FGH1" s="80"/>
      <c r="FGI1" s="80"/>
      <c r="FGJ1" s="80"/>
      <c r="FGK1" s="80"/>
      <c r="FGL1" s="80"/>
      <c r="FGM1" s="80"/>
      <c r="FGN1" s="80"/>
      <c r="FGO1" s="80"/>
      <c r="FGP1" s="80"/>
      <c r="FGQ1" s="80"/>
      <c r="FGR1" s="80"/>
      <c r="FGS1" s="80"/>
      <c r="FGT1" s="80"/>
      <c r="FGU1" s="80"/>
      <c r="FGV1" s="80"/>
      <c r="FGW1" s="80"/>
      <c r="FGX1" s="80"/>
      <c r="FGY1" s="80"/>
      <c r="FGZ1" s="80"/>
      <c r="FHA1" s="80"/>
      <c r="FHB1" s="80"/>
      <c r="FHC1" s="80"/>
      <c r="FHD1" s="80"/>
      <c r="FHE1" s="80"/>
      <c r="FHF1" s="80"/>
      <c r="FHG1" s="80"/>
      <c r="FHH1" s="80"/>
      <c r="FHI1" s="80"/>
      <c r="FHJ1" s="80"/>
      <c r="FHK1" s="80"/>
      <c r="FHL1" s="80"/>
      <c r="FHM1" s="80"/>
      <c r="FHN1" s="80"/>
      <c r="FHO1" s="80"/>
      <c r="FHP1" s="80"/>
      <c r="FHQ1" s="80"/>
      <c r="FHR1" s="80"/>
      <c r="FHS1" s="80"/>
      <c r="FHT1" s="80"/>
      <c r="FHU1" s="80"/>
      <c r="FHV1" s="80"/>
      <c r="FHW1" s="80"/>
      <c r="FHX1" s="80"/>
      <c r="FHY1" s="80"/>
      <c r="FHZ1" s="80"/>
      <c r="FIA1" s="80"/>
      <c r="FIB1" s="80"/>
      <c r="FIC1" s="80"/>
      <c r="FID1" s="80"/>
      <c r="FIE1" s="80"/>
      <c r="FIF1" s="80"/>
      <c r="FIG1" s="80"/>
      <c r="FIH1" s="80"/>
      <c r="FII1" s="80"/>
      <c r="FIJ1" s="80"/>
      <c r="FIK1" s="80"/>
      <c r="FIL1" s="80"/>
      <c r="FIM1" s="80"/>
      <c r="FIN1" s="80"/>
      <c r="FIO1" s="80"/>
      <c r="FIP1" s="80"/>
      <c r="FIQ1" s="80"/>
      <c r="FIR1" s="80"/>
      <c r="FIS1" s="80"/>
      <c r="FIT1" s="80"/>
      <c r="FIU1" s="80"/>
      <c r="FIV1" s="80"/>
      <c r="FIW1" s="80"/>
      <c r="FIX1" s="80"/>
      <c r="FIY1" s="80"/>
      <c r="FIZ1" s="80"/>
      <c r="FJA1" s="80"/>
      <c r="FJB1" s="80"/>
      <c r="FJC1" s="80"/>
      <c r="FJD1" s="80"/>
      <c r="FJE1" s="80"/>
      <c r="FJF1" s="80"/>
      <c r="FJG1" s="80"/>
      <c r="FJH1" s="80"/>
      <c r="FJI1" s="80"/>
      <c r="FJJ1" s="80"/>
      <c r="FJK1" s="80"/>
      <c r="FJL1" s="80"/>
      <c r="FJM1" s="80"/>
      <c r="FJN1" s="80"/>
      <c r="FJO1" s="80"/>
      <c r="FJP1" s="80"/>
      <c r="FJQ1" s="80"/>
      <c r="FJR1" s="80"/>
      <c r="FJS1" s="80"/>
      <c r="FJT1" s="80"/>
      <c r="FJU1" s="80"/>
      <c r="FJV1" s="80"/>
      <c r="FJW1" s="80"/>
      <c r="FJX1" s="80"/>
      <c r="FJY1" s="80"/>
      <c r="FJZ1" s="80"/>
      <c r="FKA1" s="80"/>
      <c r="FKB1" s="80"/>
      <c r="FKC1" s="80"/>
      <c r="FKD1" s="80"/>
      <c r="FKE1" s="80"/>
      <c r="FKF1" s="80"/>
      <c r="FKG1" s="80"/>
      <c r="FKH1" s="80"/>
      <c r="FKI1" s="80"/>
      <c r="FKJ1" s="80"/>
      <c r="FKK1" s="80"/>
      <c r="FKL1" s="80"/>
      <c r="FKM1" s="80"/>
      <c r="FKN1" s="80"/>
      <c r="FKO1" s="80"/>
      <c r="FKP1" s="80"/>
      <c r="FKQ1" s="80"/>
      <c r="FKR1" s="80"/>
      <c r="FKS1" s="80"/>
      <c r="FKT1" s="80"/>
      <c r="FKU1" s="80"/>
      <c r="FKV1" s="80"/>
      <c r="FKW1" s="80"/>
      <c r="FKX1" s="80"/>
      <c r="FKY1" s="80"/>
      <c r="FKZ1" s="80"/>
      <c r="FLA1" s="80"/>
      <c r="FLB1" s="80"/>
      <c r="FLC1" s="80"/>
      <c r="FLD1" s="80"/>
      <c r="FLE1" s="80"/>
      <c r="FLF1" s="80"/>
      <c r="FLG1" s="80"/>
      <c r="FLH1" s="80"/>
      <c r="FLI1" s="80"/>
      <c r="FLJ1" s="80"/>
      <c r="FLK1" s="80"/>
      <c r="FLL1" s="80"/>
      <c r="FLM1" s="80"/>
      <c r="FLN1" s="80"/>
      <c r="FLO1" s="80"/>
      <c r="FLP1" s="80"/>
      <c r="FLQ1" s="80"/>
      <c r="FLR1" s="80"/>
      <c r="FLS1" s="80"/>
      <c r="FLT1" s="80"/>
      <c r="FLU1" s="80"/>
      <c r="FLV1" s="80"/>
      <c r="FLW1" s="80"/>
      <c r="FLX1" s="80"/>
      <c r="FLY1" s="80"/>
      <c r="FLZ1" s="80"/>
      <c r="FMA1" s="80"/>
      <c r="FMB1" s="80"/>
      <c r="FMC1" s="80"/>
      <c r="FMD1" s="80"/>
      <c r="FME1" s="80"/>
      <c r="FMF1" s="80"/>
      <c r="FMG1" s="80"/>
      <c r="FMH1" s="80"/>
      <c r="FMI1" s="80"/>
      <c r="FMJ1" s="80"/>
      <c r="FMK1" s="80"/>
      <c r="FML1" s="80"/>
      <c r="FMM1" s="80"/>
      <c r="FMN1" s="80"/>
      <c r="FMO1" s="80"/>
      <c r="FMP1" s="80"/>
      <c r="FMQ1" s="80"/>
      <c r="FMR1" s="80"/>
      <c r="FMS1" s="80"/>
      <c r="FMT1" s="80"/>
      <c r="FMU1" s="80"/>
      <c r="FMV1" s="80"/>
      <c r="FMW1" s="80"/>
      <c r="FMX1" s="80"/>
      <c r="FMY1" s="80"/>
      <c r="FMZ1" s="80"/>
      <c r="FNA1" s="80"/>
      <c r="FNB1" s="80"/>
      <c r="FNC1" s="80"/>
      <c r="FND1" s="80"/>
      <c r="FNE1" s="80"/>
      <c r="FNF1" s="80"/>
      <c r="FNG1" s="80"/>
      <c r="FNH1" s="80"/>
      <c r="FNI1" s="80"/>
      <c r="FNJ1" s="80"/>
      <c r="FNK1" s="80"/>
      <c r="FNL1" s="80"/>
      <c r="FNM1" s="80"/>
      <c r="FNN1" s="80"/>
      <c r="FNO1" s="80"/>
      <c r="FNP1" s="80"/>
      <c r="FNQ1" s="80"/>
      <c r="FNR1" s="80"/>
      <c r="FNS1" s="80"/>
      <c r="FNT1" s="80"/>
      <c r="FNU1" s="80"/>
      <c r="FNV1" s="80"/>
      <c r="FNW1" s="80"/>
      <c r="FNX1" s="80"/>
      <c r="FNY1" s="80"/>
      <c r="FNZ1" s="80"/>
      <c r="FOA1" s="80"/>
      <c r="FOB1" s="80"/>
      <c r="FOC1" s="80"/>
      <c r="FOD1" s="80"/>
      <c r="FOE1" s="80"/>
      <c r="FOF1" s="80"/>
      <c r="FOG1" s="80"/>
      <c r="FOH1" s="80"/>
      <c r="FOI1" s="80"/>
      <c r="FOJ1" s="80"/>
      <c r="FOK1" s="80"/>
      <c r="FOL1" s="80"/>
      <c r="FOM1" s="80"/>
      <c r="FON1" s="80"/>
      <c r="FOO1" s="80"/>
      <c r="FOP1" s="80"/>
      <c r="FOQ1" s="80"/>
      <c r="FOR1" s="80"/>
      <c r="FOS1" s="80"/>
      <c r="FOT1" s="80"/>
      <c r="FOU1" s="80"/>
      <c r="FOV1" s="80"/>
      <c r="FOW1" s="80"/>
      <c r="FOX1" s="80"/>
      <c r="FOY1" s="80"/>
      <c r="FOZ1" s="80"/>
      <c r="FPA1" s="80"/>
      <c r="FPB1" s="80"/>
      <c r="FPC1" s="80"/>
      <c r="FPD1" s="80"/>
      <c r="FPE1" s="80"/>
      <c r="FPF1" s="80"/>
      <c r="FPG1" s="80"/>
      <c r="FPH1" s="80"/>
      <c r="FPI1" s="80"/>
      <c r="FPJ1" s="80"/>
      <c r="FPK1" s="80"/>
      <c r="FPL1" s="80"/>
      <c r="FPM1" s="80"/>
      <c r="FPN1" s="80"/>
      <c r="FPO1" s="80"/>
      <c r="FPP1" s="80"/>
      <c r="FPQ1" s="80"/>
      <c r="FPR1" s="80"/>
      <c r="FPS1" s="80"/>
      <c r="FPT1" s="80"/>
      <c r="FPU1" s="80"/>
      <c r="FPV1" s="80"/>
      <c r="FPW1" s="80"/>
      <c r="FPX1" s="80"/>
      <c r="FPY1" s="80"/>
      <c r="FPZ1" s="80"/>
      <c r="FQA1" s="80"/>
      <c r="FQB1" s="80"/>
      <c r="FQC1" s="80"/>
      <c r="FQD1" s="80"/>
      <c r="FQE1" s="80"/>
      <c r="FQF1" s="80"/>
      <c r="FQG1" s="80"/>
      <c r="FQH1" s="80"/>
      <c r="FQI1" s="80"/>
      <c r="FQJ1" s="80"/>
      <c r="FQK1" s="80"/>
      <c r="FQL1" s="80"/>
      <c r="FQM1" s="80"/>
      <c r="FQN1" s="80"/>
      <c r="FQO1" s="80"/>
      <c r="FQP1" s="80"/>
      <c r="FQQ1" s="80"/>
      <c r="FQR1" s="80"/>
      <c r="FQS1" s="80"/>
      <c r="FQT1" s="80"/>
      <c r="FQU1" s="80"/>
      <c r="FQV1" s="80"/>
      <c r="FQW1" s="80"/>
      <c r="FQX1" s="80"/>
      <c r="FQY1" s="80"/>
      <c r="FQZ1" s="80"/>
      <c r="FRA1" s="80"/>
      <c r="FRB1" s="80"/>
      <c r="FRC1" s="80"/>
      <c r="FRD1" s="80"/>
      <c r="FRE1" s="80"/>
      <c r="FRF1" s="80"/>
      <c r="FRG1" s="80"/>
      <c r="FRH1" s="80"/>
      <c r="FRI1" s="80"/>
      <c r="FRJ1" s="80"/>
      <c r="FRK1" s="80"/>
      <c r="FRL1" s="80"/>
      <c r="FRM1" s="80"/>
      <c r="FRN1" s="80"/>
      <c r="FRO1" s="80"/>
      <c r="FRP1" s="80"/>
      <c r="FRQ1" s="80"/>
      <c r="FRR1" s="80"/>
      <c r="FRS1" s="80"/>
      <c r="FRT1" s="80"/>
      <c r="FRU1" s="80"/>
      <c r="FRV1" s="80"/>
      <c r="FRW1" s="80"/>
      <c r="FRX1" s="80"/>
      <c r="FRY1" s="80"/>
      <c r="FRZ1" s="80"/>
      <c r="FSA1" s="80"/>
      <c r="FSB1" s="80"/>
      <c r="FSC1" s="80"/>
      <c r="FSD1" s="80"/>
      <c r="FSE1" s="80"/>
      <c r="FSF1" s="80"/>
      <c r="FSG1" s="80"/>
      <c r="FSH1" s="80"/>
      <c r="FSI1" s="80"/>
      <c r="FSJ1" s="80"/>
      <c r="FSK1" s="80"/>
      <c r="FSL1" s="80"/>
      <c r="FSM1" s="80"/>
      <c r="FSN1" s="80"/>
      <c r="FSO1" s="80"/>
      <c r="FSP1" s="80"/>
      <c r="FSQ1" s="80"/>
      <c r="FSR1" s="80"/>
      <c r="FSS1" s="80"/>
      <c r="FST1" s="80"/>
      <c r="FSU1" s="80"/>
      <c r="FSV1" s="80"/>
      <c r="FSW1" s="80"/>
      <c r="FSX1" s="80"/>
      <c r="FSY1" s="80"/>
      <c r="FSZ1" s="80"/>
      <c r="FTA1" s="80"/>
      <c r="FTB1" s="80"/>
      <c r="FTC1" s="80"/>
      <c r="FTD1" s="80"/>
      <c r="FTE1" s="80"/>
      <c r="FTF1" s="80"/>
      <c r="FTG1" s="80"/>
      <c r="FTH1" s="80"/>
      <c r="FTI1" s="80"/>
      <c r="FTJ1" s="80"/>
      <c r="FTK1" s="80"/>
      <c r="FTL1" s="80"/>
      <c r="FTM1" s="80"/>
      <c r="FTN1" s="80"/>
      <c r="FTO1" s="80"/>
      <c r="FTP1" s="80"/>
      <c r="FTQ1" s="80"/>
      <c r="FTR1" s="80"/>
      <c r="FTS1" s="80"/>
      <c r="FTT1" s="80"/>
      <c r="FTU1" s="80"/>
      <c r="FTV1" s="80"/>
      <c r="FTW1" s="80"/>
      <c r="FTX1" s="80"/>
      <c r="FTY1" s="80"/>
      <c r="FTZ1" s="80"/>
      <c r="FUA1" s="80"/>
      <c r="FUB1" s="80"/>
      <c r="FUC1" s="80"/>
      <c r="FUD1" s="80"/>
      <c r="FUE1" s="80"/>
      <c r="FUF1" s="80"/>
      <c r="FUG1" s="80"/>
      <c r="FUH1" s="80"/>
      <c r="FUI1" s="80"/>
      <c r="FUJ1" s="80"/>
      <c r="FUK1" s="80"/>
      <c r="FUL1" s="80"/>
      <c r="FUM1" s="80"/>
      <c r="FUN1" s="80"/>
      <c r="FUO1" s="80"/>
      <c r="FUP1" s="80"/>
      <c r="FUQ1" s="80"/>
      <c r="FUR1" s="80"/>
      <c r="FUS1" s="80"/>
      <c r="FUT1" s="80"/>
      <c r="FUU1" s="80"/>
      <c r="FUV1" s="80"/>
      <c r="FUW1" s="80"/>
      <c r="FUX1" s="80"/>
      <c r="FUY1" s="80"/>
      <c r="FUZ1" s="80"/>
      <c r="FVA1" s="80"/>
      <c r="FVB1" s="80"/>
      <c r="FVC1" s="80"/>
      <c r="FVD1" s="80"/>
      <c r="FVE1" s="80"/>
      <c r="FVF1" s="80"/>
      <c r="FVG1" s="80"/>
      <c r="FVH1" s="80"/>
      <c r="FVI1" s="80"/>
      <c r="FVJ1" s="80"/>
      <c r="FVK1" s="80"/>
      <c r="FVL1" s="80"/>
      <c r="FVM1" s="80"/>
      <c r="FVN1" s="80"/>
      <c r="FVO1" s="80"/>
      <c r="FVP1" s="80"/>
      <c r="FVQ1" s="80"/>
      <c r="FVR1" s="80"/>
      <c r="FVS1" s="80"/>
      <c r="FVT1" s="80"/>
      <c r="FVU1" s="80"/>
      <c r="FVV1" s="80"/>
      <c r="FVW1" s="80"/>
      <c r="FVX1" s="80"/>
      <c r="FVY1" s="80"/>
      <c r="FVZ1" s="80"/>
      <c r="FWA1" s="80"/>
      <c r="FWB1" s="80"/>
      <c r="FWC1" s="80"/>
      <c r="FWD1" s="80"/>
      <c r="FWE1" s="80"/>
      <c r="FWF1" s="80"/>
      <c r="FWG1" s="80"/>
      <c r="FWH1" s="80"/>
      <c r="FWI1" s="80"/>
      <c r="FWJ1" s="80"/>
      <c r="FWK1" s="80"/>
      <c r="FWL1" s="80"/>
      <c r="FWM1" s="80"/>
      <c r="FWN1" s="80"/>
      <c r="FWO1" s="80"/>
      <c r="FWP1" s="80"/>
      <c r="FWQ1" s="80"/>
      <c r="FWR1" s="80"/>
      <c r="FWS1" s="80"/>
      <c r="FWT1" s="80"/>
      <c r="FWU1" s="80"/>
      <c r="FWV1" s="80"/>
      <c r="FWW1" s="80"/>
      <c r="FWX1" s="80"/>
      <c r="FWY1" s="80"/>
      <c r="FWZ1" s="80"/>
      <c r="FXA1" s="80"/>
      <c r="FXB1" s="80"/>
      <c r="FXC1" s="80"/>
      <c r="FXD1" s="80"/>
      <c r="FXE1" s="80"/>
      <c r="FXF1" s="80"/>
      <c r="FXG1" s="80"/>
      <c r="FXH1" s="80"/>
      <c r="FXI1" s="80"/>
      <c r="FXJ1" s="80"/>
      <c r="FXK1" s="80"/>
      <c r="FXL1" s="80"/>
      <c r="FXM1" s="80"/>
      <c r="FXN1" s="80"/>
      <c r="FXO1" s="80"/>
      <c r="FXP1" s="80"/>
      <c r="FXQ1" s="80"/>
      <c r="FXR1" s="80"/>
      <c r="FXS1" s="80"/>
      <c r="FXT1" s="80"/>
      <c r="FXU1" s="80"/>
      <c r="FXV1" s="80"/>
      <c r="FXW1" s="80"/>
      <c r="FXX1" s="80"/>
      <c r="FXY1" s="80"/>
      <c r="FXZ1" s="80"/>
      <c r="FYA1" s="80"/>
      <c r="FYB1" s="80"/>
      <c r="FYC1" s="80"/>
      <c r="FYD1" s="80"/>
      <c r="FYE1" s="80"/>
      <c r="FYF1" s="80"/>
      <c r="FYG1" s="80"/>
      <c r="FYH1" s="80"/>
      <c r="FYI1" s="80"/>
      <c r="FYJ1" s="80"/>
      <c r="FYK1" s="80"/>
      <c r="FYL1" s="80"/>
      <c r="FYM1" s="80"/>
      <c r="FYN1" s="80"/>
      <c r="FYO1" s="80"/>
      <c r="FYP1" s="80"/>
      <c r="FYQ1" s="80"/>
      <c r="FYR1" s="80"/>
      <c r="FYS1" s="80"/>
      <c r="FYT1" s="80"/>
      <c r="FYU1" s="80"/>
      <c r="FYV1" s="80"/>
      <c r="FYW1" s="80"/>
      <c r="FYX1" s="80"/>
      <c r="FYY1" s="80"/>
      <c r="FYZ1" s="80"/>
      <c r="FZA1" s="80"/>
      <c r="FZB1" s="80"/>
      <c r="FZC1" s="80"/>
      <c r="FZD1" s="80"/>
      <c r="FZE1" s="80"/>
      <c r="FZF1" s="80"/>
      <c r="FZG1" s="80"/>
      <c r="FZH1" s="80"/>
      <c r="FZI1" s="80"/>
      <c r="FZJ1" s="80"/>
      <c r="FZK1" s="80"/>
      <c r="FZL1" s="80"/>
      <c r="FZM1" s="80"/>
      <c r="FZN1" s="80"/>
      <c r="FZO1" s="80"/>
      <c r="FZP1" s="80"/>
      <c r="FZQ1" s="80"/>
      <c r="FZR1" s="80"/>
      <c r="FZS1" s="80"/>
      <c r="FZT1" s="80"/>
      <c r="FZU1" s="80"/>
      <c r="FZV1" s="80"/>
      <c r="FZW1" s="80"/>
      <c r="FZX1" s="80"/>
      <c r="FZY1" s="80"/>
      <c r="FZZ1" s="80"/>
      <c r="GAA1" s="80"/>
      <c r="GAB1" s="80"/>
      <c r="GAC1" s="80"/>
      <c r="GAD1" s="80"/>
      <c r="GAE1" s="80"/>
      <c r="GAF1" s="80"/>
      <c r="GAG1" s="80"/>
      <c r="GAH1" s="80"/>
      <c r="GAI1" s="80"/>
      <c r="GAJ1" s="80"/>
      <c r="GAK1" s="80"/>
      <c r="GAL1" s="80"/>
      <c r="GAM1" s="80"/>
      <c r="GAN1" s="80"/>
      <c r="GAO1" s="80"/>
      <c r="GAP1" s="80"/>
      <c r="GAQ1" s="80"/>
      <c r="GAR1" s="80"/>
      <c r="GAS1" s="80"/>
      <c r="GAT1" s="80"/>
      <c r="GAU1" s="80"/>
      <c r="GAV1" s="80"/>
      <c r="GAW1" s="80"/>
      <c r="GAX1" s="80"/>
      <c r="GAY1" s="80"/>
      <c r="GAZ1" s="80"/>
      <c r="GBA1" s="80"/>
      <c r="GBB1" s="80"/>
      <c r="GBC1" s="80"/>
      <c r="GBD1" s="80"/>
      <c r="GBE1" s="80"/>
      <c r="GBF1" s="80"/>
      <c r="GBG1" s="80"/>
      <c r="GBH1" s="80"/>
      <c r="GBI1" s="80"/>
      <c r="GBJ1" s="80"/>
      <c r="GBK1" s="80"/>
      <c r="GBL1" s="80"/>
      <c r="GBM1" s="80"/>
      <c r="GBN1" s="80"/>
      <c r="GBO1" s="80"/>
      <c r="GBP1" s="80"/>
      <c r="GBQ1" s="80"/>
      <c r="GBR1" s="80"/>
      <c r="GBS1" s="80"/>
      <c r="GBT1" s="80"/>
      <c r="GBU1" s="80"/>
      <c r="GBV1" s="80"/>
      <c r="GBW1" s="80"/>
      <c r="GBX1" s="80"/>
      <c r="GBY1" s="80"/>
      <c r="GBZ1" s="80"/>
      <c r="GCA1" s="80"/>
      <c r="GCB1" s="80"/>
      <c r="GCC1" s="80"/>
      <c r="GCD1" s="80"/>
      <c r="GCE1" s="80"/>
      <c r="GCF1" s="80"/>
      <c r="GCG1" s="80"/>
      <c r="GCH1" s="80"/>
      <c r="GCI1" s="80"/>
      <c r="GCJ1" s="80"/>
      <c r="GCK1" s="80"/>
      <c r="GCL1" s="80"/>
      <c r="GCM1" s="80"/>
      <c r="GCN1" s="80"/>
      <c r="GCO1" s="80"/>
      <c r="GCP1" s="80"/>
      <c r="GCQ1" s="80"/>
      <c r="GCR1" s="80"/>
      <c r="GCS1" s="80"/>
      <c r="GCT1" s="80"/>
      <c r="GCU1" s="80"/>
      <c r="GCV1" s="80"/>
      <c r="GCW1" s="80"/>
      <c r="GCX1" s="80"/>
      <c r="GCY1" s="80"/>
      <c r="GCZ1" s="80"/>
      <c r="GDA1" s="80"/>
      <c r="GDB1" s="80"/>
      <c r="GDC1" s="80"/>
      <c r="GDD1" s="80"/>
      <c r="GDE1" s="80"/>
      <c r="GDF1" s="80"/>
      <c r="GDG1" s="80"/>
      <c r="GDH1" s="80"/>
      <c r="GDI1" s="80"/>
      <c r="GDJ1" s="80"/>
      <c r="GDK1" s="80"/>
      <c r="GDL1" s="80"/>
      <c r="GDM1" s="80"/>
      <c r="GDN1" s="80"/>
      <c r="GDO1" s="80"/>
      <c r="GDP1" s="80"/>
      <c r="GDQ1" s="80"/>
      <c r="GDR1" s="80"/>
      <c r="GDS1" s="80"/>
      <c r="GDT1" s="80"/>
      <c r="GDU1" s="80"/>
      <c r="GDV1" s="80"/>
      <c r="GDW1" s="80"/>
      <c r="GDX1" s="80"/>
      <c r="GDY1" s="80"/>
      <c r="GDZ1" s="80"/>
      <c r="GEA1" s="80"/>
      <c r="GEB1" s="80"/>
      <c r="GEC1" s="80"/>
      <c r="GED1" s="80"/>
      <c r="GEE1" s="80"/>
      <c r="GEF1" s="80"/>
      <c r="GEG1" s="80"/>
      <c r="GEH1" s="80"/>
      <c r="GEI1" s="80"/>
      <c r="GEJ1" s="80"/>
      <c r="GEK1" s="80"/>
      <c r="GEL1" s="80"/>
      <c r="GEM1" s="80"/>
      <c r="GEN1" s="80"/>
      <c r="GEO1" s="80"/>
      <c r="GEP1" s="80"/>
      <c r="GEQ1" s="80"/>
      <c r="GER1" s="80"/>
      <c r="GES1" s="80"/>
      <c r="GET1" s="80"/>
      <c r="GEU1" s="80"/>
      <c r="GEV1" s="80"/>
      <c r="GEW1" s="80"/>
      <c r="GEX1" s="80"/>
      <c r="GEY1" s="80"/>
      <c r="GEZ1" s="80"/>
      <c r="GFA1" s="80"/>
      <c r="GFB1" s="80"/>
      <c r="GFC1" s="80"/>
      <c r="GFD1" s="80"/>
      <c r="GFE1" s="80"/>
      <c r="GFF1" s="80"/>
      <c r="GFG1" s="80"/>
      <c r="GFH1" s="80"/>
      <c r="GFI1" s="80"/>
      <c r="GFJ1" s="80"/>
      <c r="GFK1" s="80"/>
      <c r="GFL1" s="80"/>
      <c r="GFM1" s="80"/>
      <c r="GFN1" s="80"/>
      <c r="GFO1" s="80"/>
      <c r="GFP1" s="80"/>
      <c r="GFQ1" s="80"/>
      <c r="GFR1" s="80"/>
      <c r="GFS1" s="80"/>
      <c r="GFT1" s="80"/>
      <c r="GFU1" s="80"/>
      <c r="GFV1" s="80"/>
      <c r="GFW1" s="80"/>
      <c r="GFX1" s="80"/>
      <c r="GFY1" s="80"/>
      <c r="GFZ1" s="80"/>
      <c r="GGA1" s="80"/>
      <c r="GGB1" s="80"/>
      <c r="GGC1" s="80"/>
      <c r="GGD1" s="80"/>
      <c r="GGE1" s="80"/>
      <c r="GGF1" s="80"/>
      <c r="GGG1" s="80"/>
      <c r="GGH1" s="80"/>
      <c r="GGI1" s="80"/>
      <c r="GGJ1" s="80"/>
      <c r="GGK1" s="80"/>
      <c r="GGL1" s="80"/>
      <c r="GGM1" s="80"/>
      <c r="GGN1" s="80"/>
      <c r="GGO1" s="80"/>
      <c r="GGP1" s="80"/>
      <c r="GGQ1" s="80"/>
      <c r="GGR1" s="80"/>
      <c r="GGS1" s="80"/>
      <c r="GGT1" s="80"/>
      <c r="GGU1" s="80"/>
      <c r="GGV1" s="80"/>
      <c r="GGW1" s="80"/>
      <c r="GGX1" s="80"/>
      <c r="GGY1" s="80"/>
      <c r="GGZ1" s="80"/>
      <c r="GHA1" s="80"/>
      <c r="GHB1" s="80"/>
      <c r="GHC1" s="80"/>
      <c r="GHD1" s="80"/>
      <c r="GHE1" s="80"/>
      <c r="GHF1" s="80"/>
      <c r="GHG1" s="80"/>
      <c r="GHH1" s="80"/>
      <c r="GHI1" s="80"/>
      <c r="GHJ1" s="80"/>
      <c r="GHK1" s="80"/>
      <c r="GHL1" s="80"/>
      <c r="GHM1" s="80"/>
      <c r="GHN1" s="80"/>
      <c r="GHO1" s="80"/>
      <c r="GHP1" s="80"/>
      <c r="GHQ1" s="80"/>
      <c r="GHR1" s="80"/>
      <c r="GHS1" s="80"/>
      <c r="GHT1" s="80"/>
      <c r="GHU1" s="80"/>
      <c r="GHV1" s="80"/>
      <c r="GHW1" s="80"/>
      <c r="GHX1" s="80"/>
      <c r="GHY1" s="80"/>
      <c r="GHZ1" s="80"/>
      <c r="GIA1" s="80"/>
      <c r="GIB1" s="80"/>
      <c r="GIC1" s="80"/>
      <c r="GID1" s="80"/>
      <c r="GIE1" s="80"/>
      <c r="GIF1" s="80"/>
      <c r="GIG1" s="80"/>
      <c r="GIH1" s="80"/>
      <c r="GII1" s="80"/>
      <c r="GIJ1" s="80"/>
      <c r="GIK1" s="80"/>
      <c r="GIL1" s="80"/>
      <c r="GIM1" s="80"/>
      <c r="GIN1" s="80"/>
      <c r="GIO1" s="80"/>
      <c r="GIP1" s="80"/>
      <c r="GIQ1" s="80"/>
      <c r="GIR1" s="80"/>
      <c r="GIS1" s="80"/>
      <c r="GIT1" s="80"/>
      <c r="GIU1" s="80"/>
      <c r="GIV1" s="80"/>
      <c r="GIW1" s="80"/>
      <c r="GIX1" s="80"/>
      <c r="GIY1" s="80"/>
      <c r="GIZ1" s="80"/>
      <c r="GJA1" s="80"/>
      <c r="GJB1" s="80"/>
      <c r="GJC1" s="80"/>
      <c r="GJD1" s="80"/>
      <c r="GJE1" s="80"/>
      <c r="GJF1" s="80"/>
      <c r="GJG1" s="80"/>
      <c r="GJH1" s="80"/>
      <c r="GJI1" s="80"/>
      <c r="GJJ1" s="80"/>
      <c r="GJK1" s="80"/>
      <c r="GJL1" s="80"/>
      <c r="GJM1" s="80"/>
      <c r="GJN1" s="80"/>
      <c r="GJO1" s="80"/>
      <c r="GJP1" s="80"/>
      <c r="GJQ1" s="80"/>
      <c r="GJR1" s="80"/>
      <c r="GJS1" s="80"/>
      <c r="GJT1" s="80"/>
      <c r="GJU1" s="80"/>
      <c r="GJV1" s="80"/>
      <c r="GJW1" s="80"/>
      <c r="GJX1" s="80"/>
      <c r="GJY1" s="80"/>
      <c r="GJZ1" s="80"/>
      <c r="GKA1" s="80"/>
      <c r="GKB1" s="80"/>
      <c r="GKC1" s="80"/>
      <c r="GKD1" s="80"/>
      <c r="GKE1" s="80"/>
      <c r="GKF1" s="80"/>
      <c r="GKG1" s="80"/>
      <c r="GKH1" s="80"/>
      <c r="GKI1" s="80"/>
      <c r="GKJ1" s="80"/>
      <c r="GKK1" s="80"/>
      <c r="GKL1" s="80"/>
      <c r="GKM1" s="80"/>
      <c r="GKN1" s="80"/>
      <c r="GKO1" s="80"/>
      <c r="GKP1" s="80"/>
      <c r="GKQ1" s="80"/>
      <c r="GKR1" s="80"/>
      <c r="GKS1" s="80"/>
      <c r="GKT1" s="80"/>
      <c r="GKU1" s="80"/>
      <c r="GKV1" s="80"/>
      <c r="GKW1" s="80"/>
      <c r="GKX1" s="80"/>
      <c r="GKY1" s="80"/>
      <c r="GKZ1" s="80"/>
      <c r="GLA1" s="80"/>
      <c r="GLB1" s="80"/>
      <c r="GLC1" s="80"/>
      <c r="GLD1" s="80"/>
      <c r="GLE1" s="80"/>
      <c r="GLF1" s="80"/>
      <c r="GLG1" s="80"/>
      <c r="GLH1" s="80"/>
      <c r="GLI1" s="80"/>
      <c r="GLJ1" s="80"/>
      <c r="GLK1" s="80"/>
      <c r="GLL1" s="80"/>
      <c r="GLM1" s="80"/>
      <c r="GLN1" s="80"/>
      <c r="GLO1" s="80"/>
      <c r="GLP1" s="80"/>
      <c r="GLQ1" s="80"/>
      <c r="GLR1" s="80"/>
      <c r="GLS1" s="80"/>
      <c r="GLT1" s="80"/>
      <c r="GLU1" s="80"/>
      <c r="GLV1" s="80"/>
      <c r="GLW1" s="80"/>
      <c r="GLX1" s="80"/>
      <c r="GLY1" s="80"/>
      <c r="GLZ1" s="80"/>
      <c r="GMA1" s="80"/>
      <c r="GMB1" s="80"/>
      <c r="GMC1" s="80"/>
      <c r="GMD1" s="80"/>
      <c r="GME1" s="80"/>
      <c r="GMF1" s="80"/>
      <c r="GMG1" s="80"/>
      <c r="GMH1" s="80"/>
      <c r="GMI1" s="80"/>
      <c r="GMJ1" s="80"/>
      <c r="GMK1" s="80"/>
      <c r="GML1" s="80"/>
      <c r="GMM1" s="80"/>
      <c r="GMN1" s="80"/>
      <c r="GMO1" s="80"/>
      <c r="GMP1" s="80"/>
      <c r="GMQ1" s="80"/>
      <c r="GMR1" s="80"/>
      <c r="GMS1" s="80"/>
      <c r="GMT1" s="80"/>
      <c r="GMU1" s="80"/>
      <c r="GMV1" s="80"/>
      <c r="GMW1" s="80"/>
      <c r="GMX1" s="80"/>
      <c r="GMY1" s="80"/>
      <c r="GMZ1" s="80"/>
      <c r="GNA1" s="80"/>
      <c r="GNB1" s="80"/>
      <c r="GNC1" s="80"/>
      <c r="GND1" s="80"/>
      <c r="GNE1" s="80"/>
      <c r="GNF1" s="80"/>
      <c r="GNG1" s="80"/>
      <c r="GNH1" s="80"/>
      <c r="GNI1" s="80"/>
      <c r="GNJ1" s="80"/>
      <c r="GNK1" s="80"/>
      <c r="GNL1" s="80"/>
      <c r="GNM1" s="80"/>
      <c r="GNN1" s="80"/>
      <c r="GNO1" s="80"/>
      <c r="GNP1" s="80"/>
      <c r="GNQ1" s="80"/>
      <c r="GNR1" s="80"/>
      <c r="GNS1" s="80"/>
      <c r="GNT1" s="80"/>
      <c r="GNU1" s="80"/>
      <c r="GNV1" s="80"/>
      <c r="GNW1" s="80"/>
      <c r="GNX1" s="80"/>
      <c r="GNY1" s="80"/>
      <c r="GNZ1" s="80"/>
      <c r="GOA1" s="80"/>
      <c r="GOB1" s="80"/>
      <c r="GOC1" s="80"/>
      <c r="GOD1" s="80"/>
      <c r="GOE1" s="80"/>
      <c r="GOF1" s="80"/>
      <c r="GOG1" s="80"/>
      <c r="GOH1" s="80"/>
      <c r="GOI1" s="80"/>
      <c r="GOJ1" s="80"/>
      <c r="GOK1" s="80"/>
      <c r="GOL1" s="80"/>
      <c r="GOM1" s="80"/>
      <c r="GON1" s="80"/>
      <c r="GOO1" s="80"/>
      <c r="GOP1" s="80"/>
      <c r="GOQ1" s="80"/>
      <c r="GOR1" s="80"/>
      <c r="GOS1" s="80"/>
      <c r="GOT1" s="80"/>
      <c r="GOU1" s="80"/>
      <c r="GOV1" s="80"/>
      <c r="GOW1" s="80"/>
      <c r="GOX1" s="80"/>
      <c r="GOY1" s="80"/>
      <c r="GOZ1" s="80"/>
      <c r="GPA1" s="80"/>
      <c r="GPB1" s="80"/>
      <c r="GPC1" s="80"/>
      <c r="GPD1" s="80"/>
      <c r="GPE1" s="80"/>
      <c r="GPF1" s="80"/>
      <c r="GPG1" s="80"/>
      <c r="GPH1" s="80"/>
      <c r="GPI1" s="80"/>
      <c r="GPJ1" s="80"/>
      <c r="GPK1" s="80"/>
      <c r="GPL1" s="80"/>
      <c r="GPM1" s="80"/>
      <c r="GPN1" s="80"/>
      <c r="GPO1" s="80"/>
      <c r="GPP1" s="80"/>
      <c r="GPQ1" s="80"/>
      <c r="GPR1" s="80"/>
      <c r="GPS1" s="80"/>
      <c r="GPT1" s="80"/>
      <c r="GPU1" s="80"/>
      <c r="GPV1" s="80"/>
      <c r="GPW1" s="80"/>
      <c r="GPX1" s="80"/>
      <c r="GPY1" s="80"/>
      <c r="GPZ1" s="80"/>
      <c r="GQA1" s="80"/>
      <c r="GQB1" s="80"/>
      <c r="GQC1" s="80"/>
      <c r="GQD1" s="80"/>
      <c r="GQE1" s="80"/>
      <c r="GQF1" s="80"/>
      <c r="GQG1" s="80"/>
      <c r="GQH1" s="80"/>
      <c r="GQI1" s="80"/>
      <c r="GQJ1" s="80"/>
      <c r="GQK1" s="80"/>
      <c r="GQL1" s="80"/>
      <c r="GQM1" s="80"/>
      <c r="GQN1" s="80"/>
      <c r="GQO1" s="80"/>
      <c r="GQP1" s="80"/>
      <c r="GQQ1" s="80"/>
      <c r="GQR1" s="80"/>
      <c r="GQS1" s="80"/>
      <c r="GQT1" s="80"/>
      <c r="GQU1" s="80"/>
      <c r="GQV1" s="80"/>
      <c r="GQW1" s="80"/>
      <c r="GQX1" s="80"/>
      <c r="GQY1" s="80"/>
      <c r="GQZ1" s="80"/>
      <c r="GRA1" s="80"/>
      <c r="GRB1" s="80"/>
      <c r="GRC1" s="80"/>
      <c r="GRD1" s="80"/>
      <c r="GRE1" s="80"/>
      <c r="GRF1" s="80"/>
      <c r="GRG1" s="80"/>
      <c r="GRH1" s="80"/>
      <c r="GRI1" s="80"/>
      <c r="GRJ1" s="80"/>
      <c r="GRK1" s="80"/>
      <c r="GRL1" s="80"/>
      <c r="GRM1" s="80"/>
      <c r="GRN1" s="80"/>
      <c r="GRO1" s="80"/>
      <c r="GRP1" s="80"/>
      <c r="GRQ1" s="80"/>
      <c r="GRR1" s="80"/>
      <c r="GRS1" s="80"/>
      <c r="GRT1" s="80"/>
      <c r="GRU1" s="80"/>
      <c r="GRV1" s="80"/>
      <c r="GRW1" s="80"/>
      <c r="GRX1" s="80"/>
      <c r="GRY1" s="80"/>
      <c r="GRZ1" s="80"/>
      <c r="GSA1" s="80"/>
      <c r="GSB1" s="80"/>
      <c r="GSC1" s="80"/>
      <c r="GSD1" s="80"/>
      <c r="GSE1" s="80"/>
      <c r="GSF1" s="80"/>
      <c r="GSG1" s="80"/>
      <c r="GSH1" s="80"/>
      <c r="GSI1" s="80"/>
      <c r="GSJ1" s="80"/>
      <c r="GSK1" s="80"/>
      <c r="GSL1" s="80"/>
      <c r="GSM1" s="80"/>
      <c r="GSN1" s="80"/>
      <c r="GSO1" s="80"/>
      <c r="GSP1" s="80"/>
      <c r="GSQ1" s="80"/>
      <c r="GSR1" s="80"/>
      <c r="GSS1" s="80"/>
      <c r="GST1" s="80"/>
      <c r="GSU1" s="80"/>
      <c r="GSV1" s="80"/>
      <c r="GSW1" s="80"/>
      <c r="GSX1" s="80"/>
      <c r="GSY1" s="80"/>
      <c r="GSZ1" s="80"/>
      <c r="GTA1" s="80"/>
      <c r="GTB1" s="80"/>
      <c r="GTC1" s="80"/>
      <c r="GTD1" s="80"/>
      <c r="GTE1" s="80"/>
      <c r="GTF1" s="80"/>
      <c r="GTG1" s="80"/>
      <c r="GTH1" s="80"/>
      <c r="GTI1" s="80"/>
      <c r="GTJ1" s="80"/>
      <c r="GTK1" s="80"/>
      <c r="GTL1" s="80"/>
      <c r="GTM1" s="80"/>
      <c r="GTN1" s="80"/>
      <c r="GTO1" s="80"/>
      <c r="GTP1" s="80"/>
      <c r="GTQ1" s="80"/>
      <c r="GTR1" s="80"/>
      <c r="GTS1" s="80"/>
      <c r="GTT1" s="80"/>
      <c r="GTU1" s="80"/>
      <c r="GTV1" s="80"/>
      <c r="GTW1" s="80"/>
      <c r="GTX1" s="80"/>
      <c r="GTY1" s="80"/>
      <c r="GTZ1" s="80"/>
      <c r="GUA1" s="80"/>
      <c r="GUB1" s="80"/>
      <c r="GUC1" s="80"/>
      <c r="GUD1" s="80"/>
      <c r="GUE1" s="80"/>
      <c r="GUF1" s="80"/>
      <c r="GUG1" s="80"/>
      <c r="GUH1" s="80"/>
      <c r="GUI1" s="80"/>
      <c r="GUJ1" s="80"/>
      <c r="GUK1" s="80"/>
      <c r="GUL1" s="80"/>
      <c r="GUM1" s="80"/>
      <c r="GUN1" s="80"/>
      <c r="GUO1" s="80"/>
      <c r="GUP1" s="80"/>
      <c r="GUQ1" s="80"/>
      <c r="GUR1" s="80"/>
      <c r="GUS1" s="80"/>
      <c r="GUT1" s="80"/>
      <c r="GUU1" s="80"/>
      <c r="GUV1" s="80"/>
      <c r="GUW1" s="80"/>
      <c r="GUX1" s="80"/>
      <c r="GUY1" s="80"/>
      <c r="GUZ1" s="80"/>
      <c r="GVA1" s="80"/>
      <c r="GVB1" s="80"/>
      <c r="GVC1" s="80"/>
      <c r="GVD1" s="80"/>
      <c r="GVE1" s="80"/>
      <c r="GVF1" s="80"/>
      <c r="GVG1" s="80"/>
      <c r="GVH1" s="80"/>
      <c r="GVI1" s="80"/>
      <c r="GVJ1" s="80"/>
      <c r="GVK1" s="80"/>
      <c r="GVL1" s="80"/>
      <c r="GVM1" s="80"/>
      <c r="GVN1" s="80"/>
      <c r="GVO1" s="80"/>
      <c r="GVP1" s="80"/>
      <c r="GVQ1" s="80"/>
      <c r="GVR1" s="80"/>
      <c r="GVS1" s="80"/>
      <c r="GVT1" s="80"/>
      <c r="GVU1" s="80"/>
      <c r="GVV1" s="80"/>
      <c r="GVW1" s="80"/>
      <c r="GVX1" s="80"/>
      <c r="GVY1" s="80"/>
      <c r="GVZ1" s="80"/>
      <c r="GWA1" s="80"/>
      <c r="GWB1" s="80"/>
      <c r="GWC1" s="80"/>
      <c r="GWD1" s="80"/>
      <c r="GWE1" s="80"/>
      <c r="GWF1" s="80"/>
      <c r="GWG1" s="80"/>
      <c r="GWH1" s="80"/>
      <c r="GWI1" s="80"/>
      <c r="GWJ1" s="80"/>
      <c r="GWK1" s="80"/>
      <c r="GWL1" s="80"/>
      <c r="GWM1" s="80"/>
      <c r="GWN1" s="80"/>
      <c r="GWO1" s="80"/>
      <c r="GWP1" s="80"/>
      <c r="GWQ1" s="80"/>
      <c r="GWR1" s="80"/>
      <c r="GWS1" s="80"/>
      <c r="GWT1" s="80"/>
      <c r="GWU1" s="80"/>
      <c r="GWV1" s="80"/>
      <c r="GWW1" s="80"/>
      <c r="GWX1" s="80"/>
      <c r="GWY1" s="80"/>
      <c r="GWZ1" s="80"/>
      <c r="GXA1" s="80"/>
      <c r="GXB1" s="80"/>
      <c r="GXC1" s="80"/>
      <c r="GXD1" s="80"/>
      <c r="GXE1" s="80"/>
      <c r="GXF1" s="80"/>
      <c r="GXG1" s="80"/>
      <c r="GXH1" s="80"/>
      <c r="GXI1" s="80"/>
      <c r="GXJ1" s="80"/>
      <c r="GXK1" s="80"/>
      <c r="GXL1" s="80"/>
      <c r="GXM1" s="80"/>
      <c r="GXN1" s="80"/>
      <c r="GXO1" s="80"/>
      <c r="GXP1" s="80"/>
      <c r="GXQ1" s="80"/>
      <c r="GXR1" s="80"/>
      <c r="GXS1" s="80"/>
      <c r="GXT1" s="80"/>
      <c r="GXU1" s="80"/>
      <c r="GXV1" s="80"/>
      <c r="GXW1" s="80"/>
      <c r="GXX1" s="80"/>
      <c r="GXY1" s="80"/>
      <c r="GXZ1" s="80"/>
      <c r="GYA1" s="80"/>
      <c r="GYB1" s="80"/>
      <c r="GYC1" s="80"/>
      <c r="GYD1" s="80"/>
      <c r="GYE1" s="80"/>
      <c r="GYF1" s="80"/>
      <c r="GYG1" s="80"/>
      <c r="GYH1" s="80"/>
      <c r="GYI1" s="80"/>
      <c r="GYJ1" s="80"/>
      <c r="GYK1" s="80"/>
      <c r="GYL1" s="80"/>
      <c r="GYM1" s="80"/>
      <c r="GYN1" s="80"/>
      <c r="GYO1" s="80"/>
      <c r="GYP1" s="80"/>
      <c r="GYQ1" s="80"/>
      <c r="GYR1" s="80"/>
      <c r="GYS1" s="80"/>
      <c r="GYT1" s="80"/>
      <c r="GYU1" s="80"/>
      <c r="GYV1" s="80"/>
      <c r="GYW1" s="80"/>
      <c r="GYX1" s="80"/>
      <c r="GYY1" s="80"/>
      <c r="GYZ1" s="80"/>
      <c r="GZA1" s="80"/>
      <c r="GZB1" s="80"/>
      <c r="GZC1" s="80"/>
      <c r="GZD1" s="80"/>
      <c r="GZE1" s="80"/>
      <c r="GZF1" s="80"/>
      <c r="GZG1" s="80"/>
      <c r="GZH1" s="80"/>
      <c r="GZI1" s="80"/>
      <c r="GZJ1" s="80"/>
      <c r="GZK1" s="80"/>
      <c r="GZL1" s="80"/>
      <c r="GZM1" s="80"/>
      <c r="GZN1" s="80"/>
      <c r="GZO1" s="80"/>
      <c r="GZP1" s="80"/>
      <c r="GZQ1" s="80"/>
      <c r="GZR1" s="80"/>
      <c r="GZS1" s="80"/>
      <c r="GZT1" s="80"/>
      <c r="GZU1" s="80"/>
      <c r="GZV1" s="80"/>
      <c r="GZW1" s="80"/>
      <c r="GZX1" s="80"/>
      <c r="GZY1" s="80"/>
      <c r="GZZ1" s="80"/>
      <c r="HAA1" s="80"/>
      <c r="HAB1" s="80"/>
      <c r="HAC1" s="80"/>
      <c r="HAD1" s="80"/>
      <c r="HAE1" s="80"/>
      <c r="HAF1" s="80"/>
      <c r="HAG1" s="80"/>
      <c r="HAH1" s="80"/>
      <c r="HAI1" s="80"/>
      <c r="HAJ1" s="80"/>
      <c r="HAK1" s="80"/>
      <c r="HAL1" s="80"/>
      <c r="HAM1" s="80"/>
      <c r="HAN1" s="80"/>
      <c r="HAO1" s="80"/>
      <c r="HAP1" s="80"/>
      <c r="HAQ1" s="80"/>
      <c r="HAR1" s="80"/>
      <c r="HAS1" s="80"/>
      <c r="HAT1" s="80"/>
      <c r="HAU1" s="80"/>
      <c r="HAV1" s="80"/>
      <c r="HAW1" s="80"/>
      <c r="HAX1" s="80"/>
      <c r="HAY1" s="80"/>
      <c r="HAZ1" s="80"/>
      <c r="HBA1" s="80"/>
      <c r="HBB1" s="80"/>
      <c r="HBC1" s="80"/>
      <c r="HBD1" s="80"/>
      <c r="HBE1" s="80"/>
      <c r="HBF1" s="80"/>
      <c r="HBG1" s="80"/>
      <c r="HBH1" s="80"/>
      <c r="HBI1" s="80"/>
      <c r="HBJ1" s="80"/>
      <c r="HBK1" s="80"/>
      <c r="HBL1" s="80"/>
      <c r="HBM1" s="80"/>
      <c r="HBN1" s="80"/>
      <c r="HBO1" s="80"/>
      <c r="HBP1" s="80"/>
      <c r="HBQ1" s="80"/>
      <c r="HBR1" s="80"/>
      <c r="HBS1" s="80"/>
      <c r="HBT1" s="80"/>
      <c r="HBU1" s="80"/>
      <c r="HBV1" s="80"/>
      <c r="HBW1" s="80"/>
      <c r="HBX1" s="80"/>
      <c r="HBY1" s="80"/>
      <c r="HBZ1" s="80"/>
      <c r="HCA1" s="80"/>
      <c r="HCB1" s="80"/>
      <c r="HCC1" s="80"/>
      <c r="HCD1" s="80"/>
      <c r="HCE1" s="80"/>
      <c r="HCF1" s="80"/>
      <c r="HCG1" s="80"/>
      <c r="HCH1" s="80"/>
      <c r="HCI1" s="80"/>
      <c r="HCJ1" s="80"/>
      <c r="HCK1" s="80"/>
      <c r="HCL1" s="80"/>
      <c r="HCM1" s="80"/>
      <c r="HCN1" s="80"/>
      <c r="HCO1" s="80"/>
      <c r="HCP1" s="80"/>
      <c r="HCQ1" s="80"/>
      <c r="HCR1" s="80"/>
      <c r="HCS1" s="80"/>
      <c r="HCT1" s="80"/>
      <c r="HCU1" s="80"/>
      <c r="HCV1" s="80"/>
      <c r="HCW1" s="80"/>
      <c r="HCX1" s="80"/>
      <c r="HCY1" s="80"/>
      <c r="HCZ1" s="80"/>
      <c r="HDA1" s="80"/>
      <c r="HDB1" s="80"/>
      <c r="HDC1" s="80"/>
      <c r="HDD1" s="80"/>
      <c r="HDE1" s="80"/>
      <c r="HDF1" s="80"/>
      <c r="HDG1" s="80"/>
      <c r="HDH1" s="80"/>
      <c r="HDI1" s="80"/>
      <c r="HDJ1" s="80"/>
      <c r="HDK1" s="80"/>
      <c r="HDL1" s="80"/>
      <c r="HDM1" s="80"/>
      <c r="HDN1" s="80"/>
      <c r="HDO1" s="80"/>
      <c r="HDP1" s="80"/>
      <c r="HDQ1" s="80"/>
      <c r="HDR1" s="80"/>
      <c r="HDS1" s="80"/>
      <c r="HDT1" s="80"/>
      <c r="HDU1" s="80"/>
      <c r="HDV1" s="80"/>
      <c r="HDW1" s="80"/>
      <c r="HDX1" s="80"/>
      <c r="HDY1" s="80"/>
      <c r="HDZ1" s="80"/>
      <c r="HEA1" s="80"/>
      <c r="HEB1" s="80"/>
      <c r="HEC1" s="80"/>
      <c r="HED1" s="80"/>
      <c r="HEE1" s="80"/>
      <c r="HEF1" s="80"/>
      <c r="HEG1" s="80"/>
      <c r="HEH1" s="80"/>
      <c r="HEI1" s="80"/>
      <c r="HEJ1" s="80"/>
      <c r="HEK1" s="80"/>
      <c r="HEL1" s="80"/>
      <c r="HEM1" s="80"/>
      <c r="HEN1" s="80"/>
      <c r="HEO1" s="80"/>
      <c r="HEP1" s="80"/>
      <c r="HEQ1" s="80"/>
      <c r="HER1" s="80"/>
      <c r="HES1" s="80"/>
      <c r="HET1" s="80"/>
      <c r="HEU1" s="80"/>
      <c r="HEV1" s="80"/>
      <c r="HEW1" s="80"/>
      <c r="HEX1" s="80"/>
      <c r="HEY1" s="80"/>
      <c r="HEZ1" s="80"/>
      <c r="HFA1" s="80"/>
      <c r="HFB1" s="80"/>
      <c r="HFC1" s="80"/>
      <c r="HFD1" s="80"/>
      <c r="HFE1" s="80"/>
      <c r="HFF1" s="80"/>
      <c r="HFG1" s="80"/>
      <c r="HFH1" s="80"/>
      <c r="HFI1" s="80"/>
      <c r="HFJ1" s="80"/>
      <c r="HFK1" s="80"/>
      <c r="HFL1" s="80"/>
      <c r="HFM1" s="80"/>
      <c r="HFN1" s="80"/>
      <c r="HFO1" s="80"/>
      <c r="HFP1" s="80"/>
      <c r="HFQ1" s="80"/>
      <c r="HFR1" s="80"/>
      <c r="HFS1" s="80"/>
      <c r="HFT1" s="80"/>
      <c r="HFU1" s="80"/>
      <c r="HFV1" s="80"/>
      <c r="HFW1" s="80"/>
      <c r="HFX1" s="80"/>
      <c r="HFY1" s="80"/>
      <c r="HFZ1" s="80"/>
      <c r="HGA1" s="80"/>
      <c r="HGB1" s="80"/>
      <c r="HGC1" s="80"/>
      <c r="HGD1" s="80"/>
      <c r="HGE1" s="80"/>
      <c r="HGF1" s="80"/>
      <c r="HGG1" s="80"/>
      <c r="HGH1" s="80"/>
      <c r="HGI1" s="80"/>
      <c r="HGJ1" s="80"/>
      <c r="HGK1" s="80"/>
      <c r="HGL1" s="80"/>
      <c r="HGM1" s="80"/>
      <c r="HGN1" s="80"/>
      <c r="HGO1" s="80"/>
      <c r="HGP1" s="80"/>
      <c r="HGQ1" s="80"/>
      <c r="HGR1" s="80"/>
      <c r="HGS1" s="80"/>
      <c r="HGT1" s="80"/>
      <c r="HGU1" s="80"/>
      <c r="HGV1" s="80"/>
      <c r="HGW1" s="80"/>
      <c r="HGX1" s="80"/>
      <c r="HGY1" s="80"/>
      <c r="HGZ1" s="80"/>
      <c r="HHA1" s="80"/>
      <c r="HHB1" s="80"/>
      <c r="HHC1" s="80"/>
      <c r="HHD1" s="80"/>
      <c r="HHE1" s="80"/>
      <c r="HHF1" s="80"/>
      <c r="HHG1" s="80"/>
      <c r="HHH1" s="80"/>
      <c r="HHI1" s="80"/>
      <c r="HHJ1" s="80"/>
      <c r="HHK1" s="80"/>
      <c r="HHL1" s="80"/>
      <c r="HHM1" s="80"/>
      <c r="HHN1" s="80"/>
      <c r="HHO1" s="80"/>
      <c r="HHP1" s="80"/>
      <c r="HHQ1" s="80"/>
      <c r="HHR1" s="80"/>
      <c r="HHS1" s="80"/>
      <c r="HHT1" s="80"/>
      <c r="HHU1" s="80"/>
      <c r="HHV1" s="80"/>
      <c r="HHW1" s="80"/>
      <c r="HHX1" s="80"/>
      <c r="HHY1" s="80"/>
      <c r="HHZ1" s="80"/>
      <c r="HIA1" s="80"/>
      <c r="HIB1" s="80"/>
      <c r="HIC1" s="80"/>
      <c r="HID1" s="80"/>
      <c r="HIE1" s="80"/>
      <c r="HIF1" s="80"/>
      <c r="HIG1" s="80"/>
      <c r="HIH1" s="80"/>
      <c r="HII1" s="80"/>
      <c r="HIJ1" s="80"/>
      <c r="HIK1" s="80"/>
      <c r="HIL1" s="80"/>
      <c r="HIM1" s="80"/>
      <c r="HIN1" s="80"/>
      <c r="HIO1" s="80"/>
      <c r="HIP1" s="80"/>
      <c r="HIQ1" s="80"/>
      <c r="HIR1" s="80"/>
      <c r="HIS1" s="80"/>
      <c r="HIT1" s="80"/>
      <c r="HIU1" s="80"/>
      <c r="HIV1" s="80"/>
      <c r="HIW1" s="80"/>
      <c r="HIX1" s="80"/>
      <c r="HIY1" s="80"/>
      <c r="HIZ1" s="80"/>
      <c r="HJA1" s="80"/>
      <c r="HJB1" s="80"/>
      <c r="HJC1" s="80"/>
      <c r="HJD1" s="80"/>
      <c r="HJE1" s="80"/>
      <c r="HJF1" s="80"/>
      <c r="HJG1" s="80"/>
      <c r="HJH1" s="80"/>
      <c r="HJI1" s="80"/>
      <c r="HJJ1" s="80"/>
      <c r="HJK1" s="80"/>
      <c r="HJL1" s="80"/>
      <c r="HJM1" s="80"/>
      <c r="HJN1" s="80"/>
      <c r="HJO1" s="80"/>
      <c r="HJP1" s="80"/>
      <c r="HJQ1" s="80"/>
      <c r="HJR1" s="80"/>
      <c r="HJS1" s="80"/>
      <c r="HJT1" s="80"/>
      <c r="HJU1" s="80"/>
      <c r="HJV1" s="80"/>
      <c r="HJW1" s="80"/>
      <c r="HJX1" s="80"/>
      <c r="HJY1" s="80"/>
      <c r="HJZ1" s="80"/>
      <c r="HKA1" s="80"/>
      <c r="HKB1" s="80"/>
      <c r="HKC1" s="80"/>
      <c r="HKD1" s="80"/>
      <c r="HKE1" s="80"/>
      <c r="HKF1" s="80"/>
      <c r="HKG1" s="80"/>
      <c r="HKH1" s="80"/>
      <c r="HKI1" s="80"/>
      <c r="HKJ1" s="80"/>
      <c r="HKK1" s="80"/>
      <c r="HKL1" s="80"/>
      <c r="HKM1" s="80"/>
      <c r="HKN1" s="80"/>
      <c r="HKO1" s="80"/>
      <c r="HKP1" s="80"/>
      <c r="HKQ1" s="80"/>
      <c r="HKR1" s="80"/>
      <c r="HKS1" s="80"/>
      <c r="HKT1" s="80"/>
      <c r="HKU1" s="80"/>
      <c r="HKV1" s="80"/>
      <c r="HKW1" s="80"/>
      <c r="HKX1" s="80"/>
      <c r="HKY1" s="80"/>
      <c r="HKZ1" s="80"/>
      <c r="HLA1" s="80"/>
      <c r="HLB1" s="80"/>
      <c r="HLC1" s="80"/>
      <c r="HLD1" s="80"/>
      <c r="HLE1" s="80"/>
      <c r="HLF1" s="80"/>
      <c r="HLG1" s="80"/>
      <c r="HLH1" s="80"/>
      <c r="HLI1" s="80"/>
      <c r="HLJ1" s="80"/>
      <c r="HLK1" s="80"/>
      <c r="HLL1" s="80"/>
      <c r="HLM1" s="80"/>
      <c r="HLN1" s="80"/>
      <c r="HLO1" s="80"/>
      <c r="HLP1" s="80"/>
      <c r="HLQ1" s="80"/>
      <c r="HLR1" s="80"/>
      <c r="HLS1" s="80"/>
      <c r="HLT1" s="80"/>
      <c r="HLU1" s="80"/>
      <c r="HLV1" s="80"/>
      <c r="HLW1" s="80"/>
      <c r="HLX1" s="80"/>
      <c r="HLY1" s="80"/>
      <c r="HLZ1" s="80"/>
      <c r="HMA1" s="80"/>
      <c r="HMB1" s="80"/>
      <c r="HMC1" s="80"/>
      <c r="HMD1" s="80"/>
      <c r="HME1" s="80"/>
      <c r="HMF1" s="80"/>
      <c r="HMG1" s="80"/>
      <c r="HMH1" s="80"/>
      <c r="HMI1" s="80"/>
      <c r="HMJ1" s="80"/>
      <c r="HMK1" s="80"/>
      <c r="HML1" s="80"/>
      <c r="HMM1" s="80"/>
      <c r="HMN1" s="80"/>
      <c r="HMO1" s="80"/>
      <c r="HMP1" s="80"/>
      <c r="HMQ1" s="80"/>
      <c r="HMR1" s="80"/>
      <c r="HMS1" s="80"/>
      <c r="HMT1" s="80"/>
      <c r="HMU1" s="80"/>
      <c r="HMV1" s="80"/>
      <c r="HMW1" s="80"/>
      <c r="HMX1" s="80"/>
      <c r="HMY1" s="80"/>
      <c r="HMZ1" s="80"/>
      <c r="HNA1" s="80"/>
      <c r="HNB1" s="80"/>
      <c r="HNC1" s="80"/>
      <c r="HND1" s="80"/>
      <c r="HNE1" s="80"/>
      <c r="HNF1" s="80"/>
      <c r="HNG1" s="80"/>
      <c r="HNH1" s="80"/>
      <c r="HNI1" s="80"/>
      <c r="HNJ1" s="80"/>
      <c r="HNK1" s="80"/>
      <c r="HNL1" s="80"/>
      <c r="HNM1" s="80"/>
      <c r="HNN1" s="80"/>
      <c r="HNO1" s="80"/>
      <c r="HNP1" s="80"/>
      <c r="HNQ1" s="80"/>
      <c r="HNR1" s="80"/>
      <c r="HNS1" s="80"/>
      <c r="HNT1" s="80"/>
      <c r="HNU1" s="80"/>
      <c r="HNV1" s="80"/>
      <c r="HNW1" s="80"/>
      <c r="HNX1" s="80"/>
      <c r="HNY1" s="80"/>
      <c r="HNZ1" s="80"/>
      <c r="HOA1" s="80"/>
      <c r="HOB1" s="80"/>
      <c r="HOC1" s="80"/>
      <c r="HOD1" s="80"/>
      <c r="HOE1" s="80"/>
      <c r="HOF1" s="80"/>
      <c r="HOG1" s="80"/>
      <c r="HOH1" s="80"/>
      <c r="HOI1" s="80"/>
      <c r="HOJ1" s="80"/>
      <c r="HOK1" s="80"/>
      <c r="HOL1" s="80"/>
      <c r="HOM1" s="80"/>
      <c r="HON1" s="80"/>
      <c r="HOO1" s="80"/>
      <c r="HOP1" s="80"/>
      <c r="HOQ1" s="80"/>
      <c r="HOR1" s="80"/>
      <c r="HOS1" s="80"/>
      <c r="HOT1" s="80"/>
      <c r="HOU1" s="80"/>
      <c r="HOV1" s="80"/>
      <c r="HOW1" s="80"/>
      <c r="HOX1" s="80"/>
      <c r="HOY1" s="80"/>
      <c r="HOZ1" s="80"/>
      <c r="HPA1" s="80"/>
      <c r="HPB1" s="80"/>
      <c r="HPC1" s="80"/>
      <c r="HPD1" s="80"/>
      <c r="HPE1" s="80"/>
      <c r="HPF1" s="80"/>
      <c r="HPG1" s="80"/>
      <c r="HPH1" s="80"/>
      <c r="HPI1" s="80"/>
      <c r="HPJ1" s="80"/>
      <c r="HPK1" s="80"/>
      <c r="HPL1" s="80"/>
      <c r="HPM1" s="80"/>
      <c r="HPN1" s="80"/>
      <c r="HPO1" s="80"/>
      <c r="HPP1" s="80"/>
      <c r="HPQ1" s="80"/>
      <c r="HPR1" s="80"/>
      <c r="HPS1" s="80"/>
      <c r="HPT1" s="80"/>
      <c r="HPU1" s="80"/>
      <c r="HPV1" s="80"/>
      <c r="HPW1" s="80"/>
      <c r="HPX1" s="80"/>
      <c r="HPY1" s="80"/>
      <c r="HPZ1" s="80"/>
      <c r="HQA1" s="80"/>
      <c r="HQB1" s="80"/>
      <c r="HQC1" s="80"/>
      <c r="HQD1" s="80"/>
      <c r="HQE1" s="80"/>
      <c r="HQF1" s="80"/>
      <c r="HQG1" s="80"/>
      <c r="HQH1" s="80"/>
      <c r="HQI1" s="80"/>
      <c r="HQJ1" s="80"/>
      <c r="HQK1" s="80"/>
      <c r="HQL1" s="80"/>
      <c r="HQM1" s="80"/>
      <c r="HQN1" s="80"/>
      <c r="HQO1" s="80"/>
      <c r="HQP1" s="80"/>
      <c r="HQQ1" s="80"/>
      <c r="HQR1" s="80"/>
      <c r="HQS1" s="80"/>
      <c r="HQT1" s="80"/>
      <c r="HQU1" s="80"/>
      <c r="HQV1" s="80"/>
      <c r="HQW1" s="80"/>
      <c r="HQX1" s="80"/>
      <c r="HQY1" s="80"/>
      <c r="HQZ1" s="80"/>
      <c r="HRA1" s="80"/>
      <c r="HRB1" s="80"/>
      <c r="HRC1" s="80"/>
      <c r="HRD1" s="80"/>
      <c r="HRE1" s="80"/>
      <c r="HRF1" s="80"/>
      <c r="HRG1" s="80"/>
      <c r="HRH1" s="80"/>
      <c r="HRI1" s="80"/>
      <c r="HRJ1" s="80"/>
      <c r="HRK1" s="80"/>
      <c r="HRL1" s="80"/>
      <c r="HRM1" s="80"/>
      <c r="HRN1" s="80"/>
      <c r="HRO1" s="80"/>
      <c r="HRP1" s="80"/>
      <c r="HRQ1" s="80"/>
      <c r="HRR1" s="80"/>
      <c r="HRS1" s="80"/>
      <c r="HRT1" s="80"/>
      <c r="HRU1" s="80"/>
      <c r="HRV1" s="80"/>
      <c r="HRW1" s="80"/>
      <c r="HRX1" s="80"/>
      <c r="HRY1" s="80"/>
      <c r="HRZ1" s="80"/>
      <c r="HSA1" s="80"/>
      <c r="HSB1" s="80"/>
      <c r="HSC1" s="80"/>
      <c r="HSD1" s="80"/>
      <c r="HSE1" s="80"/>
      <c r="HSF1" s="80"/>
      <c r="HSG1" s="80"/>
      <c r="HSH1" s="80"/>
      <c r="HSI1" s="80"/>
      <c r="HSJ1" s="80"/>
      <c r="HSK1" s="80"/>
      <c r="HSL1" s="80"/>
      <c r="HSM1" s="80"/>
      <c r="HSN1" s="80"/>
      <c r="HSO1" s="80"/>
      <c r="HSP1" s="80"/>
      <c r="HSQ1" s="80"/>
      <c r="HSR1" s="80"/>
      <c r="HSS1" s="80"/>
      <c r="HST1" s="80"/>
      <c r="HSU1" s="80"/>
      <c r="HSV1" s="80"/>
      <c r="HSW1" s="80"/>
      <c r="HSX1" s="80"/>
      <c r="HSY1" s="80"/>
      <c r="HSZ1" s="80"/>
      <c r="HTA1" s="80"/>
      <c r="HTB1" s="80"/>
      <c r="HTC1" s="80"/>
      <c r="HTD1" s="80"/>
      <c r="HTE1" s="80"/>
      <c r="HTF1" s="80"/>
      <c r="HTG1" s="80"/>
      <c r="HTH1" s="80"/>
      <c r="HTI1" s="80"/>
      <c r="HTJ1" s="80"/>
      <c r="HTK1" s="80"/>
      <c r="HTL1" s="80"/>
      <c r="HTM1" s="80"/>
      <c r="HTN1" s="80"/>
      <c r="HTO1" s="80"/>
      <c r="HTP1" s="80"/>
      <c r="HTQ1" s="80"/>
      <c r="HTR1" s="80"/>
      <c r="HTS1" s="80"/>
      <c r="HTT1" s="80"/>
      <c r="HTU1" s="80"/>
      <c r="HTV1" s="80"/>
      <c r="HTW1" s="80"/>
      <c r="HTX1" s="80"/>
      <c r="HTY1" s="80"/>
      <c r="HTZ1" s="80"/>
      <c r="HUA1" s="80"/>
      <c r="HUB1" s="80"/>
      <c r="HUC1" s="80"/>
      <c r="HUD1" s="80"/>
      <c r="HUE1" s="80"/>
      <c r="HUF1" s="80"/>
      <c r="HUG1" s="80"/>
      <c r="HUH1" s="80"/>
      <c r="HUI1" s="80"/>
      <c r="HUJ1" s="80"/>
      <c r="HUK1" s="80"/>
      <c r="HUL1" s="80"/>
      <c r="HUM1" s="80"/>
      <c r="HUN1" s="80"/>
      <c r="HUO1" s="80"/>
      <c r="HUP1" s="80"/>
      <c r="HUQ1" s="80"/>
      <c r="HUR1" s="80"/>
      <c r="HUS1" s="80"/>
      <c r="HUT1" s="80"/>
      <c r="HUU1" s="80"/>
      <c r="HUV1" s="80"/>
      <c r="HUW1" s="80"/>
      <c r="HUX1" s="80"/>
      <c r="HUY1" s="80"/>
      <c r="HUZ1" s="80"/>
      <c r="HVA1" s="80"/>
      <c r="HVB1" s="80"/>
      <c r="HVC1" s="80"/>
      <c r="HVD1" s="80"/>
      <c r="HVE1" s="80"/>
      <c r="HVF1" s="80"/>
      <c r="HVG1" s="80"/>
      <c r="HVH1" s="80"/>
      <c r="HVI1" s="80"/>
      <c r="HVJ1" s="80"/>
      <c r="HVK1" s="80"/>
      <c r="HVL1" s="80"/>
      <c r="HVM1" s="80"/>
      <c r="HVN1" s="80"/>
      <c r="HVO1" s="80"/>
      <c r="HVP1" s="80"/>
      <c r="HVQ1" s="80"/>
      <c r="HVR1" s="80"/>
      <c r="HVS1" s="80"/>
      <c r="HVT1" s="80"/>
      <c r="HVU1" s="80"/>
      <c r="HVV1" s="80"/>
      <c r="HVW1" s="80"/>
      <c r="HVX1" s="80"/>
      <c r="HVY1" s="80"/>
      <c r="HVZ1" s="80"/>
      <c r="HWA1" s="80"/>
      <c r="HWB1" s="80"/>
      <c r="HWC1" s="80"/>
      <c r="HWD1" s="80"/>
      <c r="HWE1" s="80"/>
      <c r="HWF1" s="80"/>
      <c r="HWG1" s="80"/>
      <c r="HWH1" s="80"/>
      <c r="HWI1" s="80"/>
      <c r="HWJ1" s="80"/>
      <c r="HWK1" s="80"/>
      <c r="HWL1" s="80"/>
      <c r="HWM1" s="80"/>
      <c r="HWN1" s="80"/>
      <c r="HWO1" s="80"/>
      <c r="HWP1" s="80"/>
      <c r="HWQ1" s="80"/>
      <c r="HWR1" s="80"/>
      <c r="HWS1" s="80"/>
      <c r="HWT1" s="80"/>
      <c r="HWU1" s="80"/>
      <c r="HWV1" s="80"/>
      <c r="HWW1" s="80"/>
      <c r="HWX1" s="80"/>
      <c r="HWY1" s="80"/>
      <c r="HWZ1" s="80"/>
      <c r="HXA1" s="80"/>
      <c r="HXB1" s="80"/>
      <c r="HXC1" s="80"/>
      <c r="HXD1" s="80"/>
      <c r="HXE1" s="80"/>
      <c r="HXF1" s="80"/>
      <c r="HXG1" s="80"/>
      <c r="HXH1" s="80"/>
      <c r="HXI1" s="80"/>
      <c r="HXJ1" s="80"/>
      <c r="HXK1" s="80"/>
      <c r="HXL1" s="80"/>
      <c r="HXM1" s="80"/>
      <c r="HXN1" s="80"/>
      <c r="HXO1" s="80"/>
      <c r="HXP1" s="80"/>
      <c r="HXQ1" s="80"/>
      <c r="HXR1" s="80"/>
      <c r="HXS1" s="80"/>
      <c r="HXT1" s="80"/>
      <c r="HXU1" s="80"/>
      <c r="HXV1" s="80"/>
      <c r="HXW1" s="80"/>
      <c r="HXX1" s="80"/>
      <c r="HXY1" s="80"/>
      <c r="HXZ1" s="80"/>
      <c r="HYA1" s="80"/>
      <c r="HYB1" s="80"/>
      <c r="HYC1" s="80"/>
      <c r="HYD1" s="80"/>
      <c r="HYE1" s="80"/>
      <c r="HYF1" s="80"/>
      <c r="HYG1" s="80"/>
      <c r="HYH1" s="80"/>
      <c r="HYI1" s="80"/>
      <c r="HYJ1" s="80"/>
      <c r="HYK1" s="80"/>
      <c r="HYL1" s="80"/>
      <c r="HYM1" s="80"/>
      <c r="HYN1" s="80"/>
      <c r="HYO1" s="80"/>
      <c r="HYP1" s="80"/>
      <c r="HYQ1" s="80"/>
      <c r="HYR1" s="80"/>
      <c r="HYS1" s="80"/>
      <c r="HYT1" s="80"/>
      <c r="HYU1" s="80"/>
      <c r="HYV1" s="80"/>
      <c r="HYW1" s="80"/>
      <c r="HYX1" s="80"/>
      <c r="HYY1" s="80"/>
      <c r="HYZ1" s="80"/>
      <c r="HZA1" s="80"/>
      <c r="HZB1" s="80"/>
      <c r="HZC1" s="80"/>
      <c r="HZD1" s="80"/>
      <c r="HZE1" s="80"/>
      <c r="HZF1" s="80"/>
      <c r="HZG1" s="80"/>
      <c r="HZH1" s="80"/>
      <c r="HZI1" s="80"/>
      <c r="HZJ1" s="80"/>
      <c r="HZK1" s="80"/>
      <c r="HZL1" s="80"/>
      <c r="HZM1" s="80"/>
      <c r="HZN1" s="80"/>
      <c r="HZO1" s="80"/>
      <c r="HZP1" s="80"/>
      <c r="HZQ1" s="80"/>
      <c r="HZR1" s="80"/>
      <c r="HZS1" s="80"/>
      <c r="HZT1" s="80"/>
      <c r="HZU1" s="80"/>
      <c r="HZV1" s="80"/>
      <c r="HZW1" s="80"/>
      <c r="HZX1" s="80"/>
      <c r="HZY1" s="80"/>
      <c r="HZZ1" s="80"/>
      <c r="IAA1" s="80"/>
      <c r="IAB1" s="80"/>
      <c r="IAC1" s="80"/>
      <c r="IAD1" s="80"/>
      <c r="IAE1" s="80"/>
      <c r="IAF1" s="80"/>
      <c r="IAG1" s="80"/>
      <c r="IAH1" s="80"/>
      <c r="IAI1" s="80"/>
      <c r="IAJ1" s="80"/>
      <c r="IAK1" s="80"/>
      <c r="IAL1" s="80"/>
      <c r="IAM1" s="80"/>
      <c r="IAN1" s="80"/>
      <c r="IAO1" s="80"/>
      <c r="IAP1" s="80"/>
      <c r="IAQ1" s="80"/>
      <c r="IAR1" s="80"/>
      <c r="IAS1" s="80"/>
      <c r="IAT1" s="80"/>
      <c r="IAU1" s="80"/>
      <c r="IAV1" s="80"/>
      <c r="IAW1" s="80"/>
      <c r="IAX1" s="80"/>
      <c r="IAY1" s="80"/>
      <c r="IAZ1" s="80"/>
      <c r="IBA1" s="80"/>
      <c r="IBB1" s="80"/>
      <c r="IBC1" s="80"/>
      <c r="IBD1" s="80"/>
      <c r="IBE1" s="80"/>
      <c r="IBF1" s="80"/>
      <c r="IBG1" s="80"/>
      <c r="IBH1" s="80"/>
      <c r="IBI1" s="80"/>
      <c r="IBJ1" s="80"/>
      <c r="IBK1" s="80"/>
      <c r="IBL1" s="80"/>
      <c r="IBM1" s="80"/>
      <c r="IBN1" s="80"/>
      <c r="IBO1" s="80"/>
      <c r="IBP1" s="80"/>
      <c r="IBQ1" s="80"/>
      <c r="IBR1" s="80"/>
      <c r="IBS1" s="80"/>
      <c r="IBT1" s="80"/>
      <c r="IBU1" s="80"/>
      <c r="IBV1" s="80"/>
      <c r="IBW1" s="80"/>
      <c r="IBX1" s="80"/>
      <c r="IBY1" s="80"/>
      <c r="IBZ1" s="80"/>
      <c r="ICA1" s="80"/>
      <c r="ICB1" s="80"/>
      <c r="ICC1" s="80"/>
      <c r="ICD1" s="80"/>
      <c r="ICE1" s="80"/>
      <c r="ICF1" s="80"/>
      <c r="ICG1" s="80"/>
      <c r="ICH1" s="80"/>
      <c r="ICI1" s="80"/>
      <c r="ICJ1" s="80"/>
      <c r="ICK1" s="80"/>
      <c r="ICL1" s="80"/>
      <c r="ICM1" s="80"/>
      <c r="ICN1" s="80"/>
      <c r="ICO1" s="80"/>
      <c r="ICP1" s="80"/>
      <c r="ICQ1" s="80"/>
      <c r="ICR1" s="80"/>
      <c r="ICS1" s="80"/>
      <c r="ICT1" s="80"/>
      <c r="ICU1" s="80"/>
      <c r="ICV1" s="80"/>
      <c r="ICW1" s="80"/>
      <c r="ICX1" s="80"/>
      <c r="ICY1" s="80"/>
      <c r="ICZ1" s="80"/>
      <c r="IDA1" s="80"/>
      <c r="IDB1" s="80"/>
      <c r="IDC1" s="80"/>
      <c r="IDD1" s="80"/>
      <c r="IDE1" s="80"/>
      <c r="IDF1" s="80"/>
      <c r="IDG1" s="80"/>
      <c r="IDH1" s="80"/>
      <c r="IDI1" s="80"/>
      <c r="IDJ1" s="80"/>
      <c r="IDK1" s="80"/>
      <c r="IDL1" s="80"/>
      <c r="IDM1" s="80"/>
      <c r="IDN1" s="80"/>
      <c r="IDO1" s="80"/>
      <c r="IDP1" s="80"/>
      <c r="IDQ1" s="80"/>
      <c r="IDR1" s="80"/>
      <c r="IDS1" s="80"/>
      <c r="IDT1" s="80"/>
      <c r="IDU1" s="80"/>
      <c r="IDV1" s="80"/>
      <c r="IDW1" s="80"/>
      <c r="IDX1" s="80"/>
      <c r="IDY1" s="80"/>
      <c r="IDZ1" s="80"/>
      <c r="IEA1" s="80"/>
      <c r="IEB1" s="80"/>
      <c r="IEC1" s="80"/>
      <c r="IED1" s="80"/>
      <c r="IEE1" s="80"/>
      <c r="IEF1" s="80"/>
      <c r="IEG1" s="80"/>
      <c r="IEH1" s="80"/>
      <c r="IEI1" s="80"/>
      <c r="IEJ1" s="80"/>
      <c r="IEK1" s="80"/>
      <c r="IEL1" s="80"/>
      <c r="IEM1" s="80"/>
      <c r="IEN1" s="80"/>
      <c r="IEO1" s="80"/>
      <c r="IEP1" s="80"/>
      <c r="IEQ1" s="80"/>
      <c r="IER1" s="80"/>
      <c r="IES1" s="80"/>
      <c r="IET1" s="80"/>
      <c r="IEU1" s="80"/>
      <c r="IEV1" s="80"/>
      <c r="IEW1" s="80"/>
      <c r="IEX1" s="80"/>
      <c r="IEY1" s="80"/>
      <c r="IEZ1" s="80"/>
      <c r="IFA1" s="80"/>
      <c r="IFB1" s="80"/>
      <c r="IFC1" s="80"/>
      <c r="IFD1" s="80"/>
      <c r="IFE1" s="80"/>
      <c r="IFF1" s="80"/>
      <c r="IFG1" s="80"/>
      <c r="IFH1" s="80"/>
      <c r="IFI1" s="80"/>
      <c r="IFJ1" s="80"/>
      <c r="IFK1" s="80"/>
      <c r="IFL1" s="80"/>
      <c r="IFM1" s="80"/>
      <c r="IFN1" s="80"/>
      <c r="IFO1" s="80"/>
      <c r="IFP1" s="80"/>
      <c r="IFQ1" s="80"/>
      <c r="IFR1" s="80"/>
      <c r="IFS1" s="80"/>
      <c r="IFT1" s="80"/>
      <c r="IFU1" s="80"/>
      <c r="IFV1" s="80"/>
      <c r="IFW1" s="80"/>
      <c r="IFX1" s="80"/>
      <c r="IFY1" s="80"/>
      <c r="IFZ1" s="80"/>
      <c r="IGA1" s="80"/>
      <c r="IGB1" s="80"/>
      <c r="IGC1" s="80"/>
      <c r="IGD1" s="80"/>
      <c r="IGE1" s="80"/>
      <c r="IGF1" s="80"/>
      <c r="IGG1" s="80"/>
      <c r="IGH1" s="80"/>
      <c r="IGI1" s="80"/>
      <c r="IGJ1" s="80"/>
      <c r="IGK1" s="80"/>
      <c r="IGL1" s="80"/>
      <c r="IGM1" s="80"/>
      <c r="IGN1" s="80"/>
      <c r="IGO1" s="80"/>
      <c r="IGP1" s="80"/>
      <c r="IGQ1" s="80"/>
      <c r="IGR1" s="80"/>
      <c r="IGS1" s="80"/>
      <c r="IGT1" s="80"/>
      <c r="IGU1" s="80"/>
      <c r="IGV1" s="80"/>
      <c r="IGW1" s="80"/>
      <c r="IGX1" s="80"/>
      <c r="IGY1" s="80"/>
      <c r="IGZ1" s="80"/>
      <c r="IHA1" s="80"/>
      <c r="IHB1" s="80"/>
      <c r="IHC1" s="80"/>
      <c r="IHD1" s="80"/>
      <c r="IHE1" s="80"/>
      <c r="IHF1" s="80"/>
      <c r="IHG1" s="80"/>
      <c r="IHH1" s="80"/>
      <c r="IHI1" s="80"/>
      <c r="IHJ1" s="80"/>
      <c r="IHK1" s="80"/>
      <c r="IHL1" s="80"/>
      <c r="IHM1" s="80"/>
      <c r="IHN1" s="80"/>
      <c r="IHO1" s="80"/>
      <c r="IHP1" s="80"/>
      <c r="IHQ1" s="80"/>
      <c r="IHR1" s="80"/>
      <c r="IHS1" s="80"/>
      <c r="IHT1" s="80"/>
      <c r="IHU1" s="80"/>
      <c r="IHV1" s="80"/>
      <c r="IHW1" s="80"/>
      <c r="IHX1" s="80"/>
      <c r="IHY1" s="80"/>
      <c r="IHZ1" s="80"/>
      <c r="IIA1" s="80"/>
      <c r="IIB1" s="80"/>
      <c r="IIC1" s="80"/>
      <c r="IID1" s="80"/>
      <c r="IIE1" s="80"/>
      <c r="IIF1" s="80"/>
      <c r="IIG1" s="80"/>
      <c r="IIH1" s="80"/>
      <c r="III1" s="80"/>
      <c r="IIJ1" s="80"/>
      <c r="IIK1" s="80"/>
      <c r="IIL1" s="80"/>
      <c r="IIM1" s="80"/>
      <c r="IIN1" s="80"/>
      <c r="IIO1" s="80"/>
      <c r="IIP1" s="80"/>
      <c r="IIQ1" s="80"/>
      <c r="IIR1" s="80"/>
      <c r="IIS1" s="80"/>
      <c r="IIT1" s="80"/>
      <c r="IIU1" s="80"/>
      <c r="IIV1" s="80"/>
      <c r="IIW1" s="80"/>
      <c r="IIX1" s="80"/>
      <c r="IIY1" s="80"/>
      <c r="IIZ1" s="80"/>
      <c r="IJA1" s="80"/>
      <c r="IJB1" s="80"/>
      <c r="IJC1" s="80"/>
      <c r="IJD1" s="80"/>
      <c r="IJE1" s="80"/>
      <c r="IJF1" s="80"/>
      <c r="IJG1" s="80"/>
      <c r="IJH1" s="80"/>
      <c r="IJI1" s="80"/>
      <c r="IJJ1" s="80"/>
      <c r="IJK1" s="80"/>
      <c r="IJL1" s="80"/>
      <c r="IJM1" s="80"/>
      <c r="IJN1" s="80"/>
      <c r="IJO1" s="80"/>
      <c r="IJP1" s="80"/>
      <c r="IJQ1" s="80"/>
      <c r="IJR1" s="80"/>
      <c r="IJS1" s="80"/>
      <c r="IJT1" s="80"/>
      <c r="IJU1" s="80"/>
      <c r="IJV1" s="80"/>
      <c r="IJW1" s="80"/>
      <c r="IJX1" s="80"/>
      <c r="IJY1" s="80"/>
      <c r="IJZ1" s="80"/>
      <c r="IKA1" s="80"/>
      <c r="IKB1" s="80"/>
      <c r="IKC1" s="80"/>
      <c r="IKD1" s="80"/>
      <c r="IKE1" s="80"/>
      <c r="IKF1" s="80"/>
      <c r="IKG1" s="80"/>
      <c r="IKH1" s="80"/>
      <c r="IKI1" s="80"/>
      <c r="IKJ1" s="80"/>
      <c r="IKK1" s="80"/>
      <c r="IKL1" s="80"/>
      <c r="IKM1" s="80"/>
      <c r="IKN1" s="80"/>
      <c r="IKO1" s="80"/>
      <c r="IKP1" s="80"/>
      <c r="IKQ1" s="80"/>
      <c r="IKR1" s="80"/>
      <c r="IKS1" s="80"/>
      <c r="IKT1" s="80"/>
      <c r="IKU1" s="80"/>
      <c r="IKV1" s="80"/>
      <c r="IKW1" s="80"/>
      <c r="IKX1" s="80"/>
      <c r="IKY1" s="80"/>
      <c r="IKZ1" s="80"/>
      <c r="ILA1" s="80"/>
      <c r="ILB1" s="80"/>
      <c r="ILC1" s="80"/>
      <c r="ILD1" s="80"/>
      <c r="ILE1" s="80"/>
      <c r="ILF1" s="80"/>
      <c r="ILG1" s="80"/>
      <c r="ILH1" s="80"/>
      <c r="ILI1" s="80"/>
      <c r="ILJ1" s="80"/>
      <c r="ILK1" s="80"/>
      <c r="ILL1" s="80"/>
      <c r="ILM1" s="80"/>
      <c r="ILN1" s="80"/>
      <c r="ILO1" s="80"/>
      <c r="ILP1" s="80"/>
      <c r="ILQ1" s="80"/>
      <c r="ILR1" s="80"/>
      <c r="ILS1" s="80"/>
      <c r="ILT1" s="80"/>
      <c r="ILU1" s="80"/>
      <c r="ILV1" s="80"/>
      <c r="ILW1" s="80"/>
      <c r="ILX1" s="80"/>
      <c r="ILY1" s="80"/>
      <c r="ILZ1" s="80"/>
      <c r="IMA1" s="80"/>
      <c r="IMB1" s="80"/>
      <c r="IMC1" s="80"/>
      <c r="IMD1" s="80"/>
      <c r="IME1" s="80"/>
      <c r="IMF1" s="80"/>
      <c r="IMG1" s="80"/>
      <c r="IMH1" s="80"/>
      <c r="IMI1" s="80"/>
      <c r="IMJ1" s="80"/>
      <c r="IMK1" s="80"/>
      <c r="IML1" s="80"/>
      <c r="IMM1" s="80"/>
      <c r="IMN1" s="80"/>
      <c r="IMO1" s="80"/>
      <c r="IMP1" s="80"/>
      <c r="IMQ1" s="80"/>
      <c r="IMR1" s="80"/>
      <c r="IMS1" s="80"/>
      <c r="IMT1" s="80"/>
      <c r="IMU1" s="80"/>
      <c r="IMV1" s="80"/>
      <c r="IMW1" s="80"/>
      <c r="IMX1" s="80"/>
      <c r="IMY1" s="80"/>
      <c r="IMZ1" s="80"/>
      <c r="INA1" s="80"/>
      <c r="INB1" s="80"/>
      <c r="INC1" s="80"/>
      <c r="IND1" s="80"/>
      <c r="INE1" s="80"/>
      <c r="INF1" s="80"/>
      <c r="ING1" s="80"/>
      <c r="INH1" s="80"/>
      <c r="INI1" s="80"/>
      <c r="INJ1" s="80"/>
      <c r="INK1" s="80"/>
      <c r="INL1" s="80"/>
      <c r="INM1" s="80"/>
      <c r="INN1" s="80"/>
      <c r="INO1" s="80"/>
      <c r="INP1" s="80"/>
      <c r="INQ1" s="80"/>
      <c r="INR1" s="80"/>
      <c r="INS1" s="80"/>
      <c r="INT1" s="80"/>
      <c r="INU1" s="80"/>
      <c r="INV1" s="80"/>
      <c r="INW1" s="80"/>
      <c r="INX1" s="80"/>
      <c r="INY1" s="80"/>
      <c r="INZ1" s="80"/>
      <c r="IOA1" s="80"/>
      <c r="IOB1" s="80"/>
      <c r="IOC1" s="80"/>
      <c r="IOD1" s="80"/>
      <c r="IOE1" s="80"/>
      <c r="IOF1" s="80"/>
      <c r="IOG1" s="80"/>
      <c r="IOH1" s="80"/>
      <c r="IOI1" s="80"/>
      <c r="IOJ1" s="80"/>
      <c r="IOK1" s="80"/>
      <c r="IOL1" s="80"/>
      <c r="IOM1" s="80"/>
      <c r="ION1" s="80"/>
      <c r="IOO1" s="80"/>
      <c r="IOP1" s="80"/>
      <c r="IOQ1" s="80"/>
      <c r="IOR1" s="80"/>
      <c r="IOS1" s="80"/>
      <c r="IOT1" s="80"/>
      <c r="IOU1" s="80"/>
      <c r="IOV1" s="80"/>
      <c r="IOW1" s="80"/>
      <c r="IOX1" s="80"/>
      <c r="IOY1" s="80"/>
      <c r="IOZ1" s="80"/>
      <c r="IPA1" s="80"/>
      <c r="IPB1" s="80"/>
      <c r="IPC1" s="80"/>
      <c r="IPD1" s="80"/>
      <c r="IPE1" s="80"/>
      <c r="IPF1" s="80"/>
      <c r="IPG1" s="80"/>
      <c r="IPH1" s="80"/>
      <c r="IPI1" s="80"/>
      <c r="IPJ1" s="80"/>
      <c r="IPK1" s="80"/>
      <c r="IPL1" s="80"/>
      <c r="IPM1" s="80"/>
      <c r="IPN1" s="80"/>
      <c r="IPO1" s="80"/>
      <c r="IPP1" s="80"/>
      <c r="IPQ1" s="80"/>
      <c r="IPR1" s="80"/>
      <c r="IPS1" s="80"/>
      <c r="IPT1" s="80"/>
      <c r="IPU1" s="80"/>
      <c r="IPV1" s="80"/>
      <c r="IPW1" s="80"/>
      <c r="IPX1" s="80"/>
      <c r="IPY1" s="80"/>
      <c r="IPZ1" s="80"/>
      <c r="IQA1" s="80"/>
      <c r="IQB1" s="80"/>
      <c r="IQC1" s="80"/>
      <c r="IQD1" s="80"/>
      <c r="IQE1" s="80"/>
      <c r="IQF1" s="80"/>
      <c r="IQG1" s="80"/>
      <c r="IQH1" s="80"/>
      <c r="IQI1" s="80"/>
      <c r="IQJ1" s="80"/>
      <c r="IQK1" s="80"/>
      <c r="IQL1" s="80"/>
      <c r="IQM1" s="80"/>
      <c r="IQN1" s="80"/>
      <c r="IQO1" s="80"/>
      <c r="IQP1" s="80"/>
      <c r="IQQ1" s="80"/>
      <c r="IQR1" s="80"/>
      <c r="IQS1" s="80"/>
      <c r="IQT1" s="80"/>
      <c r="IQU1" s="80"/>
      <c r="IQV1" s="80"/>
      <c r="IQW1" s="80"/>
      <c r="IQX1" s="80"/>
      <c r="IQY1" s="80"/>
      <c r="IQZ1" s="80"/>
      <c r="IRA1" s="80"/>
      <c r="IRB1" s="80"/>
      <c r="IRC1" s="80"/>
      <c r="IRD1" s="80"/>
      <c r="IRE1" s="80"/>
      <c r="IRF1" s="80"/>
      <c r="IRG1" s="80"/>
      <c r="IRH1" s="80"/>
      <c r="IRI1" s="80"/>
      <c r="IRJ1" s="80"/>
      <c r="IRK1" s="80"/>
      <c r="IRL1" s="80"/>
      <c r="IRM1" s="80"/>
      <c r="IRN1" s="80"/>
      <c r="IRO1" s="80"/>
      <c r="IRP1" s="80"/>
      <c r="IRQ1" s="80"/>
      <c r="IRR1" s="80"/>
      <c r="IRS1" s="80"/>
      <c r="IRT1" s="80"/>
      <c r="IRU1" s="80"/>
      <c r="IRV1" s="80"/>
      <c r="IRW1" s="80"/>
      <c r="IRX1" s="80"/>
      <c r="IRY1" s="80"/>
      <c r="IRZ1" s="80"/>
      <c r="ISA1" s="80"/>
      <c r="ISB1" s="80"/>
      <c r="ISC1" s="80"/>
      <c r="ISD1" s="80"/>
      <c r="ISE1" s="80"/>
      <c r="ISF1" s="80"/>
      <c r="ISG1" s="80"/>
      <c r="ISH1" s="80"/>
      <c r="ISI1" s="80"/>
      <c r="ISJ1" s="80"/>
      <c r="ISK1" s="80"/>
      <c r="ISL1" s="80"/>
      <c r="ISM1" s="80"/>
      <c r="ISN1" s="80"/>
      <c r="ISO1" s="80"/>
      <c r="ISP1" s="80"/>
      <c r="ISQ1" s="80"/>
      <c r="ISR1" s="80"/>
      <c r="ISS1" s="80"/>
      <c r="IST1" s="80"/>
      <c r="ISU1" s="80"/>
      <c r="ISV1" s="80"/>
      <c r="ISW1" s="80"/>
      <c r="ISX1" s="80"/>
      <c r="ISY1" s="80"/>
      <c r="ISZ1" s="80"/>
      <c r="ITA1" s="80"/>
      <c r="ITB1" s="80"/>
      <c r="ITC1" s="80"/>
      <c r="ITD1" s="80"/>
      <c r="ITE1" s="80"/>
      <c r="ITF1" s="80"/>
      <c r="ITG1" s="80"/>
      <c r="ITH1" s="80"/>
      <c r="ITI1" s="80"/>
      <c r="ITJ1" s="80"/>
      <c r="ITK1" s="80"/>
      <c r="ITL1" s="80"/>
      <c r="ITM1" s="80"/>
      <c r="ITN1" s="80"/>
      <c r="ITO1" s="80"/>
      <c r="ITP1" s="80"/>
      <c r="ITQ1" s="80"/>
      <c r="ITR1" s="80"/>
      <c r="ITS1" s="80"/>
      <c r="ITT1" s="80"/>
      <c r="ITU1" s="80"/>
      <c r="ITV1" s="80"/>
      <c r="ITW1" s="80"/>
      <c r="ITX1" s="80"/>
      <c r="ITY1" s="80"/>
      <c r="ITZ1" s="80"/>
      <c r="IUA1" s="80"/>
      <c r="IUB1" s="80"/>
      <c r="IUC1" s="80"/>
      <c r="IUD1" s="80"/>
      <c r="IUE1" s="80"/>
      <c r="IUF1" s="80"/>
      <c r="IUG1" s="80"/>
      <c r="IUH1" s="80"/>
      <c r="IUI1" s="80"/>
      <c r="IUJ1" s="80"/>
      <c r="IUK1" s="80"/>
      <c r="IUL1" s="80"/>
      <c r="IUM1" s="80"/>
      <c r="IUN1" s="80"/>
      <c r="IUO1" s="80"/>
      <c r="IUP1" s="80"/>
      <c r="IUQ1" s="80"/>
      <c r="IUR1" s="80"/>
      <c r="IUS1" s="80"/>
      <c r="IUT1" s="80"/>
      <c r="IUU1" s="80"/>
      <c r="IUV1" s="80"/>
      <c r="IUW1" s="80"/>
      <c r="IUX1" s="80"/>
      <c r="IUY1" s="80"/>
      <c r="IUZ1" s="80"/>
      <c r="IVA1" s="80"/>
      <c r="IVB1" s="80"/>
      <c r="IVC1" s="80"/>
      <c r="IVD1" s="80"/>
      <c r="IVE1" s="80"/>
      <c r="IVF1" s="80"/>
      <c r="IVG1" s="80"/>
      <c r="IVH1" s="80"/>
      <c r="IVI1" s="80"/>
      <c r="IVJ1" s="80"/>
      <c r="IVK1" s="80"/>
      <c r="IVL1" s="80"/>
      <c r="IVM1" s="80"/>
      <c r="IVN1" s="80"/>
      <c r="IVO1" s="80"/>
      <c r="IVP1" s="80"/>
      <c r="IVQ1" s="80"/>
      <c r="IVR1" s="80"/>
      <c r="IVS1" s="80"/>
      <c r="IVT1" s="80"/>
      <c r="IVU1" s="80"/>
      <c r="IVV1" s="80"/>
      <c r="IVW1" s="80"/>
      <c r="IVX1" s="80"/>
      <c r="IVY1" s="80"/>
      <c r="IVZ1" s="80"/>
      <c r="IWA1" s="80"/>
      <c r="IWB1" s="80"/>
      <c r="IWC1" s="80"/>
      <c r="IWD1" s="80"/>
      <c r="IWE1" s="80"/>
      <c r="IWF1" s="80"/>
      <c r="IWG1" s="80"/>
      <c r="IWH1" s="80"/>
      <c r="IWI1" s="80"/>
      <c r="IWJ1" s="80"/>
      <c r="IWK1" s="80"/>
      <c r="IWL1" s="80"/>
      <c r="IWM1" s="80"/>
      <c r="IWN1" s="80"/>
      <c r="IWO1" s="80"/>
      <c r="IWP1" s="80"/>
      <c r="IWQ1" s="80"/>
      <c r="IWR1" s="80"/>
      <c r="IWS1" s="80"/>
      <c r="IWT1" s="80"/>
      <c r="IWU1" s="80"/>
      <c r="IWV1" s="80"/>
      <c r="IWW1" s="80"/>
      <c r="IWX1" s="80"/>
      <c r="IWY1" s="80"/>
      <c r="IWZ1" s="80"/>
      <c r="IXA1" s="80"/>
      <c r="IXB1" s="80"/>
      <c r="IXC1" s="80"/>
      <c r="IXD1" s="80"/>
      <c r="IXE1" s="80"/>
      <c r="IXF1" s="80"/>
      <c r="IXG1" s="80"/>
      <c r="IXH1" s="80"/>
      <c r="IXI1" s="80"/>
      <c r="IXJ1" s="80"/>
      <c r="IXK1" s="80"/>
      <c r="IXL1" s="80"/>
      <c r="IXM1" s="80"/>
      <c r="IXN1" s="80"/>
      <c r="IXO1" s="80"/>
      <c r="IXP1" s="80"/>
      <c r="IXQ1" s="80"/>
      <c r="IXR1" s="80"/>
      <c r="IXS1" s="80"/>
      <c r="IXT1" s="80"/>
      <c r="IXU1" s="80"/>
      <c r="IXV1" s="80"/>
      <c r="IXW1" s="80"/>
      <c r="IXX1" s="80"/>
      <c r="IXY1" s="80"/>
      <c r="IXZ1" s="80"/>
      <c r="IYA1" s="80"/>
      <c r="IYB1" s="80"/>
      <c r="IYC1" s="80"/>
      <c r="IYD1" s="80"/>
      <c r="IYE1" s="80"/>
      <c r="IYF1" s="80"/>
      <c r="IYG1" s="80"/>
      <c r="IYH1" s="80"/>
      <c r="IYI1" s="80"/>
      <c r="IYJ1" s="80"/>
      <c r="IYK1" s="80"/>
      <c r="IYL1" s="80"/>
      <c r="IYM1" s="80"/>
      <c r="IYN1" s="80"/>
      <c r="IYO1" s="80"/>
      <c r="IYP1" s="80"/>
      <c r="IYQ1" s="80"/>
      <c r="IYR1" s="80"/>
      <c r="IYS1" s="80"/>
      <c r="IYT1" s="80"/>
      <c r="IYU1" s="80"/>
      <c r="IYV1" s="80"/>
      <c r="IYW1" s="80"/>
      <c r="IYX1" s="80"/>
      <c r="IYY1" s="80"/>
      <c r="IYZ1" s="80"/>
      <c r="IZA1" s="80"/>
      <c r="IZB1" s="80"/>
      <c r="IZC1" s="80"/>
      <c r="IZD1" s="80"/>
      <c r="IZE1" s="80"/>
      <c r="IZF1" s="80"/>
      <c r="IZG1" s="80"/>
      <c r="IZH1" s="80"/>
      <c r="IZI1" s="80"/>
      <c r="IZJ1" s="80"/>
      <c r="IZK1" s="80"/>
      <c r="IZL1" s="80"/>
      <c r="IZM1" s="80"/>
      <c r="IZN1" s="80"/>
      <c r="IZO1" s="80"/>
      <c r="IZP1" s="80"/>
      <c r="IZQ1" s="80"/>
      <c r="IZR1" s="80"/>
      <c r="IZS1" s="80"/>
      <c r="IZT1" s="80"/>
      <c r="IZU1" s="80"/>
      <c r="IZV1" s="80"/>
      <c r="IZW1" s="80"/>
      <c r="IZX1" s="80"/>
      <c r="IZY1" s="80"/>
      <c r="IZZ1" s="80"/>
      <c r="JAA1" s="80"/>
      <c r="JAB1" s="80"/>
      <c r="JAC1" s="80"/>
      <c r="JAD1" s="80"/>
      <c r="JAE1" s="80"/>
      <c r="JAF1" s="80"/>
      <c r="JAG1" s="80"/>
      <c r="JAH1" s="80"/>
      <c r="JAI1" s="80"/>
      <c r="JAJ1" s="80"/>
      <c r="JAK1" s="80"/>
      <c r="JAL1" s="80"/>
      <c r="JAM1" s="80"/>
      <c r="JAN1" s="80"/>
      <c r="JAO1" s="80"/>
      <c r="JAP1" s="80"/>
      <c r="JAQ1" s="80"/>
      <c r="JAR1" s="80"/>
      <c r="JAS1" s="80"/>
      <c r="JAT1" s="80"/>
      <c r="JAU1" s="80"/>
      <c r="JAV1" s="80"/>
      <c r="JAW1" s="80"/>
      <c r="JAX1" s="80"/>
      <c r="JAY1" s="80"/>
      <c r="JAZ1" s="80"/>
      <c r="JBA1" s="80"/>
      <c r="JBB1" s="80"/>
      <c r="JBC1" s="80"/>
      <c r="JBD1" s="80"/>
      <c r="JBE1" s="80"/>
      <c r="JBF1" s="80"/>
      <c r="JBG1" s="80"/>
      <c r="JBH1" s="80"/>
      <c r="JBI1" s="80"/>
      <c r="JBJ1" s="80"/>
      <c r="JBK1" s="80"/>
      <c r="JBL1" s="80"/>
      <c r="JBM1" s="80"/>
      <c r="JBN1" s="80"/>
      <c r="JBO1" s="80"/>
      <c r="JBP1" s="80"/>
      <c r="JBQ1" s="80"/>
      <c r="JBR1" s="80"/>
      <c r="JBS1" s="80"/>
      <c r="JBT1" s="80"/>
      <c r="JBU1" s="80"/>
      <c r="JBV1" s="80"/>
      <c r="JBW1" s="80"/>
      <c r="JBX1" s="80"/>
      <c r="JBY1" s="80"/>
      <c r="JBZ1" s="80"/>
      <c r="JCA1" s="80"/>
      <c r="JCB1" s="80"/>
      <c r="JCC1" s="80"/>
      <c r="JCD1" s="80"/>
      <c r="JCE1" s="80"/>
      <c r="JCF1" s="80"/>
      <c r="JCG1" s="80"/>
      <c r="JCH1" s="80"/>
      <c r="JCI1" s="80"/>
      <c r="JCJ1" s="80"/>
      <c r="JCK1" s="80"/>
      <c r="JCL1" s="80"/>
      <c r="JCM1" s="80"/>
      <c r="JCN1" s="80"/>
      <c r="JCO1" s="80"/>
      <c r="JCP1" s="80"/>
      <c r="JCQ1" s="80"/>
      <c r="JCR1" s="80"/>
      <c r="JCS1" s="80"/>
      <c r="JCT1" s="80"/>
      <c r="JCU1" s="80"/>
      <c r="JCV1" s="80"/>
      <c r="JCW1" s="80"/>
      <c r="JCX1" s="80"/>
      <c r="JCY1" s="80"/>
      <c r="JCZ1" s="80"/>
      <c r="JDA1" s="80"/>
      <c r="JDB1" s="80"/>
      <c r="JDC1" s="80"/>
      <c r="JDD1" s="80"/>
      <c r="JDE1" s="80"/>
      <c r="JDF1" s="80"/>
      <c r="JDG1" s="80"/>
      <c r="JDH1" s="80"/>
      <c r="JDI1" s="80"/>
      <c r="JDJ1" s="80"/>
      <c r="JDK1" s="80"/>
      <c r="JDL1" s="80"/>
      <c r="JDM1" s="80"/>
      <c r="JDN1" s="80"/>
      <c r="JDO1" s="80"/>
      <c r="JDP1" s="80"/>
      <c r="JDQ1" s="80"/>
      <c r="JDR1" s="80"/>
      <c r="JDS1" s="80"/>
      <c r="JDT1" s="80"/>
      <c r="JDU1" s="80"/>
      <c r="JDV1" s="80"/>
      <c r="JDW1" s="80"/>
      <c r="JDX1" s="80"/>
      <c r="JDY1" s="80"/>
      <c r="JDZ1" s="80"/>
      <c r="JEA1" s="80"/>
      <c r="JEB1" s="80"/>
      <c r="JEC1" s="80"/>
      <c r="JED1" s="80"/>
      <c r="JEE1" s="80"/>
      <c r="JEF1" s="80"/>
      <c r="JEG1" s="80"/>
      <c r="JEH1" s="80"/>
      <c r="JEI1" s="80"/>
      <c r="JEJ1" s="80"/>
      <c r="JEK1" s="80"/>
      <c r="JEL1" s="80"/>
      <c r="JEM1" s="80"/>
      <c r="JEN1" s="80"/>
      <c r="JEO1" s="80"/>
      <c r="JEP1" s="80"/>
      <c r="JEQ1" s="80"/>
      <c r="JER1" s="80"/>
      <c r="JES1" s="80"/>
      <c r="JET1" s="80"/>
      <c r="JEU1" s="80"/>
      <c r="JEV1" s="80"/>
      <c r="JEW1" s="80"/>
      <c r="JEX1" s="80"/>
      <c r="JEY1" s="80"/>
      <c r="JEZ1" s="80"/>
      <c r="JFA1" s="80"/>
      <c r="JFB1" s="80"/>
      <c r="JFC1" s="80"/>
      <c r="JFD1" s="80"/>
      <c r="JFE1" s="80"/>
      <c r="JFF1" s="80"/>
      <c r="JFG1" s="80"/>
      <c r="JFH1" s="80"/>
      <c r="JFI1" s="80"/>
      <c r="JFJ1" s="80"/>
      <c r="JFK1" s="80"/>
      <c r="JFL1" s="80"/>
      <c r="JFM1" s="80"/>
      <c r="JFN1" s="80"/>
      <c r="JFO1" s="80"/>
      <c r="JFP1" s="80"/>
      <c r="JFQ1" s="80"/>
      <c r="JFR1" s="80"/>
      <c r="JFS1" s="80"/>
      <c r="JFT1" s="80"/>
      <c r="JFU1" s="80"/>
      <c r="JFV1" s="80"/>
      <c r="JFW1" s="80"/>
      <c r="JFX1" s="80"/>
      <c r="JFY1" s="80"/>
      <c r="JFZ1" s="80"/>
      <c r="JGA1" s="80"/>
      <c r="JGB1" s="80"/>
      <c r="JGC1" s="80"/>
      <c r="JGD1" s="80"/>
      <c r="JGE1" s="80"/>
      <c r="JGF1" s="80"/>
      <c r="JGG1" s="80"/>
      <c r="JGH1" s="80"/>
      <c r="JGI1" s="80"/>
      <c r="JGJ1" s="80"/>
      <c r="JGK1" s="80"/>
      <c r="JGL1" s="80"/>
      <c r="JGM1" s="80"/>
      <c r="JGN1" s="80"/>
      <c r="JGO1" s="80"/>
      <c r="JGP1" s="80"/>
      <c r="JGQ1" s="80"/>
      <c r="JGR1" s="80"/>
      <c r="JGS1" s="80"/>
      <c r="JGT1" s="80"/>
      <c r="JGU1" s="80"/>
      <c r="JGV1" s="80"/>
      <c r="JGW1" s="80"/>
      <c r="JGX1" s="80"/>
      <c r="JGY1" s="80"/>
      <c r="JGZ1" s="80"/>
      <c r="JHA1" s="80"/>
      <c r="JHB1" s="80"/>
      <c r="JHC1" s="80"/>
      <c r="JHD1" s="80"/>
      <c r="JHE1" s="80"/>
      <c r="JHF1" s="80"/>
      <c r="JHG1" s="80"/>
      <c r="JHH1" s="80"/>
      <c r="JHI1" s="80"/>
      <c r="JHJ1" s="80"/>
      <c r="JHK1" s="80"/>
      <c r="JHL1" s="80"/>
      <c r="JHM1" s="80"/>
      <c r="JHN1" s="80"/>
      <c r="JHO1" s="80"/>
      <c r="JHP1" s="80"/>
      <c r="JHQ1" s="80"/>
      <c r="JHR1" s="80"/>
      <c r="JHS1" s="80"/>
      <c r="JHT1" s="80"/>
      <c r="JHU1" s="80"/>
      <c r="JHV1" s="80"/>
      <c r="JHW1" s="80"/>
      <c r="JHX1" s="80"/>
      <c r="JHY1" s="80"/>
      <c r="JHZ1" s="80"/>
      <c r="JIA1" s="80"/>
      <c r="JIB1" s="80"/>
      <c r="JIC1" s="80"/>
      <c r="JID1" s="80"/>
      <c r="JIE1" s="80"/>
      <c r="JIF1" s="80"/>
      <c r="JIG1" s="80"/>
      <c r="JIH1" s="80"/>
      <c r="JII1" s="80"/>
      <c r="JIJ1" s="80"/>
      <c r="JIK1" s="80"/>
      <c r="JIL1" s="80"/>
      <c r="JIM1" s="80"/>
      <c r="JIN1" s="80"/>
      <c r="JIO1" s="80"/>
      <c r="JIP1" s="80"/>
      <c r="JIQ1" s="80"/>
      <c r="JIR1" s="80"/>
      <c r="JIS1" s="80"/>
      <c r="JIT1" s="80"/>
      <c r="JIU1" s="80"/>
      <c r="JIV1" s="80"/>
      <c r="JIW1" s="80"/>
      <c r="JIX1" s="80"/>
      <c r="JIY1" s="80"/>
      <c r="JIZ1" s="80"/>
      <c r="JJA1" s="80"/>
      <c r="JJB1" s="80"/>
      <c r="JJC1" s="80"/>
      <c r="JJD1" s="80"/>
      <c r="JJE1" s="80"/>
      <c r="JJF1" s="80"/>
      <c r="JJG1" s="80"/>
      <c r="JJH1" s="80"/>
      <c r="JJI1" s="80"/>
      <c r="JJJ1" s="80"/>
      <c r="JJK1" s="80"/>
      <c r="JJL1" s="80"/>
      <c r="JJM1" s="80"/>
      <c r="JJN1" s="80"/>
      <c r="JJO1" s="80"/>
      <c r="JJP1" s="80"/>
      <c r="JJQ1" s="80"/>
      <c r="JJR1" s="80"/>
      <c r="JJS1" s="80"/>
      <c r="JJT1" s="80"/>
      <c r="JJU1" s="80"/>
      <c r="JJV1" s="80"/>
      <c r="JJW1" s="80"/>
      <c r="JJX1" s="80"/>
      <c r="JJY1" s="80"/>
      <c r="JJZ1" s="80"/>
      <c r="JKA1" s="80"/>
      <c r="JKB1" s="80"/>
      <c r="JKC1" s="80"/>
      <c r="JKD1" s="80"/>
      <c r="JKE1" s="80"/>
      <c r="JKF1" s="80"/>
      <c r="JKG1" s="80"/>
      <c r="JKH1" s="80"/>
      <c r="JKI1" s="80"/>
      <c r="JKJ1" s="80"/>
      <c r="JKK1" s="80"/>
      <c r="JKL1" s="80"/>
      <c r="JKM1" s="80"/>
      <c r="JKN1" s="80"/>
      <c r="JKO1" s="80"/>
      <c r="JKP1" s="80"/>
      <c r="JKQ1" s="80"/>
      <c r="JKR1" s="80"/>
      <c r="JKS1" s="80"/>
      <c r="JKT1" s="80"/>
      <c r="JKU1" s="80"/>
      <c r="JKV1" s="80"/>
      <c r="JKW1" s="80"/>
      <c r="JKX1" s="80"/>
      <c r="JKY1" s="80"/>
      <c r="JKZ1" s="80"/>
      <c r="JLA1" s="80"/>
      <c r="JLB1" s="80"/>
      <c r="JLC1" s="80"/>
      <c r="JLD1" s="80"/>
      <c r="JLE1" s="80"/>
      <c r="JLF1" s="80"/>
      <c r="JLG1" s="80"/>
      <c r="JLH1" s="80"/>
      <c r="JLI1" s="80"/>
      <c r="JLJ1" s="80"/>
      <c r="JLK1" s="80"/>
      <c r="JLL1" s="80"/>
      <c r="JLM1" s="80"/>
      <c r="JLN1" s="80"/>
      <c r="JLO1" s="80"/>
      <c r="JLP1" s="80"/>
      <c r="JLQ1" s="80"/>
      <c r="JLR1" s="80"/>
      <c r="JLS1" s="80"/>
      <c r="JLT1" s="80"/>
      <c r="JLU1" s="80"/>
      <c r="JLV1" s="80"/>
      <c r="JLW1" s="80"/>
      <c r="JLX1" s="80"/>
      <c r="JLY1" s="80"/>
      <c r="JLZ1" s="80"/>
      <c r="JMA1" s="80"/>
      <c r="JMB1" s="80"/>
      <c r="JMC1" s="80"/>
      <c r="JMD1" s="80"/>
      <c r="JME1" s="80"/>
      <c r="JMF1" s="80"/>
      <c r="JMG1" s="80"/>
      <c r="JMH1" s="80"/>
      <c r="JMI1" s="80"/>
      <c r="JMJ1" s="80"/>
      <c r="JMK1" s="80"/>
      <c r="JML1" s="80"/>
      <c r="JMM1" s="80"/>
      <c r="JMN1" s="80"/>
      <c r="JMO1" s="80"/>
      <c r="JMP1" s="80"/>
      <c r="JMQ1" s="80"/>
      <c r="JMR1" s="80"/>
      <c r="JMS1" s="80"/>
      <c r="JMT1" s="80"/>
      <c r="JMU1" s="80"/>
      <c r="JMV1" s="80"/>
      <c r="JMW1" s="80"/>
      <c r="JMX1" s="80"/>
      <c r="JMY1" s="80"/>
      <c r="JMZ1" s="80"/>
      <c r="JNA1" s="80"/>
      <c r="JNB1" s="80"/>
      <c r="JNC1" s="80"/>
      <c r="JND1" s="80"/>
      <c r="JNE1" s="80"/>
      <c r="JNF1" s="80"/>
      <c r="JNG1" s="80"/>
      <c r="JNH1" s="80"/>
      <c r="JNI1" s="80"/>
      <c r="JNJ1" s="80"/>
      <c r="JNK1" s="80"/>
      <c r="JNL1" s="80"/>
      <c r="JNM1" s="80"/>
      <c r="JNN1" s="80"/>
      <c r="JNO1" s="80"/>
      <c r="JNP1" s="80"/>
      <c r="JNQ1" s="80"/>
      <c r="JNR1" s="80"/>
      <c r="JNS1" s="80"/>
      <c r="JNT1" s="80"/>
      <c r="JNU1" s="80"/>
      <c r="JNV1" s="80"/>
      <c r="JNW1" s="80"/>
      <c r="JNX1" s="80"/>
      <c r="JNY1" s="80"/>
      <c r="JNZ1" s="80"/>
      <c r="JOA1" s="80"/>
      <c r="JOB1" s="80"/>
      <c r="JOC1" s="80"/>
      <c r="JOD1" s="80"/>
      <c r="JOE1" s="80"/>
      <c r="JOF1" s="80"/>
      <c r="JOG1" s="80"/>
      <c r="JOH1" s="80"/>
      <c r="JOI1" s="80"/>
      <c r="JOJ1" s="80"/>
      <c r="JOK1" s="80"/>
      <c r="JOL1" s="80"/>
      <c r="JOM1" s="80"/>
      <c r="JON1" s="80"/>
      <c r="JOO1" s="80"/>
      <c r="JOP1" s="80"/>
      <c r="JOQ1" s="80"/>
      <c r="JOR1" s="80"/>
      <c r="JOS1" s="80"/>
      <c r="JOT1" s="80"/>
      <c r="JOU1" s="80"/>
      <c r="JOV1" s="80"/>
      <c r="JOW1" s="80"/>
      <c r="JOX1" s="80"/>
      <c r="JOY1" s="80"/>
      <c r="JOZ1" s="80"/>
      <c r="JPA1" s="80"/>
      <c r="JPB1" s="80"/>
      <c r="JPC1" s="80"/>
      <c r="JPD1" s="80"/>
      <c r="JPE1" s="80"/>
      <c r="JPF1" s="80"/>
      <c r="JPG1" s="80"/>
      <c r="JPH1" s="80"/>
      <c r="JPI1" s="80"/>
      <c r="JPJ1" s="80"/>
      <c r="JPK1" s="80"/>
      <c r="JPL1" s="80"/>
      <c r="JPM1" s="80"/>
      <c r="JPN1" s="80"/>
      <c r="JPO1" s="80"/>
      <c r="JPP1" s="80"/>
      <c r="JPQ1" s="80"/>
      <c r="JPR1" s="80"/>
      <c r="JPS1" s="80"/>
      <c r="JPT1" s="80"/>
      <c r="JPU1" s="80"/>
      <c r="JPV1" s="80"/>
      <c r="JPW1" s="80"/>
      <c r="JPX1" s="80"/>
      <c r="JPY1" s="80"/>
      <c r="JPZ1" s="80"/>
      <c r="JQA1" s="80"/>
      <c r="JQB1" s="80"/>
      <c r="JQC1" s="80"/>
      <c r="JQD1" s="80"/>
      <c r="JQE1" s="80"/>
      <c r="JQF1" s="80"/>
      <c r="JQG1" s="80"/>
      <c r="JQH1" s="80"/>
      <c r="JQI1" s="80"/>
      <c r="JQJ1" s="80"/>
      <c r="JQK1" s="80"/>
      <c r="JQL1" s="80"/>
      <c r="JQM1" s="80"/>
      <c r="JQN1" s="80"/>
      <c r="JQO1" s="80"/>
      <c r="JQP1" s="80"/>
      <c r="JQQ1" s="80"/>
      <c r="JQR1" s="80"/>
      <c r="JQS1" s="80"/>
      <c r="JQT1" s="80"/>
      <c r="JQU1" s="80"/>
      <c r="JQV1" s="80"/>
      <c r="JQW1" s="80"/>
      <c r="JQX1" s="80"/>
      <c r="JQY1" s="80"/>
      <c r="JQZ1" s="80"/>
      <c r="JRA1" s="80"/>
      <c r="JRB1" s="80"/>
      <c r="JRC1" s="80"/>
      <c r="JRD1" s="80"/>
      <c r="JRE1" s="80"/>
      <c r="JRF1" s="80"/>
      <c r="JRG1" s="80"/>
      <c r="JRH1" s="80"/>
      <c r="JRI1" s="80"/>
      <c r="JRJ1" s="80"/>
      <c r="JRK1" s="80"/>
      <c r="JRL1" s="80"/>
      <c r="JRM1" s="80"/>
      <c r="JRN1" s="80"/>
      <c r="JRO1" s="80"/>
      <c r="JRP1" s="80"/>
      <c r="JRQ1" s="80"/>
      <c r="JRR1" s="80"/>
      <c r="JRS1" s="80"/>
      <c r="JRT1" s="80"/>
      <c r="JRU1" s="80"/>
      <c r="JRV1" s="80"/>
      <c r="JRW1" s="80"/>
      <c r="JRX1" s="80"/>
      <c r="JRY1" s="80"/>
      <c r="JRZ1" s="80"/>
      <c r="JSA1" s="80"/>
      <c r="JSB1" s="80"/>
      <c r="JSC1" s="80"/>
      <c r="JSD1" s="80"/>
      <c r="JSE1" s="80"/>
      <c r="JSF1" s="80"/>
      <c r="JSG1" s="80"/>
      <c r="JSH1" s="80"/>
      <c r="JSI1" s="80"/>
      <c r="JSJ1" s="80"/>
      <c r="JSK1" s="80"/>
      <c r="JSL1" s="80"/>
      <c r="JSM1" s="80"/>
      <c r="JSN1" s="80"/>
      <c r="JSO1" s="80"/>
      <c r="JSP1" s="80"/>
      <c r="JSQ1" s="80"/>
      <c r="JSR1" s="80"/>
      <c r="JSS1" s="80"/>
      <c r="JST1" s="80"/>
      <c r="JSU1" s="80"/>
      <c r="JSV1" s="80"/>
      <c r="JSW1" s="80"/>
      <c r="JSX1" s="80"/>
      <c r="JSY1" s="80"/>
      <c r="JSZ1" s="80"/>
      <c r="JTA1" s="80"/>
      <c r="JTB1" s="80"/>
      <c r="JTC1" s="80"/>
      <c r="JTD1" s="80"/>
      <c r="JTE1" s="80"/>
      <c r="JTF1" s="80"/>
      <c r="JTG1" s="80"/>
      <c r="JTH1" s="80"/>
      <c r="JTI1" s="80"/>
      <c r="JTJ1" s="80"/>
      <c r="JTK1" s="80"/>
      <c r="JTL1" s="80"/>
      <c r="JTM1" s="80"/>
      <c r="JTN1" s="80"/>
      <c r="JTO1" s="80"/>
      <c r="JTP1" s="80"/>
      <c r="JTQ1" s="80"/>
      <c r="JTR1" s="80"/>
      <c r="JTS1" s="80"/>
      <c r="JTT1" s="80"/>
      <c r="JTU1" s="80"/>
      <c r="JTV1" s="80"/>
      <c r="JTW1" s="80"/>
      <c r="JTX1" s="80"/>
      <c r="JTY1" s="80"/>
      <c r="JTZ1" s="80"/>
      <c r="JUA1" s="80"/>
      <c r="JUB1" s="80"/>
      <c r="JUC1" s="80"/>
      <c r="JUD1" s="80"/>
      <c r="JUE1" s="80"/>
      <c r="JUF1" s="80"/>
      <c r="JUG1" s="80"/>
      <c r="JUH1" s="80"/>
      <c r="JUI1" s="80"/>
      <c r="JUJ1" s="80"/>
      <c r="JUK1" s="80"/>
      <c r="JUL1" s="80"/>
      <c r="JUM1" s="80"/>
      <c r="JUN1" s="80"/>
      <c r="JUO1" s="80"/>
      <c r="JUP1" s="80"/>
      <c r="JUQ1" s="80"/>
      <c r="JUR1" s="80"/>
      <c r="JUS1" s="80"/>
      <c r="JUT1" s="80"/>
      <c r="JUU1" s="80"/>
      <c r="JUV1" s="80"/>
      <c r="JUW1" s="80"/>
      <c r="JUX1" s="80"/>
      <c r="JUY1" s="80"/>
      <c r="JUZ1" s="80"/>
      <c r="JVA1" s="80"/>
      <c r="JVB1" s="80"/>
      <c r="JVC1" s="80"/>
      <c r="JVD1" s="80"/>
      <c r="JVE1" s="80"/>
      <c r="JVF1" s="80"/>
      <c r="JVG1" s="80"/>
      <c r="JVH1" s="80"/>
      <c r="JVI1" s="80"/>
      <c r="JVJ1" s="80"/>
      <c r="JVK1" s="80"/>
      <c r="JVL1" s="80"/>
      <c r="JVM1" s="80"/>
      <c r="JVN1" s="80"/>
      <c r="JVO1" s="80"/>
      <c r="JVP1" s="80"/>
      <c r="JVQ1" s="80"/>
      <c r="JVR1" s="80"/>
      <c r="JVS1" s="80"/>
      <c r="JVT1" s="80"/>
      <c r="JVU1" s="80"/>
      <c r="JVV1" s="80"/>
      <c r="JVW1" s="80"/>
      <c r="JVX1" s="80"/>
      <c r="JVY1" s="80"/>
      <c r="JVZ1" s="80"/>
      <c r="JWA1" s="80"/>
      <c r="JWB1" s="80"/>
      <c r="JWC1" s="80"/>
      <c r="JWD1" s="80"/>
      <c r="JWE1" s="80"/>
      <c r="JWF1" s="80"/>
      <c r="JWG1" s="80"/>
      <c r="JWH1" s="80"/>
      <c r="JWI1" s="80"/>
      <c r="JWJ1" s="80"/>
      <c r="JWK1" s="80"/>
      <c r="JWL1" s="80"/>
      <c r="JWM1" s="80"/>
      <c r="JWN1" s="80"/>
      <c r="JWO1" s="80"/>
      <c r="JWP1" s="80"/>
      <c r="JWQ1" s="80"/>
      <c r="JWR1" s="80"/>
      <c r="JWS1" s="80"/>
      <c r="JWT1" s="80"/>
      <c r="JWU1" s="80"/>
      <c r="JWV1" s="80"/>
      <c r="JWW1" s="80"/>
      <c r="JWX1" s="80"/>
      <c r="JWY1" s="80"/>
      <c r="JWZ1" s="80"/>
      <c r="JXA1" s="80"/>
      <c r="JXB1" s="80"/>
      <c r="JXC1" s="80"/>
      <c r="JXD1" s="80"/>
      <c r="JXE1" s="80"/>
      <c r="JXF1" s="80"/>
      <c r="JXG1" s="80"/>
      <c r="JXH1" s="80"/>
      <c r="JXI1" s="80"/>
      <c r="JXJ1" s="80"/>
      <c r="JXK1" s="80"/>
      <c r="JXL1" s="80"/>
      <c r="JXM1" s="80"/>
      <c r="JXN1" s="80"/>
      <c r="JXO1" s="80"/>
      <c r="JXP1" s="80"/>
      <c r="JXQ1" s="80"/>
      <c r="JXR1" s="80"/>
      <c r="JXS1" s="80"/>
      <c r="JXT1" s="80"/>
      <c r="JXU1" s="80"/>
      <c r="JXV1" s="80"/>
      <c r="JXW1" s="80"/>
      <c r="JXX1" s="80"/>
      <c r="JXY1" s="80"/>
      <c r="JXZ1" s="80"/>
      <c r="JYA1" s="80"/>
      <c r="JYB1" s="80"/>
      <c r="JYC1" s="80"/>
      <c r="JYD1" s="80"/>
      <c r="JYE1" s="80"/>
      <c r="JYF1" s="80"/>
      <c r="JYG1" s="80"/>
      <c r="JYH1" s="80"/>
      <c r="JYI1" s="80"/>
      <c r="JYJ1" s="80"/>
      <c r="JYK1" s="80"/>
      <c r="JYL1" s="80"/>
      <c r="JYM1" s="80"/>
      <c r="JYN1" s="80"/>
      <c r="JYO1" s="80"/>
      <c r="JYP1" s="80"/>
      <c r="JYQ1" s="80"/>
      <c r="JYR1" s="80"/>
      <c r="JYS1" s="80"/>
      <c r="JYT1" s="80"/>
      <c r="JYU1" s="80"/>
      <c r="JYV1" s="80"/>
      <c r="JYW1" s="80"/>
      <c r="JYX1" s="80"/>
      <c r="JYY1" s="80"/>
      <c r="JYZ1" s="80"/>
      <c r="JZA1" s="80"/>
      <c r="JZB1" s="80"/>
      <c r="JZC1" s="80"/>
      <c r="JZD1" s="80"/>
      <c r="JZE1" s="80"/>
      <c r="JZF1" s="80"/>
      <c r="JZG1" s="80"/>
      <c r="JZH1" s="80"/>
      <c r="JZI1" s="80"/>
      <c r="JZJ1" s="80"/>
      <c r="JZK1" s="80"/>
      <c r="JZL1" s="80"/>
      <c r="JZM1" s="80"/>
      <c r="JZN1" s="80"/>
      <c r="JZO1" s="80"/>
      <c r="JZP1" s="80"/>
      <c r="JZQ1" s="80"/>
      <c r="JZR1" s="80"/>
      <c r="JZS1" s="80"/>
      <c r="JZT1" s="80"/>
      <c r="JZU1" s="80"/>
      <c r="JZV1" s="80"/>
      <c r="JZW1" s="80"/>
      <c r="JZX1" s="80"/>
      <c r="JZY1" s="80"/>
      <c r="JZZ1" s="80"/>
      <c r="KAA1" s="80"/>
      <c r="KAB1" s="80"/>
      <c r="KAC1" s="80"/>
      <c r="KAD1" s="80"/>
      <c r="KAE1" s="80"/>
      <c r="KAF1" s="80"/>
      <c r="KAG1" s="80"/>
      <c r="KAH1" s="80"/>
      <c r="KAI1" s="80"/>
      <c r="KAJ1" s="80"/>
      <c r="KAK1" s="80"/>
      <c r="KAL1" s="80"/>
      <c r="KAM1" s="80"/>
      <c r="KAN1" s="80"/>
      <c r="KAO1" s="80"/>
      <c r="KAP1" s="80"/>
      <c r="KAQ1" s="80"/>
      <c r="KAR1" s="80"/>
      <c r="KAS1" s="80"/>
      <c r="KAT1" s="80"/>
      <c r="KAU1" s="80"/>
      <c r="KAV1" s="80"/>
      <c r="KAW1" s="80"/>
      <c r="KAX1" s="80"/>
      <c r="KAY1" s="80"/>
      <c r="KAZ1" s="80"/>
      <c r="KBA1" s="80"/>
      <c r="KBB1" s="80"/>
      <c r="KBC1" s="80"/>
      <c r="KBD1" s="80"/>
      <c r="KBE1" s="80"/>
      <c r="KBF1" s="80"/>
      <c r="KBG1" s="80"/>
      <c r="KBH1" s="80"/>
      <c r="KBI1" s="80"/>
      <c r="KBJ1" s="80"/>
      <c r="KBK1" s="80"/>
      <c r="KBL1" s="80"/>
      <c r="KBM1" s="80"/>
      <c r="KBN1" s="80"/>
      <c r="KBO1" s="80"/>
      <c r="KBP1" s="80"/>
      <c r="KBQ1" s="80"/>
      <c r="KBR1" s="80"/>
      <c r="KBS1" s="80"/>
      <c r="KBT1" s="80"/>
      <c r="KBU1" s="80"/>
      <c r="KBV1" s="80"/>
      <c r="KBW1" s="80"/>
      <c r="KBX1" s="80"/>
      <c r="KBY1" s="80"/>
      <c r="KBZ1" s="80"/>
      <c r="KCA1" s="80"/>
      <c r="KCB1" s="80"/>
      <c r="KCC1" s="80"/>
      <c r="KCD1" s="80"/>
      <c r="KCE1" s="80"/>
      <c r="KCF1" s="80"/>
      <c r="KCG1" s="80"/>
      <c r="KCH1" s="80"/>
      <c r="KCI1" s="80"/>
      <c r="KCJ1" s="80"/>
      <c r="KCK1" s="80"/>
      <c r="KCL1" s="80"/>
      <c r="KCM1" s="80"/>
      <c r="KCN1" s="80"/>
      <c r="KCO1" s="80"/>
      <c r="KCP1" s="80"/>
      <c r="KCQ1" s="80"/>
      <c r="KCR1" s="80"/>
      <c r="KCS1" s="80"/>
      <c r="KCT1" s="80"/>
      <c r="KCU1" s="80"/>
      <c r="KCV1" s="80"/>
      <c r="KCW1" s="80"/>
      <c r="KCX1" s="80"/>
      <c r="KCY1" s="80"/>
      <c r="KCZ1" s="80"/>
      <c r="KDA1" s="80"/>
      <c r="KDB1" s="80"/>
      <c r="KDC1" s="80"/>
      <c r="KDD1" s="80"/>
      <c r="KDE1" s="80"/>
      <c r="KDF1" s="80"/>
      <c r="KDG1" s="80"/>
      <c r="KDH1" s="80"/>
      <c r="KDI1" s="80"/>
      <c r="KDJ1" s="80"/>
      <c r="KDK1" s="80"/>
      <c r="KDL1" s="80"/>
      <c r="KDM1" s="80"/>
      <c r="KDN1" s="80"/>
      <c r="KDO1" s="80"/>
      <c r="KDP1" s="80"/>
      <c r="KDQ1" s="80"/>
      <c r="KDR1" s="80"/>
      <c r="KDS1" s="80"/>
      <c r="KDT1" s="80"/>
      <c r="KDU1" s="80"/>
      <c r="KDV1" s="80"/>
      <c r="KDW1" s="80"/>
      <c r="KDX1" s="80"/>
      <c r="KDY1" s="80"/>
      <c r="KDZ1" s="80"/>
      <c r="KEA1" s="80"/>
      <c r="KEB1" s="80"/>
      <c r="KEC1" s="80"/>
      <c r="KED1" s="80"/>
      <c r="KEE1" s="80"/>
      <c r="KEF1" s="80"/>
      <c r="KEG1" s="80"/>
      <c r="KEH1" s="80"/>
      <c r="KEI1" s="80"/>
      <c r="KEJ1" s="80"/>
      <c r="KEK1" s="80"/>
      <c r="KEL1" s="80"/>
      <c r="KEM1" s="80"/>
      <c r="KEN1" s="80"/>
      <c r="KEO1" s="80"/>
      <c r="KEP1" s="80"/>
      <c r="KEQ1" s="80"/>
      <c r="KER1" s="80"/>
      <c r="KES1" s="80"/>
      <c r="KET1" s="80"/>
      <c r="KEU1" s="80"/>
      <c r="KEV1" s="80"/>
      <c r="KEW1" s="80"/>
      <c r="KEX1" s="80"/>
      <c r="KEY1" s="80"/>
      <c r="KEZ1" s="80"/>
      <c r="KFA1" s="80"/>
      <c r="KFB1" s="80"/>
      <c r="KFC1" s="80"/>
      <c r="KFD1" s="80"/>
      <c r="KFE1" s="80"/>
      <c r="KFF1" s="80"/>
      <c r="KFG1" s="80"/>
      <c r="KFH1" s="80"/>
      <c r="KFI1" s="80"/>
      <c r="KFJ1" s="80"/>
      <c r="KFK1" s="80"/>
      <c r="KFL1" s="80"/>
      <c r="KFM1" s="80"/>
      <c r="KFN1" s="80"/>
      <c r="KFO1" s="80"/>
      <c r="KFP1" s="80"/>
      <c r="KFQ1" s="80"/>
      <c r="KFR1" s="80"/>
      <c r="KFS1" s="80"/>
      <c r="KFT1" s="80"/>
      <c r="KFU1" s="80"/>
      <c r="KFV1" s="80"/>
      <c r="KFW1" s="80"/>
      <c r="KFX1" s="80"/>
      <c r="KFY1" s="80"/>
      <c r="KFZ1" s="80"/>
      <c r="KGA1" s="80"/>
      <c r="KGB1" s="80"/>
      <c r="KGC1" s="80"/>
      <c r="KGD1" s="80"/>
      <c r="KGE1" s="80"/>
      <c r="KGF1" s="80"/>
      <c r="KGG1" s="80"/>
      <c r="KGH1" s="80"/>
      <c r="KGI1" s="80"/>
      <c r="KGJ1" s="80"/>
      <c r="KGK1" s="80"/>
      <c r="KGL1" s="80"/>
      <c r="KGM1" s="80"/>
      <c r="KGN1" s="80"/>
      <c r="KGO1" s="80"/>
      <c r="KGP1" s="80"/>
      <c r="KGQ1" s="80"/>
      <c r="KGR1" s="80"/>
      <c r="KGS1" s="80"/>
      <c r="KGT1" s="80"/>
      <c r="KGU1" s="80"/>
      <c r="KGV1" s="80"/>
      <c r="KGW1" s="80"/>
      <c r="KGX1" s="80"/>
      <c r="KGY1" s="80"/>
      <c r="KGZ1" s="80"/>
      <c r="KHA1" s="80"/>
      <c r="KHB1" s="80"/>
      <c r="KHC1" s="80"/>
      <c r="KHD1" s="80"/>
      <c r="KHE1" s="80"/>
      <c r="KHF1" s="80"/>
      <c r="KHG1" s="80"/>
      <c r="KHH1" s="80"/>
      <c r="KHI1" s="80"/>
      <c r="KHJ1" s="80"/>
      <c r="KHK1" s="80"/>
      <c r="KHL1" s="80"/>
      <c r="KHM1" s="80"/>
      <c r="KHN1" s="80"/>
      <c r="KHO1" s="80"/>
      <c r="KHP1" s="80"/>
      <c r="KHQ1" s="80"/>
      <c r="KHR1" s="80"/>
      <c r="KHS1" s="80"/>
      <c r="KHT1" s="80"/>
      <c r="KHU1" s="80"/>
      <c r="KHV1" s="80"/>
      <c r="KHW1" s="80"/>
      <c r="KHX1" s="80"/>
      <c r="KHY1" s="80"/>
      <c r="KHZ1" s="80"/>
      <c r="KIA1" s="80"/>
      <c r="KIB1" s="80"/>
      <c r="KIC1" s="80"/>
      <c r="KID1" s="80"/>
      <c r="KIE1" s="80"/>
      <c r="KIF1" s="80"/>
      <c r="KIG1" s="80"/>
      <c r="KIH1" s="80"/>
      <c r="KII1" s="80"/>
      <c r="KIJ1" s="80"/>
      <c r="KIK1" s="80"/>
      <c r="KIL1" s="80"/>
      <c r="KIM1" s="80"/>
      <c r="KIN1" s="80"/>
      <c r="KIO1" s="80"/>
      <c r="KIP1" s="80"/>
      <c r="KIQ1" s="80"/>
      <c r="KIR1" s="80"/>
      <c r="KIS1" s="80"/>
      <c r="KIT1" s="80"/>
      <c r="KIU1" s="80"/>
      <c r="KIV1" s="80"/>
      <c r="KIW1" s="80"/>
      <c r="KIX1" s="80"/>
      <c r="KIY1" s="80"/>
      <c r="KIZ1" s="80"/>
      <c r="KJA1" s="80"/>
      <c r="KJB1" s="80"/>
      <c r="KJC1" s="80"/>
      <c r="KJD1" s="80"/>
      <c r="KJE1" s="80"/>
      <c r="KJF1" s="80"/>
      <c r="KJG1" s="80"/>
      <c r="KJH1" s="80"/>
      <c r="KJI1" s="80"/>
      <c r="KJJ1" s="80"/>
      <c r="KJK1" s="80"/>
      <c r="KJL1" s="80"/>
      <c r="KJM1" s="80"/>
      <c r="KJN1" s="80"/>
      <c r="KJO1" s="80"/>
      <c r="KJP1" s="80"/>
      <c r="KJQ1" s="80"/>
      <c r="KJR1" s="80"/>
      <c r="KJS1" s="80"/>
      <c r="KJT1" s="80"/>
      <c r="KJU1" s="80"/>
      <c r="KJV1" s="80"/>
      <c r="KJW1" s="80"/>
      <c r="KJX1" s="80"/>
      <c r="KJY1" s="80"/>
      <c r="KJZ1" s="80"/>
      <c r="KKA1" s="80"/>
      <c r="KKB1" s="80"/>
      <c r="KKC1" s="80"/>
      <c r="KKD1" s="80"/>
      <c r="KKE1" s="80"/>
      <c r="KKF1" s="80"/>
      <c r="KKG1" s="80"/>
      <c r="KKH1" s="80"/>
      <c r="KKI1" s="80"/>
      <c r="KKJ1" s="80"/>
      <c r="KKK1" s="80"/>
      <c r="KKL1" s="80"/>
      <c r="KKM1" s="80"/>
      <c r="KKN1" s="80"/>
      <c r="KKO1" s="80"/>
      <c r="KKP1" s="80"/>
      <c r="KKQ1" s="80"/>
      <c r="KKR1" s="80"/>
      <c r="KKS1" s="80"/>
      <c r="KKT1" s="80"/>
      <c r="KKU1" s="80"/>
      <c r="KKV1" s="80"/>
      <c r="KKW1" s="80"/>
      <c r="KKX1" s="80"/>
      <c r="KKY1" s="80"/>
      <c r="KKZ1" s="80"/>
      <c r="KLA1" s="80"/>
      <c r="KLB1" s="80"/>
      <c r="KLC1" s="80"/>
      <c r="KLD1" s="80"/>
      <c r="KLE1" s="80"/>
      <c r="KLF1" s="80"/>
      <c r="KLG1" s="80"/>
      <c r="KLH1" s="80"/>
      <c r="KLI1" s="80"/>
      <c r="KLJ1" s="80"/>
      <c r="KLK1" s="80"/>
      <c r="KLL1" s="80"/>
      <c r="KLM1" s="80"/>
      <c r="KLN1" s="80"/>
      <c r="KLO1" s="80"/>
      <c r="KLP1" s="80"/>
      <c r="KLQ1" s="80"/>
      <c r="KLR1" s="80"/>
      <c r="KLS1" s="80"/>
      <c r="KLT1" s="80"/>
      <c r="KLU1" s="80"/>
      <c r="KLV1" s="80"/>
      <c r="KLW1" s="80"/>
      <c r="KLX1" s="80"/>
      <c r="KLY1" s="80"/>
      <c r="KLZ1" s="80"/>
      <c r="KMA1" s="80"/>
      <c r="KMB1" s="80"/>
      <c r="KMC1" s="80"/>
      <c r="KMD1" s="80"/>
      <c r="KME1" s="80"/>
      <c r="KMF1" s="80"/>
      <c r="KMG1" s="80"/>
      <c r="KMH1" s="80"/>
      <c r="KMI1" s="80"/>
      <c r="KMJ1" s="80"/>
      <c r="KMK1" s="80"/>
      <c r="KML1" s="80"/>
      <c r="KMM1" s="80"/>
      <c r="KMN1" s="80"/>
      <c r="KMO1" s="80"/>
      <c r="KMP1" s="80"/>
      <c r="KMQ1" s="80"/>
      <c r="KMR1" s="80"/>
      <c r="KMS1" s="80"/>
      <c r="KMT1" s="80"/>
      <c r="KMU1" s="80"/>
      <c r="KMV1" s="80"/>
      <c r="KMW1" s="80"/>
      <c r="KMX1" s="80"/>
      <c r="KMY1" s="80"/>
      <c r="KMZ1" s="80"/>
      <c r="KNA1" s="80"/>
      <c r="KNB1" s="80"/>
      <c r="KNC1" s="80"/>
      <c r="KND1" s="80"/>
      <c r="KNE1" s="80"/>
      <c r="KNF1" s="80"/>
      <c r="KNG1" s="80"/>
      <c r="KNH1" s="80"/>
      <c r="KNI1" s="80"/>
      <c r="KNJ1" s="80"/>
      <c r="KNK1" s="80"/>
      <c r="KNL1" s="80"/>
      <c r="KNM1" s="80"/>
      <c r="KNN1" s="80"/>
      <c r="KNO1" s="80"/>
      <c r="KNP1" s="80"/>
      <c r="KNQ1" s="80"/>
      <c r="KNR1" s="80"/>
      <c r="KNS1" s="80"/>
      <c r="KNT1" s="80"/>
      <c r="KNU1" s="80"/>
      <c r="KNV1" s="80"/>
      <c r="KNW1" s="80"/>
      <c r="KNX1" s="80"/>
      <c r="KNY1" s="80"/>
      <c r="KNZ1" s="80"/>
      <c r="KOA1" s="80"/>
      <c r="KOB1" s="80"/>
      <c r="KOC1" s="80"/>
      <c r="KOD1" s="80"/>
      <c r="KOE1" s="80"/>
      <c r="KOF1" s="80"/>
      <c r="KOG1" s="80"/>
      <c r="KOH1" s="80"/>
      <c r="KOI1" s="80"/>
      <c r="KOJ1" s="80"/>
      <c r="KOK1" s="80"/>
      <c r="KOL1" s="80"/>
      <c r="KOM1" s="80"/>
      <c r="KON1" s="80"/>
      <c r="KOO1" s="80"/>
      <c r="KOP1" s="80"/>
      <c r="KOQ1" s="80"/>
      <c r="KOR1" s="80"/>
      <c r="KOS1" s="80"/>
      <c r="KOT1" s="80"/>
      <c r="KOU1" s="80"/>
      <c r="KOV1" s="80"/>
      <c r="KOW1" s="80"/>
      <c r="KOX1" s="80"/>
      <c r="KOY1" s="80"/>
      <c r="KOZ1" s="80"/>
      <c r="KPA1" s="80"/>
      <c r="KPB1" s="80"/>
      <c r="KPC1" s="80"/>
      <c r="KPD1" s="80"/>
      <c r="KPE1" s="80"/>
      <c r="KPF1" s="80"/>
      <c r="KPG1" s="80"/>
      <c r="KPH1" s="80"/>
      <c r="KPI1" s="80"/>
      <c r="KPJ1" s="80"/>
      <c r="KPK1" s="80"/>
      <c r="KPL1" s="80"/>
      <c r="KPM1" s="80"/>
      <c r="KPN1" s="80"/>
      <c r="KPO1" s="80"/>
      <c r="KPP1" s="80"/>
      <c r="KPQ1" s="80"/>
      <c r="KPR1" s="80"/>
      <c r="KPS1" s="80"/>
      <c r="KPT1" s="80"/>
      <c r="KPU1" s="80"/>
      <c r="KPV1" s="80"/>
      <c r="KPW1" s="80"/>
      <c r="KPX1" s="80"/>
      <c r="KPY1" s="80"/>
      <c r="KPZ1" s="80"/>
      <c r="KQA1" s="80"/>
      <c r="KQB1" s="80"/>
      <c r="KQC1" s="80"/>
      <c r="KQD1" s="80"/>
      <c r="KQE1" s="80"/>
      <c r="KQF1" s="80"/>
      <c r="KQG1" s="80"/>
      <c r="KQH1" s="80"/>
      <c r="KQI1" s="80"/>
      <c r="KQJ1" s="80"/>
      <c r="KQK1" s="80"/>
      <c r="KQL1" s="80"/>
      <c r="KQM1" s="80"/>
      <c r="KQN1" s="80"/>
      <c r="KQO1" s="80"/>
      <c r="KQP1" s="80"/>
      <c r="KQQ1" s="80"/>
      <c r="KQR1" s="80"/>
      <c r="KQS1" s="80"/>
      <c r="KQT1" s="80"/>
      <c r="KQU1" s="80"/>
      <c r="KQV1" s="80"/>
      <c r="KQW1" s="80"/>
      <c r="KQX1" s="80"/>
      <c r="KQY1" s="80"/>
      <c r="KQZ1" s="80"/>
      <c r="KRA1" s="80"/>
      <c r="KRB1" s="80"/>
      <c r="KRC1" s="80"/>
      <c r="KRD1" s="80"/>
      <c r="KRE1" s="80"/>
      <c r="KRF1" s="80"/>
      <c r="KRG1" s="80"/>
      <c r="KRH1" s="80"/>
      <c r="KRI1" s="80"/>
      <c r="KRJ1" s="80"/>
      <c r="KRK1" s="80"/>
      <c r="KRL1" s="80"/>
      <c r="KRM1" s="80"/>
      <c r="KRN1" s="80"/>
      <c r="KRO1" s="80"/>
      <c r="KRP1" s="80"/>
      <c r="KRQ1" s="80"/>
      <c r="KRR1" s="80"/>
      <c r="KRS1" s="80"/>
      <c r="KRT1" s="80"/>
      <c r="KRU1" s="80"/>
      <c r="KRV1" s="80"/>
      <c r="KRW1" s="80"/>
      <c r="KRX1" s="80"/>
      <c r="KRY1" s="80"/>
      <c r="KRZ1" s="80"/>
      <c r="KSA1" s="80"/>
      <c r="KSB1" s="80"/>
      <c r="KSC1" s="80"/>
      <c r="KSD1" s="80"/>
      <c r="KSE1" s="80"/>
      <c r="KSF1" s="80"/>
      <c r="KSG1" s="80"/>
      <c r="KSH1" s="80"/>
      <c r="KSI1" s="80"/>
      <c r="KSJ1" s="80"/>
      <c r="KSK1" s="80"/>
      <c r="KSL1" s="80"/>
      <c r="KSM1" s="80"/>
      <c r="KSN1" s="80"/>
      <c r="KSO1" s="80"/>
      <c r="KSP1" s="80"/>
      <c r="KSQ1" s="80"/>
      <c r="KSR1" s="80"/>
      <c r="KSS1" s="80"/>
      <c r="KST1" s="80"/>
      <c r="KSU1" s="80"/>
      <c r="KSV1" s="80"/>
      <c r="KSW1" s="80"/>
      <c r="KSX1" s="80"/>
      <c r="KSY1" s="80"/>
      <c r="KSZ1" s="80"/>
      <c r="KTA1" s="80"/>
      <c r="KTB1" s="80"/>
      <c r="KTC1" s="80"/>
      <c r="KTD1" s="80"/>
      <c r="KTE1" s="80"/>
      <c r="KTF1" s="80"/>
      <c r="KTG1" s="80"/>
      <c r="KTH1" s="80"/>
      <c r="KTI1" s="80"/>
      <c r="KTJ1" s="80"/>
      <c r="KTK1" s="80"/>
      <c r="KTL1" s="80"/>
      <c r="KTM1" s="80"/>
      <c r="KTN1" s="80"/>
      <c r="KTO1" s="80"/>
      <c r="KTP1" s="80"/>
      <c r="KTQ1" s="80"/>
      <c r="KTR1" s="80"/>
      <c r="KTS1" s="80"/>
      <c r="KTT1" s="80"/>
      <c r="KTU1" s="80"/>
      <c r="KTV1" s="80"/>
      <c r="KTW1" s="80"/>
      <c r="KTX1" s="80"/>
      <c r="KTY1" s="80"/>
      <c r="KTZ1" s="80"/>
      <c r="KUA1" s="80"/>
      <c r="KUB1" s="80"/>
      <c r="KUC1" s="80"/>
      <c r="KUD1" s="80"/>
      <c r="KUE1" s="80"/>
      <c r="KUF1" s="80"/>
      <c r="KUG1" s="80"/>
      <c r="KUH1" s="80"/>
      <c r="KUI1" s="80"/>
      <c r="KUJ1" s="80"/>
      <c r="KUK1" s="80"/>
      <c r="KUL1" s="80"/>
      <c r="KUM1" s="80"/>
      <c r="KUN1" s="80"/>
      <c r="KUO1" s="80"/>
      <c r="KUP1" s="80"/>
      <c r="KUQ1" s="80"/>
      <c r="KUR1" s="80"/>
      <c r="KUS1" s="80"/>
      <c r="KUT1" s="80"/>
      <c r="KUU1" s="80"/>
      <c r="KUV1" s="80"/>
      <c r="KUW1" s="80"/>
      <c r="KUX1" s="80"/>
      <c r="KUY1" s="80"/>
      <c r="KUZ1" s="80"/>
      <c r="KVA1" s="80"/>
      <c r="KVB1" s="80"/>
      <c r="KVC1" s="80"/>
      <c r="KVD1" s="80"/>
      <c r="KVE1" s="80"/>
      <c r="KVF1" s="80"/>
      <c r="KVG1" s="80"/>
      <c r="KVH1" s="80"/>
      <c r="KVI1" s="80"/>
      <c r="KVJ1" s="80"/>
      <c r="KVK1" s="80"/>
      <c r="KVL1" s="80"/>
      <c r="KVM1" s="80"/>
      <c r="KVN1" s="80"/>
      <c r="KVO1" s="80"/>
      <c r="KVP1" s="80"/>
      <c r="KVQ1" s="80"/>
      <c r="KVR1" s="80"/>
      <c r="KVS1" s="80"/>
      <c r="KVT1" s="80"/>
      <c r="KVU1" s="80"/>
      <c r="KVV1" s="80"/>
      <c r="KVW1" s="80"/>
      <c r="KVX1" s="80"/>
      <c r="KVY1" s="80"/>
      <c r="KVZ1" s="80"/>
      <c r="KWA1" s="80"/>
      <c r="KWB1" s="80"/>
      <c r="KWC1" s="80"/>
      <c r="KWD1" s="80"/>
      <c r="KWE1" s="80"/>
      <c r="KWF1" s="80"/>
      <c r="KWG1" s="80"/>
      <c r="KWH1" s="80"/>
      <c r="KWI1" s="80"/>
      <c r="KWJ1" s="80"/>
      <c r="KWK1" s="80"/>
      <c r="KWL1" s="80"/>
      <c r="KWM1" s="80"/>
      <c r="KWN1" s="80"/>
      <c r="KWO1" s="80"/>
      <c r="KWP1" s="80"/>
      <c r="KWQ1" s="80"/>
      <c r="KWR1" s="80"/>
      <c r="KWS1" s="80"/>
      <c r="KWT1" s="80"/>
      <c r="KWU1" s="80"/>
      <c r="KWV1" s="80"/>
      <c r="KWW1" s="80"/>
      <c r="KWX1" s="80"/>
      <c r="KWY1" s="80"/>
      <c r="KWZ1" s="80"/>
      <c r="KXA1" s="80"/>
      <c r="KXB1" s="80"/>
      <c r="KXC1" s="80"/>
      <c r="KXD1" s="80"/>
      <c r="KXE1" s="80"/>
      <c r="KXF1" s="80"/>
      <c r="KXG1" s="80"/>
      <c r="KXH1" s="80"/>
      <c r="KXI1" s="80"/>
      <c r="KXJ1" s="80"/>
      <c r="KXK1" s="80"/>
      <c r="KXL1" s="80"/>
      <c r="KXM1" s="80"/>
      <c r="KXN1" s="80"/>
      <c r="KXO1" s="80"/>
      <c r="KXP1" s="80"/>
      <c r="KXQ1" s="80"/>
      <c r="KXR1" s="80"/>
      <c r="KXS1" s="80"/>
      <c r="KXT1" s="80"/>
      <c r="KXU1" s="80"/>
      <c r="KXV1" s="80"/>
      <c r="KXW1" s="80"/>
      <c r="KXX1" s="80"/>
      <c r="KXY1" s="80"/>
      <c r="KXZ1" s="80"/>
      <c r="KYA1" s="80"/>
      <c r="KYB1" s="80"/>
      <c r="KYC1" s="80"/>
      <c r="KYD1" s="80"/>
      <c r="KYE1" s="80"/>
      <c r="KYF1" s="80"/>
      <c r="KYG1" s="80"/>
      <c r="KYH1" s="80"/>
      <c r="KYI1" s="80"/>
      <c r="KYJ1" s="80"/>
      <c r="KYK1" s="80"/>
      <c r="KYL1" s="80"/>
      <c r="KYM1" s="80"/>
      <c r="KYN1" s="80"/>
      <c r="KYO1" s="80"/>
      <c r="KYP1" s="80"/>
      <c r="KYQ1" s="80"/>
      <c r="KYR1" s="80"/>
      <c r="KYS1" s="80"/>
      <c r="KYT1" s="80"/>
      <c r="KYU1" s="80"/>
      <c r="KYV1" s="80"/>
      <c r="KYW1" s="80"/>
      <c r="KYX1" s="80"/>
      <c r="KYY1" s="80"/>
      <c r="KYZ1" s="80"/>
      <c r="KZA1" s="80"/>
      <c r="KZB1" s="80"/>
      <c r="KZC1" s="80"/>
      <c r="KZD1" s="80"/>
      <c r="KZE1" s="80"/>
      <c r="KZF1" s="80"/>
      <c r="KZG1" s="80"/>
      <c r="KZH1" s="80"/>
      <c r="KZI1" s="80"/>
      <c r="KZJ1" s="80"/>
      <c r="KZK1" s="80"/>
      <c r="KZL1" s="80"/>
      <c r="KZM1" s="80"/>
      <c r="KZN1" s="80"/>
      <c r="KZO1" s="80"/>
      <c r="KZP1" s="80"/>
      <c r="KZQ1" s="80"/>
      <c r="KZR1" s="80"/>
      <c r="KZS1" s="80"/>
      <c r="KZT1" s="80"/>
      <c r="KZU1" s="80"/>
      <c r="KZV1" s="80"/>
      <c r="KZW1" s="80"/>
      <c r="KZX1" s="80"/>
      <c r="KZY1" s="80"/>
      <c r="KZZ1" s="80"/>
      <c r="LAA1" s="80"/>
      <c r="LAB1" s="80"/>
      <c r="LAC1" s="80"/>
      <c r="LAD1" s="80"/>
      <c r="LAE1" s="80"/>
      <c r="LAF1" s="80"/>
      <c r="LAG1" s="80"/>
      <c r="LAH1" s="80"/>
      <c r="LAI1" s="80"/>
      <c r="LAJ1" s="80"/>
      <c r="LAK1" s="80"/>
      <c r="LAL1" s="80"/>
      <c r="LAM1" s="80"/>
      <c r="LAN1" s="80"/>
      <c r="LAO1" s="80"/>
      <c r="LAP1" s="80"/>
      <c r="LAQ1" s="80"/>
      <c r="LAR1" s="80"/>
      <c r="LAS1" s="80"/>
      <c r="LAT1" s="80"/>
      <c r="LAU1" s="80"/>
      <c r="LAV1" s="80"/>
      <c r="LAW1" s="80"/>
      <c r="LAX1" s="80"/>
      <c r="LAY1" s="80"/>
      <c r="LAZ1" s="80"/>
      <c r="LBA1" s="80"/>
      <c r="LBB1" s="80"/>
      <c r="LBC1" s="80"/>
      <c r="LBD1" s="80"/>
      <c r="LBE1" s="80"/>
      <c r="LBF1" s="80"/>
      <c r="LBG1" s="80"/>
      <c r="LBH1" s="80"/>
      <c r="LBI1" s="80"/>
      <c r="LBJ1" s="80"/>
      <c r="LBK1" s="80"/>
      <c r="LBL1" s="80"/>
      <c r="LBM1" s="80"/>
      <c r="LBN1" s="80"/>
      <c r="LBO1" s="80"/>
      <c r="LBP1" s="80"/>
      <c r="LBQ1" s="80"/>
      <c r="LBR1" s="80"/>
      <c r="LBS1" s="80"/>
      <c r="LBT1" s="80"/>
      <c r="LBU1" s="80"/>
      <c r="LBV1" s="80"/>
      <c r="LBW1" s="80"/>
      <c r="LBX1" s="80"/>
      <c r="LBY1" s="80"/>
      <c r="LBZ1" s="80"/>
      <c r="LCA1" s="80"/>
      <c r="LCB1" s="80"/>
      <c r="LCC1" s="80"/>
      <c r="LCD1" s="80"/>
      <c r="LCE1" s="80"/>
      <c r="LCF1" s="80"/>
      <c r="LCG1" s="80"/>
      <c r="LCH1" s="80"/>
      <c r="LCI1" s="80"/>
      <c r="LCJ1" s="80"/>
      <c r="LCK1" s="80"/>
      <c r="LCL1" s="80"/>
      <c r="LCM1" s="80"/>
      <c r="LCN1" s="80"/>
      <c r="LCO1" s="80"/>
      <c r="LCP1" s="80"/>
      <c r="LCQ1" s="80"/>
      <c r="LCR1" s="80"/>
      <c r="LCS1" s="80"/>
      <c r="LCT1" s="80"/>
      <c r="LCU1" s="80"/>
      <c r="LCV1" s="80"/>
      <c r="LCW1" s="80"/>
      <c r="LCX1" s="80"/>
      <c r="LCY1" s="80"/>
      <c r="LCZ1" s="80"/>
      <c r="LDA1" s="80"/>
      <c r="LDB1" s="80"/>
      <c r="LDC1" s="80"/>
      <c r="LDD1" s="80"/>
      <c r="LDE1" s="80"/>
      <c r="LDF1" s="80"/>
      <c r="LDG1" s="80"/>
      <c r="LDH1" s="80"/>
      <c r="LDI1" s="80"/>
      <c r="LDJ1" s="80"/>
      <c r="LDK1" s="80"/>
      <c r="LDL1" s="80"/>
      <c r="LDM1" s="80"/>
      <c r="LDN1" s="80"/>
      <c r="LDO1" s="80"/>
      <c r="LDP1" s="80"/>
      <c r="LDQ1" s="80"/>
      <c r="LDR1" s="80"/>
      <c r="LDS1" s="80"/>
      <c r="LDT1" s="80"/>
      <c r="LDU1" s="80"/>
      <c r="LDV1" s="80"/>
      <c r="LDW1" s="80"/>
      <c r="LDX1" s="80"/>
      <c r="LDY1" s="80"/>
      <c r="LDZ1" s="80"/>
      <c r="LEA1" s="80"/>
      <c r="LEB1" s="80"/>
      <c r="LEC1" s="80"/>
      <c r="LED1" s="80"/>
      <c r="LEE1" s="80"/>
      <c r="LEF1" s="80"/>
      <c r="LEG1" s="80"/>
      <c r="LEH1" s="80"/>
      <c r="LEI1" s="80"/>
      <c r="LEJ1" s="80"/>
      <c r="LEK1" s="80"/>
      <c r="LEL1" s="80"/>
      <c r="LEM1" s="80"/>
      <c r="LEN1" s="80"/>
      <c r="LEO1" s="80"/>
      <c r="LEP1" s="80"/>
      <c r="LEQ1" s="80"/>
      <c r="LER1" s="80"/>
      <c r="LES1" s="80"/>
      <c r="LET1" s="80"/>
      <c r="LEU1" s="80"/>
      <c r="LEV1" s="80"/>
      <c r="LEW1" s="80"/>
      <c r="LEX1" s="80"/>
      <c r="LEY1" s="80"/>
      <c r="LEZ1" s="80"/>
      <c r="LFA1" s="80"/>
      <c r="LFB1" s="80"/>
      <c r="LFC1" s="80"/>
      <c r="LFD1" s="80"/>
      <c r="LFE1" s="80"/>
      <c r="LFF1" s="80"/>
      <c r="LFG1" s="80"/>
      <c r="LFH1" s="80"/>
      <c r="LFI1" s="80"/>
      <c r="LFJ1" s="80"/>
      <c r="LFK1" s="80"/>
      <c r="LFL1" s="80"/>
      <c r="LFM1" s="80"/>
      <c r="LFN1" s="80"/>
      <c r="LFO1" s="80"/>
      <c r="LFP1" s="80"/>
      <c r="LFQ1" s="80"/>
      <c r="LFR1" s="80"/>
      <c r="LFS1" s="80"/>
      <c r="LFT1" s="80"/>
      <c r="LFU1" s="80"/>
      <c r="LFV1" s="80"/>
      <c r="LFW1" s="80"/>
      <c r="LFX1" s="80"/>
      <c r="LFY1" s="80"/>
      <c r="LFZ1" s="80"/>
      <c r="LGA1" s="80"/>
      <c r="LGB1" s="80"/>
      <c r="LGC1" s="80"/>
      <c r="LGD1" s="80"/>
      <c r="LGE1" s="80"/>
      <c r="LGF1" s="80"/>
      <c r="LGG1" s="80"/>
      <c r="LGH1" s="80"/>
      <c r="LGI1" s="80"/>
      <c r="LGJ1" s="80"/>
      <c r="LGK1" s="80"/>
      <c r="LGL1" s="80"/>
      <c r="LGM1" s="80"/>
      <c r="LGN1" s="80"/>
      <c r="LGO1" s="80"/>
      <c r="LGP1" s="80"/>
      <c r="LGQ1" s="80"/>
      <c r="LGR1" s="80"/>
      <c r="LGS1" s="80"/>
      <c r="LGT1" s="80"/>
      <c r="LGU1" s="80"/>
      <c r="LGV1" s="80"/>
      <c r="LGW1" s="80"/>
      <c r="LGX1" s="80"/>
      <c r="LGY1" s="80"/>
      <c r="LGZ1" s="80"/>
      <c r="LHA1" s="80"/>
      <c r="LHB1" s="80"/>
      <c r="LHC1" s="80"/>
      <c r="LHD1" s="80"/>
      <c r="LHE1" s="80"/>
      <c r="LHF1" s="80"/>
      <c r="LHG1" s="80"/>
      <c r="LHH1" s="80"/>
      <c r="LHI1" s="80"/>
      <c r="LHJ1" s="80"/>
      <c r="LHK1" s="80"/>
      <c r="LHL1" s="80"/>
      <c r="LHM1" s="80"/>
      <c r="LHN1" s="80"/>
      <c r="LHO1" s="80"/>
      <c r="LHP1" s="80"/>
      <c r="LHQ1" s="80"/>
      <c r="LHR1" s="80"/>
      <c r="LHS1" s="80"/>
      <c r="LHT1" s="80"/>
      <c r="LHU1" s="80"/>
      <c r="LHV1" s="80"/>
      <c r="LHW1" s="80"/>
      <c r="LHX1" s="80"/>
      <c r="LHY1" s="80"/>
      <c r="LHZ1" s="80"/>
      <c r="LIA1" s="80"/>
      <c r="LIB1" s="80"/>
      <c r="LIC1" s="80"/>
      <c r="LID1" s="80"/>
      <c r="LIE1" s="80"/>
      <c r="LIF1" s="80"/>
      <c r="LIG1" s="80"/>
      <c r="LIH1" s="80"/>
      <c r="LII1" s="80"/>
      <c r="LIJ1" s="80"/>
      <c r="LIK1" s="80"/>
      <c r="LIL1" s="80"/>
      <c r="LIM1" s="80"/>
      <c r="LIN1" s="80"/>
      <c r="LIO1" s="80"/>
      <c r="LIP1" s="80"/>
      <c r="LIQ1" s="80"/>
      <c r="LIR1" s="80"/>
      <c r="LIS1" s="80"/>
      <c r="LIT1" s="80"/>
      <c r="LIU1" s="80"/>
      <c r="LIV1" s="80"/>
      <c r="LIW1" s="80"/>
      <c r="LIX1" s="80"/>
      <c r="LIY1" s="80"/>
      <c r="LIZ1" s="80"/>
      <c r="LJA1" s="80"/>
      <c r="LJB1" s="80"/>
      <c r="LJC1" s="80"/>
      <c r="LJD1" s="80"/>
      <c r="LJE1" s="80"/>
      <c r="LJF1" s="80"/>
      <c r="LJG1" s="80"/>
      <c r="LJH1" s="80"/>
      <c r="LJI1" s="80"/>
      <c r="LJJ1" s="80"/>
      <c r="LJK1" s="80"/>
      <c r="LJL1" s="80"/>
      <c r="LJM1" s="80"/>
      <c r="LJN1" s="80"/>
      <c r="LJO1" s="80"/>
      <c r="LJP1" s="80"/>
      <c r="LJQ1" s="80"/>
      <c r="LJR1" s="80"/>
      <c r="LJS1" s="80"/>
      <c r="LJT1" s="80"/>
      <c r="LJU1" s="80"/>
      <c r="LJV1" s="80"/>
      <c r="LJW1" s="80"/>
      <c r="LJX1" s="80"/>
      <c r="LJY1" s="80"/>
      <c r="LJZ1" s="80"/>
      <c r="LKA1" s="80"/>
      <c r="LKB1" s="80"/>
      <c r="LKC1" s="80"/>
      <c r="LKD1" s="80"/>
      <c r="LKE1" s="80"/>
      <c r="LKF1" s="80"/>
      <c r="LKG1" s="80"/>
      <c r="LKH1" s="80"/>
      <c r="LKI1" s="80"/>
      <c r="LKJ1" s="80"/>
      <c r="LKK1" s="80"/>
      <c r="LKL1" s="80"/>
      <c r="LKM1" s="80"/>
      <c r="LKN1" s="80"/>
      <c r="LKO1" s="80"/>
      <c r="LKP1" s="80"/>
      <c r="LKQ1" s="80"/>
      <c r="LKR1" s="80"/>
      <c r="LKS1" s="80"/>
      <c r="LKT1" s="80"/>
      <c r="LKU1" s="80"/>
      <c r="LKV1" s="80"/>
      <c r="LKW1" s="80"/>
      <c r="LKX1" s="80"/>
      <c r="LKY1" s="80"/>
      <c r="LKZ1" s="80"/>
      <c r="LLA1" s="80"/>
      <c r="LLB1" s="80"/>
      <c r="LLC1" s="80"/>
      <c r="LLD1" s="80"/>
      <c r="LLE1" s="80"/>
      <c r="LLF1" s="80"/>
      <c r="LLG1" s="80"/>
      <c r="LLH1" s="80"/>
      <c r="LLI1" s="80"/>
      <c r="LLJ1" s="80"/>
      <c r="LLK1" s="80"/>
      <c r="LLL1" s="80"/>
      <c r="LLM1" s="80"/>
      <c r="LLN1" s="80"/>
      <c r="LLO1" s="80"/>
      <c r="LLP1" s="80"/>
      <c r="LLQ1" s="80"/>
      <c r="LLR1" s="80"/>
      <c r="LLS1" s="80"/>
      <c r="LLT1" s="80"/>
      <c r="LLU1" s="80"/>
      <c r="LLV1" s="80"/>
      <c r="LLW1" s="80"/>
      <c r="LLX1" s="80"/>
      <c r="LLY1" s="80"/>
      <c r="LLZ1" s="80"/>
      <c r="LMA1" s="80"/>
      <c r="LMB1" s="80"/>
      <c r="LMC1" s="80"/>
      <c r="LMD1" s="80"/>
      <c r="LME1" s="80"/>
      <c r="LMF1" s="80"/>
      <c r="LMG1" s="80"/>
      <c r="LMH1" s="80"/>
      <c r="LMI1" s="80"/>
      <c r="LMJ1" s="80"/>
      <c r="LMK1" s="80"/>
      <c r="LML1" s="80"/>
      <c r="LMM1" s="80"/>
      <c r="LMN1" s="80"/>
      <c r="LMO1" s="80"/>
      <c r="LMP1" s="80"/>
      <c r="LMQ1" s="80"/>
      <c r="LMR1" s="80"/>
      <c r="LMS1" s="80"/>
      <c r="LMT1" s="80"/>
      <c r="LMU1" s="80"/>
      <c r="LMV1" s="80"/>
      <c r="LMW1" s="80"/>
      <c r="LMX1" s="80"/>
      <c r="LMY1" s="80"/>
      <c r="LMZ1" s="80"/>
      <c r="LNA1" s="80"/>
      <c r="LNB1" s="80"/>
      <c r="LNC1" s="80"/>
      <c r="LND1" s="80"/>
      <c r="LNE1" s="80"/>
      <c r="LNF1" s="80"/>
      <c r="LNG1" s="80"/>
      <c r="LNH1" s="80"/>
      <c r="LNI1" s="80"/>
      <c r="LNJ1" s="80"/>
      <c r="LNK1" s="80"/>
      <c r="LNL1" s="80"/>
      <c r="LNM1" s="80"/>
      <c r="LNN1" s="80"/>
      <c r="LNO1" s="80"/>
      <c r="LNP1" s="80"/>
      <c r="LNQ1" s="80"/>
      <c r="LNR1" s="80"/>
      <c r="LNS1" s="80"/>
      <c r="LNT1" s="80"/>
      <c r="LNU1" s="80"/>
      <c r="LNV1" s="80"/>
      <c r="LNW1" s="80"/>
      <c r="LNX1" s="80"/>
      <c r="LNY1" s="80"/>
      <c r="LNZ1" s="80"/>
      <c r="LOA1" s="80"/>
      <c r="LOB1" s="80"/>
      <c r="LOC1" s="80"/>
      <c r="LOD1" s="80"/>
      <c r="LOE1" s="80"/>
      <c r="LOF1" s="80"/>
      <c r="LOG1" s="80"/>
      <c r="LOH1" s="80"/>
      <c r="LOI1" s="80"/>
      <c r="LOJ1" s="80"/>
      <c r="LOK1" s="80"/>
      <c r="LOL1" s="80"/>
      <c r="LOM1" s="80"/>
      <c r="LON1" s="80"/>
      <c r="LOO1" s="80"/>
      <c r="LOP1" s="80"/>
      <c r="LOQ1" s="80"/>
      <c r="LOR1" s="80"/>
      <c r="LOS1" s="80"/>
      <c r="LOT1" s="80"/>
      <c r="LOU1" s="80"/>
      <c r="LOV1" s="80"/>
      <c r="LOW1" s="80"/>
      <c r="LOX1" s="80"/>
      <c r="LOY1" s="80"/>
      <c r="LOZ1" s="80"/>
      <c r="LPA1" s="80"/>
      <c r="LPB1" s="80"/>
      <c r="LPC1" s="80"/>
      <c r="LPD1" s="80"/>
      <c r="LPE1" s="80"/>
      <c r="LPF1" s="80"/>
      <c r="LPG1" s="80"/>
      <c r="LPH1" s="80"/>
      <c r="LPI1" s="80"/>
      <c r="LPJ1" s="80"/>
      <c r="LPK1" s="80"/>
      <c r="LPL1" s="80"/>
      <c r="LPM1" s="80"/>
      <c r="LPN1" s="80"/>
      <c r="LPO1" s="80"/>
      <c r="LPP1" s="80"/>
      <c r="LPQ1" s="80"/>
      <c r="LPR1" s="80"/>
      <c r="LPS1" s="80"/>
      <c r="LPT1" s="80"/>
      <c r="LPU1" s="80"/>
      <c r="LPV1" s="80"/>
      <c r="LPW1" s="80"/>
      <c r="LPX1" s="80"/>
      <c r="LPY1" s="80"/>
      <c r="LPZ1" s="80"/>
      <c r="LQA1" s="80"/>
      <c r="LQB1" s="80"/>
      <c r="LQC1" s="80"/>
      <c r="LQD1" s="80"/>
      <c r="LQE1" s="80"/>
      <c r="LQF1" s="80"/>
      <c r="LQG1" s="80"/>
      <c r="LQH1" s="80"/>
      <c r="LQI1" s="80"/>
      <c r="LQJ1" s="80"/>
      <c r="LQK1" s="80"/>
      <c r="LQL1" s="80"/>
      <c r="LQM1" s="80"/>
      <c r="LQN1" s="80"/>
      <c r="LQO1" s="80"/>
      <c r="LQP1" s="80"/>
      <c r="LQQ1" s="80"/>
      <c r="LQR1" s="80"/>
      <c r="LQS1" s="80"/>
      <c r="LQT1" s="80"/>
      <c r="LQU1" s="80"/>
      <c r="LQV1" s="80"/>
      <c r="LQW1" s="80"/>
      <c r="LQX1" s="80"/>
      <c r="LQY1" s="80"/>
      <c r="LQZ1" s="80"/>
      <c r="LRA1" s="80"/>
      <c r="LRB1" s="80"/>
      <c r="LRC1" s="80"/>
      <c r="LRD1" s="80"/>
      <c r="LRE1" s="80"/>
      <c r="LRF1" s="80"/>
      <c r="LRG1" s="80"/>
      <c r="LRH1" s="80"/>
      <c r="LRI1" s="80"/>
      <c r="LRJ1" s="80"/>
      <c r="LRK1" s="80"/>
      <c r="LRL1" s="80"/>
      <c r="LRM1" s="80"/>
      <c r="LRN1" s="80"/>
      <c r="LRO1" s="80"/>
      <c r="LRP1" s="80"/>
      <c r="LRQ1" s="80"/>
      <c r="LRR1" s="80"/>
      <c r="LRS1" s="80"/>
      <c r="LRT1" s="80"/>
      <c r="LRU1" s="80"/>
      <c r="LRV1" s="80"/>
      <c r="LRW1" s="80"/>
      <c r="LRX1" s="80"/>
      <c r="LRY1" s="80"/>
      <c r="LRZ1" s="80"/>
      <c r="LSA1" s="80"/>
      <c r="LSB1" s="80"/>
      <c r="LSC1" s="80"/>
      <c r="LSD1" s="80"/>
      <c r="LSE1" s="80"/>
      <c r="LSF1" s="80"/>
      <c r="LSG1" s="80"/>
      <c r="LSH1" s="80"/>
      <c r="LSI1" s="80"/>
      <c r="LSJ1" s="80"/>
      <c r="LSK1" s="80"/>
      <c r="LSL1" s="80"/>
      <c r="LSM1" s="80"/>
      <c r="LSN1" s="80"/>
      <c r="LSO1" s="80"/>
      <c r="LSP1" s="80"/>
      <c r="LSQ1" s="80"/>
      <c r="LSR1" s="80"/>
      <c r="LSS1" s="80"/>
      <c r="LST1" s="80"/>
      <c r="LSU1" s="80"/>
      <c r="LSV1" s="80"/>
      <c r="LSW1" s="80"/>
      <c r="LSX1" s="80"/>
      <c r="LSY1" s="80"/>
      <c r="LSZ1" s="80"/>
      <c r="LTA1" s="80"/>
      <c r="LTB1" s="80"/>
      <c r="LTC1" s="80"/>
      <c r="LTD1" s="80"/>
      <c r="LTE1" s="80"/>
      <c r="LTF1" s="80"/>
      <c r="LTG1" s="80"/>
      <c r="LTH1" s="80"/>
      <c r="LTI1" s="80"/>
      <c r="LTJ1" s="80"/>
      <c r="LTK1" s="80"/>
      <c r="LTL1" s="80"/>
      <c r="LTM1" s="80"/>
      <c r="LTN1" s="80"/>
      <c r="LTO1" s="80"/>
      <c r="LTP1" s="80"/>
      <c r="LTQ1" s="80"/>
      <c r="LTR1" s="80"/>
      <c r="LTS1" s="80"/>
      <c r="LTT1" s="80"/>
      <c r="LTU1" s="80"/>
      <c r="LTV1" s="80"/>
      <c r="LTW1" s="80"/>
      <c r="LTX1" s="80"/>
      <c r="LTY1" s="80"/>
      <c r="LTZ1" s="80"/>
      <c r="LUA1" s="80"/>
      <c r="LUB1" s="80"/>
      <c r="LUC1" s="80"/>
      <c r="LUD1" s="80"/>
      <c r="LUE1" s="80"/>
      <c r="LUF1" s="80"/>
      <c r="LUG1" s="80"/>
      <c r="LUH1" s="80"/>
      <c r="LUI1" s="80"/>
      <c r="LUJ1" s="80"/>
      <c r="LUK1" s="80"/>
      <c r="LUL1" s="80"/>
      <c r="LUM1" s="80"/>
      <c r="LUN1" s="80"/>
      <c r="LUO1" s="80"/>
      <c r="LUP1" s="80"/>
      <c r="LUQ1" s="80"/>
      <c r="LUR1" s="80"/>
      <c r="LUS1" s="80"/>
      <c r="LUT1" s="80"/>
      <c r="LUU1" s="80"/>
      <c r="LUV1" s="80"/>
      <c r="LUW1" s="80"/>
      <c r="LUX1" s="80"/>
      <c r="LUY1" s="80"/>
      <c r="LUZ1" s="80"/>
      <c r="LVA1" s="80"/>
      <c r="LVB1" s="80"/>
      <c r="LVC1" s="80"/>
      <c r="LVD1" s="80"/>
      <c r="LVE1" s="80"/>
      <c r="LVF1" s="80"/>
      <c r="LVG1" s="80"/>
      <c r="LVH1" s="80"/>
      <c r="LVI1" s="80"/>
      <c r="LVJ1" s="80"/>
      <c r="LVK1" s="80"/>
      <c r="LVL1" s="80"/>
      <c r="LVM1" s="80"/>
      <c r="LVN1" s="80"/>
      <c r="LVO1" s="80"/>
      <c r="LVP1" s="80"/>
      <c r="LVQ1" s="80"/>
      <c r="LVR1" s="80"/>
      <c r="LVS1" s="80"/>
      <c r="LVT1" s="80"/>
      <c r="LVU1" s="80"/>
      <c r="LVV1" s="80"/>
      <c r="LVW1" s="80"/>
      <c r="LVX1" s="80"/>
      <c r="LVY1" s="80"/>
      <c r="LVZ1" s="80"/>
      <c r="LWA1" s="80"/>
      <c r="LWB1" s="80"/>
      <c r="LWC1" s="80"/>
      <c r="LWD1" s="80"/>
      <c r="LWE1" s="80"/>
      <c r="LWF1" s="80"/>
      <c r="LWG1" s="80"/>
      <c r="LWH1" s="80"/>
      <c r="LWI1" s="80"/>
      <c r="LWJ1" s="80"/>
      <c r="LWK1" s="80"/>
      <c r="LWL1" s="80"/>
      <c r="LWM1" s="80"/>
      <c r="LWN1" s="80"/>
      <c r="LWO1" s="80"/>
      <c r="LWP1" s="80"/>
      <c r="LWQ1" s="80"/>
      <c r="LWR1" s="80"/>
      <c r="LWS1" s="80"/>
      <c r="LWT1" s="80"/>
      <c r="LWU1" s="80"/>
      <c r="LWV1" s="80"/>
      <c r="LWW1" s="80"/>
      <c r="LWX1" s="80"/>
      <c r="LWY1" s="80"/>
      <c r="LWZ1" s="80"/>
      <c r="LXA1" s="80"/>
      <c r="LXB1" s="80"/>
      <c r="LXC1" s="80"/>
      <c r="LXD1" s="80"/>
      <c r="LXE1" s="80"/>
      <c r="LXF1" s="80"/>
      <c r="LXG1" s="80"/>
      <c r="LXH1" s="80"/>
      <c r="LXI1" s="80"/>
      <c r="LXJ1" s="80"/>
      <c r="LXK1" s="80"/>
      <c r="LXL1" s="80"/>
      <c r="LXM1" s="80"/>
      <c r="LXN1" s="80"/>
      <c r="LXO1" s="80"/>
      <c r="LXP1" s="80"/>
      <c r="LXQ1" s="80"/>
      <c r="LXR1" s="80"/>
      <c r="LXS1" s="80"/>
      <c r="LXT1" s="80"/>
      <c r="LXU1" s="80"/>
      <c r="LXV1" s="80"/>
      <c r="LXW1" s="80"/>
      <c r="LXX1" s="80"/>
      <c r="LXY1" s="80"/>
      <c r="LXZ1" s="80"/>
      <c r="LYA1" s="80"/>
      <c r="LYB1" s="80"/>
      <c r="LYC1" s="80"/>
      <c r="LYD1" s="80"/>
      <c r="LYE1" s="80"/>
      <c r="LYF1" s="80"/>
      <c r="LYG1" s="80"/>
      <c r="LYH1" s="80"/>
      <c r="LYI1" s="80"/>
      <c r="LYJ1" s="80"/>
      <c r="LYK1" s="80"/>
      <c r="LYL1" s="80"/>
      <c r="LYM1" s="80"/>
      <c r="LYN1" s="80"/>
      <c r="LYO1" s="80"/>
      <c r="LYP1" s="80"/>
      <c r="LYQ1" s="80"/>
      <c r="LYR1" s="80"/>
      <c r="LYS1" s="80"/>
      <c r="LYT1" s="80"/>
      <c r="LYU1" s="80"/>
      <c r="LYV1" s="80"/>
      <c r="LYW1" s="80"/>
      <c r="LYX1" s="80"/>
      <c r="LYY1" s="80"/>
      <c r="LYZ1" s="80"/>
      <c r="LZA1" s="80"/>
      <c r="LZB1" s="80"/>
      <c r="LZC1" s="80"/>
      <c r="LZD1" s="80"/>
      <c r="LZE1" s="80"/>
      <c r="LZF1" s="80"/>
      <c r="LZG1" s="80"/>
      <c r="LZH1" s="80"/>
      <c r="LZI1" s="80"/>
      <c r="LZJ1" s="80"/>
      <c r="LZK1" s="80"/>
      <c r="LZL1" s="80"/>
      <c r="LZM1" s="80"/>
      <c r="LZN1" s="80"/>
      <c r="LZO1" s="80"/>
      <c r="LZP1" s="80"/>
      <c r="LZQ1" s="80"/>
      <c r="LZR1" s="80"/>
      <c r="LZS1" s="80"/>
      <c r="LZT1" s="80"/>
      <c r="LZU1" s="80"/>
      <c r="LZV1" s="80"/>
      <c r="LZW1" s="80"/>
      <c r="LZX1" s="80"/>
      <c r="LZY1" s="80"/>
      <c r="LZZ1" s="80"/>
      <c r="MAA1" s="80"/>
      <c r="MAB1" s="80"/>
      <c r="MAC1" s="80"/>
      <c r="MAD1" s="80"/>
      <c r="MAE1" s="80"/>
      <c r="MAF1" s="80"/>
      <c r="MAG1" s="80"/>
      <c r="MAH1" s="80"/>
      <c r="MAI1" s="80"/>
      <c r="MAJ1" s="80"/>
      <c r="MAK1" s="80"/>
      <c r="MAL1" s="80"/>
      <c r="MAM1" s="80"/>
      <c r="MAN1" s="80"/>
      <c r="MAO1" s="80"/>
      <c r="MAP1" s="80"/>
      <c r="MAQ1" s="80"/>
      <c r="MAR1" s="80"/>
      <c r="MAS1" s="80"/>
      <c r="MAT1" s="80"/>
      <c r="MAU1" s="80"/>
      <c r="MAV1" s="80"/>
      <c r="MAW1" s="80"/>
      <c r="MAX1" s="80"/>
      <c r="MAY1" s="80"/>
      <c r="MAZ1" s="80"/>
      <c r="MBA1" s="80"/>
      <c r="MBB1" s="80"/>
      <c r="MBC1" s="80"/>
      <c r="MBD1" s="80"/>
      <c r="MBE1" s="80"/>
      <c r="MBF1" s="80"/>
      <c r="MBG1" s="80"/>
      <c r="MBH1" s="80"/>
      <c r="MBI1" s="80"/>
      <c r="MBJ1" s="80"/>
      <c r="MBK1" s="80"/>
      <c r="MBL1" s="80"/>
      <c r="MBM1" s="80"/>
      <c r="MBN1" s="80"/>
      <c r="MBO1" s="80"/>
      <c r="MBP1" s="80"/>
      <c r="MBQ1" s="80"/>
      <c r="MBR1" s="80"/>
      <c r="MBS1" s="80"/>
      <c r="MBT1" s="80"/>
      <c r="MBU1" s="80"/>
      <c r="MBV1" s="80"/>
      <c r="MBW1" s="80"/>
      <c r="MBX1" s="80"/>
      <c r="MBY1" s="80"/>
      <c r="MBZ1" s="80"/>
      <c r="MCA1" s="80"/>
      <c r="MCB1" s="80"/>
      <c r="MCC1" s="80"/>
      <c r="MCD1" s="80"/>
      <c r="MCE1" s="80"/>
      <c r="MCF1" s="80"/>
      <c r="MCG1" s="80"/>
      <c r="MCH1" s="80"/>
      <c r="MCI1" s="80"/>
      <c r="MCJ1" s="80"/>
      <c r="MCK1" s="80"/>
      <c r="MCL1" s="80"/>
      <c r="MCM1" s="80"/>
      <c r="MCN1" s="80"/>
      <c r="MCO1" s="80"/>
      <c r="MCP1" s="80"/>
      <c r="MCQ1" s="80"/>
      <c r="MCR1" s="80"/>
      <c r="MCS1" s="80"/>
      <c r="MCT1" s="80"/>
      <c r="MCU1" s="80"/>
      <c r="MCV1" s="80"/>
      <c r="MCW1" s="80"/>
      <c r="MCX1" s="80"/>
      <c r="MCY1" s="80"/>
      <c r="MCZ1" s="80"/>
      <c r="MDA1" s="80"/>
      <c r="MDB1" s="80"/>
      <c r="MDC1" s="80"/>
      <c r="MDD1" s="80"/>
      <c r="MDE1" s="80"/>
      <c r="MDF1" s="80"/>
      <c r="MDG1" s="80"/>
      <c r="MDH1" s="80"/>
      <c r="MDI1" s="80"/>
      <c r="MDJ1" s="80"/>
      <c r="MDK1" s="80"/>
      <c r="MDL1" s="80"/>
      <c r="MDM1" s="80"/>
      <c r="MDN1" s="80"/>
      <c r="MDO1" s="80"/>
      <c r="MDP1" s="80"/>
      <c r="MDQ1" s="80"/>
      <c r="MDR1" s="80"/>
      <c r="MDS1" s="80"/>
      <c r="MDT1" s="80"/>
      <c r="MDU1" s="80"/>
      <c r="MDV1" s="80"/>
      <c r="MDW1" s="80"/>
      <c r="MDX1" s="80"/>
      <c r="MDY1" s="80"/>
      <c r="MDZ1" s="80"/>
      <c r="MEA1" s="80"/>
      <c r="MEB1" s="80"/>
      <c r="MEC1" s="80"/>
      <c r="MED1" s="80"/>
      <c r="MEE1" s="80"/>
      <c r="MEF1" s="80"/>
      <c r="MEG1" s="80"/>
      <c r="MEH1" s="80"/>
      <c r="MEI1" s="80"/>
      <c r="MEJ1" s="80"/>
      <c r="MEK1" s="80"/>
      <c r="MEL1" s="80"/>
      <c r="MEM1" s="80"/>
      <c r="MEN1" s="80"/>
      <c r="MEO1" s="80"/>
      <c r="MEP1" s="80"/>
      <c r="MEQ1" s="80"/>
      <c r="MER1" s="80"/>
      <c r="MES1" s="80"/>
      <c r="MET1" s="80"/>
      <c r="MEU1" s="80"/>
      <c r="MEV1" s="80"/>
      <c r="MEW1" s="80"/>
      <c r="MEX1" s="80"/>
      <c r="MEY1" s="80"/>
      <c r="MEZ1" s="80"/>
      <c r="MFA1" s="80"/>
      <c r="MFB1" s="80"/>
      <c r="MFC1" s="80"/>
      <c r="MFD1" s="80"/>
      <c r="MFE1" s="80"/>
      <c r="MFF1" s="80"/>
      <c r="MFG1" s="80"/>
      <c r="MFH1" s="80"/>
      <c r="MFI1" s="80"/>
      <c r="MFJ1" s="80"/>
      <c r="MFK1" s="80"/>
      <c r="MFL1" s="80"/>
      <c r="MFM1" s="80"/>
      <c r="MFN1" s="80"/>
      <c r="MFO1" s="80"/>
      <c r="MFP1" s="80"/>
      <c r="MFQ1" s="80"/>
      <c r="MFR1" s="80"/>
      <c r="MFS1" s="80"/>
      <c r="MFT1" s="80"/>
      <c r="MFU1" s="80"/>
      <c r="MFV1" s="80"/>
      <c r="MFW1" s="80"/>
      <c r="MFX1" s="80"/>
      <c r="MFY1" s="80"/>
      <c r="MFZ1" s="80"/>
      <c r="MGA1" s="80"/>
      <c r="MGB1" s="80"/>
      <c r="MGC1" s="80"/>
      <c r="MGD1" s="80"/>
      <c r="MGE1" s="80"/>
      <c r="MGF1" s="80"/>
      <c r="MGG1" s="80"/>
      <c r="MGH1" s="80"/>
      <c r="MGI1" s="80"/>
      <c r="MGJ1" s="80"/>
      <c r="MGK1" s="80"/>
      <c r="MGL1" s="80"/>
      <c r="MGM1" s="80"/>
      <c r="MGN1" s="80"/>
      <c r="MGO1" s="80"/>
      <c r="MGP1" s="80"/>
      <c r="MGQ1" s="80"/>
      <c r="MGR1" s="80"/>
      <c r="MGS1" s="80"/>
      <c r="MGT1" s="80"/>
      <c r="MGU1" s="80"/>
      <c r="MGV1" s="80"/>
      <c r="MGW1" s="80"/>
      <c r="MGX1" s="80"/>
      <c r="MGY1" s="80"/>
      <c r="MGZ1" s="80"/>
      <c r="MHA1" s="80"/>
      <c r="MHB1" s="80"/>
      <c r="MHC1" s="80"/>
      <c r="MHD1" s="80"/>
      <c r="MHE1" s="80"/>
      <c r="MHF1" s="80"/>
      <c r="MHG1" s="80"/>
      <c r="MHH1" s="80"/>
      <c r="MHI1" s="80"/>
      <c r="MHJ1" s="80"/>
      <c r="MHK1" s="80"/>
      <c r="MHL1" s="80"/>
      <c r="MHM1" s="80"/>
      <c r="MHN1" s="80"/>
      <c r="MHO1" s="80"/>
      <c r="MHP1" s="80"/>
      <c r="MHQ1" s="80"/>
      <c r="MHR1" s="80"/>
      <c r="MHS1" s="80"/>
      <c r="MHT1" s="80"/>
      <c r="MHU1" s="80"/>
      <c r="MHV1" s="80"/>
      <c r="MHW1" s="80"/>
      <c r="MHX1" s="80"/>
      <c r="MHY1" s="80"/>
      <c r="MHZ1" s="80"/>
      <c r="MIA1" s="80"/>
      <c r="MIB1" s="80"/>
      <c r="MIC1" s="80"/>
      <c r="MID1" s="80"/>
      <c r="MIE1" s="80"/>
      <c r="MIF1" s="80"/>
      <c r="MIG1" s="80"/>
      <c r="MIH1" s="80"/>
      <c r="MII1" s="80"/>
      <c r="MIJ1" s="80"/>
      <c r="MIK1" s="80"/>
      <c r="MIL1" s="80"/>
      <c r="MIM1" s="80"/>
      <c r="MIN1" s="80"/>
      <c r="MIO1" s="80"/>
      <c r="MIP1" s="80"/>
      <c r="MIQ1" s="80"/>
      <c r="MIR1" s="80"/>
      <c r="MIS1" s="80"/>
      <c r="MIT1" s="80"/>
      <c r="MIU1" s="80"/>
      <c r="MIV1" s="80"/>
      <c r="MIW1" s="80"/>
      <c r="MIX1" s="80"/>
      <c r="MIY1" s="80"/>
      <c r="MIZ1" s="80"/>
      <c r="MJA1" s="80"/>
      <c r="MJB1" s="80"/>
      <c r="MJC1" s="80"/>
      <c r="MJD1" s="80"/>
      <c r="MJE1" s="80"/>
      <c r="MJF1" s="80"/>
      <c r="MJG1" s="80"/>
      <c r="MJH1" s="80"/>
      <c r="MJI1" s="80"/>
      <c r="MJJ1" s="80"/>
      <c r="MJK1" s="80"/>
      <c r="MJL1" s="80"/>
      <c r="MJM1" s="80"/>
      <c r="MJN1" s="80"/>
      <c r="MJO1" s="80"/>
      <c r="MJP1" s="80"/>
      <c r="MJQ1" s="80"/>
      <c r="MJR1" s="80"/>
      <c r="MJS1" s="80"/>
      <c r="MJT1" s="80"/>
      <c r="MJU1" s="80"/>
      <c r="MJV1" s="80"/>
      <c r="MJW1" s="80"/>
      <c r="MJX1" s="80"/>
      <c r="MJY1" s="80"/>
      <c r="MJZ1" s="80"/>
      <c r="MKA1" s="80"/>
      <c r="MKB1" s="80"/>
      <c r="MKC1" s="80"/>
      <c r="MKD1" s="80"/>
      <c r="MKE1" s="80"/>
      <c r="MKF1" s="80"/>
      <c r="MKG1" s="80"/>
      <c r="MKH1" s="80"/>
      <c r="MKI1" s="80"/>
      <c r="MKJ1" s="80"/>
      <c r="MKK1" s="80"/>
      <c r="MKL1" s="80"/>
      <c r="MKM1" s="80"/>
      <c r="MKN1" s="80"/>
      <c r="MKO1" s="80"/>
      <c r="MKP1" s="80"/>
      <c r="MKQ1" s="80"/>
      <c r="MKR1" s="80"/>
      <c r="MKS1" s="80"/>
      <c r="MKT1" s="80"/>
      <c r="MKU1" s="80"/>
      <c r="MKV1" s="80"/>
      <c r="MKW1" s="80"/>
      <c r="MKX1" s="80"/>
      <c r="MKY1" s="80"/>
      <c r="MKZ1" s="80"/>
      <c r="MLA1" s="80"/>
      <c r="MLB1" s="80"/>
      <c r="MLC1" s="80"/>
      <c r="MLD1" s="80"/>
      <c r="MLE1" s="80"/>
      <c r="MLF1" s="80"/>
      <c r="MLG1" s="80"/>
      <c r="MLH1" s="80"/>
      <c r="MLI1" s="80"/>
      <c r="MLJ1" s="80"/>
      <c r="MLK1" s="80"/>
      <c r="MLL1" s="80"/>
      <c r="MLM1" s="80"/>
      <c r="MLN1" s="80"/>
      <c r="MLO1" s="80"/>
      <c r="MLP1" s="80"/>
      <c r="MLQ1" s="80"/>
      <c r="MLR1" s="80"/>
      <c r="MLS1" s="80"/>
      <c r="MLT1" s="80"/>
      <c r="MLU1" s="80"/>
      <c r="MLV1" s="80"/>
      <c r="MLW1" s="80"/>
      <c r="MLX1" s="80"/>
      <c r="MLY1" s="80"/>
      <c r="MLZ1" s="80"/>
      <c r="MMA1" s="80"/>
      <c r="MMB1" s="80"/>
      <c r="MMC1" s="80"/>
      <c r="MMD1" s="80"/>
      <c r="MME1" s="80"/>
      <c r="MMF1" s="80"/>
      <c r="MMG1" s="80"/>
      <c r="MMH1" s="80"/>
      <c r="MMI1" s="80"/>
      <c r="MMJ1" s="80"/>
      <c r="MMK1" s="80"/>
      <c r="MML1" s="80"/>
      <c r="MMM1" s="80"/>
      <c r="MMN1" s="80"/>
      <c r="MMO1" s="80"/>
      <c r="MMP1" s="80"/>
      <c r="MMQ1" s="80"/>
      <c r="MMR1" s="80"/>
      <c r="MMS1" s="80"/>
      <c r="MMT1" s="80"/>
      <c r="MMU1" s="80"/>
      <c r="MMV1" s="80"/>
      <c r="MMW1" s="80"/>
      <c r="MMX1" s="80"/>
      <c r="MMY1" s="80"/>
      <c r="MMZ1" s="80"/>
      <c r="MNA1" s="80"/>
      <c r="MNB1" s="80"/>
      <c r="MNC1" s="80"/>
      <c r="MND1" s="80"/>
      <c r="MNE1" s="80"/>
      <c r="MNF1" s="80"/>
      <c r="MNG1" s="80"/>
      <c r="MNH1" s="80"/>
      <c r="MNI1" s="80"/>
      <c r="MNJ1" s="80"/>
      <c r="MNK1" s="80"/>
      <c r="MNL1" s="80"/>
      <c r="MNM1" s="80"/>
      <c r="MNN1" s="80"/>
      <c r="MNO1" s="80"/>
      <c r="MNP1" s="80"/>
      <c r="MNQ1" s="80"/>
      <c r="MNR1" s="80"/>
      <c r="MNS1" s="80"/>
      <c r="MNT1" s="80"/>
      <c r="MNU1" s="80"/>
      <c r="MNV1" s="80"/>
      <c r="MNW1" s="80"/>
      <c r="MNX1" s="80"/>
      <c r="MNY1" s="80"/>
      <c r="MNZ1" s="80"/>
      <c r="MOA1" s="80"/>
      <c r="MOB1" s="80"/>
      <c r="MOC1" s="80"/>
      <c r="MOD1" s="80"/>
      <c r="MOE1" s="80"/>
      <c r="MOF1" s="80"/>
      <c r="MOG1" s="80"/>
      <c r="MOH1" s="80"/>
      <c r="MOI1" s="80"/>
      <c r="MOJ1" s="80"/>
      <c r="MOK1" s="80"/>
      <c r="MOL1" s="80"/>
      <c r="MOM1" s="80"/>
      <c r="MON1" s="80"/>
      <c r="MOO1" s="80"/>
      <c r="MOP1" s="80"/>
      <c r="MOQ1" s="80"/>
      <c r="MOR1" s="80"/>
      <c r="MOS1" s="80"/>
      <c r="MOT1" s="80"/>
      <c r="MOU1" s="80"/>
      <c r="MOV1" s="80"/>
      <c r="MOW1" s="80"/>
      <c r="MOX1" s="80"/>
      <c r="MOY1" s="80"/>
      <c r="MOZ1" s="80"/>
      <c r="MPA1" s="80"/>
      <c r="MPB1" s="80"/>
      <c r="MPC1" s="80"/>
      <c r="MPD1" s="80"/>
      <c r="MPE1" s="80"/>
      <c r="MPF1" s="80"/>
      <c r="MPG1" s="80"/>
      <c r="MPH1" s="80"/>
      <c r="MPI1" s="80"/>
      <c r="MPJ1" s="80"/>
      <c r="MPK1" s="80"/>
      <c r="MPL1" s="80"/>
      <c r="MPM1" s="80"/>
      <c r="MPN1" s="80"/>
      <c r="MPO1" s="80"/>
      <c r="MPP1" s="80"/>
      <c r="MPQ1" s="80"/>
      <c r="MPR1" s="80"/>
      <c r="MPS1" s="80"/>
      <c r="MPT1" s="80"/>
      <c r="MPU1" s="80"/>
      <c r="MPV1" s="80"/>
      <c r="MPW1" s="80"/>
      <c r="MPX1" s="80"/>
      <c r="MPY1" s="80"/>
      <c r="MPZ1" s="80"/>
      <c r="MQA1" s="80"/>
      <c r="MQB1" s="80"/>
      <c r="MQC1" s="80"/>
      <c r="MQD1" s="80"/>
      <c r="MQE1" s="80"/>
      <c r="MQF1" s="80"/>
      <c r="MQG1" s="80"/>
      <c r="MQH1" s="80"/>
      <c r="MQI1" s="80"/>
      <c r="MQJ1" s="80"/>
      <c r="MQK1" s="80"/>
      <c r="MQL1" s="80"/>
      <c r="MQM1" s="80"/>
      <c r="MQN1" s="80"/>
      <c r="MQO1" s="80"/>
      <c r="MQP1" s="80"/>
      <c r="MQQ1" s="80"/>
      <c r="MQR1" s="80"/>
      <c r="MQS1" s="80"/>
      <c r="MQT1" s="80"/>
      <c r="MQU1" s="80"/>
      <c r="MQV1" s="80"/>
      <c r="MQW1" s="80"/>
      <c r="MQX1" s="80"/>
      <c r="MQY1" s="80"/>
      <c r="MQZ1" s="80"/>
      <c r="MRA1" s="80"/>
      <c r="MRB1" s="80"/>
      <c r="MRC1" s="80"/>
      <c r="MRD1" s="80"/>
      <c r="MRE1" s="80"/>
      <c r="MRF1" s="80"/>
      <c r="MRG1" s="80"/>
      <c r="MRH1" s="80"/>
      <c r="MRI1" s="80"/>
      <c r="MRJ1" s="80"/>
      <c r="MRK1" s="80"/>
      <c r="MRL1" s="80"/>
      <c r="MRM1" s="80"/>
      <c r="MRN1" s="80"/>
      <c r="MRO1" s="80"/>
      <c r="MRP1" s="80"/>
      <c r="MRQ1" s="80"/>
      <c r="MRR1" s="80"/>
      <c r="MRS1" s="80"/>
      <c r="MRT1" s="80"/>
      <c r="MRU1" s="80"/>
      <c r="MRV1" s="80"/>
      <c r="MRW1" s="80"/>
      <c r="MRX1" s="80"/>
      <c r="MRY1" s="80"/>
      <c r="MRZ1" s="80"/>
      <c r="MSA1" s="80"/>
      <c r="MSB1" s="80"/>
      <c r="MSC1" s="80"/>
      <c r="MSD1" s="80"/>
      <c r="MSE1" s="80"/>
      <c r="MSF1" s="80"/>
      <c r="MSG1" s="80"/>
      <c r="MSH1" s="80"/>
      <c r="MSI1" s="80"/>
      <c r="MSJ1" s="80"/>
      <c r="MSK1" s="80"/>
      <c r="MSL1" s="80"/>
      <c r="MSM1" s="80"/>
      <c r="MSN1" s="80"/>
      <c r="MSO1" s="80"/>
      <c r="MSP1" s="80"/>
      <c r="MSQ1" s="80"/>
      <c r="MSR1" s="80"/>
      <c r="MSS1" s="80"/>
      <c r="MST1" s="80"/>
      <c r="MSU1" s="80"/>
      <c r="MSV1" s="80"/>
      <c r="MSW1" s="80"/>
      <c r="MSX1" s="80"/>
      <c r="MSY1" s="80"/>
      <c r="MSZ1" s="80"/>
      <c r="MTA1" s="80"/>
      <c r="MTB1" s="80"/>
      <c r="MTC1" s="80"/>
      <c r="MTD1" s="80"/>
      <c r="MTE1" s="80"/>
      <c r="MTF1" s="80"/>
      <c r="MTG1" s="80"/>
      <c r="MTH1" s="80"/>
      <c r="MTI1" s="80"/>
      <c r="MTJ1" s="80"/>
      <c r="MTK1" s="80"/>
      <c r="MTL1" s="80"/>
      <c r="MTM1" s="80"/>
      <c r="MTN1" s="80"/>
      <c r="MTO1" s="80"/>
      <c r="MTP1" s="80"/>
      <c r="MTQ1" s="80"/>
      <c r="MTR1" s="80"/>
      <c r="MTS1" s="80"/>
      <c r="MTT1" s="80"/>
      <c r="MTU1" s="80"/>
      <c r="MTV1" s="80"/>
      <c r="MTW1" s="80"/>
      <c r="MTX1" s="80"/>
      <c r="MTY1" s="80"/>
      <c r="MTZ1" s="80"/>
      <c r="MUA1" s="80"/>
      <c r="MUB1" s="80"/>
      <c r="MUC1" s="80"/>
      <c r="MUD1" s="80"/>
      <c r="MUE1" s="80"/>
      <c r="MUF1" s="80"/>
      <c r="MUG1" s="80"/>
      <c r="MUH1" s="80"/>
      <c r="MUI1" s="80"/>
      <c r="MUJ1" s="80"/>
      <c r="MUK1" s="80"/>
      <c r="MUL1" s="80"/>
      <c r="MUM1" s="80"/>
      <c r="MUN1" s="80"/>
      <c r="MUO1" s="80"/>
      <c r="MUP1" s="80"/>
      <c r="MUQ1" s="80"/>
      <c r="MUR1" s="80"/>
      <c r="MUS1" s="80"/>
      <c r="MUT1" s="80"/>
      <c r="MUU1" s="80"/>
      <c r="MUV1" s="80"/>
      <c r="MUW1" s="80"/>
      <c r="MUX1" s="80"/>
      <c r="MUY1" s="80"/>
      <c r="MUZ1" s="80"/>
      <c r="MVA1" s="80"/>
      <c r="MVB1" s="80"/>
      <c r="MVC1" s="80"/>
      <c r="MVD1" s="80"/>
      <c r="MVE1" s="80"/>
      <c r="MVF1" s="80"/>
      <c r="MVG1" s="80"/>
      <c r="MVH1" s="80"/>
      <c r="MVI1" s="80"/>
      <c r="MVJ1" s="80"/>
      <c r="MVK1" s="80"/>
      <c r="MVL1" s="80"/>
      <c r="MVM1" s="80"/>
      <c r="MVN1" s="80"/>
      <c r="MVO1" s="80"/>
      <c r="MVP1" s="80"/>
      <c r="MVQ1" s="80"/>
      <c r="MVR1" s="80"/>
      <c r="MVS1" s="80"/>
      <c r="MVT1" s="80"/>
      <c r="MVU1" s="80"/>
      <c r="MVV1" s="80"/>
      <c r="MVW1" s="80"/>
      <c r="MVX1" s="80"/>
      <c r="MVY1" s="80"/>
      <c r="MVZ1" s="80"/>
      <c r="MWA1" s="80"/>
      <c r="MWB1" s="80"/>
      <c r="MWC1" s="80"/>
      <c r="MWD1" s="80"/>
      <c r="MWE1" s="80"/>
      <c r="MWF1" s="80"/>
      <c r="MWG1" s="80"/>
      <c r="MWH1" s="80"/>
      <c r="MWI1" s="80"/>
      <c r="MWJ1" s="80"/>
      <c r="MWK1" s="80"/>
      <c r="MWL1" s="80"/>
      <c r="MWM1" s="80"/>
      <c r="MWN1" s="80"/>
      <c r="MWO1" s="80"/>
      <c r="MWP1" s="80"/>
      <c r="MWQ1" s="80"/>
      <c r="MWR1" s="80"/>
      <c r="MWS1" s="80"/>
      <c r="MWT1" s="80"/>
      <c r="MWU1" s="80"/>
      <c r="MWV1" s="80"/>
      <c r="MWW1" s="80"/>
      <c r="MWX1" s="80"/>
      <c r="MWY1" s="80"/>
      <c r="MWZ1" s="80"/>
      <c r="MXA1" s="80"/>
      <c r="MXB1" s="80"/>
      <c r="MXC1" s="80"/>
      <c r="MXD1" s="80"/>
      <c r="MXE1" s="80"/>
      <c r="MXF1" s="80"/>
      <c r="MXG1" s="80"/>
      <c r="MXH1" s="80"/>
      <c r="MXI1" s="80"/>
      <c r="MXJ1" s="80"/>
      <c r="MXK1" s="80"/>
      <c r="MXL1" s="80"/>
      <c r="MXM1" s="80"/>
      <c r="MXN1" s="80"/>
      <c r="MXO1" s="80"/>
      <c r="MXP1" s="80"/>
      <c r="MXQ1" s="80"/>
      <c r="MXR1" s="80"/>
      <c r="MXS1" s="80"/>
      <c r="MXT1" s="80"/>
      <c r="MXU1" s="80"/>
      <c r="MXV1" s="80"/>
      <c r="MXW1" s="80"/>
      <c r="MXX1" s="80"/>
      <c r="MXY1" s="80"/>
      <c r="MXZ1" s="80"/>
      <c r="MYA1" s="80"/>
      <c r="MYB1" s="80"/>
      <c r="MYC1" s="80"/>
      <c r="MYD1" s="80"/>
      <c r="MYE1" s="80"/>
      <c r="MYF1" s="80"/>
      <c r="MYG1" s="80"/>
      <c r="MYH1" s="80"/>
      <c r="MYI1" s="80"/>
      <c r="MYJ1" s="80"/>
      <c r="MYK1" s="80"/>
      <c r="MYL1" s="80"/>
      <c r="MYM1" s="80"/>
      <c r="MYN1" s="80"/>
      <c r="MYO1" s="80"/>
      <c r="MYP1" s="80"/>
      <c r="MYQ1" s="80"/>
      <c r="MYR1" s="80"/>
      <c r="MYS1" s="80"/>
      <c r="MYT1" s="80"/>
      <c r="MYU1" s="80"/>
      <c r="MYV1" s="80"/>
      <c r="MYW1" s="80"/>
      <c r="MYX1" s="80"/>
      <c r="MYY1" s="80"/>
      <c r="MYZ1" s="80"/>
      <c r="MZA1" s="80"/>
      <c r="MZB1" s="80"/>
      <c r="MZC1" s="80"/>
      <c r="MZD1" s="80"/>
      <c r="MZE1" s="80"/>
      <c r="MZF1" s="80"/>
      <c r="MZG1" s="80"/>
      <c r="MZH1" s="80"/>
      <c r="MZI1" s="80"/>
      <c r="MZJ1" s="80"/>
      <c r="MZK1" s="80"/>
      <c r="MZL1" s="80"/>
      <c r="MZM1" s="80"/>
      <c r="MZN1" s="80"/>
      <c r="MZO1" s="80"/>
      <c r="MZP1" s="80"/>
      <c r="MZQ1" s="80"/>
      <c r="MZR1" s="80"/>
      <c r="MZS1" s="80"/>
      <c r="MZT1" s="80"/>
      <c r="MZU1" s="80"/>
      <c r="MZV1" s="80"/>
      <c r="MZW1" s="80"/>
      <c r="MZX1" s="80"/>
      <c r="MZY1" s="80"/>
      <c r="MZZ1" s="80"/>
      <c r="NAA1" s="80"/>
      <c r="NAB1" s="80"/>
      <c r="NAC1" s="80"/>
      <c r="NAD1" s="80"/>
      <c r="NAE1" s="80"/>
      <c r="NAF1" s="80"/>
      <c r="NAG1" s="80"/>
      <c r="NAH1" s="80"/>
      <c r="NAI1" s="80"/>
      <c r="NAJ1" s="80"/>
      <c r="NAK1" s="80"/>
      <c r="NAL1" s="80"/>
      <c r="NAM1" s="80"/>
      <c r="NAN1" s="80"/>
      <c r="NAO1" s="80"/>
      <c r="NAP1" s="80"/>
      <c r="NAQ1" s="80"/>
      <c r="NAR1" s="80"/>
      <c r="NAS1" s="80"/>
      <c r="NAT1" s="80"/>
      <c r="NAU1" s="80"/>
      <c r="NAV1" s="80"/>
      <c r="NAW1" s="80"/>
      <c r="NAX1" s="80"/>
      <c r="NAY1" s="80"/>
      <c r="NAZ1" s="80"/>
      <c r="NBA1" s="80"/>
      <c r="NBB1" s="80"/>
      <c r="NBC1" s="80"/>
      <c r="NBD1" s="80"/>
      <c r="NBE1" s="80"/>
      <c r="NBF1" s="80"/>
      <c r="NBG1" s="80"/>
      <c r="NBH1" s="80"/>
      <c r="NBI1" s="80"/>
      <c r="NBJ1" s="80"/>
      <c r="NBK1" s="80"/>
      <c r="NBL1" s="80"/>
      <c r="NBM1" s="80"/>
      <c r="NBN1" s="80"/>
      <c r="NBO1" s="80"/>
      <c r="NBP1" s="80"/>
      <c r="NBQ1" s="80"/>
      <c r="NBR1" s="80"/>
      <c r="NBS1" s="80"/>
      <c r="NBT1" s="80"/>
      <c r="NBU1" s="80"/>
      <c r="NBV1" s="80"/>
      <c r="NBW1" s="80"/>
      <c r="NBX1" s="80"/>
      <c r="NBY1" s="80"/>
      <c r="NBZ1" s="80"/>
      <c r="NCA1" s="80"/>
      <c r="NCB1" s="80"/>
      <c r="NCC1" s="80"/>
      <c r="NCD1" s="80"/>
      <c r="NCE1" s="80"/>
      <c r="NCF1" s="80"/>
      <c r="NCG1" s="80"/>
      <c r="NCH1" s="80"/>
      <c r="NCI1" s="80"/>
      <c r="NCJ1" s="80"/>
      <c r="NCK1" s="80"/>
      <c r="NCL1" s="80"/>
      <c r="NCM1" s="80"/>
      <c r="NCN1" s="80"/>
      <c r="NCO1" s="80"/>
      <c r="NCP1" s="80"/>
      <c r="NCQ1" s="80"/>
      <c r="NCR1" s="80"/>
      <c r="NCS1" s="80"/>
      <c r="NCT1" s="80"/>
      <c r="NCU1" s="80"/>
      <c r="NCV1" s="80"/>
      <c r="NCW1" s="80"/>
      <c r="NCX1" s="80"/>
      <c r="NCY1" s="80"/>
      <c r="NCZ1" s="80"/>
      <c r="NDA1" s="80"/>
      <c r="NDB1" s="80"/>
      <c r="NDC1" s="80"/>
      <c r="NDD1" s="80"/>
      <c r="NDE1" s="80"/>
      <c r="NDF1" s="80"/>
      <c r="NDG1" s="80"/>
      <c r="NDH1" s="80"/>
      <c r="NDI1" s="80"/>
      <c r="NDJ1" s="80"/>
      <c r="NDK1" s="80"/>
      <c r="NDL1" s="80"/>
      <c r="NDM1" s="80"/>
      <c r="NDN1" s="80"/>
      <c r="NDO1" s="80"/>
      <c r="NDP1" s="80"/>
      <c r="NDQ1" s="80"/>
      <c r="NDR1" s="80"/>
      <c r="NDS1" s="80"/>
      <c r="NDT1" s="80"/>
      <c r="NDU1" s="80"/>
      <c r="NDV1" s="80"/>
      <c r="NDW1" s="80"/>
      <c r="NDX1" s="80"/>
      <c r="NDY1" s="80"/>
      <c r="NDZ1" s="80"/>
      <c r="NEA1" s="80"/>
      <c r="NEB1" s="80"/>
      <c r="NEC1" s="80"/>
      <c r="NED1" s="80"/>
      <c r="NEE1" s="80"/>
      <c r="NEF1" s="80"/>
      <c r="NEG1" s="80"/>
      <c r="NEH1" s="80"/>
      <c r="NEI1" s="80"/>
      <c r="NEJ1" s="80"/>
      <c r="NEK1" s="80"/>
      <c r="NEL1" s="80"/>
      <c r="NEM1" s="80"/>
      <c r="NEN1" s="80"/>
      <c r="NEO1" s="80"/>
      <c r="NEP1" s="80"/>
      <c r="NEQ1" s="80"/>
      <c r="NER1" s="80"/>
      <c r="NES1" s="80"/>
      <c r="NET1" s="80"/>
      <c r="NEU1" s="80"/>
      <c r="NEV1" s="80"/>
      <c r="NEW1" s="80"/>
      <c r="NEX1" s="80"/>
      <c r="NEY1" s="80"/>
      <c r="NEZ1" s="80"/>
      <c r="NFA1" s="80"/>
      <c r="NFB1" s="80"/>
      <c r="NFC1" s="80"/>
      <c r="NFD1" s="80"/>
      <c r="NFE1" s="80"/>
      <c r="NFF1" s="80"/>
      <c r="NFG1" s="80"/>
      <c r="NFH1" s="80"/>
      <c r="NFI1" s="80"/>
      <c r="NFJ1" s="80"/>
      <c r="NFK1" s="80"/>
      <c r="NFL1" s="80"/>
      <c r="NFM1" s="80"/>
      <c r="NFN1" s="80"/>
      <c r="NFO1" s="80"/>
      <c r="NFP1" s="80"/>
      <c r="NFQ1" s="80"/>
      <c r="NFR1" s="80"/>
      <c r="NFS1" s="80"/>
      <c r="NFT1" s="80"/>
      <c r="NFU1" s="80"/>
      <c r="NFV1" s="80"/>
      <c r="NFW1" s="80"/>
      <c r="NFX1" s="80"/>
      <c r="NFY1" s="80"/>
      <c r="NFZ1" s="80"/>
      <c r="NGA1" s="80"/>
      <c r="NGB1" s="80"/>
      <c r="NGC1" s="80"/>
      <c r="NGD1" s="80"/>
      <c r="NGE1" s="80"/>
      <c r="NGF1" s="80"/>
      <c r="NGG1" s="80"/>
      <c r="NGH1" s="80"/>
      <c r="NGI1" s="80"/>
      <c r="NGJ1" s="80"/>
      <c r="NGK1" s="80"/>
      <c r="NGL1" s="80"/>
      <c r="NGM1" s="80"/>
      <c r="NGN1" s="80"/>
      <c r="NGO1" s="80"/>
      <c r="NGP1" s="80"/>
      <c r="NGQ1" s="80"/>
      <c r="NGR1" s="80"/>
      <c r="NGS1" s="80"/>
      <c r="NGT1" s="80"/>
      <c r="NGU1" s="80"/>
      <c r="NGV1" s="80"/>
      <c r="NGW1" s="80"/>
      <c r="NGX1" s="80"/>
      <c r="NGY1" s="80"/>
      <c r="NGZ1" s="80"/>
      <c r="NHA1" s="80"/>
      <c r="NHB1" s="80"/>
      <c r="NHC1" s="80"/>
      <c r="NHD1" s="80"/>
      <c r="NHE1" s="80"/>
      <c r="NHF1" s="80"/>
      <c r="NHG1" s="80"/>
      <c r="NHH1" s="80"/>
      <c r="NHI1" s="80"/>
      <c r="NHJ1" s="80"/>
      <c r="NHK1" s="80"/>
      <c r="NHL1" s="80"/>
      <c r="NHM1" s="80"/>
      <c r="NHN1" s="80"/>
      <c r="NHO1" s="80"/>
      <c r="NHP1" s="80"/>
      <c r="NHQ1" s="80"/>
      <c r="NHR1" s="80"/>
      <c r="NHS1" s="80"/>
      <c r="NHT1" s="80"/>
      <c r="NHU1" s="80"/>
      <c r="NHV1" s="80"/>
      <c r="NHW1" s="80"/>
      <c r="NHX1" s="80"/>
      <c r="NHY1" s="80"/>
      <c r="NHZ1" s="80"/>
      <c r="NIA1" s="80"/>
      <c r="NIB1" s="80"/>
      <c r="NIC1" s="80"/>
      <c r="NID1" s="80"/>
      <c r="NIE1" s="80"/>
      <c r="NIF1" s="80"/>
      <c r="NIG1" s="80"/>
      <c r="NIH1" s="80"/>
      <c r="NII1" s="80"/>
      <c r="NIJ1" s="80"/>
      <c r="NIK1" s="80"/>
      <c r="NIL1" s="80"/>
      <c r="NIM1" s="80"/>
      <c r="NIN1" s="80"/>
      <c r="NIO1" s="80"/>
      <c r="NIP1" s="80"/>
      <c r="NIQ1" s="80"/>
      <c r="NIR1" s="80"/>
      <c r="NIS1" s="80"/>
      <c r="NIT1" s="80"/>
      <c r="NIU1" s="80"/>
      <c r="NIV1" s="80"/>
      <c r="NIW1" s="80"/>
      <c r="NIX1" s="80"/>
      <c r="NIY1" s="80"/>
      <c r="NIZ1" s="80"/>
      <c r="NJA1" s="80"/>
      <c r="NJB1" s="80"/>
      <c r="NJC1" s="80"/>
      <c r="NJD1" s="80"/>
      <c r="NJE1" s="80"/>
      <c r="NJF1" s="80"/>
      <c r="NJG1" s="80"/>
      <c r="NJH1" s="80"/>
      <c r="NJI1" s="80"/>
      <c r="NJJ1" s="80"/>
      <c r="NJK1" s="80"/>
      <c r="NJL1" s="80"/>
      <c r="NJM1" s="80"/>
      <c r="NJN1" s="80"/>
      <c r="NJO1" s="80"/>
      <c r="NJP1" s="80"/>
      <c r="NJQ1" s="80"/>
      <c r="NJR1" s="80"/>
      <c r="NJS1" s="80"/>
      <c r="NJT1" s="80"/>
      <c r="NJU1" s="80"/>
      <c r="NJV1" s="80"/>
      <c r="NJW1" s="80"/>
      <c r="NJX1" s="80"/>
      <c r="NJY1" s="80"/>
      <c r="NJZ1" s="80"/>
      <c r="NKA1" s="80"/>
      <c r="NKB1" s="80"/>
      <c r="NKC1" s="80"/>
      <c r="NKD1" s="80"/>
      <c r="NKE1" s="80"/>
      <c r="NKF1" s="80"/>
      <c r="NKG1" s="80"/>
      <c r="NKH1" s="80"/>
      <c r="NKI1" s="80"/>
      <c r="NKJ1" s="80"/>
      <c r="NKK1" s="80"/>
      <c r="NKL1" s="80"/>
      <c r="NKM1" s="80"/>
      <c r="NKN1" s="80"/>
      <c r="NKO1" s="80"/>
      <c r="NKP1" s="80"/>
      <c r="NKQ1" s="80"/>
      <c r="NKR1" s="80"/>
      <c r="NKS1" s="80"/>
      <c r="NKT1" s="80"/>
      <c r="NKU1" s="80"/>
      <c r="NKV1" s="80"/>
      <c r="NKW1" s="80"/>
      <c r="NKX1" s="80"/>
      <c r="NKY1" s="80"/>
      <c r="NKZ1" s="80"/>
      <c r="NLA1" s="80"/>
      <c r="NLB1" s="80"/>
      <c r="NLC1" s="80"/>
      <c r="NLD1" s="80"/>
      <c r="NLE1" s="80"/>
      <c r="NLF1" s="80"/>
      <c r="NLG1" s="80"/>
      <c r="NLH1" s="80"/>
      <c r="NLI1" s="80"/>
      <c r="NLJ1" s="80"/>
      <c r="NLK1" s="80"/>
      <c r="NLL1" s="80"/>
      <c r="NLM1" s="80"/>
      <c r="NLN1" s="80"/>
      <c r="NLO1" s="80"/>
      <c r="NLP1" s="80"/>
      <c r="NLQ1" s="80"/>
      <c r="NLR1" s="80"/>
      <c r="NLS1" s="80"/>
      <c r="NLT1" s="80"/>
      <c r="NLU1" s="80"/>
      <c r="NLV1" s="80"/>
      <c r="NLW1" s="80"/>
      <c r="NLX1" s="80"/>
      <c r="NLY1" s="80"/>
      <c r="NLZ1" s="80"/>
      <c r="NMA1" s="80"/>
      <c r="NMB1" s="80"/>
      <c r="NMC1" s="80"/>
      <c r="NMD1" s="80"/>
      <c r="NME1" s="80"/>
      <c r="NMF1" s="80"/>
      <c r="NMG1" s="80"/>
      <c r="NMH1" s="80"/>
      <c r="NMI1" s="80"/>
      <c r="NMJ1" s="80"/>
      <c r="NMK1" s="80"/>
      <c r="NML1" s="80"/>
      <c r="NMM1" s="80"/>
      <c r="NMN1" s="80"/>
      <c r="NMO1" s="80"/>
      <c r="NMP1" s="80"/>
      <c r="NMQ1" s="80"/>
      <c r="NMR1" s="80"/>
      <c r="NMS1" s="80"/>
      <c r="NMT1" s="80"/>
      <c r="NMU1" s="80"/>
      <c r="NMV1" s="80"/>
      <c r="NMW1" s="80"/>
      <c r="NMX1" s="80"/>
      <c r="NMY1" s="80"/>
      <c r="NMZ1" s="80"/>
      <c r="NNA1" s="80"/>
      <c r="NNB1" s="80"/>
      <c r="NNC1" s="80"/>
      <c r="NND1" s="80"/>
      <c r="NNE1" s="80"/>
      <c r="NNF1" s="80"/>
      <c r="NNG1" s="80"/>
      <c r="NNH1" s="80"/>
      <c r="NNI1" s="80"/>
      <c r="NNJ1" s="80"/>
      <c r="NNK1" s="80"/>
      <c r="NNL1" s="80"/>
      <c r="NNM1" s="80"/>
      <c r="NNN1" s="80"/>
      <c r="NNO1" s="80"/>
      <c r="NNP1" s="80"/>
      <c r="NNQ1" s="80"/>
      <c r="NNR1" s="80"/>
      <c r="NNS1" s="80"/>
      <c r="NNT1" s="80"/>
      <c r="NNU1" s="80"/>
      <c r="NNV1" s="80"/>
      <c r="NNW1" s="80"/>
      <c r="NNX1" s="80"/>
      <c r="NNY1" s="80"/>
      <c r="NNZ1" s="80"/>
      <c r="NOA1" s="80"/>
      <c r="NOB1" s="80"/>
      <c r="NOC1" s="80"/>
      <c r="NOD1" s="80"/>
      <c r="NOE1" s="80"/>
      <c r="NOF1" s="80"/>
      <c r="NOG1" s="80"/>
      <c r="NOH1" s="80"/>
      <c r="NOI1" s="80"/>
      <c r="NOJ1" s="80"/>
      <c r="NOK1" s="80"/>
      <c r="NOL1" s="80"/>
      <c r="NOM1" s="80"/>
      <c r="NON1" s="80"/>
      <c r="NOO1" s="80"/>
      <c r="NOP1" s="80"/>
      <c r="NOQ1" s="80"/>
      <c r="NOR1" s="80"/>
      <c r="NOS1" s="80"/>
      <c r="NOT1" s="80"/>
      <c r="NOU1" s="80"/>
      <c r="NOV1" s="80"/>
      <c r="NOW1" s="80"/>
      <c r="NOX1" s="80"/>
      <c r="NOY1" s="80"/>
      <c r="NOZ1" s="80"/>
      <c r="NPA1" s="80"/>
      <c r="NPB1" s="80"/>
      <c r="NPC1" s="80"/>
      <c r="NPD1" s="80"/>
      <c r="NPE1" s="80"/>
      <c r="NPF1" s="80"/>
      <c r="NPG1" s="80"/>
      <c r="NPH1" s="80"/>
      <c r="NPI1" s="80"/>
      <c r="NPJ1" s="80"/>
      <c r="NPK1" s="80"/>
      <c r="NPL1" s="80"/>
      <c r="NPM1" s="80"/>
      <c r="NPN1" s="80"/>
      <c r="NPO1" s="80"/>
      <c r="NPP1" s="80"/>
      <c r="NPQ1" s="80"/>
      <c r="NPR1" s="80"/>
      <c r="NPS1" s="80"/>
      <c r="NPT1" s="80"/>
      <c r="NPU1" s="80"/>
      <c r="NPV1" s="80"/>
      <c r="NPW1" s="80"/>
      <c r="NPX1" s="80"/>
      <c r="NPY1" s="80"/>
      <c r="NPZ1" s="80"/>
      <c r="NQA1" s="80"/>
      <c r="NQB1" s="80"/>
      <c r="NQC1" s="80"/>
      <c r="NQD1" s="80"/>
      <c r="NQE1" s="80"/>
      <c r="NQF1" s="80"/>
      <c r="NQG1" s="80"/>
      <c r="NQH1" s="80"/>
      <c r="NQI1" s="80"/>
      <c r="NQJ1" s="80"/>
      <c r="NQK1" s="80"/>
      <c r="NQL1" s="80"/>
      <c r="NQM1" s="80"/>
      <c r="NQN1" s="80"/>
      <c r="NQO1" s="80"/>
      <c r="NQP1" s="80"/>
      <c r="NQQ1" s="80"/>
      <c r="NQR1" s="80"/>
      <c r="NQS1" s="80"/>
      <c r="NQT1" s="80"/>
      <c r="NQU1" s="80"/>
      <c r="NQV1" s="80"/>
      <c r="NQW1" s="80"/>
      <c r="NQX1" s="80"/>
      <c r="NQY1" s="80"/>
      <c r="NQZ1" s="80"/>
      <c r="NRA1" s="80"/>
      <c r="NRB1" s="80"/>
      <c r="NRC1" s="80"/>
      <c r="NRD1" s="80"/>
      <c r="NRE1" s="80"/>
      <c r="NRF1" s="80"/>
      <c r="NRG1" s="80"/>
      <c r="NRH1" s="80"/>
      <c r="NRI1" s="80"/>
      <c r="NRJ1" s="80"/>
      <c r="NRK1" s="80"/>
      <c r="NRL1" s="80"/>
      <c r="NRM1" s="80"/>
      <c r="NRN1" s="80"/>
      <c r="NRO1" s="80"/>
      <c r="NRP1" s="80"/>
      <c r="NRQ1" s="80"/>
      <c r="NRR1" s="80"/>
      <c r="NRS1" s="80"/>
      <c r="NRT1" s="80"/>
      <c r="NRU1" s="80"/>
      <c r="NRV1" s="80"/>
      <c r="NRW1" s="80"/>
      <c r="NRX1" s="80"/>
      <c r="NRY1" s="80"/>
      <c r="NRZ1" s="80"/>
      <c r="NSA1" s="80"/>
      <c r="NSB1" s="80"/>
      <c r="NSC1" s="80"/>
      <c r="NSD1" s="80"/>
      <c r="NSE1" s="80"/>
      <c r="NSF1" s="80"/>
      <c r="NSG1" s="80"/>
      <c r="NSH1" s="80"/>
      <c r="NSI1" s="80"/>
      <c r="NSJ1" s="80"/>
      <c r="NSK1" s="80"/>
      <c r="NSL1" s="80"/>
      <c r="NSM1" s="80"/>
      <c r="NSN1" s="80"/>
      <c r="NSO1" s="80"/>
      <c r="NSP1" s="80"/>
      <c r="NSQ1" s="80"/>
      <c r="NSR1" s="80"/>
      <c r="NSS1" s="80"/>
      <c r="NST1" s="80"/>
      <c r="NSU1" s="80"/>
      <c r="NSV1" s="80"/>
      <c r="NSW1" s="80"/>
      <c r="NSX1" s="80"/>
      <c r="NSY1" s="80"/>
      <c r="NSZ1" s="80"/>
      <c r="NTA1" s="80"/>
      <c r="NTB1" s="80"/>
      <c r="NTC1" s="80"/>
      <c r="NTD1" s="80"/>
      <c r="NTE1" s="80"/>
      <c r="NTF1" s="80"/>
      <c r="NTG1" s="80"/>
      <c r="NTH1" s="80"/>
      <c r="NTI1" s="80"/>
      <c r="NTJ1" s="80"/>
      <c r="NTK1" s="80"/>
      <c r="NTL1" s="80"/>
      <c r="NTM1" s="80"/>
      <c r="NTN1" s="80"/>
      <c r="NTO1" s="80"/>
      <c r="NTP1" s="80"/>
      <c r="NTQ1" s="80"/>
      <c r="NTR1" s="80"/>
      <c r="NTS1" s="80"/>
      <c r="NTT1" s="80"/>
      <c r="NTU1" s="80"/>
      <c r="NTV1" s="80"/>
      <c r="NTW1" s="80"/>
      <c r="NTX1" s="80"/>
      <c r="NTY1" s="80"/>
      <c r="NTZ1" s="80"/>
      <c r="NUA1" s="80"/>
      <c r="NUB1" s="80"/>
      <c r="NUC1" s="80"/>
      <c r="NUD1" s="80"/>
      <c r="NUE1" s="80"/>
      <c r="NUF1" s="80"/>
      <c r="NUG1" s="80"/>
      <c r="NUH1" s="80"/>
      <c r="NUI1" s="80"/>
      <c r="NUJ1" s="80"/>
      <c r="NUK1" s="80"/>
      <c r="NUL1" s="80"/>
      <c r="NUM1" s="80"/>
      <c r="NUN1" s="80"/>
      <c r="NUO1" s="80"/>
      <c r="NUP1" s="80"/>
      <c r="NUQ1" s="80"/>
      <c r="NUR1" s="80"/>
      <c r="NUS1" s="80"/>
      <c r="NUT1" s="80"/>
      <c r="NUU1" s="80"/>
      <c r="NUV1" s="80"/>
      <c r="NUW1" s="80"/>
      <c r="NUX1" s="80"/>
      <c r="NUY1" s="80"/>
      <c r="NUZ1" s="80"/>
      <c r="NVA1" s="80"/>
      <c r="NVB1" s="80"/>
      <c r="NVC1" s="80"/>
      <c r="NVD1" s="80"/>
      <c r="NVE1" s="80"/>
      <c r="NVF1" s="80"/>
      <c r="NVG1" s="80"/>
      <c r="NVH1" s="80"/>
      <c r="NVI1" s="80"/>
      <c r="NVJ1" s="80"/>
      <c r="NVK1" s="80"/>
      <c r="NVL1" s="80"/>
      <c r="NVM1" s="80"/>
      <c r="NVN1" s="80"/>
      <c r="NVO1" s="80"/>
      <c r="NVP1" s="80"/>
      <c r="NVQ1" s="80"/>
      <c r="NVR1" s="80"/>
      <c r="NVS1" s="80"/>
      <c r="NVT1" s="80"/>
      <c r="NVU1" s="80"/>
      <c r="NVV1" s="80"/>
      <c r="NVW1" s="80"/>
      <c r="NVX1" s="80"/>
      <c r="NVY1" s="80"/>
      <c r="NVZ1" s="80"/>
      <c r="NWA1" s="80"/>
      <c r="NWB1" s="80"/>
      <c r="NWC1" s="80"/>
      <c r="NWD1" s="80"/>
      <c r="NWE1" s="80"/>
      <c r="NWF1" s="80"/>
      <c r="NWG1" s="80"/>
      <c r="NWH1" s="80"/>
      <c r="NWI1" s="80"/>
      <c r="NWJ1" s="80"/>
      <c r="NWK1" s="80"/>
      <c r="NWL1" s="80"/>
      <c r="NWM1" s="80"/>
      <c r="NWN1" s="80"/>
      <c r="NWO1" s="80"/>
      <c r="NWP1" s="80"/>
      <c r="NWQ1" s="80"/>
      <c r="NWR1" s="80"/>
      <c r="NWS1" s="80"/>
      <c r="NWT1" s="80"/>
      <c r="NWU1" s="80"/>
      <c r="NWV1" s="80"/>
      <c r="NWW1" s="80"/>
      <c r="NWX1" s="80"/>
      <c r="NWY1" s="80"/>
      <c r="NWZ1" s="80"/>
      <c r="NXA1" s="80"/>
      <c r="NXB1" s="80"/>
      <c r="NXC1" s="80"/>
      <c r="NXD1" s="80"/>
      <c r="NXE1" s="80"/>
      <c r="NXF1" s="80"/>
      <c r="NXG1" s="80"/>
      <c r="NXH1" s="80"/>
      <c r="NXI1" s="80"/>
      <c r="NXJ1" s="80"/>
      <c r="NXK1" s="80"/>
      <c r="NXL1" s="80"/>
      <c r="NXM1" s="80"/>
      <c r="NXN1" s="80"/>
      <c r="NXO1" s="80"/>
      <c r="NXP1" s="80"/>
      <c r="NXQ1" s="80"/>
      <c r="NXR1" s="80"/>
      <c r="NXS1" s="80"/>
      <c r="NXT1" s="80"/>
      <c r="NXU1" s="80"/>
      <c r="NXV1" s="80"/>
      <c r="NXW1" s="80"/>
      <c r="NXX1" s="80"/>
      <c r="NXY1" s="80"/>
      <c r="NXZ1" s="80"/>
      <c r="NYA1" s="80"/>
      <c r="NYB1" s="80"/>
      <c r="NYC1" s="80"/>
      <c r="NYD1" s="80"/>
      <c r="NYE1" s="80"/>
      <c r="NYF1" s="80"/>
      <c r="NYG1" s="80"/>
      <c r="NYH1" s="80"/>
      <c r="NYI1" s="80"/>
      <c r="NYJ1" s="80"/>
      <c r="NYK1" s="80"/>
      <c r="NYL1" s="80"/>
      <c r="NYM1" s="80"/>
      <c r="NYN1" s="80"/>
      <c r="NYO1" s="80"/>
      <c r="NYP1" s="80"/>
      <c r="NYQ1" s="80"/>
      <c r="NYR1" s="80"/>
      <c r="NYS1" s="80"/>
      <c r="NYT1" s="80"/>
      <c r="NYU1" s="80"/>
      <c r="NYV1" s="80"/>
      <c r="NYW1" s="80"/>
      <c r="NYX1" s="80"/>
      <c r="NYY1" s="80"/>
      <c r="NYZ1" s="80"/>
      <c r="NZA1" s="80"/>
      <c r="NZB1" s="80"/>
      <c r="NZC1" s="80"/>
      <c r="NZD1" s="80"/>
      <c r="NZE1" s="80"/>
      <c r="NZF1" s="80"/>
      <c r="NZG1" s="80"/>
      <c r="NZH1" s="80"/>
      <c r="NZI1" s="80"/>
      <c r="NZJ1" s="80"/>
      <c r="NZK1" s="80"/>
      <c r="NZL1" s="80"/>
      <c r="NZM1" s="80"/>
      <c r="NZN1" s="80"/>
      <c r="NZO1" s="80"/>
      <c r="NZP1" s="80"/>
      <c r="NZQ1" s="80"/>
      <c r="NZR1" s="80"/>
      <c r="NZS1" s="80"/>
      <c r="NZT1" s="80"/>
      <c r="NZU1" s="80"/>
      <c r="NZV1" s="80"/>
      <c r="NZW1" s="80"/>
      <c r="NZX1" s="80"/>
      <c r="NZY1" s="80"/>
      <c r="NZZ1" s="80"/>
      <c r="OAA1" s="80"/>
      <c r="OAB1" s="80"/>
      <c r="OAC1" s="80"/>
      <c r="OAD1" s="80"/>
      <c r="OAE1" s="80"/>
      <c r="OAF1" s="80"/>
      <c r="OAG1" s="80"/>
      <c r="OAH1" s="80"/>
      <c r="OAI1" s="80"/>
      <c r="OAJ1" s="80"/>
      <c r="OAK1" s="80"/>
      <c r="OAL1" s="80"/>
      <c r="OAM1" s="80"/>
      <c r="OAN1" s="80"/>
      <c r="OAO1" s="80"/>
      <c r="OAP1" s="80"/>
      <c r="OAQ1" s="80"/>
      <c r="OAR1" s="80"/>
      <c r="OAS1" s="80"/>
      <c r="OAT1" s="80"/>
      <c r="OAU1" s="80"/>
      <c r="OAV1" s="80"/>
      <c r="OAW1" s="80"/>
      <c r="OAX1" s="80"/>
      <c r="OAY1" s="80"/>
      <c r="OAZ1" s="80"/>
      <c r="OBA1" s="80"/>
      <c r="OBB1" s="80"/>
      <c r="OBC1" s="80"/>
      <c r="OBD1" s="80"/>
      <c r="OBE1" s="80"/>
      <c r="OBF1" s="80"/>
      <c r="OBG1" s="80"/>
      <c r="OBH1" s="80"/>
      <c r="OBI1" s="80"/>
      <c r="OBJ1" s="80"/>
      <c r="OBK1" s="80"/>
      <c r="OBL1" s="80"/>
      <c r="OBM1" s="80"/>
      <c r="OBN1" s="80"/>
      <c r="OBO1" s="80"/>
      <c r="OBP1" s="80"/>
      <c r="OBQ1" s="80"/>
      <c r="OBR1" s="80"/>
      <c r="OBS1" s="80"/>
      <c r="OBT1" s="80"/>
      <c r="OBU1" s="80"/>
      <c r="OBV1" s="80"/>
      <c r="OBW1" s="80"/>
      <c r="OBX1" s="80"/>
      <c r="OBY1" s="80"/>
      <c r="OBZ1" s="80"/>
      <c r="OCA1" s="80"/>
      <c r="OCB1" s="80"/>
      <c r="OCC1" s="80"/>
      <c r="OCD1" s="80"/>
      <c r="OCE1" s="80"/>
      <c r="OCF1" s="80"/>
      <c r="OCG1" s="80"/>
      <c r="OCH1" s="80"/>
      <c r="OCI1" s="80"/>
      <c r="OCJ1" s="80"/>
      <c r="OCK1" s="80"/>
      <c r="OCL1" s="80"/>
      <c r="OCM1" s="80"/>
      <c r="OCN1" s="80"/>
      <c r="OCO1" s="80"/>
      <c r="OCP1" s="80"/>
      <c r="OCQ1" s="80"/>
      <c r="OCR1" s="80"/>
      <c r="OCS1" s="80"/>
      <c r="OCT1" s="80"/>
      <c r="OCU1" s="80"/>
      <c r="OCV1" s="80"/>
      <c r="OCW1" s="80"/>
      <c r="OCX1" s="80"/>
      <c r="OCY1" s="80"/>
      <c r="OCZ1" s="80"/>
      <c r="ODA1" s="80"/>
      <c r="ODB1" s="80"/>
      <c r="ODC1" s="80"/>
      <c r="ODD1" s="80"/>
      <c r="ODE1" s="80"/>
      <c r="ODF1" s="80"/>
      <c r="ODG1" s="80"/>
      <c r="ODH1" s="80"/>
      <c r="ODI1" s="80"/>
      <c r="ODJ1" s="80"/>
      <c r="ODK1" s="80"/>
      <c r="ODL1" s="80"/>
      <c r="ODM1" s="80"/>
      <c r="ODN1" s="80"/>
      <c r="ODO1" s="80"/>
      <c r="ODP1" s="80"/>
      <c r="ODQ1" s="80"/>
      <c r="ODR1" s="80"/>
      <c r="ODS1" s="80"/>
      <c r="ODT1" s="80"/>
      <c r="ODU1" s="80"/>
      <c r="ODV1" s="80"/>
      <c r="ODW1" s="80"/>
      <c r="ODX1" s="80"/>
      <c r="ODY1" s="80"/>
      <c r="ODZ1" s="80"/>
      <c r="OEA1" s="80"/>
      <c r="OEB1" s="80"/>
      <c r="OEC1" s="80"/>
      <c r="OED1" s="80"/>
      <c r="OEE1" s="80"/>
      <c r="OEF1" s="80"/>
      <c r="OEG1" s="80"/>
      <c r="OEH1" s="80"/>
      <c r="OEI1" s="80"/>
      <c r="OEJ1" s="80"/>
      <c r="OEK1" s="80"/>
      <c r="OEL1" s="80"/>
      <c r="OEM1" s="80"/>
      <c r="OEN1" s="80"/>
      <c r="OEO1" s="80"/>
      <c r="OEP1" s="80"/>
      <c r="OEQ1" s="80"/>
      <c r="OER1" s="80"/>
      <c r="OES1" s="80"/>
      <c r="OET1" s="80"/>
      <c r="OEU1" s="80"/>
      <c r="OEV1" s="80"/>
      <c r="OEW1" s="80"/>
      <c r="OEX1" s="80"/>
      <c r="OEY1" s="80"/>
      <c r="OEZ1" s="80"/>
      <c r="OFA1" s="80"/>
      <c r="OFB1" s="80"/>
      <c r="OFC1" s="80"/>
      <c r="OFD1" s="80"/>
      <c r="OFE1" s="80"/>
      <c r="OFF1" s="80"/>
      <c r="OFG1" s="80"/>
      <c r="OFH1" s="80"/>
      <c r="OFI1" s="80"/>
      <c r="OFJ1" s="80"/>
      <c r="OFK1" s="80"/>
      <c r="OFL1" s="80"/>
      <c r="OFM1" s="80"/>
      <c r="OFN1" s="80"/>
      <c r="OFO1" s="80"/>
      <c r="OFP1" s="80"/>
      <c r="OFQ1" s="80"/>
      <c r="OFR1" s="80"/>
      <c r="OFS1" s="80"/>
      <c r="OFT1" s="80"/>
      <c r="OFU1" s="80"/>
      <c r="OFV1" s="80"/>
      <c r="OFW1" s="80"/>
      <c r="OFX1" s="80"/>
      <c r="OFY1" s="80"/>
      <c r="OFZ1" s="80"/>
      <c r="OGA1" s="80"/>
      <c r="OGB1" s="80"/>
      <c r="OGC1" s="80"/>
      <c r="OGD1" s="80"/>
      <c r="OGE1" s="80"/>
      <c r="OGF1" s="80"/>
      <c r="OGG1" s="80"/>
      <c r="OGH1" s="80"/>
      <c r="OGI1" s="80"/>
      <c r="OGJ1" s="80"/>
      <c r="OGK1" s="80"/>
      <c r="OGL1" s="80"/>
      <c r="OGM1" s="80"/>
      <c r="OGN1" s="80"/>
      <c r="OGO1" s="80"/>
      <c r="OGP1" s="80"/>
      <c r="OGQ1" s="80"/>
      <c r="OGR1" s="80"/>
      <c r="OGS1" s="80"/>
      <c r="OGT1" s="80"/>
      <c r="OGU1" s="80"/>
      <c r="OGV1" s="80"/>
      <c r="OGW1" s="80"/>
      <c r="OGX1" s="80"/>
      <c r="OGY1" s="80"/>
      <c r="OGZ1" s="80"/>
      <c r="OHA1" s="80"/>
      <c r="OHB1" s="80"/>
      <c r="OHC1" s="80"/>
      <c r="OHD1" s="80"/>
      <c r="OHE1" s="80"/>
      <c r="OHF1" s="80"/>
      <c r="OHG1" s="80"/>
      <c r="OHH1" s="80"/>
      <c r="OHI1" s="80"/>
      <c r="OHJ1" s="80"/>
      <c r="OHK1" s="80"/>
      <c r="OHL1" s="80"/>
      <c r="OHM1" s="80"/>
      <c r="OHN1" s="80"/>
      <c r="OHO1" s="80"/>
      <c r="OHP1" s="80"/>
      <c r="OHQ1" s="80"/>
      <c r="OHR1" s="80"/>
      <c r="OHS1" s="80"/>
      <c r="OHT1" s="80"/>
      <c r="OHU1" s="80"/>
      <c r="OHV1" s="80"/>
      <c r="OHW1" s="80"/>
      <c r="OHX1" s="80"/>
      <c r="OHY1" s="80"/>
      <c r="OHZ1" s="80"/>
      <c r="OIA1" s="80"/>
      <c r="OIB1" s="80"/>
      <c r="OIC1" s="80"/>
      <c r="OID1" s="80"/>
      <c r="OIE1" s="80"/>
      <c r="OIF1" s="80"/>
      <c r="OIG1" s="80"/>
      <c r="OIH1" s="80"/>
      <c r="OII1" s="80"/>
      <c r="OIJ1" s="80"/>
      <c r="OIK1" s="80"/>
      <c r="OIL1" s="80"/>
      <c r="OIM1" s="80"/>
      <c r="OIN1" s="80"/>
      <c r="OIO1" s="80"/>
      <c r="OIP1" s="80"/>
      <c r="OIQ1" s="80"/>
      <c r="OIR1" s="80"/>
      <c r="OIS1" s="80"/>
      <c r="OIT1" s="80"/>
      <c r="OIU1" s="80"/>
      <c r="OIV1" s="80"/>
      <c r="OIW1" s="80"/>
      <c r="OIX1" s="80"/>
      <c r="OIY1" s="80"/>
      <c r="OIZ1" s="80"/>
      <c r="OJA1" s="80"/>
      <c r="OJB1" s="80"/>
      <c r="OJC1" s="80"/>
      <c r="OJD1" s="80"/>
      <c r="OJE1" s="80"/>
      <c r="OJF1" s="80"/>
      <c r="OJG1" s="80"/>
      <c r="OJH1" s="80"/>
      <c r="OJI1" s="80"/>
      <c r="OJJ1" s="80"/>
      <c r="OJK1" s="80"/>
      <c r="OJL1" s="80"/>
      <c r="OJM1" s="80"/>
      <c r="OJN1" s="80"/>
      <c r="OJO1" s="80"/>
      <c r="OJP1" s="80"/>
      <c r="OJQ1" s="80"/>
      <c r="OJR1" s="80"/>
      <c r="OJS1" s="80"/>
      <c r="OJT1" s="80"/>
      <c r="OJU1" s="80"/>
      <c r="OJV1" s="80"/>
      <c r="OJW1" s="80"/>
      <c r="OJX1" s="80"/>
      <c r="OJY1" s="80"/>
      <c r="OJZ1" s="80"/>
      <c r="OKA1" s="80"/>
      <c r="OKB1" s="80"/>
      <c r="OKC1" s="80"/>
      <c r="OKD1" s="80"/>
      <c r="OKE1" s="80"/>
      <c r="OKF1" s="80"/>
      <c r="OKG1" s="80"/>
      <c r="OKH1" s="80"/>
      <c r="OKI1" s="80"/>
      <c r="OKJ1" s="80"/>
      <c r="OKK1" s="80"/>
      <c r="OKL1" s="80"/>
      <c r="OKM1" s="80"/>
      <c r="OKN1" s="80"/>
      <c r="OKO1" s="80"/>
      <c r="OKP1" s="80"/>
      <c r="OKQ1" s="80"/>
      <c r="OKR1" s="80"/>
      <c r="OKS1" s="80"/>
      <c r="OKT1" s="80"/>
      <c r="OKU1" s="80"/>
      <c r="OKV1" s="80"/>
      <c r="OKW1" s="80"/>
      <c r="OKX1" s="80"/>
      <c r="OKY1" s="80"/>
      <c r="OKZ1" s="80"/>
      <c r="OLA1" s="80"/>
      <c r="OLB1" s="80"/>
      <c r="OLC1" s="80"/>
      <c r="OLD1" s="80"/>
      <c r="OLE1" s="80"/>
      <c r="OLF1" s="80"/>
      <c r="OLG1" s="80"/>
      <c r="OLH1" s="80"/>
      <c r="OLI1" s="80"/>
      <c r="OLJ1" s="80"/>
      <c r="OLK1" s="80"/>
      <c r="OLL1" s="80"/>
      <c r="OLM1" s="80"/>
      <c r="OLN1" s="80"/>
      <c r="OLO1" s="80"/>
      <c r="OLP1" s="80"/>
      <c r="OLQ1" s="80"/>
      <c r="OLR1" s="80"/>
      <c r="OLS1" s="80"/>
      <c r="OLT1" s="80"/>
      <c r="OLU1" s="80"/>
      <c r="OLV1" s="80"/>
      <c r="OLW1" s="80"/>
      <c r="OLX1" s="80"/>
      <c r="OLY1" s="80"/>
      <c r="OLZ1" s="80"/>
      <c r="OMA1" s="80"/>
      <c r="OMB1" s="80"/>
      <c r="OMC1" s="80"/>
      <c r="OMD1" s="80"/>
      <c r="OME1" s="80"/>
      <c r="OMF1" s="80"/>
      <c r="OMG1" s="80"/>
      <c r="OMH1" s="80"/>
      <c r="OMI1" s="80"/>
      <c r="OMJ1" s="80"/>
      <c r="OMK1" s="80"/>
      <c r="OML1" s="80"/>
      <c r="OMM1" s="80"/>
      <c r="OMN1" s="80"/>
      <c r="OMO1" s="80"/>
      <c r="OMP1" s="80"/>
      <c r="OMQ1" s="80"/>
      <c r="OMR1" s="80"/>
      <c r="OMS1" s="80"/>
      <c r="OMT1" s="80"/>
      <c r="OMU1" s="80"/>
      <c r="OMV1" s="80"/>
      <c r="OMW1" s="80"/>
      <c r="OMX1" s="80"/>
      <c r="OMY1" s="80"/>
      <c r="OMZ1" s="80"/>
      <c r="ONA1" s="80"/>
      <c r="ONB1" s="80"/>
      <c r="ONC1" s="80"/>
      <c r="OND1" s="80"/>
      <c r="ONE1" s="80"/>
      <c r="ONF1" s="80"/>
      <c r="ONG1" s="80"/>
      <c r="ONH1" s="80"/>
      <c r="ONI1" s="80"/>
      <c r="ONJ1" s="80"/>
      <c r="ONK1" s="80"/>
      <c r="ONL1" s="80"/>
      <c r="ONM1" s="80"/>
      <c r="ONN1" s="80"/>
      <c r="ONO1" s="80"/>
      <c r="ONP1" s="80"/>
      <c r="ONQ1" s="80"/>
      <c r="ONR1" s="80"/>
      <c r="ONS1" s="80"/>
      <c r="ONT1" s="80"/>
      <c r="ONU1" s="80"/>
      <c r="ONV1" s="80"/>
      <c r="ONW1" s="80"/>
      <c r="ONX1" s="80"/>
      <c r="ONY1" s="80"/>
      <c r="ONZ1" s="80"/>
      <c r="OOA1" s="80"/>
      <c r="OOB1" s="80"/>
      <c r="OOC1" s="80"/>
      <c r="OOD1" s="80"/>
      <c r="OOE1" s="80"/>
      <c r="OOF1" s="80"/>
      <c r="OOG1" s="80"/>
      <c r="OOH1" s="80"/>
      <c r="OOI1" s="80"/>
      <c r="OOJ1" s="80"/>
      <c r="OOK1" s="80"/>
      <c r="OOL1" s="80"/>
      <c r="OOM1" s="80"/>
      <c r="OON1" s="80"/>
      <c r="OOO1" s="80"/>
      <c r="OOP1" s="80"/>
      <c r="OOQ1" s="80"/>
      <c r="OOR1" s="80"/>
      <c r="OOS1" s="80"/>
      <c r="OOT1" s="80"/>
      <c r="OOU1" s="80"/>
      <c r="OOV1" s="80"/>
      <c r="OOW1" s="80"/>
      <c r="OOX1" s="80"/>
      <c r="OOY1" s="80"/>
      <c r="OOZ1" s="80"/>
      <c r="OPA1" s="80"/>
      <c r="OPB1" s="80"/>
      <c r="OPC1" s="80"/>
      <c r="OPD1" s="80"/>
      <c r="OPE1" s="80"/>
      <c r="OPF1" s="80"/>
      <c r="OPG1" s="80"/>
      <c r="OPH1" s="80"/>
      <c r="OPI1" s="80"/>
      <c r="OPJ1" s="80"/>
      <c r="OPK1" s="80"/>
      <c r="OPL1" s="80"/>
      <c r="OPM1" s="80"/>
      <c r="OPN1" s="80"/>
      <c r="OPO1" s="80"/>
      <c r="OPP1" s="80"/>
      <c r="OPQ1" s="80"/>
      <c r="OPR1" s="80"/>
      <c r="OPS1" s="80"/>
      <c r="OPT1" s="80"/>
      <c r="OPU1" s="80"/>
      <c r="OPV1" s="80"/>
      <c r="OPW1" s="80"/>
      <c r="OPX1" s="80"/>
      <c r="OPY1" s="80"/>
      <c r="OPZ1" s="80"/>
      <c r="OQA1" s="80"/>
      <c r="OQB1" s="80"/>
      <c r="OQC1" s="80"/>
      <c r="OQD1" s="80"/>
      <c r="OQE1" s="80"/>
      <c r="OQF1" s="80"/>
      <c r="OQG1" s="80"/>
      <c r="OQH1" s="80"/>
      <c r="OQI1" s="80"/>
      <c r="OQJ1" s="80"/>
      <c r="OQK1" s="80"/>
      <c r="OQL1" s="80"/>
      <c r="OQM1" s="80"/>
      <c r="OQN1" s="80"/>
      <c r="OQO1" s="80"/>
      <c r="OQP1" s="80"/>
      <c r="OQQ1" s="80"/>
      <c r="OQR1" s="80"/>
      <c r="OQS1" s="80"/>
      <c r="OQT1" s="80"/>
      <c r="OQU1" s="80"/>
      <c r="OQV1" s="80"/>
      <c r="OQW1" s="80"/>
      <c r="OQX1" s="80"/>
      <c r="OQY1" s="80"/>
      <c r="OQZ1" s="80"/>
      <c r="ORA1" s="80"/>
      <c r="ORB1" s="80"/>
      <c r="ORC1" s="80"/>
      <c r="ORD1" s="80"/>
      <c r="ORE1" s="80"/>
      <c r="ORF1" s="80"/>
      <c r="ORG1" s="80"/>
      <c r="ORH1" s="80"/>
      <c r="ORI1" s="80"/>
      <c r="ORJ1" s="80"/>
      <c r="ORK1" s="80"/>
      <c r="ORL1" s="80"/>
      <c r="ORM1" s="80"/>
      <c r="ORN1" s="80"/>
      <c r="ORO1" s="80"/>
      <c r="ORP1" s="80"/>
      <c r="ORQ1" s="80"/>
      <c r="ORR1" s="80"/>
      <c r="ORS1" s="80"/>
      <c r="ORT1" s="80"/>
      <c r="ORU1" s="80"/>
      <c r="ORV1" s="80"/>
      <c r="ORW1" s="80"/>
      <c r="ORX1" s="80"/>
      <c r="ORY1" s="80"/>
      <c r="ORZ1" s="80"/>
      <c r="OSA1" s="80"/>
      <c r="OSB1" s="80"/>
      <c r="OSC1" s="80"/>
      <c r="OSD1" s="80"/>
      <c r="OSE1" s="80"/>
      <c r="OSF1" s="80"/>
      <c r="OSG1" s="80"/>
      <c r="OSH1" s="80"/>
      <c r="OSI1" s="80"/>
      <c r="OSJ1" s="80"/>
      <c r="OSK1" s="80"/>
      <c r="OSL1" s="80"/>
      <c r="OSM1" s="80"/>
      <c r="OSN1" s="80"/>
      <c r="OSO1" s="80"/>
      <c r="OSP1" s="80"/>
      <c r="OSQ1" s="80"/>
      <c r="OSR1" s="80"/>
      <c r="OSS1" s="80"/>
      <c r="OST1" s="80"/>
      <c r="OSU1" s="80"/>
      <c r="OSV1" s="80"/>
      <c r="OSW1" s="80"/>
      <c r="OSX1" s="80"/>
      <c r="OSY1" s="80"/>
      <c r="OSZ1" s="80"/>
      <c r="OTA1" s="80"/>
      <c r="OTB1" s="80"/>
      <c r="OTC1" s="80"/>
      <c r="OTD1" s="80"/>
      <c r="OTE1" s="80"/>
      <c r="OTF1" s="80"/>
      <c r="OTG1" s="80"/>
      <c r="OTH1" s="80"/>
      <c r="OTI1" s="80"/>
      <c r="OTJ1" s="80"/>
      <c r="OTK1" s="80"/>
      <c r="OTL1" s="80"/>
      <c r="OTM1" s="80"/>
      <c r="OTN1" s="80"/>
      <c r="OTO1" s="80"/>
      <c r="OTP1" s="80"/>
      <c r="OTQ1" s="80"/>
      <c r="OTR1" s="80"/>
      <c r="OTS1" s="80"/>
      <c r="OTT1" s="80"/>
      <c r="OTU1" s="80"/>
      <c r="OTV1" s="80"/>
      <c r="OTW1" s="80"/>
      <c r="OTX1" s="80"/>
      <c r="OTY1" s="80"/>
      <c r="OTZ1" s="80"/>
      <c r="OUA1" s="80"/>
      <c r="OUB1" s="80"/>
      <c r="OUC1" s="80"/>
      <c r="OUD1" s="80"/>
      <c r="OUE1" s="80"/>
      <c r="OUF1" s="80"/>
      <c r="OUG1" s="80"/>
      <c r="OUH1" s="80"/>
      <c r="OUI1" s="80"/>
      <c r="OUJ1" s="80"/>
      <c r="OUK1" s="80"/>
      <c r="OUL1" s="80"/>
      <c r="OUM1" s="80"/>
      <c r="OUN1" s="80"/>
      <c r="OUO1" s="80"/>
      <c r="OUP1" s="80"/>
      <c r="OUQ1" s="80"/>
      <c r="OUR1" s="80"/>
      <c r="OUS1" s="80"/>
      <c r="OUT1" s="80"/>
      <c r="OUU1" s="80"/>
      <c r="OUV1" s="80"/>
      <c r="OUW1" s="80"/>
      <c r="OUX1" s="80"/>
      <c r="OUY1" s="80"/>
      <c r="OUZ1" s="80"/>
      <c r="OVA1" s="80"/>
      <c r="OVB1" s="80"/>
      <c r="OVC1" s="80"/>
      <c r="OVD1" s="80"/>
      <c r="OVE1" s="80"/>
      <c r="OVF1" s="80"/>
      <c r="OVG1" s="80"/>
      <c r="OVH1" s="80"/>
      <c r="OVI1" s="80"/>
      <c r="OVJ1" s="80"/>
      <c r="OVK1" s="80"/>
      <c r="OVL1" s="80"/>
      <c r="OVM1" s="80"/>
      <c r="OVN1" s="80"/>
      <c r="OVO1" s="80"/>
      <c r="OVP1" s="80"/>
      <c r="OVQ1" s="80"/>
      <c r="OVR1" s="80"/>
      <c r="OVS1" s="80"/>
      <c r="OVT1" s="80"/>
      <c r="OVU1" s="80"/>
      <c r="OVV1" s="80"/>
      <c r="OVW1" s="80"/>
      <c r="OVX1" s="80"/>
      <c r="OVY1" s="80"/>
      <c r="OVZ1" s="80"/>
      <c r="OWA1" s="80"/>
      <c r="OWB1" s="80"/>
      <c r="OWC1" s="80"/>
      <c r="OWD1" s="80"/>
      <c r="OWE1" s="80"/>
      <c r="OWF1" s="80"/>
      <c r="OWG1" s="80"/>
      <c r="OWH1" s="80"/>
      <c r="OWI1" s="80"/>
      <c r="OWJ1" s="80"/>
      <c r="OWK1" s="80"/>
      <c r="OWL1" s="80"/>
      <c r="OWM1" s="80"/>
      <c r="OWN1" s="80"/>
      <c r="OWO1" s="80"/>
      <c r="OWP1" s="80"/>
      <c r="OWQ1" s="80"/>
      <c r="OWR1" s="80"/>
      <c r="OWS1" s="80"/>
      <c r="OWT1" s="80"/>
      <c r="OWU1" s="80"/>
      <c r="OWV1" s="80"/>
      <c r="OWW1" s="80"/>
      <c r="OWX1" s="80"/>
      <c r="OWY1" s="80"/>
      <c r="OWZ1" s="80"/>
      <c r="OXA1" s="80"/>
      <c r="OXB1" s="80"/>
      <c r="OXC1" s="80"/>
      <c r="OXD1" s="80"/>
      <c r="OXE1" s="80"/>
      <c r="OXF1" s="80"/>
      <c r="OXG1" s="80"/>
      <c r="OXH1" s="80"/>
      <c r="OXI1" s="80"/>
      <c r="OXJ1" s="80"/>
      <c r="OXK1" s="80"/>
      <c r="OXL1" s="80"/>
      <c r="OXM1" s="80"/>
      <c r="OXN1" s="80"/>
      <c r="OXO1" s="80"/>
      <c r="OXP1" s="80"/>
      <c r="OXQ1" s="80"/>
      <c r="OXR1" s="80"/>
      <c r="OXS1" s="80"/>
      <c r="OXT1" s="80"/>
      <c r="OXU1" s="80"/>
      <c r="OXV1" s="80"/>
      <c r="OXW1" s="80"/>
      <c r="OXX1" s="80"/>
      <c r="OXY1" s="80"/>
      <c r="OXZ1" s="80"/>
      <c r="OYA1" s="80"/>
      <c r="OYB1" s="80"/>
      <c r="OYC1" s="80"/>
      <c r="OYD1" s="80"/>
      <c r="OYE1" s="80"/>
      <c r="OYF1" s="80"/>
      <c r="OYG1" s="80"/>
      <c r="OYH1" s="80"/>
      <c r="OYI1" s="80"/>
      <c r="OYJ1" s="80"/>
      <c r="OYK1" s="80"/>
      <c r="OYL1" s="80"/>
      <c r="OYM1" s="80"/>
      <c r="OYN1" s="80"/>
      <c r="OYO1" s="80"/>
      <c r="OYP1" s="80"/>
      <c r="OYQ1" s="80"/>
      <c r="OYR1" s="80"/>
      <c r="OYS1" s="80"/>
      <c r="OYT1" s="80"/>
      <c r="OYU1" s="80"/>
      <c r="OYV1" s="80"/>
      <c r="OYW1" s="80"/>
      <c r="OYX1" s="80"/>
      <c r="OYY1" s="80"/>
      <c r="OYZ1" s="80"/>
      <c r="OZA1" s="80"/>
      <c r="OZB1" s="80"/>
      <c r="OZC1" s="80"/>
      <c r="OZD1" s="80"/>
      <c r="OZE1" s="80"/>
      <c r="OZF1" s="80"/>
      <c r="OZG1" s="80"/>
      <c r="OZH1" s="80"/>
      <c r="OZI1" s="80"/>
      <c r="OZJ1" s="80"/>
      <c r="OZK1" s="80"/>
      <c r="OZL1" s="80"/>
      <c r="OZM1" s="80"/>
      <c r="OZN1" s="80"/>
      <c r="OZO1" s="80"/>
      <c r="OZP1" s="80"/>
      <c r="OZQ1" s="80"/>
      <c r="OZR1" s="80"/>
      <c r="OZS1" s="80"/>
      <c r="OZT1" s="80"/>
      <c r="OZU1" s="80"/>
      <c r="OZV1" s="80"/>
      <c r="OZW1" s="80"/>
      <c r="OZX1" s="80"/>
      <c r="OZY1" s="80"/>
      <c r="OZZ1" s="80"/>
      <c r="PAA1" s="80"/>
      <c r="PAB1" s="80"/>
      <c r="PAC1" s="80"/>
      <c r="PAD1" s="80"/>
      <c r="PAE1" s="80"/>
      <c r="PAF1" s="80"/>
      <c r="PAG1" s="80"/>
      <c r="PAH1" s="80"/>
      <c r="PAI1" s="80"/>
      <c r="PAJ1" s="80"/>
      <c r="PAK1" s="80"/>
      <c r="PAL1" s="80"/>
      <c r="PAM1" s="80"/>
      <c r="PAN1" s="80"/>
      <c r="PAO1" s="80"/>
      <c r="PAP1" s="80"/>
      <c r="PAQ1" s="80"/>
      <c r="PAR1" s="80"/>
      <c r="PAS1" s="80"/>
      <c r="PAT1" s="80"/>
      <c r="PAU1" s="80"/>
      <c r="PAV1" s="80"/>
      <c r="PAW1" s="80"/>
      <c r="PAX1" s="80"/>
      <c r="PAY1" s="80"/>
      <c r="PAZ1" s="80"/>
      <c r="PBA1" s="80"/>
      <c r="PBB1" s="80"/>
      <c r="PBC1" s="80"/>
      <c r="PBD1" s="80"/>
      <c r="PBE1" s="80"/>
      <c r="PBF1" s="80"/>
      <c r="PBG1" s="80"/>
      <c r="PBH1" s="80"/>
      <c r="PBI1" s="80"/>
      <c r="PBJ1" s="80"/>
      <c r="PBK1" s="80"/>
      <c r="PBL1" s="80"/>
      <c r="PBM1" s="80"/>
      <c r="PBN1" s="80"/>
      <c r="PBO1" s="80"/>
      <c r="PBP1" s="80"/>
      <c r="PBQ1" s="80"/>
      <c r="PBR1" s="80"/>
      <c r="PBS1" s="80"/>
      <c r="PBT1" s="80"/>
      <c r="PBU1" s="80"/>
      <c r="PBV1" s="80"/>
      <c r="PBW1" s="80"/>
      <c r="PBX1" s="80"/>
      <c r="PBY1" s="80"/>
      <c r="PBZ1" s="80"/>
      <c r="PCA1" s="80"/>
      <c r="PCB1" s="80"/>
      <c r="PCC1" s="80"/>
      <c r="PCD1" s="80"/>
      <c r="PCE1" s="80"/>
      <c r="PCF1" s="80"/>
      <c r="PCG1" s="80"/>
      <c r="PCH1" s="80"/>
      <c r="PCI1" s="80"/>
      <c r="PCJ1" s="80"/>
      <c r="PCK1" s="80"/>
      <c r="PCL1" s="80"/>
      <c r="PCM1" s="80"/>
      <c r="PCN1" s="80"/>
      <c r="PCO1" s="80"/>
      <c r="PCP1" s="80"/>
      <c r="PCQ1" s="80"/>
      <c r="PCR1" s="80"/>
      <c r="PCS1" s="80"/>
      <c r="PCT1" s="80"/>
      <c r="PCU1" s="80"/>
      <c r="PCV1" s="80"/>
      <c r="PCW1" s="80"/>
      <c r="PCX1" s="80"/>
      <c r="PCY1" s="80"/>
      <c r="PCZ1" s="80"/>
      <c r="PDA1" s="80"/>
      <c r="PDB1" s="80"/>
      <c r="PDC1" s="80"/>
      <c r="PDD1" s="80"/>
      <c r="PDE1" s="80"/>
      <c r="PDF1" s="80"/>
      <c r="PDG1" s="80"/>
      <c r="PDH1" s="80"/>
      <c r="PDI1" s="80"/>
      <c r="PDJ1" s="80"/>
      <c r="PDK1" s="80"/>
      <c r="PDL1" s="80"/>
      <c r="PDM1" s="80"/>
      <c r="PDN1" s="80"/>
      <c r="PDO1" s="80"/>
      <c r="PDP1" s="80"/>
      <c r="PDQ1" s="80"/>
      <c r="PDR1" s="80"/>
      <c r="PDS1" s="80"/>
      <c r="PDT1" s="80"/>
      <c r="PDU1" s="80"/>
      <c r="PDV1" s="80"/>
      <c r="PDW1" s="80"/>
      <c r="PDX1" s="80"/>
      <c r="PDY1" s="80"/>
      <c r="PDZ1" s="80"/>
      <c r="PEA1" s="80"/>
      <c r="PEB1" s="80"/>
      <c r="PEC1" s="80"/>
      <c r="PED1" s="80"/>
      <c r="PEE1" s="80"/>
      <c r="PEF1" s="80"/>
      <c r="PEG1" s="80"/>
      <c r="PEH1" s="80"/>
      <c r="PEI1" s="80"/>
      <c r="PEJ1" s="80"/>
      <c r="PEK1" s="80"/>
      <c r="PEL1" s="80"/>
      <c r="PEM1" s="80"/>
      <c r="PEN1" s="80"/>
      <c r="PEO1" s="80"/>
      <c r="PEP1" s="80"/>
      <c r="PEQ1" s="80"/>
      <c r="PER1" s="80"/>
      <c r="PES1" s="80"/>
      <c r="PET1" s="80"/>
      <c r="PEU1" s="80"/>
      <c r="PEV1" s="80"/>
      <c r="PEW1" s="80"/>
      <c r="PEX1" s="80"/>
      <c r="PEY1" s="80"/>
      <c r="PEZ1" s="80"/>
      <c r="PFA1" s="80"/>
      <c r="PFB1" s="80"/>
      <c r="PFC1" s="80"/>
      <c r="PFD1" s="80"/>
      <c r="PFE1" s="80"/>
      <c r="PFF1" s="80"/>
      <c r="PFG1" s="80"/>
      <c r="PFH1" s="80"/>
      <c r="PFI1" s="80"/>
      <c r="PFJ1" s="80"/>
      <c r="PFK1" s="80"/>
      <c r="PFL1" s="80"/>
      <c r="PFM1" s="80"/>
      <c r="PFN1" s="80"/>
      <c r="PFO1" s="80"/>
      <c r="PFP1" s="80"/>
      <c r="PFQ1" s="80"/>
      <c r="PFR1" s="80"/>
      <c r="PFS1" s="80"/>
      <c r="PFT1" s="80"/>
      <c r="PFU1" s="80"/>
      <c r="PFV1" s="80"/>
      <c r="PFW1" s="80"/>
      <c r="PFX1" s="80"/>
      <c r="PFY1" s="80"/>
      <c r="PFZ1" s="80"/>
      <c r="PGA1" s="80"/>
      <c r="PGB1" s="80"/>
      <c r="PGC1" s="80"/>
      <c r="PGD1" s="80"/>
      <c r="PGE1" s="80"/>
      <c r="PGF1" s="80"/>
      <c r="PGG1" s="80"/>
      <c r="PGH1" s="80"/>
      <c r="PGI1" s="80"/>
      <c r="PGJ1" s="80"/>
      <c r="PGK1" s="80"/>
      <c r="PGL1" s="80"/>
      <c r="PGM1" s="80"/>
      <c r="PGN1" s="80"/>
      <c r="PGO1" s="80"/>
      <c r="PGP1" s="80"/>
      <c r="PGQ1" s="80"/>
      <c r="PGR1" s="80"/>
      <c r="PGS1" s="80"/>
      <c r="PGT1" s="80"/>
      <c r="PGU1" s="80"/>
      <c r="PGV1" s="80"/>
      <c r="PGW1" s="80"/>
      <c r="PGX1" s="80"/>
      <c r="PGY1" s="80"/>
      <c r="PGZ1" s="80"/>
      <c r="PHA1" s="80"/>
      <c r="PHB1" s="80"/>
      <c r="PHC1" s="80"/>
      <c r="PHD1" s="80"/>
      <c r="PHE1" s="80"/>
      <c r="PHF1" s="80"/>
      <c r="PHG1" s="80"/>
      <c r="PHH1" s="80"/>
      <c r="PHI1" s="80"/>
      <c r="PHJ1" s="80"/>
      <c r="PHK1" s="80"/>
      <c r="PHL1" s="80"/>
      <c r="PHM1" s="80"/>
      <c r="PHN1" s="80"/>
      <c r="PHO1" s="80"/>
      <c r="PHP1" s="80"/>
      <c r="PHQ1" s="80"/>
      <c r="PHR1" s="80"/>
      <c r="PHS1" s="80"/>
      <c r="PHT1" s="80"/>
      <c r="PHU1" s="80"/>
      <c r="PHV1" s="80"/>
      <c r="PHW1" s="80"/>
      <c r="PHX1" s="80"/>
      <c r="PHY1" s="80"/>
      <c r="PHZ1" s="80"/>
      <c r="PIA1" s="80"/>
      <c r="PIB1" s="80"/>
      <c r="PIC1" s="80"/>
      <c r="PID1" s="80"/>
      <c r="PIE1" s="80"/>
      <c r="PIF1" s="80"/>
      <c r="PIG1" s="80"/>
      <c r="PIH1" s="80"/>
      <c r="PII1" s="80"/>
      <c r="PIJ1" s="80"/>
      <c r="PIK1" s="80"/>
      <c r="PIL1" s="80"/>
      <c r="PIM1" s="80"/>
      <c r="PIN1" s="80"/>
      <c r="PIO1" s="80"/>
      <c r="PIP1" s="80"/>
      <c r="PIQ1" s="80"/>
      <c r="PIR1" s="80"/>
      <c r="PIS1" s="80"/>
      <c r="PIT1" s="80"/>
      <c r="PIU1" s="80"/>
      <c r="PIV1" s="80"/>
      <c r="PIW1" s="80"/>
      <c r="PIX1" s="80"/>
      <c r="PIY1" s="80"/>
      <c r="PIZ1" s="80"/>
      <c r="PJA1" s="80"/>
      <c r="PJB1" s="80"/>
      <c r="PJC1" s="80"/>
      <c r="PJD1" s="80"/>
      <c r="PJE1" s="80"/>
      <c r="PJF1" s="80"/>
      <c r="PJG1" s="80"/>
      <c r="PJH1" s="80"/>
      <c r="PJI1" s="80"/>
      <c r="PJJ1" s="80"/>
      <c r="PJK1" s="80"/>
      <c r="PJL1" s="80"/>
      <c r="PJM1" s="80"/>
      <c r="PJN1" s="80"/>
      <c r="PJO1" s="80"/>
      <c r="PJP1" s="80"/>
      <c r="PJQ1" s="80"/>
      <c r="PJR1" s="80"/>
      <c r="PJS1" s="80"/>
      <c r="PJT1" s="80"/>
      <c r="PJU1" s="80"/>
      <c r="PJV1" s="80"/>
      <c r="PJW1" s="80"/>
      <c r="PJX1" s="80"/>
      <c r="PJY1" s="80"/>
      <c r="PJZ1" s="80"/>
      <c r="PKA1" s="80"/>
      <c r="PKB1" s="80"/>
      <c r="PKC1" s="80"/>
      <c r="PKD1" s="80"/>
      <c r="PKE1" s="80"/>
      <c r="PKF1" s="80"/>
      <c r="PKG1" s="80"/>
      <c r="PKH1" s="80"/>
      <c r="PKI1" s="80"/>
      <c r="PKJ1" s="80"/>
      <c r="PKK1" s="80"/>
      <c r="PKL1" s="80"/>
      <c r="PKM1" s="80"/>
      <c r="PKN1" s="80"/>
      <c r="PKO1" s="80"/>
      <c r="PKP1" s="80"/>
      <c r="PKQ1" s="80"/>
      <c r="PKR1" s="80"/>
      <c r="PKS1" s="80"/>
      <c r="PKT1" s="80"/>
      <c r="PKU1" s="80"/>
      <c r="PKV1" s="80"/>
      <c r="PKW1" s="80"/>
      <c r="PKX1" s="80"/>
      <c r="PKY1" s="80"/>
      <c r="PKZ1" s="80"/>
      <c r="PLA1" s="80"/>
      <c r="PLB1" s="80"/>
      <c r="PLC1" s="80"/>
      <c r="PLD1" s="80"/>
      <c r="PLE1" s="80"/>
      <c r="PLF1" s="80"/>
      <c r="PLG1" s="80"/>
      <c r="PLH1" s="80"/>
      <c r="PLI1" s="80"/>
      <c r="PLJ1" s="80"/>
      <c r="PLK1" s="80"/>
      <c r="PLL1" s="80"/>
      <c r="PLM1" s="80"/>
      <c r="PLN1" s="80"/>
      <c r="PLO1" s="80"/>
      <c r="PLP1" s="80"/>
      <c r="PLQ1" s="80"/>
      <c r="PLR1" s="80"/>
      <c r="PLS1" s="80"/>
      <c r="PLT1" s="80"/>
      <c r="PLU1" s="80"/>
      <c r="PLV1" s="80"/>
      <c r="PLW1" s="80"/>
      <c r="PLX1" s="80"/>
      <c r="PLY1" s="80"/>
      <c r="PLZ1" s="80"/>
      <c r="PMA1" s="80"/>
      <c r="PMB1" s="80"/>
      <c r="PMC1" s="80"/>
      <c r="PMD1" s="80"/>
      <c r="PME1" s="80"/>
      <c r="PMF1" s="80"/>
      <c r="PMG1" s="80"/>
      <c r="PMH1" s="80"/>
      <c r="PMI1" s="80"/>
      <c r="PMJ1" s="80"/>
      <c r="PMK1" s="80"/>
      <c r="PML1" s="80"/>
      <c r="PMM1" s="80"/>
      <c r="PMN1" s="80"/>
      <c r="PMO1" s="80"/>
      <c r="PMP1" s="80"/>
      <c r="PMQ1" s="80"/>
      <c r="PMR1" s="80"/>
      <c r="PMS1" s="80"/>
      <c r="PMT1" s="80"/>
      <c r="PMU1" s="80"/>
      <c r="PMV1" s="80"/>
      <c r="PMW1" s="80"/>
      <c r="PMX1" s="80"/>
      <c r="PMY1" s="80"/>
      <c r="PMZ1" s="80"/>
      <c r="PNA1" s="80"/>
      <c r="PNB1" s="80"/>
      <c r="PNC1" s="80"/>
      <c r="PND1" s="80"/>
      <c r="PNE1" s="80"/>
      <c r="PNF1" s="80"/>
      <c r="PNG1" s="80"/>
      <c r="PNH1" s="80"/>
      <c r="PNI1" s="80"/>
      <c r="PNJ1" s="80"/>
      <c r="PNK1" s="80"/>
      <c r="PNL1" s="80"/>
      <c r="PNM1" s="80"/>
      <c r="PNN1" s="80"/>
      <c r="PNO1" s="80"/>
      <c r="PNP1" s="80"/>
      <c r="PNQ1" s="80"/>
      <c r="PNR1" s="80"/>
      <c r="PNS1" s="80"/>
      <c r="PNT1" s="80"/>
      <c r="PNU1" s="80"/>
      <c r="PNV1" s="80"/>
      <c r="PNW1" s="80"/>
      <c r="PNX1" s="80"/>
      <c r="PNY1" s="80"/>
      <c r="PNZ1" s="80"/>
      <c r="POA1" s="80"/>
      <c r="POB1" s="80"/>
      <c r="POC1" s="80"/>
      <c r="POD1" s="80"/>
      <c r="POE1" s="80"/>
      <c r="POF1" s="80"/>
      <c r="POG1" s="80"/>
      <c r="POH1" s="80"/>
      <c r="POI1" s="80"/>
      <c r="POJ1" s="80"/>
      <c r="POK1" s="80"/>
      <c r="POL1" s="80"/>
      <c r="POM1" s="80"/>
      <c r="PON1" s="80"/>
      <c r="POO1" s="80"/>
      <c r="POP1" s="80"/>
      <c r="POQ1" s="80"/>
      <c r="POR1" s="80"/>
      <c r="POS1" s="80"/>
      <c r="POT1" s="80"/>
      <c r="POU1" s="80"/>
      <c r="POV1" s="80"/>
      <c r="POW1" s="80"/>
      <c r="POX1" s="80"/>
      <c r="POY1" s="80"/>
      <c r="POZ1" s="80"/>
      <c r="PPA1" s="80"/>
      <c r="PPB1" s="80"/>
      <c r="PPC1" s="80"/>
      <c r="PPD1" s="80"/>
      <c r="PPE1" s="80"/>
      <c r="PPF1" s="80"/>
      <c r="PPG1" s="80"/>
      <c r="PPH1" s="80"/>
      <c r="PPI1" s="80"/>
      <c r="PPJ1" s="80"/>
      <c r="PPK1" s="80"/>
      <c r="PPL1" s="80"/>
      <c r="PPM1" s="80"/>
      <c r="PPN1" s="80"/>
      <c r="PPO1" s="80"/>
      <c r="PPP1" s="80"/>
      <c r="PPQ1" s="80"/>
      <c r="PPR1" s="80"/>
      <c r="PPS1" s="80"/>
      <c r="PPT1" s="80"/>
      <c r="PPU1" s="80"/>
      <c r="PPV1" s="80"/>
      <c r="PPW1" s="80"/>
      <c r="PPX1" s="80"/>
      <c r="PPY1" s="80"/>
      <c r="PPZ1" s="80"/>
      <c r="PQA1" s="80"/>
      <c r="PQB1" s="80"/>
      <c r="PQC1" s="80"/>
      <c r="PQD1" s="80"/>
      <c r="PQE1" s="80"/>
      <c r="PQF1" s="80"/>
      <c r="PQG1" s="80"/>
      <c r="PQH1" s="80"/>
      <c r="PQI1" s="80"/>
      <c r="PQJ1" s="80"/>
      <c r="PQK1" s="80"/>
      <c r="PQL1" s="80"/>
      <c r="PQM1" s="80"/>
      <c r="PQN1" s="80"/>
      <c r="PQO1" s="80"/>
      <c r="PQP1" s="80"/>
      <c r="PQQ1" s="80"/>
      <c r="PQR1" s="80"/>
      <c r="PQS1" s="80"/>
      <c r="PQT1" s="80"/>
      <c r="PQU1" s="80"/>
      <c r="PQV1" s="80"/>
      <c r="PQW1" s="80"/>
      <c r="PQX1" s="80"/>
      <c r="PQY1" s="80"/>
      <c r="PQZ1" s="80"/>
      <c r="PRA1" s="80"/>
      <c r="PRB1" s="80"/>
      <c r="PRC1" s="80"/>
      <c r="PRD1" s="80"/>
      <c r="PRE1" s="80"/>
      <c r="PRF1" s="80"/>
      <c r="PRG1" s="80"/>
      <c r="PRH1" s="80"/>
      <c r="PRI1" s="80"/>
      <c r="PRJ1" s="80"/>
      <c r="PRK1" s="80"/>
      <c r="PRL1" s="80"/>
      <c r="PRM1" s="80"/>
      <c r="PRN1" s="80"/>
      <c r="PRO1" s="80"/>
      <c r="PRP1" s="80"/>
      <c r="PRQ1" s="80"/>
      <c r="PRR1" s="80"/>
      <c r="PRS1" s="80"/>
      <c r="PRT1" s="80"/>
      <c r="PRU1" s="80"/>
      <c r="PRV1" s="80"/>
      <c r="PRW1" s="80"/>
      <c r="PRX1" s="80"/>
      <c r="PRY1" s="80"/>
      <c r="PRZ1" s="80"/>
      <c r="PSA1" s="80"/>
      <c r="PSB1" s="80"/>
      <c r="PSC1" s="80"/>
      <c r="PSD1" s="80"/>
      <c r="PSE1" s="80"/>
      <c r="PSF1" s="80"/>
      <c r="PSG1" s="80"/>
      <c r="PSH1" s="80"/>
      <c r="PSI1" s="80"/>
      <c r="PSJ1" s="80"/>
      <c r="PSK1" s="80"/>
      <c r="PSL1" s="80"/>
      <c r="PSM1" s="80"/>
      <c r="PSN1" s="80"/>
      <c r="PSO1" s="80"/>
      <c r="PSP1" s="80"/>
      <c r="PSQ1" s="80"/>
      <c r="PSR1" s="80"/>
      <c r="PSS1" s="80"/>
      <c r="PST1" s="80"/>
      <c r="PSU1" s="80"/>
      <c r="PSV1" s="80"/>
      <c r="PSW1" s="80"/>
      <c r="PSX1" s="80"/>
      <c r="PSY1" s="80"/>
      <c r="PSZ1" s="80"/>
      <c r="PTA1" s="80"/>
      <c r="PTB1" s="80"/>
      <c r="PTC1" s="80"/>
      <c r="PTD1" s="80"/>
      <c r="PTE1" s="80"/>
      <c r="PTF1" s="80"/>
      <c r="PTG1" s="80"/>
      <c r="PTH1" s="80"/>
      <c r="PTI1" s="80"/>
      <c r="PTJ1" s="80"/>
      <c r="PTK1" s="80"/>
      <c r="PTL1" s="80"/>
      <c r="PTM1" s="80"/>
      <c r="PTN1" s="80"/>
      <c r="PTO1" s="80"/>
      <c r="PTP1" s="80"/>
      <c r="PTQ1" s="80"/>
      <c r="PTR1" s="80"/>
      <c r="PTS1" s="80"/>
      <c r="PTT1" s="80"/>
      <c r="PTU1" s="80"/>
      <c r="PTV1" s="80"/>
      <c r="PTW1" s="80"/>
      <c r="PTX1" s="80"/>
      <c r="PTY1" s="80"/>
      <c r="PTZ1" s="80"/>
      <c r="PUA1" s="80"/>
      <c r="PUB1" s="80"/>
      <c r="PUC1" s="80"/>
      <c r="PUD1" s="80"/>
      <c r="PUE1" s="80"/>
      <c r="PUF1" s="80"/>
      <c r="PUG1" s="80"/>
      <c r="PUH1" s="80"/>
      <c r="PUI1" s="80"/>
      <c r="PUJ1" s="80"/>
      <c r="PUK1" s="80"/>
      <c r="PUL1" s="80"/>
      <c r="PUM1" s="80"/>
      <c r="PUN1" s="80"/>
      <c r="PUO1" s="80"/>
      <c r="PUP1" s="80"/>
      <c r="PUQ1" s="80"/>
      <c r="PUR1" s="80"/>
      <c r="PUS1" s="80"/>
      <c r="PUT1" s="80"/>
      <c r="PUU1" s="80"/>
      <c r="PUV1" s="80"/>
      <c r="PUW1" s="80"/>
      <c r="PUX1" s="80"/>
      <c r="PUY1" s="80"/>
      <c r="PUZ1" s="80"/>
      <c r="PVA1" s="80"/>
      <c r="PVB1" s="80"/>
      <c r="PVC1" s="80"/>
      <c r="PVD1" s="80"/>
      <c r="PVE1" s="80"/>
      <c r="PVF1" s="80"/>
      <c r="PVG1" s="80"/>
      <c r="PVH1" s="80"/>
      <c r="PVI1" s="80"/>
      <c r="PVJ1" s="80"/>
      <c r="PVK1" s="80"/>
      <c r="PVL1" s="80"/>
      <c r="PVM1" s="80"/>
      <c r="PVN1" s="80"/>
      <c r="PVO1" s="80"/>
      <c r="PVP1" s="80"/>
      <c r="PVQ1" s="80"/>
      <c r="PVR1" s="80"/>
      <c r="PVS1" s="80"/>
      <c r="PVT1" s="80"/>
      <c r="PVU1" s="80"/>
      <c r="PVV1" s="80"/>
      <c r="PVW1" s="80"/>
      <c r="PVX1" s="80"/>
      <c r="PVY1" s="80"/>
      <c r="PVZ1" s="80"/>
      <c r="PWA1" s="80"/>
      <c r="PWB1" s="80"/>
      <c r="PWC1" s="80"/>
      <c r="PWD1" s="80"/>
      <c r="PWE1" s="80"/>
      <c r="PWF1" s="80"/>
      <c r="PWG1" s="80"/>
      <c r="PWH1" s="80"/>
      <c r="PWI1" s="80"/>
      <c r="PWJ1" s="80"/>
      <c r="PWK1" s="80"/>
      <c r="PWL1" s="80"/>
      <c r="PWM1" s="80"/>
      <c r="PWN1" s="80"/>
      <c r="PWO1" s="80"/>
      <c r="PWP1" s="80"/>
      <c r="PWQ1" s="80"/>
      <c r="PWR1" s="80"/>
      <c r="PWS1" s="80"/>
      <c r="PWT1" s="80"/>
      <c r="PWU1" s="80"/>
      <c r="PWV1" s="80"/>
      <c r="PWW1" s="80"/>
      <c r="PWX1" s="80"/>
      <c r="PWY1" s="80"/>
      <c r="PWZ1" s="80"/>
      <c r="PXA1" s="80"/>
      <c r="PXB1" s="80"/>
      <c r="PXC1" s="80"/>
      <c r="PXD1" s="80"/>
      <c r="PXE1" s="80"/>
      <c r="PXF1" s="80"/>
      <c r="PXG1" s="80"/>
      <c r="PXH1" s="80"/>
      <c r="PXI1" s="80"/>
      <c r="PXJ1" s="80"/>
      <c r="PXK1" s="80"/>
      <c r="PXL1" s="80"/>
      <c r="PXM1" s="80"/>
      <c r="PXN1" s="80"/>
      <c r="PXO1" s="80"/>
      <c r="PXP1" s="80"/>
      <c r="PXQ1" s="80"/>
      <c r="PXR1" s="80"/>
      <c r="PXS1" s="80"/>
      <c r="PXT1" s="80"/>
      <c r="PXU1" s="80"/>
      <c r="PXV1" s="80"/>
      <c r="PXW1" s="80"/>
      <c r="PXX1" s="80"/>
      <c r="PXY1" s="80"/>
      <c r="PXZ1" s="80"/>
      <c r="PYA1" s="80"/>
      <c r="PYB1" s="80"/>
      <c r="PYC1" s="80"/>
      <c r="PYD1" s="80"/>
      <c r="PYE1" s="80"/>
      <c r="PYF1" s="80"/>
      <c r="PYG1" s="80"/>
      <c r="PYH1" s="80"/>
      <c r="PYI1" s="80"/>
      <c r="PYJ1" s="80"/>
      <c r="PYK1" s="80"/>
      <c r="PYL1" s="80"/>
      <c r="PYM1" s="80"/>
      <c r="PYN1" s="80"/>
      <c r="PYO1" s="80"/>
      <c r="PYP1" s="80"/>
      <c r="PYQ1" s="80"/>
      <c r="PYR1" s="80"/>
      <c r="PYS1" s="80"/>
      <c r="PYT1" s="80"/>
      <c r="PYU1" s="80"/>
      <c r="PYV1" s="80"/>
      <c r="PYW1" s="80"/>
      <c r="PYX1" s="80"/>
      <c r="PYY1" s="80"/>
      <c r="PYZ1" s="80"/>
      <c r="PZA1" s="80"/>
      <c r="PZB1" s="80"/>
      <c r="PZC1" s="80"/>
      <c r="PZD1" s="80"/>
      <c r="PZE1" s="80"/>
      <c r="PZF1" s="80"/>
      <c r="PZG1" s="80"/>
      <c r="PZH1" s="80"/>
      <c r="PZI1" s="80"/>
      <c r="PZJ1" s="80"/>
      <c r="PZK1" s="80"/>
      <c r="PZL1" s="80"/>
      <c r="PZM1" s="80"/>
      <c r="PZN1" s="80"/>
      <c r="PZO1" s="80"/>
      <c r="PZP1" s="80"/>
      <c r="PZQ1" s="80"/>
      <c r="PZR1" s="80"/>
      <c r="PZS1" s="80"/>
      <c r="PZT1" s="80"/>
      <c r="PZU1" s="80"/>
      <c r="PZV1" s="80"/>
      <c r="PZW1" s="80"/>
      <c r="PZX1" s="80"/>
      <c r="PZY1" s="80"/>
      <c r="PZZ1" s="80"/>
      <c r="QAA1" s="80"/>
      <c r="QAB1" s="80"/>
      <c r="QAC1" s="80"/>
      <c r="QAD1" s="80"/>
      <c r="QAE1" s="80"/>
      <c r="QAF1" s="80"/>
      <c r="QAG1" s="80"/>
      <c r="QAH1" s="80"/>
      <c r="QAI1" s="80"/>
      <c r="QAJ1" s="80"/>
      <c r="QAK1" s="80"/>
      <c r="QAL1" s="80"/>
      <c r="QAM1" s="80"/>
      <c r="QAN1" s="80"/>
      <c r="QAO1" s="80"/>
      <c r="QAP1" s="80"/>
      <c r="QAQ1" s="80"/>
      <c r="QAR1" s="80"/>
      <c r="QAS1" s="80"/>
      <c r="QAT1" s="80"/>
      <c r="QAU1" s="80"/>
      <c r="QAV1" s="80"/>
      <c r="QAW1" s="80"/>
      <c r="QAX1" s="80"/>
      <c r="QAY1" s="80"/>
      <c r="QAZ1" s="80"/>
      <c r="QBA1" s="80"/>
      <c r="QBB1" s="80"/>
      <c r="QBC1" s="80"/>
      <c r="QBD1" s="80"/>
      <c r="QBE1" s="80"/>
      <c r="QBF1" s="80"/>
      <c r="QBG1" s="80"/>
      <c r="QBH1" s="80"/>
      <c r="QBI1" s="80"/>
      <c r="QBJ1" s="80"/>
      <c r="QBK1" s="80"/>
      <c r="QBL1" s="80"/>
      <c r="QBM1" s="80"/>
      <c r="QBN1" s="80"/>
      <c r="QBO1" s="80"/>
      <c r="QBP1" s="80"/>
      <c r="QBQ1" s="80"/>
      <c r="QBR1" s="80"/>
      <c r="QBS1" s="80"/>
      <c r="QBT1" s="80"/>
      <c r="QBU1" s="80"/>
      <c r="QBV1" s="80"/>
      <c r="QBW1" s="80"/>
      <c r="QBX1" s="80"/>
      <c r="QBY1" s="80"/>
      <c r="QBZ1" s="80"/>
      <c r="QCA1" s="80"/>
      <c r="QCB1" s="80"/>
      <c r="QCC1" s="80"/>
      <c r="QCD1" s="80"/>
      <c r="QCE1" s="80"/>
      <c r="QCF1" s="80"/>
      <c r="QCG1" s="80"/>
      <c r="QCH1" s="80"/>
      <c r="QCI1" s="80"/>
      <c r="QCJ1" s="80"/>
      <c r="QCK1" s="80"/>
      <c r="QCL1" s="80"/>
      <c r="QCM1" s="80"/>
      <c r="QCN1" s="80"/>
      <c r="QCO1" s="80"/>
      <c r="QCP1" s="80"/>
      <c r="QCQ1" s="80"/>
      <c r="QCR1" s="80"/>
      <c r="QCS1" s="80"/>
      <c r="QCT1" s="80"/>
      <c r="QCU1" s="80"/>
      <c r="QCV1" s="80"/>
      <c r="QCW1" s="80"/>
      <c r="QCX1" s="80"/>
      <c r="QCY1" s="80"/>
      <c r="QCZ1" s="80"/>
      <c r="QDA1" s="80"/>
      <c r="QDB1" s="80"/>
      <c r="QDC1" s="80"/>
      <c r="QDD1" s="80"/>
      <c r="QDE1" s="80"/>
      <c r="QDF1" s="80"/>
      <c r="QDG1" s="80"/>
      <c r="QDH1" s="80"/>
      <c r="QDI1" s="80"/>
      <c r="QDJ1" s="80"/>
      <c r="QDK1" s="80"/>
      <c r="QDL1" s="80"/>
      <c r="QDM1" s="80"/>
      <c r="QDN1" s="80"/>
      <c r="QDO1" s="80"/>
      <c r="QDP1" s="80"/>
      <c r="QDQ1" s="80"/>
      <c r="QDR1" s="80"/>
      <c r="QDS1" s="80"/>
      <c r="QDT1" s="80"/>
      <c r="QDU1" s="80"/>
      <c r="QDV1" s="80"/>
      <c r="QDW1" s="80"/>
      <c r="QDX1" s="80"/>
      <c r="QDY1" s="80"/>
      <c r="QDZ1" s="80"/>
      <c r="QEA1" s="80"/>
      <c r="QEB1" s="80"/>
      <c r="QEC1" s="80"/>
      <c r="QED1" s="80"/>
      <c r="QEE1" s="80"/>
      <c r="QEF1" s="80"/>
      <c r="QEG1" s="80"/>
      <c r="QEH1" s="80"/>
      <c r="QEI1" s="80"/>
      <c r="QEJ1" s="80"/>
      <c r="QEK1" s="80"/>
      <c r="QEL1" s="80"/>
      <c r="QEM1" s="80"/>
      <c r="QEN1" s="80"/>
      <c r="QEO1" s="80"/>
      <c r="QEP1" s="80"/>
      <c r="QEQ1" s="80"/>
      <c r="QER1" s="80"/>
      <c r="QES1" s="80"/>
      <c r="QET1" s="80"/>
      <c r="QEU1" s="80"/>
      <c r="QEV1" s="80"/>
      <c r="QEW1" s="80"/>
      <c r="QEX1" s="80"/>
      <c r="QEY1" s="80"/>
      <c r="QEZ1" s="80"/>
      <c r="QFA1" s="80"/>
      <c r="QFB1" s="80"/>
      <c r="QFC1" s="80"/>
      <c r="QFD1" s="80"/>
      <c r="QFE1" s="80"/>
      <c r="QFF1" s="80"/>
      <c r="QFG1" s="80"/>
      <c r="QFH1" s="80"/>
      <c r="QFI1" s="80"/>
      <c r="QFJ1" s="80"/>
      <c r="QFK1" s="80"/>
      <c r="QFL1" s="80"/>
      <c r="QFM1" s="80"/>
      <c r="QFN1" s="80"/>
      <c r="QFO1" s="80"/>
      <c r="QFP1" s="80"/>
      <c r="QFQ1" s="80"/>
      <c r="QFR1" s="80"/>
      <c r="QFS1" s="80"/>
      <c r="QFT1" s="80"/>
      <c r="QFU1" s="80"/>
      <c r="QFV1" s="80"/>
      <c r="QFW1" s="80"/>
      <c r="QFX1" s="80"/>
      <c r="QFY1" s="80"/>
      <c r="QFZ1" s="80"/>
      <c r="QGA1" s="80"/>
      <c r="QGB1" s="80"/>
      <c r="QGC1" s="80"/>
      <c r="QGD1" s="80"/>
      <c r="QGE1" s="80"/>
      <c r="QGF1" s="80"/>
      <c r="QGG1" s="80"/>
      <c r="QGH1" s="80"/>
      <c r="QGI1" s="80"/>
      <c r="QGJ1" s="80"/>
      <c r="QGK1" s="80"/>
      <c r="QGL1" s="80"/>
      <c r="QGM1" s="80"/>
      <c r="QGN1" s="80"/>
      <c r="QGO1" s="80"/>
      <c r="QGP1" s="80"/>
      <c r="QGQ1" s="80"/>
      <c r="QGR1" s="80"/>
      <c r="QGS1" s="80"/>
      <c r="QGT1" s="80"/>
      <c r="QGU1" s="80"/>
      <c r="QGV1" s="80"/>
      <c r="QGW1" s="80"/>
      <c r="QGX1" s="80"/>
      <c r="QGY1" s="80"/>
      <c r="QGZ1" s="80"/>
      <c r="QHA1" s="80"/>
      <c r="QHB1" s="80"/>
      <c r="QHC1" s="80"/>
      <c r="QHD1" s="80"/>
      <c r="QHE1" s="80"/>
      <c r="QHF1" s="80"/>
      <c r="QHG1" s="80"/>
      <c r="QHH1" s="80"/>
      <c r="QHI1" s="80"/>
      <c r="QHJ1" s="80"/>
      <c r="QHK1" s="80"/>
      <c r="QHL1" s="80"/>
      <c r="QHM1" s="80"/>
      <c r="QHN1" s="80"/>
      <c r="QHO1" s="80"/>
      <c r="QHP1" s="80"/>
      <c r="QHQ1" s="80"/>
      <c r="QHR1" s="80"/>
      <c r="QHS1" s="80"/>
      <c r="QHT1" s="80"/>
      <c r="QHU1" s="80"/>
      <c r="QHV1" s="80"/>
      <c r="QHW1" s="80"/>
      <c r="QHX1" s="80"/>
      <c r="QHY1" s="80"/>
      <c r="QHZ1" s="80"/>
      <c r="QIA1" s="80"/>
      <c r="QIB1" s="80"/>
      <c r="QIC1" s="80"/>
      <c r="QID1" s="80"/>
      <c r="QIE1" s="80"/>
      <c r="QIF1" s="80"/>
      <c r="QIG1" s="80"/>
      <c r="QIH1" s="80"/>
      <c r="QII1" s="80"/>
      <c r="QIJ1" s="80"/>
      <c r="QIK1" s="80"/>
      <c r="QIL1" s="80"/>
      <c r="QIM1" s="80"/>
      <c r="QIN1" s="80"/>
      <c r="QIO1" s="80"/>
      <c r="QIP1" s="80"/>
      <c r="QIQ1" s="80"/>
      <c r="QIR1" s="80"/>
      <c r="QIS1" s="80"/>
      <c r="QIT1" s="80"/>
      <c r="QIU1" s="80"/>
      <c r="QIV1" s="80"/>
      <c r="QIW1" s="80"/>
      <c r="QIX1" s="80"/>
      <c r="QIY1" s="80"/>
      <c r="QIZ1" s="80"/>
      <c r="QJA1" s="80"/>
      <c r="QJB1" s="80"/>
      <c r="QJC1" s="80"/>
      <c r="QJD1" s="80"/>
      <c r="QJE1" s="80"/>
      <c r="QJF1" s="80"/>
      <c r="QJG1" s="80"/>
      <c r="QJH1" s="80"/>
      <c r="QJI1" s="80"/>
      <c r="QJJ1" s="80"/>
      <c r="QJK1" s="80"/>
      <c r="QJL1" s="80"/>
      <c r="QJM1" s="80"/>
      <c r="QJN1" s="80"/>
      <c r="QJO1" s="80"/>
      <c r="QJP1" s="80"/>
      <c r="QJQ1" s="80"/>
      <c r="QJR1" s="80"/>
      <c r="QJS1" s="80"/>
      <c r="QJT1" s="80"/>
      <c r="QJU1" s="80"/>
      <c r="QJV1" s="80"/>
      <c r="QJW1" s="80"/>
      <c r="QJX1" s="80"/>
      <c r="QJY1" s="80"/>
      <c r="QJZ1" s="80"/>
      <c r="QKA1" s="80"/>
      <c r="QKB1" s="80"/>
      <c r="QKC1" s="80"/>
      <c r="QKD1" s="80"/>
      <c r="QKE1" s="80"/>
      <c r="QKF1" s="80"/>
      <c r="QKG1" s="80"/>
      <c r="QKH1" s="80"/>
      <c r="QKI1" s="80"/>
      <c r="QKJ1" s="80"/>
      <c r="QKK1" s="80"/>
      <c r="QKL1" s="80"/>
      <c r="QKM1" s="80"/>
      <c r="QKN1" s="80"/>
      <c r="QKO1" s="80"/>
      <c r="QKP1" s="80"/>
      <c r="QKQ1" s="80"/>
      <c r="QKR1" s="80"/>
      <c r="QKS1" s="80"/>
      <c r="QKT1" s="80"/>
      <c r="QKU1" s="80"/>
      <c r="QKV1" s="80"/>
      <c r="QKW1" s="80"/>
      <c r="QKX1" s="80"/>
      <c r="QKY1" s="80"/>
      <c r="QKZ1" s="80"/>
      <c r="QLA1" s="80"/>
      <c r="QLB1" s="80"/>
      <c r="QLC1" s="80"/>
      <c r="QLD1" s="80"/>
      <c r="QLE1" s="80"/>
      <c r="QLF1" s="80"/>
      <c r="QLG1" s="80"/>
      <c r="QLH1" s="80"/>
      <c r="QLI1" s="80"/>
      <c r="QLJ1" s="80"/>
      <c r="QLK1" s="80"/>
      <c r="QLL1" s="80"/>
      <c r="QLM1" s="80"/>
      <c r="QLN1" s="80"/>
      <c r="QLO1" s="80"/>
      <c r="QLP1" s="80"/>
      <c r="QLQ1" s="80"/>
      <c r="QLR1" s="80"/>
      <c r="QLS1" s="80"/>
      <c r="QLT1" s="80"/>
      <c r="QLU1" s="80"/>
      <c r="QLV1" s="80"/>
      <c r="QLW1" s="80"/>
      <c r="QLX1" s="80"/>
      <c r="QLY1" s="80"/>
      <c r="QLZ1" s="80"/>
      <c r="QMA1" s="80"/>
      <c r="QMB1" s="80"/>
      <c r="QMC1" s="80"/>
      <c r="QMD1" s="80"/>
      <c r="QME1" s="80"/>
      <c r="QMF1" s="80"/>
      <c r="QMG1" s="80"/>
      <c r="QMH1" s="80"/>
      <c r="QMI1" s="80"/>
      <c r="QMJ1" s="80"/>
      <c r="QMK1" s="80"/>
      <c r="QML1" s="80"/>
      <c r="QMM1" s="80"/>
      <c r="QMN1" s="80"/>
      <c r="QMO1" s="80"/>
      <c r="QMP1" s="80"/>
      <c r="QMQ1" s="80"/>
      <c r="QMR1" s="80"/>
      <c r="QMS1" s="80"/>
      <c r="QMT1" s="80"/>
      <c r="QMU1" s="80"/>
      <c r="QMV1" s="80"/>
      <c r="QMW1" s="80"/>
      <c r="QMX1" s="80"/>
      <c r="QMY1" s="80"/>
      <c r="QMZ1" s="80"/>
      <c r="QNA1" s="80"/>
      <c r="QNB1" s="80"/>
      <c r="QNC1" s="80"/>
      <c r="QND1" s="80"/>
      <c r="QNE1" s="80"/>
      <c r="QNF1" s="80"/>
      <c r="QNG1" s="80"/>
      <c r="QNH1" s="80"/>
      <c r="QNI1" s="80"/>
      <c r="QNJ1" s="80"/>
      <c r="QNK1" s="80"/>
      <c r="QNL1" s="80"/>
      <c r="QNM1" s="80"/>
      <c r="QNN1" s="80"/>
      <c r="QNO1" s="80"/>
      <c r="QNP1" s="80"/>
      <c r="QNQ1" s="80"/>
      <c r="QNR1" s="80"/>
      <c r="QNS1" s="80"/>
      <c r="QNT1" s="80"/>
      <c r="QNU1" s="80"/>
      <c r="QNV1" s="80"/>
      <c r="QNW1" s="80"/>
      <c r="QNX1" s="80"/>
      <c r="QNY1" s="80"/>
      <c r="QNZ1" s="80"/>
      <c r="QOA1" s="80"/>
      <c r="QOB1" s="80"/>
      <c r="QOC1" s="80"/>
      <c r="QOD1" s="80"/>
      <c r="QOE1" s="80"/>
      <c r="QOF1" s="80"/>
      <c r="QOG1" s="80"/>
      <c r="QOH1" s="80"/>
      <c r="QOI1" s="80"/>
      <c r="QOJ1" s="80"/>
      <c r="QOK1" s="80"/>
      <c r="QOL1" s="80"/>
      <c r="QOM1" s="80"/>
      <c r="QON1" s="80"/>
      <c r="QOO1" s="80"/>
      <c r="QOP1" s="80"/>
      <c r="QOQ1" s="80"/>
      <c r="QOR1" s="80"/>
      <c r="QOS1" s="80"/>
      <c r="QOT1" s="80"/>
      <c r="QOU1" s="80"/>
      <c r="QOV1" s="80"/>
      <c r="QOW1" s="80"/>
      <c r="QOX1" s="80"/>
      <c r="QOY1" s="80"/>
      <c r="QOZ1" s="80"/>
      <c r="QPA1" s="80"/>
      <c r="QPB1" s="80"/>
      <c r="QPC1" s="80"/>
      <c r="QPD1" s="80"/>
      <c r="QPE1" s="80"/>
      <c r="QPF1" s="80"/>
      <c r="QPG1" s="80"/>
      <c r="QPH1" s="80"/>
      <c r="QPI1" s="80"/>
      <c r="QPJ1" s="80"/>
      <c r="QPK1" s="80"/>
      <c r="QPL1" s="80"/>
      <c r="QPM1" s="80"/>
      <c r="QPN1" s="80"/>
      <c r="QPO1" s="80"/>
      <c r="QPP1" s="80"/>
      <c r="QPQ1" s="80"/>
      <c r="QPR1" s="80"/>
      <c r="QPS1" s="80"/>
      <c r="QPT1" s="80"/>
      <c r="QPU1" s="80"/>
      <c r="QPV1" s="80"/>
      <c r="QPW1" s="80"/>
      <c r="QPX1" s="80"/>
      <c r="QPY1" s="80"/>
      <c r="QPZ1" s="80"/>
      <c r="QQA1" s="80"/>
      <c r="QQB1" s="80"/>
      <c r="QQC1" s="80"/>
      <c r="QQD1" s="80"/>
      <c r="QQE1" s="80"/>
      <c r="QQF1" s="80"/>
      <c r="QQG1" s="80"/>
      <c r="QQH1" s="80"/>
      <c r="QQI1" s="80"/>
      <c r="QQJ1" s="80"/>
      <c r="QQK1" s="80"/>
      <c r="QQL1" s="80"/>
      <c r="QQM1" s="80"/>
      <c r="QQN1" s="80"/>
      <c r="QQO1" s="80"/>
      <c r="QQP1" s="80"/>
      <c r="QQQ1" s="80"/>
      <c r="QQR1" s="80"/>
      <c r="QQS1" s="80"/>
      <c r="QQT1" s="80"/>
      <c r="QQU1" s="80"/>
      <c r="QQV1" s="80"/>
      <c r="QQW1" s="80"/>
      <c r="QQX1" s="80"/>
      <c r="QQY1" s="80"/>
      <c r="QQZ1" s="80"/>
      <c r="QRA1" s="80"/>
      <c r="QRB1" s="80"/>
      <c r="QRC1" s="80"/>
      <c r="QRD1" s="80"/>
      <c r="QRE1" s="80"/>
      <c r="QRF1" s="80"/>
      <c r="QRG1" s="80"/>
      <c r="QRH1" s="80"/>
      <c r="QRI1" s="80"/>
      <c r="QRJ1" s="80"/>
      <c r="QRK1" s="80"/>
      <c r="QRL1" s="80"/>
      <c r="QRM1" s="80"/>
      <c r="QRN1" s="80"/>
      <c r="QRO1" s="80"/>
      <c r="QRP1" s="80"/>
      <c r="QRQ1" s="80"/>
      <c r="QRR1" s="80"/>
      <c r="QRS1" s="80"/>
      <c r="QRT1" s="80"/>
      <c r="QRU1" s="80"/>
      <c r="QRV1" s="80"/>
      <c r="QRW1" s="80"/>
      <c r="QRX1" s="80"/>
      <c r="QRY1" s="80"/>
      <c r="QRZ1" s="80"/>
      <c r="QSA1" s="80"/>
      <c r="QSB1" s="80"/>
      <c r="QSC1" s="80"/>
      <c r="QSD1" s="80"/>
      <c r="QSE1" s="80"/>
      <c r="QSF1" s="80"/>
      <c r="QSG1" s="80"/>
      <c r="QSH1" s="80"/>
      <c r="QSI1" s="80"/>
      <c r="QSJ1" s="80"/>
      <c r="QSK1" s="80"/>
      <c r="QSL1" s="80"/>
      <c r="QSM1" s="80"/>
      <c r="QSN1" s="80"/>
      <c r="QSO1" s="80"/>
      <c r="QSP1" s="80"/>
      <c r="QSQ1" s="80"/>
      <c r="QSR1" s="80"/>
      <c r="QSS1" s="80"/>
      <c r="QST1" s="80"/>
      <c r="QSU1" s="80"/>
      <c r="QSV1" s="80"/>
      <c r="QSW1" s="80"/>
      <c r="QSX1" s="80"/>
      <c r="QSY1" s="80"/>
      <c r="QSZ1" s="80"/>
      <c r="QTA1" s="80"/>
      <c r="QTB1" s="80"/>
      <c r="QTC1" s="80"/>
      <c r="QTD1" s="80"/>
      <c r="QTE1" s="80"/>
      <c r="QTF1" s="80"/>
      <c r="QTG1" s="80"/>
      <c r="QTH1" s="80"/>
      <c r="QTI1" s="80"/>
      <c r="QTJ1" s="80"/>
      <c r="QTK1" s="80"/>
      <c r="QTL1" s="80"/>
      <c r="QTM1" s="80"/>
      <c r="QTN1" s="80"/>
      <c r="QTO1" s="80"/>
      <c r="QTP1" s="80"/>
      <c r="QTQ1" s="80"/>
      <c r="QTR1" s="80"/>
      <c r="QTS1" s="80"/>
      <c r="QTT1" s="80"/>
      <c r="QTU1" s="80"/>
      <c r="QTV1" s="80"/>
      <c r="QTW1" s="80"/>
      <c r="QTX1" s="80"/>
      <c r="QTY1" s="80"/>
      <c r="QTZ1" s="80"/>
      <c r="QUA1" s="80"/>
      <c r="QUB1" s="80"/>
      <c r="QUC1" s="80"/>
      <c r="QUD1" s="80"/>
      <c r="QUE1" s="80"/>
      <c r="QUF1" s="80"/>
      <c r="QUG1" s="80"/>
      <c r="QUH1" s="80"/>
      <c r="QUI1" s="80"/>
      <c r="QUJ1" s="80"/>
      <c r="QUK1" s="80"/>
      <c r="QUL1" s="80"/>
      <c r="QUM1" s="80"/>
      <c r="QUN1" s="80"/>
      <c r="QUO1" s="80"/>
      <c r="QUP1" s="80"/>
      <c r="QUQ1" s="80"/>
      <c r="QUR1" s="80"/>
      <c r="QUS1" s="80"/>
      <c r="QUT1" s="80"/>
      <c r="QUU1" s="80"/>
      <c r="QUV1" s="80"/>
      <c r="QUW1" s="80"/>
      <c r="QUX1" s="80"/>
      <c r="QUY1" s="80"/>
      <c r="QUZ1" s="80"/>
      <c r="QVA1" s="80"/>
      <c r="QVB1" s="80"/>
      <c r="QVC1" s="80"/>
      <c r="QVD1" s="80"/>
      <c r="QVE1" s="80"/>
      <c r="QVF1" s="80"/>
      <c r="QVG1" s="80"/>
      <c r="QVH1" s="80"/>
      <c r="QVI1" s="80"/>
      <c r="QVJ1" s="80"/>
      <c r="QVK1" s="80"/>
      <c r="QVL1" s="80"/>
      <c r="QVM1" s="80"/>
      <c r="QVN1" s="80"/>
      <c r="QVO1" s="80"/>
      <c r="QVP1" s="80"/>
      <c r="QVQ1" s="80"/>
      <c r="QVR1" s="80"/>
      <c r="QVS1" s="80"/>
      <c r="QVT1" s="80"/>
      <c r="QVU1" s="80"/>
      <c r="QVV1" s="80"/>
      <c r="QVW1" s="80"/>
      <c r="QVX1" s="80"/>
      <c r="QVY1" s="80"/>
      <c r="QVZ1" s="80"/>
      <c r="QWA1" s="80"/>
      <c r="QWB1" s="80"/>
      <c r="QWC1" s="80"/>
      <c r="QWD1" s="80"/>
      <c r="QWE1" s="80"/>
      <c r="QWF1" s="80"/>
      <c r="QWG1" s="80"/>
      <c r="QWH1" s="80"/>
      <c r="QWI1" s="80"/>
      <c r="QWJ1" s="80"/>
      <c r="QWK1" s="80"/>
      <c r="QWL1" s="80"/>
      <c r="QWM1" s="80"/>
      <c r="QWN1" s="80"/>
      <c r="QWO1" s="80"/>
      <c r="QWP1" s="80"/>
      <c r="QWQ1" s="80"/>
      <c r="QWR1" s="80"/>
      <c r="QWS1" s="80"/>
      <c r="QWT1" s="80"/>
      <c r="QWU1" s="80"/>
      <c r="QWV1" s="80"/>
      <c r="QWW1" s="80"/>
      <c r="QWX1" s="80"/>
      <c r="QWY1" s="80"/>
      <c r="QWZ1" s="80"/>
      <c r="QXA1" s="80"/>
      <c r="QXB1" s="80"/>
      <c r="QXC1" s="80"/>
      <c r="QXD1" s="80"/>
      <c r="QXE1" s="80"/>
      <c r="QXF1" s="80"/>
      <c r="QXG1" s="80"/>
      <c r="QXH1" s="80"/>
      <c r="QXI1" s="80"/>
      <c r="QXJ1" s="80"/>
      <c r="QXK1" s="80"/>
      <c r="QXL1" s="80"/>
      <c r="QXM1" s="80"/>
      <c r="QXN1" s="80"/>
      <c r="QXO1" s="80"/>
      <c r="QXP1" s="80"/>
      <c r="QXQ1" s="80"/>
      <c r="QXR1" s="80"/>
      <c r="QXS1" s="80"/>
      <c r="QXT1" s="80"/>
      <c r="QXU1" s="80"/>
      <c r="QXV1" s="80"/>
      <c r="QXW1" s="80"/>
      <c r="QXX1" s="80"/>
      <c r="QXY1" s="80"/>
      <c r="QXZ1" s="80"/>
      <c r="QYA1" s="80"/>
      <c r="QYB1" s="80"/>
      <c r="QYC1" s="80"/>
      <c r="QYD1" s="80"/>
      <c r="QYE1" s="80"/>
      <c r="QYF1" s="80"/>
      <c r="QYG1" s="80"/>
      <c r="QYH1" s="80"/>
      <c r="QYI1" s="80"/>
      <c r="QYJ1" s="80"/>
      <c r="QYK1" s="80"/>
      <c r="QYL1" s="80"/>
      <c r="QYM1" s="80"/>
      <c r="QYN1" s="80"/>
      <c r="QYO1" s="80"/>
      <c r="QYP1" s="80"/>
      <c r="QYQ1" s="80"/>
      <c r="QYR1" s="80"/>
      <c r="QYS1" s="80"/>
      <c r="QYT1" s="80"/>
      <c r="QYU1" s="80"/>
      <c r="QYV1" s="80"/>
      <c r="QYW1" s="80"/>
      <c r="QYX1" s="80"/>
      <c r="QYY1" s="80"/>
      <c r="QYZ1" s="80"/>
      <c r="QZA1" s="80"/>
      <c r="QZB1" s="80"/>
      <c r="QZC1" s="80"/>
      <c r="QZD1" s="80"/>
      <c r="QZE1" s="80"/>
      <c r="QZF1" s="80"/>
      <c r="QZG1" s="80"/>
      <c r="QZH1" s="80"/>
      <c r="QZI1" s="80"/>
      <c r="QZJ1" s="80"/>
      <c r="QZK1" s="80"/>
      <c r="QZL1" s="80"/>
      <c r="QZM1" s="80"/>
      <c r="QZN1" s="80"/>
      <c r="QZO1" s="80"/>
      <c r="QZP1" s="80"/>
      <c r="QZQ1" s="80"/>
      <c r="QZR1" s="80"/>
      <c r="QZS1" s="80"/>
      <c r="QZT1" s="80"/>
      <c r="QZU1" s="80"/>
      <c r="QZV1" s="80"/>
      <c r="QZW1" s="80"/>
      <c r="QZX1" s="80"/>
      <c r="QZY1" s="80"/>
      <c r="QZZ1" s="80"/>
      <c r="RAA1" s="80"/>
      <c r="RAB1" s="80"/>
      <c r="RAC1" s="80"/>
      <c r="RAD1" s="80"/>
      <c r="RAE1" s="80"/>
      <c r="RAF1" s="80"/>
      <c r="RAG1" s="80"/>
      <c r="RAH1" s="80"/>
      <c r="RAI1" s="80"/>
      <c r="RAJ1" s="80"/>
      <c r="RAK1" s="80"/>
      <c r="RAL1" s="80"/>
      <c r="RAM1" s="80"/>
      <c r="RAN1" s="80"/>
      <c r="RAO1" s="80"/>
      <c r="RAP1" s="80"/>
      <c r="RAQ1" s="80"/>
      <c r="RAR1" s="80"/>
      <c r="RAS1" s="80"/>
      <c r="RAT1" s="80"/>
      <c r="RAU1" s="80"/>
      <c r="RAV1" s="80"/>
      <c r="RAW1" s="80"/>
      <c r="RAX1" s="80"/>
      <c r="RAY1" s="80"/>
      <c r="RAZ1" s="80"/>
      <c r="RBA1" s="80"/>
      <c r="RBB1" s="80"/>
      <c r="RBC1" s="80"/>
      <c r="RBD1" s="80"/>
      <c r="RBE1" s="80"/>
      <c r="RBF1" s="80"/>
      <c r="RBG1" s="80"/>
      <c r="RBH1" s="80"/>
      <c r="RBI1" s="80"/>
      <c r="RBJ1" s="80"/>
      <c r="RBK1" s="80"/>
      <c r="RBL1" s="80"/>
      <c r="RBM1" s="80"/>
      <c r="RBN1" s="80"/>
      <c r="RBO1" s="80"/>
      <c r="RBP1" s="80"/>
      <c r="RBQ1" s="80"/>
      <c r="RBR1" s="80"/>
      <c r="RBS1" s="80"/>
      <c r="RBT1" s="80"/>
      <c r="RBU1" s="80"/>
      <c r="RBV1" s="80"/>
      <c r="RBW1" s="80"/>
      <c r="RBX1" s="80"/>
      <c r="RBY1" s="80"/>
      <c r="RBZ1" s="80"/>
      <c r="RCA1" s="80"/>
      <c r="RCB1" s="80"/>
      <c r="RCC1" s="80"/>
      <c r="RCD1" s="80"/>
      <c r="RCE1" s="80"/>
      <c r="RCF1" s="80"/>
      <c r="RCG1" s="80"/>
      <c r="RCH1" s="80"/>
      <c r="RCI1" s="80"/>
      <c r="RCJ1" s="80"/>
      <c r="RCK1" s="80"/>
      <c r="RCL1" s="80"/>
      <c r="RCM1" s="80"/>
      <c r="RCN1" s="80"/>
      <c r="RCO1" s="80"/>
      <c r="RCP1" s="80"/>
      <c r="RCQ1" s="80"/>
      <c r="RCR1" s="80"/>
      <c r="RCS1" s="80"/>
      <c r="RCT1" s="80"/>
      <c r="RCU1" s="80"/>
      <c r="RCV1" s="80"/>
      <c r="RCW1" s="80"/>
      <c r="RCX1" s="80"/>
      <c r="RCY1" s="80"/>
      <c r="RCZ1" s="80"/>
      <c r="RDA1" s="80"/>
      <c r="RDB1" s="80"/>
      <c r="RDC1" s="80"/>
      <c r="RDD1" s="80"/>
      <c r="RDE1" s="80"/>
      <c r="RDF1" s="80"/>
      <c r="RDG1" s="80"/>
      <c r="RDH1" s="80"/>
      <c r="RDI1" s="80"/>
      <c r="RDJ1" s="80"/>
      <c r="RDK1" s="80"/>
      <c r="RDL1" s="80"/>
      <c r="RDM1" s="80"/>
      <c r="RDN1" s="80"/>
      <c r="RDO1" s="80"/>
      <c r="RDP1" s="80"/>
      <c r="RDQ1" s="80"/>
      <c r="RDR1" s="80"/>
      <c r="RDS1" s="80"/>
      <c r="RDT1" s="80"/>
      <c r="RDU1" s="80"/>
      <c r="RDV1" s="80"/>
      <c r="RDW1" s="80"/>
      <c r="RDX1" s="80"/>
      <c r="RDY1" s="80"/>
      <c r="RDZ1" s="80"/>
      <c r="REA1" s="80"/>
      <c r="REB1" s="80"/>
      <c r="REC1" s="80"/>
      <c r="RED1" s="80"/>
      <c r="REE1" s="80"/>
      <c r="REF1" s="80"/>
      <c r="REG1" s="80"/>
      <c r="REH1" s="80"/>
      <c r="REI1" s="80"/>
      <c r="REJ1" s="80"/>
      <c r="REK1" s="80"/>
      <c r="REL1" s="80"/>
      <c r="REM1" s="80"/>
      <c r="REN1" s="80"/>
      <c r="REO1" s="80"/>
      <c r="REP1" s="80"/>
      <c r="REQ1" s="80"/>
      <c r="RER1" s="80"/>
      <c r="RES1" s="80"/>
      <c r="RET1" s="80"/>
      <c r="REU1" s="80"/>
      <c r="REV1" s="80"/>
      <c r="REW1" s="80"/>
      <c r="REX1" s="80"/>
      <c r="REY1" s="80"/>
      <c r="REZ1" s="80"/>
      <c r="RFA1" s="80"/>
      <c r="RFB1" s="80"/>
      <c r="RFC1" s="80"/>
      <c r="RFD1" s="80"/>
      <c r="RFE1" s="80"/>
      <c r="RFF1" s="80"/>
      <c r="RFG1" s="80"/>
      <c r="RFH1" s="80"/>
      <c r="RFI1" s="80"/>
      <c r="RFJ1" s="80"/>
      <c r="RFK1" s="80"/>
      <c r="RFL1" s="80"/>
      <c r="RFM1" s="80"/>
      <c r="RFN1" s="80"/>
      <c r="RFO1" s="80"/>
      <c r="RFP1" s="80"/>
      <c r="RFQ1" s="80"/>
      <c r="RFR1" s="80"/>
      <c r="RFS1" s="80"/>
      <c r="RFT1" s="80"/>
      <c r="RFU1" s="80"/>
      <c r="RFV1" s="80"/>
      <c r="RFW1" s="80"/>
      <c r="RFX1" s="80"/>
      <c r="RFY1" s="80"/>
      <c r="RFZ1" s="80"/>
      <c r="RGA1" s="80"/>
      <c r="RGB1" s="80"/>
      <c r="RGC1" s="80"/>
      <c r="RGD1" s="80"/>
      <c r="RGE1" s="80"/>
      <c r="RGF1" s="80"/>
      <c r="RGG1" s="80"/>
      <c r="RGH1" s="80"/>
      <c r="RGI1" s="80"/>
      <c r="RGJ1" s="80"/>
      <c r="RGK1" s="80"/>
      <c r="RGL1" s="80"/>
      <c r="RGM1" s="80"/>
      <c r="RGN1" s="80"/>
      <c r="RGO1" s="80"/>
      <c r="RGP1" s="80"/>
      <c r="RGQ1" s="80"/>
      <c r="RGR1" s="80"/>
      <c r="RGS1" s="80"/>
      <c r="RGT1" s="80"/>
      <c r="RGU1" s="80"/>
      <c r="RGV1" s="80"/>
      <c r="RGW1" s="80"/>
      <c r="RGX1" s="80"/>
      <c r="RGY1" s="80"/>
      <c r="RGZ1" s="80"/>
      <c r="RHA1" s="80"/>
      <c r="RHB1" s="80"/>
      <c r="RHC1" s="80"/>
      <c r="RHD1" s="80"/>
      <c r="RHE1" s="80"/>
      <c r="RHF1" s="80"/>
      <c r="RHG1" s="80"/>
      <c r="RHH1" s="80"/>
      <c r="RHI1" s="80"/>
      <c r="RHJ1" s="80"/>
      <c r="RHK1" s="80"/>
      <c r="RHL1" s="80"/>
      <c r="RHM1" s="80"/>
      <c r="RHN1" s="80"/>
      <c r="RHO1" s="80"/>
      <c r="RHP1" s="80"/>
      <c r="RHQ1" s="80"/>
      <c r="RHR1" s="80"/>
      <c r="RHS1" s="80"/>
      <c r="RHT1" s="80"/>
      <c r="RHU1" s="80"/>
      <c r="RHV1" s="80"/>
      <c r="RHW1" s="80"/>
      <c r="RHX1" s="80"/>
      <c r="RHY1" s="80"/>
      <c r="RHZ1" s="80"/>
      <c r="RIA1" s="80"/>
      <c r="RIB1" s="80"/>
      <c r="RIC1" s="80"/>
      <c r="RID1" s="80"/>
      <c r="RIE1" s="80"/>
      <c r="RIF1" s="80"/>
      <c r="RIG1" s="80"/>
      <c r="RIH1" s="80"/>
      <c r="RII1" s="80"/>
      <c r="RIJ1" s="80"/>
      <c r="RIK1" s="80"/>
      <c r="RIL1" s="80"/>
      <c r="RIM1" s="80"/>
      <c r="RIN1" s="80"/>
      <c r="RIO1" s="80"/>
      <c r="RIP1" s="80"/>
      <c r="RIQ1" s="80"/>
      <c r="RIR1" s="80"/>
      <c r="RIS1" s="80"/>
      <c r="RIT1" s="80"/>
      <c r="RIU1" s="80"/>
      <c r="RIV1" s="80"/>
      <c r="RIW1" s="80"/>
      <c r="RIX1" s="80"/>
      <c r="RIY1" s="80"/>
      <c r="RIZ1" s="80"/>
      <c r="RJA1" s="80"/>
      <c r="RJB1" s="80"/>
      <c r="RJC1" s="80"/>
      <c r="RJD1" s="80"/>
      <c r="RJE1" s="80"/>
      <c r="RJF1" s="80"/>
      <c r="RJG1" s="80"/>
      <c r="RJH1" s="80"/>
      <c r="RJI1" s="80"/>
      <c r="RJJ1" s="80"/>
      <c r="RJK1" s="80"/>
      <c r="RJL1" s="80"/>
      <c r="RJM1" s="80"/>
      <c r="RJN1" s="80"/>
      <c r="RJO1" s="80"/>
      <c r="RJP1" s="80"/>
      <c r="RJQ1" s="80"/>
      <c r="RJR1" s="80"/>
      <c r="RJS1" s="80"/>
      <c r="RJT1" s="80"/>
      <c r="RJU1" s="80"/>
      <c r="RJV1" s="80"/>
      <c r="RJW1" s="80"/>
      <c r="RJX1" s="80"/>
      <c r="RJY1" s="80"/>
      <c r="RJZ1" s="80"/>
      <c r="RKA1" s="80"/>
      <c r="RKB1" s="80"/>
      <c r="RKC1" s="80"/>
      <c r="RKD1" s="80"/>
      <c r="RKE1" s="80"/>
      <c r="RKF1" s="80"/>
      <c r="RKG1" s="80"/>
      <c r="RKH1" s="80"/>
      <c r="RKI1" s="80"/>
      <c r="RKJ1" s="80"/>
      <c r="RKK1" s="80"/>
      <c r="RKL1" s="80"/>
      <c r="RKM1" s="80"/>
      <c r="RKN1" s="80"/>
      <c r="RKO1" s="80"/>
      <c r="RKP1" s="80"/>
      <c r="RKQ1" s="80"/>
      <c r="RKR1" s="80"/>
      <c r="RKS1" s="80"/>
      <c r="RKT1" s="80"/>
      <c r="RKU1" s="80"/>
      <c r="RKV1" s="80"/>
      <c r="RKW1" s="80"/>
      <c r="RKX1" s="80"/>
      <c r="RKY1" s="80"/>
      <c r="RKZ1" s="80"/>
      <c r="RLA1" s="80"/>
      <c r="RLB1" s="80"/>
      <c r="RLC1" s="80"/>
      <c r="RLD1" s="80"/>
      <c r="RLE1" s="80"/>
      <c r="RLF1" s="80"/>
      <c r="RLG1" s="80"/>
      <c r="RLH1" s="80"/>
      <c r="RLI1" s="80"/>
      <c r="RLJ1" s="80"/>
      <c r="RLK1" s="80"/>
      <c r="RLL1" s="80"/>
      <c r="RLM1" s="80"/>
      <c r="RLN1" s="80"/>
      <c r="RLO1" s="80"/>
      <c r="RLP1" s="80"/>
      <c r="RLQ1" s="80"/>
      <c r="RLR1" s="80"/>
      <c r="RLS1" s="80"/>
      <c r="RLT1" s="80"/>
      <c r="RLU1" s="80"/>
      <c r="RLV1" s="80"/>
      <c r="RLW1" s="80"/>
      <c r="RLX1" s="80"/>
      <c r="RLY1" s="80"/>
      <c r="RLZ1" s="80"/>
      <c r="RMA1" s="80"/>
      <c r="RMB1" s="80"/>
      <c r="RMC1" s="80"/>
      <c r="RMD1" s="80"/>
      <c r="RME1" s="80"/>
      <c r="RMF1" s="80"/>
      <c r="RMG1" s="80"/>
      <c r="RMH1" s="80"/>
      <c r="RMI1" s="80"/>
      <c r="RMJ1" s="80"/>
      <c r="RMK1" s="80"/>
      <c r="RML1" s="80"/>
      <c r="RMM1" s="80"/>
      <c r="RMN1" s="80"/>
      <c r="RMO1" s="80"/>
      <c r="RMP1" s="80"/>
      <c r="RMQ1" s="80"/>
      <c r="RMR1" s="80"/>
      <c r="RMS1" s="80"/>
      <c r="RMT1" s="80"/>
      <c r="RMU1" s="80"/>
      <c r="RMV1" s="80"/>
      <c r="RMW1" s="80"/>
      <c r="RMX1" s="80"/>
      <c r="RMY1" s="80"/>
      <c r="RMZ1" s="80"/>
      <c r="RNA1" s="80"/>
      <c r="RNB1" s="80"/>
      <c r="RNC1" s="80"/>
      <c r="RND1" s="80"/>
      <c r="RNE1" s="80"/>
      <c r="RNF1" s="80"/>
      <c r="RNG1" s="80"/>
      <c r="RNH1" s="80"/>
      <c r="RNI1" s="80"/>
      <c r="RNJ1" s="80"/>
      <c r="RNK1" s="80"/>
      <c r="RNL1" s="80"/>
      <c r="RNM1" s="80"/>
      <c r="RNN1" s="80"/>
      <c r="RNO1" s="80"/>
      <c r="RNP1" s="80"/>
      <c r="RNQ1" s="80"/>
      <c r="RNR1" s="80"/>
      <c r="RNS1" s="80"/>
      <c r="RNT1" s="80"/>
      <c r="RNU1" s="80"/>
      <c r="RNV1" s="80"/>
      <c r="RNW1" s="80"/>
      <c r="RNX1" s="80"/>
      <c r="RNY1" s="80"/>
      <c r="RNZ1" s="80"/>
      <c r="ROA1" s="80"/>
      <c r="ROB1" s="80"/>
      <c r="ROC1" s="80"/>
      <c r="ROD1" s="80"/>
      <c r="ROE1" s="80"/>
      <c r="ROF1" s="80"/>
      <c r="ROG1" s="80"/>
      <c r="ROH1" s="80"/>
      <c r="ROI1" s="80"/>
      <c r="ROJ1" s="80"/>
      <c r="ROK1" s="80"/>
      <c r="ROL1" s="80"/>
      <c r="ROM1" s="80"/>
      <c r="RON1" s="80"/>
      <c r="ROO1" s="80"/>
      <c r="ROP1" s="80"/>
      <c r="ROQ1" s="80"/>
      <c r="ROR1" s="80"/>
      <c r="ROS1" s="80"/>
      <c r="ROT1" s="80"/>
      <c r="ROU1" s="80"/>
      <c r="ROV1" s="80"/>
      <c r="ROW1" s="80"/>
      <c r="ROX1" s="80"/>
      <c r="ROY1" s="80"/>
      <c r="ROZ1" s="80"/>
      <c r="RPA1" s="80"/>
      <c r="RPB1" s="80"/>
      <c r="RPC1" s="80"/>
      <c r="RPD1" s="80"/>
      <c r="RPE1" s="80"/>
      <c r="RPF1" s="80"/>
      <c r="RPG1" s="80"/>
      <c r="RPH1" s="80"/>
      <c r="RPI1" s="80"/>
      <c r="RPJ1" s="80"/>
      <c r="RPK1" s="80"/>
      <c r="RPL1" s="80"/>
      <c r="RPM1" s="80"/>
      <c r="RPN1" s="80"/>
      <c r="RPO1" s="80"/>
      <c r="RPP1" s="80"/>
      <c r="RPQ1" s="80"/>
      <c r="RPR1" s="80"/>
      <c r="RPS1" s="80"/>
      <c r="RPT1" s="80"/>
      <c r="RPU1" s="80"/>
      <c r="RPV1" s="80"/>
      <c r="RPW1" s="80"/>
      <c r="RPX1" s="80"/>
      <c r="RPY1" s="80"/>
      <c r="RPZ1" s="80"/>
      <c r="RQA1" s="80"/>
      <c r="RQB1" s="80"/>
      <c r="RQC1" s="80"/>
      <c r="RQD1" s="80"/>
      <c r="RQE1" s="80"/>
      <c r="RQF1" s="80"/>
      <c r="RQG1" s="80"/>
      <c r="RQH1" s="80"/>
      <c r="RQI1" s="80"/>
      <c r="RQJ1" s="80"/>
      <c r="RQK1" s="80"/>
      <c r="RQL1" s="80"/>
      <c r="RQM1" s="80"/>
      <c r="RQN1" s="80"/>
      <c r="RQO1" s="80"/>
      <c r="RQP1" s="80"/>
      <c r="RQQ1" s="80"/>
      <c r="RQR1" s="80"/>
      <c r="RQS1" s="80"/>
      <c r="RQT1" s="80"/>
      <c r="RQU1" s="80"/>
      <c r="RQV1" s="80"/>
      <c r="RQW1" s="80"/>
      <c r="RQX1" s="80"/>
      <c r="RQY1" s="80"/>
      <c r="RQZ1" s="80"/>
      <c r="RRA1" s="80"/>
      <c r="RRB1" s="80"/>
      <c r="RRC1" s="80"/>
      <c r="RRD1" s="80"/>
      <c r="RRE1" s="80"/>
      <c r="RRF1" s="80"/>
      <c r="RRG1" s="80"/>
      <c r="RRH1" s="80"/>
      <c r="RRI1" s="80"/>
      <c r="RRJ1" s="80"/>
      <c r="RRK1" s="80"/>
      <c r="RRL1" s="80"/>
      <c r="RRM1" s="80"/>
      <c r="RRN1" s="80"/>
      <c r="RRO1" s="80"/>
      <c r="RRP1" s="80"/>
      <c r="RRQ1" s="80"/>
      <c r="RRR1" s="80"/>
      <c r="RRS1" s="80"/>
      <c r="RRT1" s="80"/>
      <c r="RRU1" s="80"/>
      <c r="RRV1" s="80"/>
      <c r="RRW1" s="80"/>
      <c r="RRX1" s="80"/>
      <c r="RRY1" s="80"/>
      <c r="RRZ1" s="80"/>
      <c r="RSA1" s="80"/>
      <c r="RSB1" s="80"/>
      <c r="RSC1" s="80"/>
      <c r="RSD1" s="80"/>
      <c r="RSE1" s="80"/>
      <c r="RSF1" s="80"/>
      <c r="RSG1" s="80"/>
      <c r="RSH1" s="80"/>
      <c r="RSI1" s="80"/>
      <c r="RSJ1" s="80"/>
      <c r="RSK1" s="80"/>
      <c r="RSL1" s="80"/>
      <c r="RSM1" s="80"/>
      <c r="RSN1" s="80"/>
      <c r="RSO1" s="80"/>
      <c r="RSP1" s="80"/>
      <c r="RSQ1" s="80"/>
      <c r="RSR1" s="80"/>
      <c r="RSS1" s="80"/>
      <c r="RST1" s="80"/>
      <c r="RSU1" s="80"/>
      <c r="RSV1" s="80"/>
      <c r="RSW1" s="80"/>
      <c r="RSX1" s="80"/>
      <c r="RSY1" s="80"/>
      <c r="RSZ1" s="80"/>
      <c r="RTA1" s="80"/>
      <c r="RTB1" s="80"/>
      <c r="RTC1" s="80"/>
      <c r="RTD1" s="80"/>
      <c r="RTE1" s="80"/>
      <c r="RTF1" s="80"/>
      <c r="RTG1" s="80"/>
      <c r="RTH1" s="80"/>
      <c r="RTI1" s="80"/>
      <c r="RTJ1" s="80"/>
      <c r="RTK1" s="80"/>
      <c r="RTL1" s="80"/>
      <c r="RTM1" s="80"/>
      <c r="RTN1" s="80"/>
      <c r="RTO1" s="80"/>
      <c r="RTP1" s="80"/>
      <c r="RTQ1" s="80"/>
      <c r="RTR1" s="80"/>
      <c r="RTS1" s="80"/>
      <c r="RTT1" s="80"/>
      <c r="RTU1" s="80"/>
      <c r="RTV1" s="80"/>
      <c r="RTW1" s="80"/>
      <c r="RTX1" s="80"/>
      <c r="RTY1" s="80"/>
      <c r="RTZ1" s="80"/>
      <c r="RUA1" s="80"/>
      <c r="RUB1" s="80"/>
      <c r="RUC1" s="80"/>
      <c r="RUD1" s="80"/>
      <c r="RUE1" s="80"/>
      <c r="RUF1" s="80"/>
      <c r="RUG1" s="80"/>
      <c r="RUH1" s="80"/>
      <c r="RUI1" s="80"/>
      <c r="RUJ1" s="80"/>
      <c r="RUK1" s="80"/>
      <c r="RUL1" s="80"/>
      <c r="RUM1" s="80"/>
      <c r="RUN1" s="80"/>
      <c r="RUO1" s="80"/>
      <c r="RUP1" s="80"/>
      <c r="RUQ1" s="80"/>
      <c r="RUR1" s="80"/>
      <c r="RUS1" s="80"/>
      <c r="RUT1" s="80"/>
      <c r="RUU1" s="80"/>
      <c r="RUV1" s="80"/>
      <c r="RUW1" s="80"/>
      <c r="RUX1" s="80"/>
      <c r="RUY1" s="80"/>
      <c r="RUZ1" s="80"/>
      <c r="RVA1" s="80"/>
      <c r="RVB1" s="80"/>
      <c r="RVC1" s="80"/>
      <c r="RVD1" s="80"/>
      <c r="RVE1" s="80"/>
      <c r="RVF1" s="80"/>
      <c r="RVG1" s="80"/>
      <c r="RVH1" s="80"/>
      <c r="RVI1" s="80"/>
      <c r="RVJ1" s="80"/>
      <c r="RVK1" s="80"/>
      <c r="RVL1" s="80"/>
      <c r="RVM1" s="80"/>
      <c r="RVN1" s="80"/>
      <c r="RVO1" s="80"/>
      <c r="RVP1" s="80"/>
      <c r="RVQ1" s="80"/>
      <c r="RVR1" s="80"/>
      <c r="RVS1" s="80"/>
      <c r="RVT1" s="80"/>
      <c r="RVU1" s="80"/>
      <c r="RVV1" s="80"/>
      <c r="RVW1" s="80"/>
      <c r="RVX1" s="80"/>
      <c r="RVY1" s="80"/>
      <c r="RVZ1" s="80"/>
      <c r="RWA1" s="80"/>
      <c r="RWB1" s="80"/>
      <c r="RWC1" s="80"/>
      <c r="RWD1" s="80"/>
      <c r="RWE1" s="80"/>
      <c r="RWF1" s="80"/>
      <c r="RWG1" s="80"/>
      <c r="RWH1" s="80"/>
      <c r="RWI1" s="80"/>
      <c r="RWJ1" s="80"/>
      <c r="RWK1" s="80"/>
      <c r="RWL1" s="80"/>
      <c r="RWM1" s="80"/>
      <c r="RWN1" s="80"/>
      <c r="RWO1" s="80"/>
      <c r="RWP1" s="80"/>
      <c r="RWQ1" s="80"/>
      <c r="RWR1" s="80"/>
      <c r="RWS1" s="80"/>
      <c r="RWT1" s="80"/>
      <c r="RWU1" s="80"/>
      <c r="RWV1" s="80"/>
      <c r="RWW1" s="80"/>
      <c r="RWX1" s="80"/>
      <c r="RWY1" s="80"/>
      <c r="RWZ1" s="80"/>
      <c r="RXA1" s="80"/>
      <c r="RXB1" s="80"/>
      <c r="RXC1" s="80"/>
      <c r="RXD1" s="80"/>
      <c r="RXE1" s="80"/>
      <c r="RXF1" s="80"/>
      <c r="RXG1" s="80"/>
      <c r="RXH1" s="80"/>
      <c r="RXI1" s="80"/>
      <c r="RXJ1" s="80"/>
      <c r="RXK1" s="80"/>
      <c r="RXL1" s="80"/>
      <c r="RXM1" s="80"/>
      <c r="RXN1" s="80"/>
      <c r="RXO1" s="80"/>
      <c r="RXP1" s="80"/>
      <c r="RXQ1" s="80"/>
      <c r="RXR1" s="80"/>
      <c r="RXS1" s="80"/>
      <c r="RXT1" s="80"/>
      <c r="RXU1" s="80"/>
      <c r="RXV1" s="80"/>
      <c r="RXW1" s="80"/>
      <c r="RXX1" s="80"/>
      <c r="RXY1" s="80"/>
      <c r="RXZ1" s="80"/>
      <c r="RYA1" s="80"/>
      <c r="RYB1" s="80"/>
      <c r="RYC1" s="80"/>
      <c r="RYD1" s="80"/>
      <c r="RYE1" s="80"/>
      <c r="RYF1" s="80"/>
      <c r="RYG1" s="80"/>
      <c r="RYH1" s="80"/>
      <c r="RYI1" s="80"/>
      <c r="RYJ1" s="80"/>
      <c r="RYK1" s="80"/>
      <c r="RYL1" s="80"/>
      <c r="RYM1" s="80"/>
      <c r="RYN1" s="80"/>
      <c r="RYO1" s="80"/>
      <c r="RYP1" s="80"/>
      <c r="RYQ1" s="80"/>
      <c r="RYR1" s="80"/>
      <c r="RYS1" s="80"/>
      <c r="RYT1" s="80"/>
      <c r="RYU1" s="80"/>
      <c r="RYV1" s="80"/>
      <c r="RYW1" s="80"/>
      <c r="RYX1" s="80"/>
      <c r="RYY1" s="80"/>
      <c r="RYZ1" s="80"/>
      <c r="RZA1" s="80"/>
      <c r="RZB1" s="80"/>
      <c r="RZC1" s="80"/>
      <c r="RZD1" s="80"/>
      <c r="RZE1" s="80"/>
      <c r="RZF1" s="80"/>
      <c r="RZG1" s="80"/>
      <c r="RZH1" s="80"/>
      <c r="RZI1" s="80"/>
      <c r="RZJ1" s="80"/>
      <c r="RZK1" s="80"/>
      <c r="RZL1" s="80"/>
      <c r="RZM1" s="80"/>
      <c r="RZN1" s="80"/>
      <c r="RZO1" s="80"/>
      <c r="RZP1" s="80"/>
      <c r="RZQ1" s="80"/>
      <c r="RZR1" s="80"/>
      <c r="RZS1" s="80"/>
      <c r="RZT1" s="80"/>
      <c r="RZU1" s="80"/>
      <c r="RZV1" s="80"/>
      <c r="RZW1" s="80"/>
      <c r="RZX1" s="80"/>
      <c r="RZY1" s="80"/>
      <c r="RZZ1" s="80"/>
      <c r="SAA1" s="80"/>
      <c r="SAB1" s="80"/>
      <c r="SAC1" s="80"/>
      <c r="SAD1" s="80"/>
      <c r="SAE1" s="80"/>
      <c r="SAF1" s="80"/>
      <c r="SAG1" s="80"/>
      <c r="SAH1" s="80"/>
      <c r="SAI1" s="80"/>
      <c r="SAJ1" s="80"/>
      <c r="SAK1" s="80"/>
      <c r="SAL1" s="80"/>
      <c r="SAM1" s="80"/>
      <c r="SAN1" s="80"/>
      <c r="SAO1" s="80"/>
      <c r="SAP1" s="80"/>
      <c r="SAQ1" s="80"/>
      <c r="SAR1" s="80"/>
      <c r="SAS1" s="80"/>
      <c r="SAT1" s="80"/>
      <c r="SAU1" s="80"/>
      <c r="SAV1" s="80"/>
      <c r="SAW1" s="80"/>
      <c r="SAX1" s="80"/>
      <c r="SAY1" s="80"/>
      <c r="SAZ1" s="80"/>
      <c r="SBA1" s="80"/>
      <c r="SBB1" s="80"/>
      <c r="SBC1" s="80"/>
      <c r="SBD1" s="80"/>
      <c r="SBE1" s="80"/>
      <c r="SBF1" s="80"/>
      <c r="SBG1" s="80"/>
      <c r="SBH1" s="80"/>
      <c r="SBI1" s="80"/>
      <c r="SBJ1" s="80"/>
      <c r="SBK1" s="80"/>
      <c r="SBL1" s="80"/>
      <c r="SBM1" s="80"/>
      <c r="SBN1" s="80"/>
      <c r="SBO1" s="80"/>
      <c r="SBP1" s="80"/>
      <c r="SBQ1" s="80"/>
      <c r="SBR1" s="80"/>
      <c r="SBS1" s="80"/>
      <c r="SBT1" s="80"/>
      <c r="SBU1" s="80"/>
      <c r="SBV1" s="80"/>
      <c r="SBW1" s="80"/>
      <c r="SBX1" s="80"/>
      <c r="SBY1" s="80"/>
      <c r="SBZ1" s="80"/>
      <c r="SCA1" s="80"/>
      <c r="SCB1" s="80"/>
      <c r="SCC1" s="80"/>
      <c r="SCD1" s="80"/>
      <c r="SCE1" s="80"/>
      <c r="SCF1" s="80"/>
      <c r="SCG1" s="80"/>
      <c r="SCH1" s="80"/>
      <c r="SCI1" s="80"/>
      <c r="SCJ1" s="80"/>
      <c r="SCK1" s="80"/>
      <c r="SCL1" s="80"/>
      <c r="SCM1" s="80"/>
      <c r="SCN1" s="80"/>
      <c r="SCO1" s="80"/>
      <c r="SCP1" s="80"/>
      <c r="SCQ1" s="80"/>
      <c r="SCR1" s="80"/>
      <c r="SCS1" s="80"/>
      <c r="SCT1" s="80"/>
      <c r="SCU1" s="80"/>
      <c r="SCV1" s="80"/>
      <c r="SCW1" s="80"/>
      <c r="SCX1" s="80"/>
      <c r="SCY1" s="80"/>
      <c r="SCZ1" s="80"/>
      <c r="SDA1" s="80"/>
      <c r="SDB1" s="80"/>
      <c r="SDC1" s="80"/>
      <c r="SDD1" s="80"/>
      <c r="SDE1" s="80"/>
      <c r="SDF1" s="80"/>
      <c r="SDG1" s="80"/>
      <c r="SDH1" s="80"/>
      <c r="SDI1" s="80"/>
      <c r="SDJ1" s="80"/>
      <c r="SDK1" s="80"/>
      <c r="SDL1" s="80"/>
      <c r="SDM1" s="80"/>
      <c r="SDN1" s="80"/>
      <c r="SDO1" s="80"/>
      <c r="SDP1" s="80"/>
      <c r="SDQ1" s="80"/>
      <c r="SDR1" s="80"/>
      <c r="SDS1" s="80"/>
      <c r="SDT1" s="80"/>
      <c r="SDU1" s="80"/>
      <c r="SDV1" s="80"/>
      <c r="SDW1" s="80"/>
      <c r="SDX1" s="80"/>
      <c r="SDY1" s="80"/>
      <c r="SDZ1" s="80"/>
      <c r="SEA1" s="80"/>
      <c r="SEB1" s="80"/>
      <c r="SEC1" s="80"/>
      <c r="SED1" s="80"/>
      <c r="SEE1" s="80"/>
      <c r="SEF1" s="80"/>
      <c r="SEG1" s="80"/>
      <c r="SEH1" s="80"/>
      <c r="SEI1" s="80"/>
      <c r="SEJ1" s="80"/>
      <c r="SEK1" s="80"/>
      <c r="SEL1" s="80"/>
      <c r="SEM1" s="80"/>
      <c r="SEN1" s="80"/>
      <c r="SEO1" s="80"/>
      <c r="SEP1" s="80"/>
      <c r="SEQ1" s="80"/>
      <c r="SER1" s="80"/>
      <c r="SES1" s="80"/>
      <c r="SET1" s="80"/>
      <c r="SEU1" s="80"/>
      <c r="SEV1" s="80"/>
      <c r="SEW1" s="80"/>
      <c r="SEX1" s="80"/>
      <c r="SEY1" s="80"/>
      <c r="SEZ1" s="80"/>
      <c r="SFA1" s="80"/>
      <c r="SFB1" s="80"/>
      <c r="SFC1" s="80"/>
      <c r="SFD1" s="80"/>
      <c r="SFE1" s="80"/>
      <c r="SFF1" s="80"/>
      <c r="SFG1" s="80"/>
      <c r="SFH1" s="80"/>
      <c r="SFI1" s="80"/>
      <c r="SFJ1" s="80"/>
      <c r="SFK1" s="80"/>
      <c r="SFL1" s="80"/>
      <c r="SFM1" s="80"/>
      <c r="SFN1" s="80"/>
      <c r="SFO1" s="80"/>
      <c r="SFP1" s="80"/>
      <c r="SFQ1" s="80"/>
      <c r="SFR1" s="80"/>
      <c r="SFS1" s="80"/>
      <c r="SFT1" s="80"/>
      <c r="SFU1" s="80"/>
      <c r="SFV1" s="80"/>
      <c r="SFW1" s="80"/>
      <c r="SFX1" s="80"/>
      <c r="SFY1" s="80"/>
      <c r="SFZ1" s="80"/>
      <c r="SGA1" s="80"/>
      <c r="SGB1" s="80"/>
      <c r="SGC1" s="80"/>
      <c r="SGD1" s="80"/>
      <c r="SGE1" s="80"/>
      <c r="SGF1" s="80"/>
      <c r="SGG1" s="80"/>
      <c r="SGH1" s="80"/>
      <c r="SGI1" s="80"/>
      <c r="SGJ1" s="80"/>
      <c r="SGK1" s="80"/>
      <c r="SGL1" s="80"/>
      <c r="SGM1" s="80"/>
      <c r="SGN1" s="80"/>
      <c r="SGO1" s="80"/>
      <c r="SGP1" s="80"/>
      <c r="SGQ1" s="80"/>
      <c r="SGR1" s="80"/>
      <c r="SGS1" s="80"/>
      <c r="SGT1" s="80"/>
      <c r="SGU1" s="80"/>
      <c r="SGV1" s="80"/>
      <c r="SGW1" s="80"/>
      <c r="SGX1" s="80"/>
      <c r="SGY1" s="80"/>
      <c r="SGZ1" s="80"/>
      <c r="SHA1" s="80"/>
      <c r="SHB1" s="80"/>
      <c r="SHC1" s="80"/>
      <c r="SHD1" s="80"/>
      <c r="SHE1" s="80"/>
      <c r="SHF1" s="80"/>
      <c r="SHG1" s="80"/>
      <c r="SHH1" s="80"/>
      <c r="SHI1" s="80"/>
      <c r="SHJ1" s="80"/>
      <c r="SHK1" s="80"/>
      <c r="SHL1" s="80"/>
      <c r="SHM1" s="80"/>
      <c r="SHN1" s="80"/>
      <c r="SHO1" s="80"/>
      <c r="SHP1" s="80"/>
      <c r="SHQ1" s="80"/>
      <c r="SHR1" s="80"/>
      <c r="SHS1" s="80"/>
      <c r="SHT1" s="80"/>
      <c r="SHU1" s="80"/>
      <c r="SHV1" s="80"/>
      <c r="SHW1" s="80"/>
      <c r="SHX1" s="80"/>
      <c r="SHY1" s="80"/>
      <c r="SHZ1" s="80"/>
      <c r="SIA1" s="80"/>
      <c r="SIB1" s="80"/>
      <c r="SIC1" s="80"/>
      <c r="SID1" s="80"/>
      <c r="SIE1" s="80"/>
      <c r="SIF1" s="80"/>
      <c r="SIG1" s="80"/>
      <c r="SIH1" s="80"/>
      <c r="SII1" s="80"/>
      <c r="SIJ1" s="80"/>
      <c r="SIK1" s="80"/>
      <c r="SIL1" s="80"/>
      <c r="SIM1" s="80"/>
      <c r="SIN1" s="80"/>
      <c r="SIO1" s="80"/>
      <c r="SIP1" s="80"/>
      <c r="SIQ1" s="80"/>
      <c r="SIR1" s="80"/>
      <c r="SIS1" s="80"/>
      <c r="SIT1" s="80"/>
      <c r="SIU1" s="80"/>
      <c r="SIV1" s="80"/>
      <c r="SIW1" s="80"/>
      <c r="SIX1" s="80"/>
      <c r="SIY1" s="80"/>
      <c r="SIZ1" s="80"/>
      <c r="SJA1" s="80"/>
      <c r="SJB1" s="80"/>
      <c r="SJC1" s="80"/>
      <c r="SJD1" s="80"/>
      <c r="SJE1" s="80"/>
      <c r="SJF1" s="80"/>
      <c r="SJG1" s="80"/>
      <c r="SJH1" s="80"/>
      <c r="SJI1" s="80"/>
      <c r="SJJ1" s="80"/>
      <c r="SJK1" s="80"/>
      <c r="SJL1" s="80"/>
      <c r="SJM1" s="80"/>
      <c r="SJN1" s="80"/>
      <c r="SJO1" s="80"/>
      <c r="SJP1" s="80"/>
      <c r="SJQ1" s="80"/>
      <c r="SJR1" s="80"/>
      <c r="SJS1" s="80"/>
      <c r="SJT1" s="80"/>
      <c r="SJU1" s="80"/>
      <c r="SJV1" s="80"/>
      <c r="SJW1" s="80"/>
      <c r="SJX1" s="80"/>
      <c r="SJY1" s="80"/>
      <c r="SJZ1" s="80"/>
      <c r="SKA1" s="80"/>
      <c r="SKB1" s="80"/>
      <c r="SKC1" s="80"/>
      <c r="SKD1" s="80"/>
      <c r="SKE1" s="80"/>
      <c r="SKF1" s="80"/>
      <c r="SKG1" s="80"/>
      <c r="SKH1" s="80"/>
      <c r="SKI1" s="80"/>
      <c r="SKJ1" s="80"/>
      <c r="SKK1" s="80"/>
      <c r="SKL1" s="80"/>
      <c r="SKM1" s="80"/>
      <c r="SKN1" s="80"/>
      <c r="SKO1" s="80"/>
      <c r="SKP1" s="80"/>
      <c r="SKQ1" s="80"/>
      <c r="SKR1" s="80"/>
      <c r="SKS1" s="80"/>
      <c r="SKT1" s="80"/>
      <c r="SKU1" s="80"/>
      <c r="SKV1" s="80"/>
      <c r="SKW1" s="80"/>
      <c r="SKX1" s="80"/>
      <c r="SKY1" s="80"/>
      <c r="SKZ1" s="80"/>
      <c r="SLA1" s="80"/>
      <c r="SLB1" s="80"/>
      <c r="SLC1" s="80"/>
      <c r="SLD1" s="80"/>
      <c r="SLE1" s="80"/>
      <c r="SLF1" s="80"/>
      <c r="SLG1" s="80"/>
      <c r="SLH1" s="80"/>
      <c r="SLI1" s="80"/>
      <c r="SLJ1" s="80"/>
      <c r="SLK1" s="80"/>
      <c r="SLL1" s="80"/>
      <c r="SLM1" s="80"/>
      <c r="SLN1" s="80"/>
      <c r="SLO1" s="80"/>
      <c r="SLP1" s="80"/>
      <c r="SLQ1" s="80"/>
      <c r="SLR1" s="80"/>
      <c r="SLS1" s="80"/>
      <c r="SLT1" s="80"/>
      <c r="SLU1" s="80"/>
      <c r="SLV1" s="80"/>
      <c r="SLW1" s="80"/>
      <c r="SLX1" s="80"/>
      <c r="SLY1" s="80"/>
      <c r="SLZ1" s="80"/>
      <c r="SMA1" s="80"/>
      <c r="SMB1" s="80"/>
      <c r="SMC1" s="80"/>
      <c r="SMD1" s="80"/>
      <c r="SME1" s="80"/>
      <c r="SMF1" s="80"/>
      <c r="SMG1" s="80"/>
      <c r="SMH1" s="80"/>
      <c r="SMI1" s="80"/>
      <c r="SMJ1" s="80"/>
      <c r="SMK1" s="80"/>
      <c r="SML1" s="80"/>
      <c r="SMM1" s="80"/>
      <c r="SMN1" s="80"/>
      <c r="SMO1" s="80"/>
      <c r="SMP1" s="80"/>
      <c r="SMQ1" s="80"/>
      <c r="SMR1" s="80"/>
      <c r="SMS1" s="80"/>
      <c r="SMT1" s="80"/>
      <c r="SMU1" s="80"/>
      <c r="SMV1" s="80"/>
      <c r="SMW1" s="80"/>
      <c r="SMX1" s="80"/>
      <c r="SMY1" s="80"/>
      <c r="SMZ1" s="80"/>
      <c r="SNA1" s="80"/>
      <c r="SNB1" s="80"/>
      <c r="SNC1" s="80"/>
      <c r="SND1" s="80"/>
      <c r="SNE1" s="80"/>
      <c r="SNF1" s="80"/>
      <c r="SNG1" s="80"/>
      <c r="SNH1" s="80"/>
      <c r="SNI1" s="80"/>
      <c r="SNJ1" s="80"/>
      <c r="SNK1" s="80"/>
      <c r="SNL1" s="80"/>
      <c r="SNM1" s="80"/>
      <c r="SNN1" s="80"/>
      <c r="SNO1" s="80"/>
      <c r="SNP1" s="80"/>
      <c r="SNQ1" s="80"/>
      <c r="SNR1" s="80"/>
      <c r="SNS1" s="80"/>
      <c r="SNT1" s="80"/>
      <c r="SNU1" s="80"/>
      <c r="SNV1" s="80"/>
      <c r="SNW1" s="80"/>
      <c r="SNX1" s="80"/>
      <c r="SNY1" s="80"/>
      <c r="SNZ1" s="80"/>
      <c r="SOA1" s="80"/>
      <c r="SOB1" s="80"/>
      <c r="SOC1" s="80"/>
      <c r="SOD1" s="80"/>
      <c r="SOE1" s="80"/>
      <c r="SOF1" s="80"/>
      <c r="SOG1" s="80"/>
      <c r="SOH1" s="80"/>
      <c r="SOI1" s="80"/>
      <c r="SOJ1" s="80"/>
      <c r="SOK1" s="80"/>
      <c r="SOL1" s="80"/>
      <c r="SOM1" s="80"/>
      <c r="SON1" s="80"/>
      <c r="SOO1" s="80"/>
      <c r="SOP1" s="80"/>
      <c r="SOQ1" s="80"/>
      <c r="SOR1" s="80"/>
      <c r="SOS1" s="80"/>
      <c r="SOT1" s="80"/>
      <c r="SOU1" s="80"/>
      <c r="SOV1" s="80"/>
      <c r="SOW1" s="80"/>
      <c r="SOX1" s="80"/>
      <c r="SOY1" s="80"/>
      <c r="SOZ1" s="80"/>
      <c r="SPA1" s="80"/>
      <c r="SPB1" s="80"/>
      <c r="SPC1" s="80"/>
      <c r="SPD1" s="80"/>
      <c r="SPE1" s="80"/>
      <c r="SPF1" s="80"/>
      <c r="SPG1" s="80"/>
      <c r="SPH1" s="80"/>
      <c r="SPI1" s="80"/>
      <c r="SPJ1" s="80"/>
      <c r="SPK1" s="80"/>
      <c r="SPL1" s="80"/>
      <c r="SPM1" s="80"/>
      <c r="SPN1" s="80"/>
      <c r="SPO1" s="80"/>
      <c r="SPP1" s="80"/>
      <c r="SPQ1" s="80"/>
      <c r="SPR1" s="80"/>
      <c r="SPS1" s="80"/>
      <c r="SPT1" s="80"/>
      <c r="SPU1" s="80"/>
      <c r="SPV1" s="80"/>
      <c r="SPW1" s="80"/>
      <c r="SPX1" s="80"/>
      <c r="SPY1" s="80"/>
      <c r="SPZ1" s="80"/>
      <c r="SQA1" s="80"/>
      <c r="SQB1" s="80"/>
      <c r="SQC1" s="80"/>
      <c r="SQD1" s="80"/>
      <c r="SQE1" s="80"/>
      <c r="SQF1" s="80"/>
      <c r="SQG1" s="80"/>
      <c r="SQH1" s="80"/>
      <c r="SQI1" s="80"/>
      <c r="SQJ1" s="80"/>
      <c r="SQK1" s="80"/>
      <c r="SQL1" s="80"/>
      <c r="SQM1" s="80"/>
      <c r="SQN1" s="80"/>
      <c r="SQO1" s="80"/>
      <c r="SQP1" s="80"/>
      <c r="SQQ1" s="80"/>
      <c r="SQR1" s="80"/>
      <c r="SQS1" s="80"/>
      <c r="SQT1" s="80"/>
      <c r="SQU1" s="80"/>
      <c r="SQV1" s="80"/>
      <c r="SQW1" s="80"/>
      <c r="SQX1" s="80"/>
      <c r="SQY1" s="80"/>
      <c r="SQZ1" s="80"/>
      <c r="SRA1" s="80"/>
      <c r="SRB1" s="80"/>
      <c r="SRC1" s="80"/>
      <c r="SRD1" s="80"/>
      <c r="SRE1" s="80"/>
      <c r="SRF1" s="80"/>
      <c r="SRG1" s="80"/>
      <c r="SRH1" s="80"/>
      <c r="SRI1" s="80"/>
      <c r="SRJ1" s="80"/>
      <c r="SRK1" s="80"/>
      <c r="SRL1" s="80"/>
      <c r="SRM1" s="80"/>
      <c r="SRN1" s="80"/>
      <c r="SRO1" s="80"/>
      <c r="SRP1" s="80"/>
      <c r="SRQ1" s="80"/>
      <c r="SRR1" s="80"/>
      <c r="SRS1" s="80"/>
      <c r="SRT1" s="80"/>
      <c r="SRU1" s="80"/>
      <c r="SRV1" s="80"/>
      <c r="SRW1" s="80"/>
      <c r="SRX1" s="80"/>
      <c r="SRY1" s="80"/>
      <c r="SRZ1" s="80"/>
      <c r="SSA1" s="80"/>
      <c r="SSB1" s="80"/>
      <c r="SSC1" s="80"/>
      <c r="SSD1" s="80"/>
      <c r="SSE1" s="80"/>
      <c r="SSF1" s="80"/>
      <c r="SSG1" s="80"/>
      <c r="SSH1" s="80"/>
      <c r="SSI1" s="80"/>
      <c r="SSJ1" s="80"/>
      <c r="SSK1" s="80"/>
      <c r="SSL1" s="80"/>
      <c r="SSM1" s="80"/>
      <c r="SSN1" s="80"/>
      <c r="SSO1" s="80"/>
      <c r="SSP1" s="80"/>
      <c r="SSQ1" s="80"/>
      <c r="SSR1" s="80"/>
      <c r="SSS1" s="80"/>
      <c r="SST1" s="80"/>
      <c r="SSU1" s="80"/>
      <c r="SSV1" s="80"/>
      <c r="SSW1" s="80"/>
      <c r="SSX1" s="80"/>
      <c r="SSY1" s="80"/>
      <c r="SSZ1" s="80"/>
      <c r="STA1" s="80"/>
      <c r="STB1" s="80"/>
      <c r="STC1" s="80"/>
      <c r="STD1" s="80"/>
      <c r="STE1" s="80"/>
      <c r="STF1" s="80"/>
      <c r="STG1" s="80"/>
      <c r="STH1" s="80"/>
      <c r="STI1" s="80"/>
      <c r="STJ1" s="80"/>
      <c r="STK1" s="80"/>
      <c r="STL1" s="80"/>
      <c r="STM1" s="80"/>
      <c r="STN1" s="80"/>
      <c r="STO1" s="80"/>
      <c r="STP1" s="80"/>
      <c r="STQ1" s="80"/>
      <c r="STR1" s="80"/>
      <c r="STS1" s="80"/>
      <c r="STT1" s="80"/>
      <c r="STU1" s="80"/>
      <c r="STV1" s="80"/>
      <c r="STW1" s="80"/>
      <c r="STX1" s="80"/>
      <c r="STY1" s="80"/>
      <c r="STZ1" s="80"/>
      <c r="SUA1" s="80"/>
      <c r="SUB1" s="80"/>
      <c r="SUC1" s="80"/>
      <c r="SUD1" s="80"/>
      <c r="SUE1" s="80"/>
      <c r="SUF1" s="80"/>
      <c r="SUG1" s="80"/>
      <c r="SUH1" s="80"/>
      <c r="SUI1" s="80"/>
      <c r="SUJ1" s="80"/>
      <c r="SUK1" s="80"/>
      <c r="SUL1" s="80"/>
      <c r="SUM1" s="80"/>
      <c r="SUN1" s="80"/>
      <c r="SUO1" s="80"/>
      <c r="SUP1" s="80"/>
      <c r="SUQ1" s="80"/>
      <c r="SUR1" s="80"/>
      <c r="SUS1" s="80"/>
      <c r="SUT1" s="80"/>
      <c r="SUU1" s="80"/>
      <c r="SUV1" s="80"/>
      <c r="SUW1" s="80"/>
      <c r="SUX1" s="80"/>
      <c r="SUY1" s="80"/>
      <c r="SUZ1" s="80"/>
      <c r="SVA1" s="80"/>
      <c r="SVB1" s="80"/>
      <c r="SVC1" s="80"/>
      <c r="SVD1" s="80"/>
      <c r="SVE1" s="80"/>
      <c r="SVF1" s="80"/>
      <c r="SVG1" s="80"/>
      <c r="SVH1" s="80"/>
      <c r="SVI1" s="80"/>
      <c r="SVJ1" s="80"/>
      <c r="SVK1" s="80"/>
      <c r="SVL1" s="80"/>
      <c r="SVM1" s="80"/>
      <c r="SVN1" s="80"/>
      <c r="SVO1" s="80"/>
      <c r="SVP1" s="80"/>
      <c r="SVQ1" s="80"/>
      <c r="SVR1" s="80"/>
      <c r="SVS1" s="80"/>
      <c r="SVT1" s="80"/>
      <c r="SVU1" s="80"/>
      <c r="SVV1" s="80"/>
      <c r="SVW1" s="80"/>
      <c r="SVX1" s="80"/>
      <c r="SVY1" s="80"/>
      <c r="SVZ1" s="80"/>
      <c r="SWA1" s="80"/>
      <c r="SWB1" s="80"/>
      <c r="SWC1" s="80"/>
      <c r="SWD1" s="80"/>
      <c r="SWE1" s="80"/>
      <c r="SWF1" s="80"/>
      <c r="SWG1" s="80"/>
      <c r="SWH1" s="80"/>
      <c r="SWI1" s="80"/>
      <c r="SWJ1" s="80"/>
      <c r="SWK1" s="80"/>
      <c r="SWL1" s="80"/>
      <c r="SWM1" s="80"/>
      <c r="SWN1" s="80"/>
      <c r="SWO1" s="80"/>
      <c r="SWP1" s="80"/>
      <c r="SWQ1" s="80"/>
      <c r="SWR1" s="80"/>
      <c r="SWS1" s="80"/>
      <c r="SWT1" s="80"/>
      <c r="SWU1" s="80"/>
      <c r="SWV1" s="80"/>
      <c r="SWW1" s="80"/>
      <c r="SWX1" s="80"/>
      <c r="SWY1" s="80"/>
      <c r="SWZ1" s="80"/>
      <c r="SXA1" s="80"/>
      <c r="SXB1" s="80"/>
      <c r="SXC1" s="80"/>
      <c r="SXD1" s="80"/>
      <c r="SXE1" s="80"/>
      <c r="SXF1" s="80"/>
      <c r="SXG1" s="80"/>
      <c r="SXH1" s="80"/>
      <c r="SXI1" s="80"/>
      <c r="SXJ1" s="80"/>
      <c r="SXK1" s="80"/>
      <c r="SXL1" s="80"/>
      <c r="SXM1" s="80"/>
      <c r="SXN1" s="80"/>
      <c r="SXO1" s="80"/>
      <c r="SXP1" s="80"/>
      <c r="SXQ1" s="80"/>
      <c r="SXR1" s="80"/>
      <c r="SXS1" s="80"/>
      <c r="SXT1" s="80"/>
      <c r="SXU1" s="80"/>
      <c r="SXV1" s="80"/>
      <c r="SXW1" s="80"/>
      <c r="SXX1" s="80"/>
      <c r="SXY1" s="80"/>
      <c r="SXZ1" s="80"/>
      <c r="SYA1" s="80"/>
      <c r="SYB1" s="80"/>
      <c r="SYC1" s="80"/>
      <c r="SYD1" s="80"/>
      <c r="SYE1" s="80"/>
      <c r="SYF1" s="80"/>
      <c r="SYG1" s="80"/>
      <c r="SYH1" s="80"/>
      <c r="SYI1" s="80"/>
      <c r="SYJ1" s="80"/>
      <c r="SYK1" s="80"/>
      <c r="SYL1" s="80"/>
      <c r="SYM1" s="80"/>
      <c r="SYN1" s="80"/>
      <c r="SYO1" s="80"/>
      <c r="SYP1" s="80"/>
      <c r="SYQ1" s="80"/>
      <c r="SYR1" s="80"/>
      <c r="SYS1" s="80"/>
      <c r="SYT1" s="80"/>
      <c r="SYU1" s="80"/>
      <c r="SYV1" s="80"/>
      <c r="SYW1" s="80"/>
      <c r="SYX1" s="80"/>
      <c r="SYY1" s="80"/>
      <c r="SYZ1" s="80"/>
      <c r="SZA1" s="80"/>
      <c r="SZB1" s="80"/>
      <c r="SZC1" s="80"/>
      <c r="SZD1" s="80"/>
      <c r="SZE1" s="80"/>
      <c r="SZF1" s="80"/>
      <c r="SZG1" s="80"/>
      <c r="SZH1" s="80"/>
      <c r="SZI1" s="80"/>
      <c r="SZJ1" s="80"/>
      <c r="SZK1" s="80"/>
      <c r="SZL1" s="80"/>
      <c r="SZM1" s="80"/>
      <c r="SZN1" s="80"/>
      <c r="SZO1" s="80"/>
      <c r="SZP1" s="80"/>
      <c r="SZQ1" s="80"/>
      <c r="SZR1" s="80"/>
      <c r="SZS1" s="80"/>
      <c r="SZT1" s="80"/>
      <c r="SZU1" s="80"/>
      <c r="SZV1" s="80"/>
      <c r="SZW1" s="80"/>
      <c r="SZX1" s="80"/>
      <c r="SZY1" s="80"/>
      <c r="SZZ1" s="80"/>
      <c r="TAA1" s="80"/>
      <c r="TAB1" s="80"/>
      <c r="TAC1" s="80"/>
      <c r="TAD1" s="80"/>
      <c r="TAE1" s="80"/>
      <c r="TAF1" s="80"/>
      <c r="TAG1" s="80"/>
      <c r="TAH1" s="80"/>
      <c r="TAI1" s="80"/>
      <c r="TAJ1" s="80"/>
      <c r="TAK1" s="80"/>
      <c r="TAL1" s="80"/>
      <c r="TAM1" s="80"/>
      <c r="TAN1" s="80"/>
      <c r="TAO1" s="80"/>
      <c r="TAP1" s="80"/>
      <c r="TAQ1" s="80"/>
      <c r="TAR1" s="80"/>
      <c r="TAS1" s="80"/>
      <c r="TAT1" s="80"/>
      <c r="TAU1" s="80"/>
      <c r="TAV1" s="80"/>
      <c r="TAW1" s="80"/>
      <c r="TAX1" s="80"/>
      <c r="TAY1" s="80"/>
      <c r="TAZ1" s="80"/>
      <c r="TBA1" s="80"/>
      <c r="TBB1" s="80"/>
      <c r="TBC1" s="80"/>
      <c r="TBD1" s="80"/>
      <c r="TBE1" s="80"/>
      <c r="TBF1" s="80"/>
      <c r="TBG1" s="80"/>
      <c r="TBH1" s="80"/>
      <c r="TBI1" s="80"/>
      <c r="TBJ1" s="80"/>
      <c r="TBK1" s="80"/>
      <c r="TBL1" s="80"/>
      <c r="TBM1" s="80"/>
      <c r="TBN1" s="80"/>
      <c r="TBO1" s="80"/>
      <c r="TBP1" s="80"/>
      <c r="TBQ1" s="80"/>
      <c r="TBR1" s="80"/>
      <c r="TBS1" s="80"/>
      <c r="TBT1" s="80"/>
      <c r="TBU1" s="80"/>
      <c r="TBV1" s="80"/>
      <c r="TBW1" s="80"/>
      <c r="TBX1" s="80"/>
      <c r="TBY1" s="80"/>
      <c r="TBZ1" s="80"/>
      <c r="TCA1" s="80"/>
      <c r="TCB1" s="80"/>
      <c r="TCC1" s="80"/>
      <c r="TCD1" s="80"/>
      <c r="TCE1" s="80"/>
      <c r="TCF1" s="80"/>
      <c r="TCG1" s="80"/>
      <c r="TCH1" s="80"/>
      <c r="TCI1" s="80"/>
      <c r="TCJ1" s="80"/>
      <c r="TCK1" s="80"/>
      <c r="TCL1" s="80"/>
      <c r="TCM1" s="80"/>
      <c r="TCN1" s="80"/>
      <c r="TCO1" s="80"/>
      <c r="TCP1" s="80"/>
      <c r="TCQ1" s="80"/>
      <c r="TCR1" s="80"/>
      <c r="TCS1" s="80"/>
      <c r="TCT1" s="80"/>
      <c r="TCU1" s="80"/>
      <c r="TCV1" s="80"/>
      <c r="TCW1" s="80"/>
      <c r="TCX1" s="80"/>
      <c r="TCY1" s="80"/>
      <c r="TCZ1" s="80"/>
      <c r="TDA1" s="80"/>
      <c r="TDB1" s="80"/>
      <c r="TDC1" s="80"/>
      <c r="TDD1" s="80"/>
      <c r="TDE1" s="80"/>
      <c r="TDF1" s="80"/>
      <c r="TDG1" s="80"/>
      <c r="TDH1" s="80"/>
      <c r="TDI1" s="80"/>
      <c r="TDJ1" s="80"/>
      <c r="TDK1" s="80"/>
      <c r="TDL1" s="80"/>
      <c r="TDM1" s="80"/>
      <c r="TDN1" s="80"/>
      <c r="TDO1" s="80"/>
      <c r="TDP1" s="80"/>
      <c r="TDQ1" s="80"/>
      <c r="TDR1" s="80"/>
      <c r="TDS1" s="80"/>
      <c r="TDT1" s="80"/>
      <c r="TDU1" s="80"/>
      <c r="TDV1" s="80"/>
      <c r="TDW1" s="80"/>
      <c r="TDX1" s="80"/>
      <c r="TDY1" s="80"/>
      <c r="TDZ1" s="80"/>
      <c r="TEA1" s="80"/>
      <c r="TEB1" s="80"/>
      <c r="TEC1" s="80"/>
      <c r="TED1" s="80"/>
      <c r="TEE1" s="80"/>
      <c r="TEF1" s="80"/>
      <c r="TEG1" s="80"/>
      <c r="TEH1" s="80"/>
      <c r="TEI1" s="80"/>
      <c r="TEJ1" s="80"/>
      <c r="TEK1" s="80"/>
      <c r="TEL1" s="80"/>
      <c r="TEM1" s="80"/>
      <c r="TEN1" s="80"/>
      <c r="TEO1" s="80"/>
      <c r="TEP1" s="80"/>
      <c r="TEQ1" s="80"/>
      <c r="TER1" s="80"/>
      <c r="TES1" s="80"/>
      <c r="TET1" s="80"/>
      <c r="TEU1" s="80"/>
      <c r="TEV1" s="80"/>
      <c r="TEW1" s="80"/>
      <c r="TEX1" s="80"/>
      <c r="TEY1" s="80"/>
      <c r="TEZ1" s="80"/>
      <c r="TFA1" s="80"/>
      <c r="TFB1" s="80"/>
      <c r="TFC1" s="80"/>
      <c r="TFD1" s="80"/>
      <c r="TFE1" s="80"/>
      <c r="TFF1" s="80"/>
      <c r="TFG1" s="80"/>
      <c r="TFH1" s="80"/>
      <c r="TFI1" s="80"/>
      <c r="TFJ1" s="80"/>
      <c r="TFK1" s="80"/>
      <c r="TFL1" s="80"/>
      <c r="TFM1" s="80"/>
      <c r="TFN1" s="80"/>
      <c r="TFO1" s="80"/>
      <c r="TFP1" s="80"/>
      <c r="TFQ1" s="80"/>
      <c r="TFR1" s="80"/>
      <c r="TFS1" s="80"/>
      <c r="TFT1" s="80"/>
      <c r="TFU1" s="80"/>
      <c r="TFV1" s="80"/>
      <c r="TFW1" s="80"/>
      <c r="TFX1" s="80"/>
      <c r="TFY1" s="80"/>
      <c r="TFZ1" s="80"/>
      <c r="TGA1" s="80"/>
      <c r="TGB1" s="80"/>
      <c r="TGC1" s="80"/>
      <c r="TGD1" s="80"/>
      <c r="TGE1" s="80"/>
      <c r="TGF1" s="80"/>
      <c r="TGG1" s="80"/>
      <c r="TGH1" s="80"/>
      <c r="TGI1" s="80"/>
      <c r="TGJ1" s="80"/>
      <c r="TGK1" s="80"/>
      <c r="TGL1" s="80"/>
      <c r="TGM1" s="80"/>
      <c r="TGN1" s="80"/>
      <c r="TGO1" s="80"/>
      <c r="TGP1" s="80"/>
      <c r="TGQ1" s="80"/>
      <c r="TGR1" s="80"/>
      <c r="TGS1" s="80"/>
      <c r="TGT1" s="80"/>
      <c r="TGU1" s="80"/>
      <c r="TGV1" s="80"/>
      <c r="TGW1" s="80"/>
      <c r="TGX1" s="80"/>
      <c r="TGY1" s="80"/>
      <c r="TGZ1" s="80"/>
      <c r="THA1" s="80"/>
      <c r="THB1" s="80"/>
      <c r="THC1" s="80"/>
      <c r="THD1" s="80"/>
      <c r="THE1" s="80"/>
      <c r="THF1" s="80"/>
      <c r="THG1" s="80"/>
      <c r="THH1" s="80"/>
      <c r="THI1" s="80"/>
      <c r="THJ1" s="80"/>
      <c r="THK1" s="80"/>
      <c r="THL1" s="80"/>
      <c r="THM1" s="80"/>
      <c r="THN1" s="80"/>
      <c r="THO1" s="80"/>
      <c r="THP1" s="80"/>
      <c r="THQ1" s="80"/>
      <c r="THR1" s="80"/>
      <c r="THS1" s="80"/>
      <c r="THT1" s="80"/>
      <c r="THU1" s="80"/>
      <c r="THV1" s="80"/>
      <c r="THW1" s="80"/>
      <c r="THX1" s="80"/>
      <c r="THY1" s="80"/>
      <c r="THZ1" s="80"/>
      <c r="TIA1" s="80"/>
      <c r="TIB1" s="80"/>
      <c r="TIC1" s="80"/>
      <c r="TID1" s="80"/>
      <c r="TIE1" s="80"/>
      <c r="TIF1" s="80"/>
      <c r="TIG1" s="80"/>
      <c r="TIH1" s="80"/>
      <c r="TII1" s="80"/>
      <c r="TIJ1" s="80"/>
      <c r="TIK1" s="80"/>
      <c r="TIL1" s="80"/>
      <c r="TIM1" s="80"/>
      <c r="TIN1" s="80"/>
      <c r="TIO1" s="80"/>
      <c r="TIP1" s="80"/>
      <c r="TIQ1" s="80"/>
      <c r="TIR1" s="80"/>
      <c r="TIS1" s="80"/>
      <c r="TIT1" s="80"/>
      <c r="TIU1" s="80"/>
      <c r="TIV1" s="80"/>
      <c r="TIW1" s="80"/>
      <c r="TIX1" s="80"/>
      <c r="TIY1" s="80"/>
      <c r="TIZ1" s="80"/>
      <c r="TJA1" s="80"/>
      <c r="TJB1" s="80"/>
      <c r="TJC1" s="80"/>
      <c r="TJD1" s="80"/>
      <c r="TJE1" s="80"/>
      <c r="TJF1" s="80"/>
      <c r="TJG1" s="80"/>
      <c r="TJH1" s="80"/>
      <c r="TJI1" s="80"/>
      <c r="TJJ1" s="80"/>
      <c r="TJK1" s="80"/>
      <c r="TJL1" s="80"/>
      <c r="TJM1" s="80"/>
      <c r="TJN1" s="80"/>
      <c r="TJO1" s="80"/>
      <c r="TJP1" s="80"/>
      <c r="TJQ1" s="80"/>
      <c r="TJR1" s="80"/>
      <c r="TJS1" s="80"/>
      <c r="TJT1" s="80"/>
      <c r="TJU1" s="80"/>
      <c r="TJV1" s="80"/>
      <c r="TJW1" s="80"/>
      <c r="TJX1" s="80"/>
      <c r="TJY1" s="80"/>
      <c r="TJZ1" s="80"/>
      <c r="TKA1" s="80"/>
      <c r="TKB1" s="80"/>
      <c r="TKC1" s="80"/>
      <c r="TKD1" s="80"/>
      <c r="TKE1" s="80"/>
      <c r="TKF1" s="80"/>
      <c r="TKG1" s="80"/>
      <c r="TKH1" s="80"/>
      <c r="TKI1" s="80"/>
      <c r="TKJ1" s="80"/>
      <c r="TKK1" s="80"/>
      <c r="TKL1" s="80"/>
      <c r="TKM1" s="80"/>
      <c r="TKN1" s="80"/>
      <c r="TKO1" s="80"/>
      <c r="TKP1" s="80"/>
      <c r="TKQ1" s="80"/>
      <c r="TKR1" s="80"/>
      <c r="TKS1" s="80"/>
      <c r="TKT1" s="80"/>
      <c r="TKU1" s="80"/>
      <c r="TKV1" s="80"/>
      <c r="TKW1" s="80"/>
      <c r="TKX1" s="80"/>
      <c r="TKY1" s="80"/>
      <c r="TKZ1" s="80"/>
      <c r="TLA1" s="80"/>
      <c r="TLB1" s="80"/>
      <c r="TLC1" s="80"/>
      <c r="TLD1" s="80"/>
      <c r="TLE1" s="80"/>
      <c r="TLF1" s="80"/>
      <c r="TLG1" s="80"/>
      <c r="TLH1" s="80"/>
      <c r="TLI1" s="80"/>
      <c r="TLJ1" s="80"/>
      <c r="TLK1" s="80"/>
      <c r="TLL1" s="80"/>
      <c r="TLM1" s="80"/>
      <c r="TLN1" s="80"/>
      <c r="TLO1" s="80"/>
      <c r="TLP1" s="80"/>
      <c r="TLQ1" s="80"/>
      <c r="TLR1" s="80"/>
      <c r="TLS1" s="80"/>
      <c r="TLT1" s="80"/>
      <c r="TLU1" s="80"/>
      <c r="TLV1" s="80"/>
      <c r="TLW1" s="80"/>
      <c r="TLX1" s="80"/>
      <c r="TLY1" s="80"/>
      <c r="TLZ1" s="80"/>
      <c r="TMA1" s="80"/>
      <c r="TMB1" s="80"/>
      <c r="TMC1" s="80"/>
      <c r="TMD1" s="80"/>
      <c r="TME1" s="80"/>
      <c r="TMF1" s="80"/>
      <c r="TMG1" s="80"/>
      <c r="TMH1" s="80"/>
      <c r="TMI1" s="80"/>
      <c r="TMJ1" s="80"/>
      <c r="TMK1" s="80"/>
      <c r="TML1" s="80"/>
      <c r="TMM1" s="80"/>
      <c r="TMN1" s="80"/>
      <c r="TMO1" s="80"/>
      <c r="TMP1" s="80"/>
      <c r="TMQ1" s="80"/>
      <c r="TMR1" s="80"/>
      <c r="TMS1" s="80"/>
      <c r="TMT1" s="80"/>
      <c r="TMU1" s="80"/>
      <c r="TMV1" s="80"/>
      <c r="TMW1" s="80"/>
      <c r="TMX1" s="80"/>
      <c r="TMY1" s="80"/>
      <c r="TMZ1" s="80"/>
      <c r="TNA1" s="80"/>
      <c r="TNB1" s="80"/>
      <c r="TNC1" s="80"/>
      <c r="TND1" s="80"/>
      <c r="TNE1" s="80"/>
      <c r="TNF1" s="80"/>
      <c r="TNG1" s="80"/>
      <c r="TNH1" s="80"/>
      <c r="TNI1" s="80"/>
      <c r="TNJ1" s="80"/>
      <c r="TNK1" s="80"/>
      <c r="TNL1" s="80"/>
      <c r="TNM1" s="80"/>
      <c r="TNN1" s="80"/>
      <c r="TNO1" s="80"/>
      <c r="TNP1" s="80"/>
      <c r="TNQ1" s="80"/>
      <c r="TNR1" s="80"/>
      <c r="TNS1" s="80"/>
      <c r="TNT1" s="80"/>
      <c r="TNU1" s="80"/>
      <c r="TNV1" s="80"/>
      <c r="TNW1" s="80"/>
      <c r="TNX1" s="80"/>
      <c r="TNY1" s="80"/>
      <c r="TNZ1" s="80"/>
      <c r="TOA1" s="80"/>
      <c r="TOB1" s="80"/>
      <c r="TOC1" s="80"/>
      <c r="TOD1" s="80"/>
      <c r="TOE1" s="80"/>
      <c r="TOF1" s="80"/>
      <c r="TOG1" s="80"/>
      <c r="TOH1" s="80"/>
      <c r="TOI1" s="80"/>
      <c r="TOJ1" s="80"/>
      <c r="TOK1" s="80"/>
      <c r="TOL1" s="80"/>
      <c r="TOM1" s="80"/>
      <c r="TON1" s="80"/>
      <c r="TOO1" s="80"/>
      <c r="TOP1" s="80"/>
      <c r="TOQ1" s="80"/>
      <c r="TOR1" s="80"/>
      <c r="TOS1" s="80"/>
      <c r="TOT1" s="80"/>
      <c r="TOU1" s="80"/>
      <c r="TOV1" s="80"/>
      <c r="TOW1" s="80"/>
      <c r="TOX1" s="80"/>
      <c r="TOY1" s="80"/>
      <c r="TOZ1" s="80"/>
      <c r="TPA1" s="80"/>
      <c r="TPB1" s="80"/>
      <c r="TPC1" s="80"/>
      <c r="TPD1" s="80"/>
      <c r="TPE1" s="80"/>
      <c r="TPF1" s="80"/>
      <c r="TPG1" s="80"/>
      <c r="TPH1" s="80"/>
      <c r="TPI1" s="80"/>
      <c r="TPJ1" s="80"/>
      <c r="TPK1" s="80"/>
      <c r="TPL1" s="80"/>
      <c r="TPM1" s="80"/>
      <c r="TPN1" s="80"/>
      <c r="TPO1" s="80"/>
      <c r="TPP1" s="80"/>
      <c r="TPQ1" s="80"/>
      <c r="TPR1" s="80"/>
      <c r="TPS1" s="80"/>
      <c r="TPT1" s="80"/>
      <c r="TPU1" s="80"/>
      <c r="TPV1" s="80"/>
      <c r="TPW1" s="80"/>
      <c r="TPX1" s="80"/>
      <c r="TPY1" s="80"/>
      <c r="TPZ1" s="80"/>
      <c r="TQA1" s="80"/>
      <c r="TQB1" s="80"/>
      <c r="TQC1" s="80"/>
      <c r="TQD1" s="80"/>
      <c r="TQE1" s="80"/>
      <c r="TQF1" s="80"/>
      <c r="TQG1" s="80"/>
      <c r="TQH1" s="80"/>
      <c r="TQI1" s="80"/>
      <c r="TQJ1" s="80"/>
      <c r="TQK1" s="80"/>
      <c r="TQL1" s="80"/>
      <c r="TQM1" s="80"/>
      <c r="TQN1" s="80"/>
      <c r="TQO1" s="80"/>
      <c r="TQP1" s="80"/>
      <c r="TQQ1" s="80"/>
      <c r="TQR1" s="80"/>
      <c r="TQS1" s="80"/>
      <c r="TQT1" s="80"/>
      <c r="TQU1" s="80"/>
      <c r="TQV1" s="80"/>
      <c r="TQW1" s="80"/>
      <c r="TQX1" s="80"/>
      <c r="TQY1" s="80"/>
      <c r="TQZ1" s="80"/>
      <c r="TRA1" s="80"/>
      <c r="TRB1" s="80"/>
      <c r="TRC1" s="80"/>
      <c r="TRD1" s="80"/>
      <c r="TRE1" s="80"/>
      <c r="TRF1" s="80"/>
      <c r="TRG1" s="80"/>
      <c r="TRH1" s="80"/>
      <c r="TRI1" s="80"/>
      <c r="TRJ1" s="80"/>
      <c r="TRK1" s="80"/>
      <c r="TRL1" s="80"/>
      <c r="TRM1" s="80"/>
      <c r="TRN1" s="80"/>
      <c r="TRO1" s="80"/>
      <c r="TRP1" s="80"/>
      <c r="TRQ1" s="80"/>
      <c r="TRR1" s="80"/>
      <c r="TRS1" s="80"/>
      <c r="TRT1" s="80"/>
      <c r="TRU1" s="80"/>
      <c r="TRV1" s="80"/>
      <c r="TRW1" s="80"/>
      <c r="TRX1" s="80"/>
      <c r="TRY1" s="80"/>
      <c r="TRZ1" s="80"/>
      <c r="TSA1" s="80"/>
      <c r="TSB1" s="80"/>
      <c r="TSC1" s="80"/>
      <c r="TSD1" s="80"/>
      <c r="TSE1" s="80"/>
      <c r="TSF1" s="80"/>
      <c r="TSG1" s="80"/>
      <c r="TSH1" s="80"/>
      <c r="TSI1" s="80"/>
      <c r="TSJ1" s="80"/>
      <c r="TSK1" s="80"/>
      <c r="TSL1" s="80"/>
      <c r="TSM1" s="80"/>
      <c r="TSN1" s="80"/>
      <c r="TSO1" s="80"/>
      <c r="TSP1" s="80"/>
      <c r="TSQ1" s="80"/>
      <c r="TSR1" s="80"/>
      <c r="TSS1" s="80"/>
      <c r="TST1" s="80"/>
      <c r="TSU1" s="80"/>
      <c r="TSV1" s="80"/>
      <c r="TSW1" s="80"/>
      <c r="TSX1" s="80"/>
      <c r="TSY1" s="80"/>
      <c r="TSZ1" s="80"/>
      <c r="TTA1" s="80"/>
      <c r="TTB1" s="80"/>
      <c r="TTC1" s="80"/>
      <c r="TTD1" s="80"/>
      <c r="TTE1" s="80"/>
      <c r="TTF1" s="80"/>
      <c r="TTG1" s="80"/>
      <c r="TTH1" s="80"/>
      <c r="TTI1" s="80"/>
      <c r="TTJ1" s="80"/>
      <c r="TTK1" s="80"/>
      <c r="TTL1" s="80"/>
      <c r="TTM1" s="80"/>
      <c r="TTN1" s="80"/>
      <c r="TTO1" s="80"/>
      <c r="TTP1" s="80"/>
      <c r="TTQ1" s="80"/>
      <c r="TTR1" s="80"/>
      <c r="TTS1" s="80"/>
      <c r="TTT1" s="80"/>
      <c r="TTU1" s="80"/>
      <c r="TTV1" s="80"/>
      <c r="TTW1" s="80"/>
      <c r="TTX1" s="80"/>
      <c r="TTY1" s="80"/>
      <c r="TTZ1" s="80"/>
      <c r="TUA1" s="80"/>
      <c r="TUB1" s="80"/>
      <c r="TUC1" s="80"/>
      <c r="TUD1" s="80"/>
      <c r="TUE1" s="80"/>
      <c r="TUF1" s="80"/>
      <c r="TUG1" s="80"/>
      <c r="TUH1" s="80"/>
      <c r="TUI1" s="80"/>
      <c r="TUJ1" s="80"/>
      <c r="TUK1" s="80"/>
      <c r="TUL1" s="80"/>
      <c r="TUM1" s="80"/>
      <c r="TUN1" s="80"/>
      <c r="TUO1" s="80"/>
      <c r="TUP1" s="80"/>
      <c r="TUQ1" s="80"/>
      <c r="TUR1" s="80"/>
      <c r="TUS1" s="80"/>
      <c r="TUT1" s="80"/>
      <c r="TUU1" s="80"/>
      <c r="TUV1" s="80"/>
      <c r="TUW1" s="80"/>
      <c r="TUX1" s="80"/>
      <c r="TUY1" s="80"/>
      <c r="TUZ1" s="80"/>
      <c r="TVA1" s="80"/>
      <c r="TVB1" s="80"/>
      <c r="TVC1" s="80"/>
      <c r="TVD1" s="80"/>
      <c r="TVE1" s="80"/>
      <c r="TVF1" s="80"/>
      <c r="TVG1" s="80"/>
      <c r="TVH1" s="80"/>
      <c r="TVI1" s="80"/>
      <c r="TVJ1" s="80"/>
      <c r="TVK1" s="80"/>
      <c r="TVL1" s="80"/>
      <c r="TVM1" s="80"/>
      <c r="TVN1" s="80"/>
      <c r="TVO1" s="80"/>
      <c r="TVP1" s="80"/>
      <c r="TVQ1" s="80"/>
      <c r="TVR1" s="80"/>
      <c r="TVS1" s="80"/>
      <c r="TVT1" s="80"/>
      <c r="TVU1" s="80"/>
      <c r="TVV1" s="80"/>
      <c r="TVW1" s="80"/>
      <c r="TVX1" s="80"/>
      <c r="TVY1" s="80"/>
      <c r="TVZ1" s="80"/>
      <c r="TWA1" s="80"/>
      <c r="TWB1" s="80"/>
      <c r="TWC1" s="80"/>
      <c r="TWD1" s="80"/>
      <c r="TWE1" s="80"/>
      <c r="TWF1" s="80"/>
      <c r="TWG1" s="80"/>
      <c r="TWH1" s="80"/>
      <c r="TWI1" s="80"/>
      <c r="TWJ1" s="80"/>
      <c r="TWK1" s="80"/>
      <c r="TWL1" s="80"/>
      <c r="TWM1" s="80"/>
      <c r="TWN1" s="80"/>
      <c r="TWO1" s="80"/>
      <c r="TWP1" s="80"/>
      <c r="TWQ1" s="80"/>
      <c r="TWR1" s="80"/>
      <c r="TWS1" s="80"/>
      <c r="TWT1" s="80"/>
      <c r="TWU1" s="80"/>
      <c r="TWV1" s="80"/>
      <c r="TWW1" s="80"/>
      <c r="TWX1" s="80"/>
      <c r="TWY1" s="80"/>
      <c r="TWZ1" s="80"/>
      <c r="TXA1" s="80"/>
      <c r="TXB1" s="80"/>
      <c r="TXC1" s="80"/>
      <c r="TXD1" s="80"/>
      <c r="TXE1" s="80"/>
      <c r="TXF1" s="80"/>
      <c r="TXG1" s="80"/>
      <c r="TXH1" s="80"/>
      <c r="TXI1" s="80"/>
      <c r="TXJ1" s="80"/>
      <c r="TXK1" s="80"/>
      <c r="TXL1" s="80"/>
      <c r="TXM1" s="80"/>
      <c r="TXN1" s="80"/>
      <c r="TXO1" s="80"/>
      <c r="TXP1" s="80"/>
      <c r="TXQ1" s="80"/>
      <c r="TXR1" s="80"/>
      <c r="TXS1" s="80"/>
      <c r="TXT1" s="80"/>
      <c r="TXU1" s="80"/>
      <c r="TXV1" s="80"/>
      <c r="TXW1" s="80"/>
      <c r="TXX1" s="80"/>
      <c r="TXY1" s="80"/>
      <c r="TXZ1" s="80"/>
      <c r="TYA1" s="80"/>
      <c r="TYB1" s="80"/>
      <c r="TYC1" s="80"/>
      <c r="TYD1" s="80"/>
      <c r="TYE1" s="80"/>
      <c r="TYF1" s="80"/>
      <c r="TYG1" s="80"/>
      <c r="TYH1" s="80"/>
      <c r="TYI1" s="80"/>
      <c r="TYJ1" s="80"/>
      <c r="TYK1" s="80"/>
      <c r="TYL1" s="80"/>
      <c r="TYM1" s="80"/>
      <c r="TYN1" s="80"/>
      <c r="TYO1" s="80"/>
      <c r="TYP1" s="80"/>
      <c r="TYQ1" s="80"/>
      <c r="TYR1" s="80"/>
      <c r="TYS1" s="80"/>
      <c r="TYT1" s="80"/>
      <c r="TYU1" s="80"/>
      <c r="TYV1" s="80"/>
      <c r="TYW1" s="80"/>
      <c r="TYX1" s="80"/>
      <c r="TYY1" s="80"/>
      <c r="TYZ1" s="80"/>
      <c r="TZA1" s="80"/>
      <c r="TZB1" s="80"/>
      <c r="TZC1" s="80"/>
      <c r="TZD1" s="80"/>
      <c r="TZE1" s="80"/>
      <c r="TZF1" s="80"/>
      <c r="TZG1" s="80"/>
      <c r="TZH1" s="80"/>
      <c r="TZI1" s="80"/>
      <c r="TZJ1" s="80"/>
      <c r="TZK1" s="80"/>
      <c r="TZL1" s="80"/>
      <c r="TZM1" s="80"/>
      <c r="TZN1" s="80"/>
      <c r="TZO1" s="80"/>
      <c r="TZP1" s="80"/>
      <c r="TZQ1" s="80"/>
      <c r="TZR1" s="80"/>
      <c r="TZS1" s="80"/>
      <c r="TZT1" s="80"/>
      <c r="TZU1" s="80"/>
      <c r="TZV1" s="80"/>
      <c r="TZW1" s="80"/>
      <c r="TZX1" s="80"/>
      <c r="TZY1" s="80"/>
      <c r="TZZ1" s="80"/>
      <c r="UAA1" s="80"/>
      <c r="UAB1" s="80"/>
      <c r="UAC1" s="80"/>
      <c r="UAD1" s="80"/>
      <c r="UAE1" s="80"/>
      <c r="UAF1" s="80"/>
      <c r="UAG1" s="80"/>
      <c r="UAH1" s="80"/>
      <c r="UAI1" s="80"/>
      <c r="UAJ1" s="80"/>
      <c r="UAK1" s="80"/>
      <c r="UAL1" s="80"/>
      <c r="UAM1" s="80"/>
      <c r="UAN1" s="80"/>
      <c r="UAO1" s="80"/>
      <c r="UAP1" s="80"/>
      <c r="UAQ1" s="80"/>
      <c r="UAR1" s="80"/>
      <c r="UAS1" s="80"/>
      <c r="UAT1" s="80"/>
      <c r="UAU1" s="80"/>
      <c r="UAV1" s="80"/>
      <c r="UAW1" s="80"/>
      <c r="UAX1" s="80"/>
      <c r="UAY1" s="80"/>
      <c r="UAZ1" s="80"/>
      <c r="UBA1" s="80"/>
      <c r="UBB1" s="80"/>
      <c r="UBC1" s="80"/>
      <c r="UBD1" s="80"/>
      <c r="UBE1" s="80"/>
      <c r="UBF1" s="80"/>
      <c r="UBG1" s="80"/>
      <c r="UBH1" s="80"/>
      <c r="UBI1" s="80"/>
      <c r="UBJ1" s="80"/>
      <c r="UBK1" s="80"/>
      <c r="UBL1" s="80"/>
      <c r="UBM1" s="80"/>
      <c r="UBN1" s="80"/>
      <c r="UBO1" s="80"/>
      <c r="UBP1" s="80"/>
      <c r="UBQ1" s="80"/>
      <c r="UBR1" s="80"/>
      <c r="UBS1" s="80"/>
      <c r="UBT1" s="80"/>
      <c r="UBU1" s="80"/>
      <c r="UBV1" s="80"/>
      <c r="UBW1" s="80"/>
      <c r="UBX1" s="80"/>
      <c r="UBY1" s="80"/>
      <c r="UBZ1" s="80"/>
      <c r="UCA1" s="80"/>
      <c r="UCB1" s="80"/>
      <c r="UCC1" s="80"/>
      <c r="UCD1" s="80"/>
      <c r="UCE1" s="80"/>
      <c r="UCF1" s="80"/>
      <c r="UCG1" s="80"/>
      <c r="UCH1" s="80"/>
      <c r="UCI1" s="80"/>
      <c r="UCJ1" s="80"/>
      <c r="UCK1" s="80"/>
      <c r="UCL1" s="80"/>
      <c r="UCM1" s="80"/>
      <c r="UCN1" s="80"/>
      <c r="UCO1" s="80"/>
      <c r="UCP1" s="80"/>
      <c r="UCQ1" s="80"/>
      <c r="UCR1" s="80"/>
      <c r="UCS1" s="80"/>
      <c r="UCT1" s="80"/>
      <c r="UCU1" s="80"/>
      <c r="UCV1" s="80"/>
      <c r="UCW1" s="80"/>
      <c r="UCX1" s="80"/>
      <c r="UCY1" s="80"/>
      <c r="UCZ1" s="80"/>
      <c r="UDA1" s="80"/>
      <c r="UDB1" s="80"/>
      <c r="UDC1" s="80"/>
      <c r="UDD1" s="80"/>
      <c r="UDE1" s="80"/>
      <c r="UDF1" s="80"/>
      <c r="UDG1" s="80"/>
      <c r="UDH1" s="80"/>
      <c r="UDI1" s="80"/>
      <c r="UDJ1" s="80"/>
      <c r="UDK1" s="80"/>
      <c r="UDL1" s="80"/>
      <c r="UDM1" s="80"/>
      <c r="UDN1" s="80"/>
      <c r="UDO1" s="80"/>
      <c r="UDP1" s="80"/>
      <c r="UDQ1" s="80"/>
      <c r="UDR1" s="80"/>
      <c r="UDS1" s="80"/>
      <c r="UDT1" s="80"/>
      <c r="UDU1" s="80"/>
      <c r="UDV1" s="80"/>
      <c r="UDW1" s="80"/>
      <c r="UDX1" s="80"/>
      <c r="UDY1" s="80"/>
      <c r="UDZ1" s="80"/>
      <c r="UEA1" s="80"/>
      <c r="UEB1" s="80"/>
      <c r="UEC1" s="80"/>
      <c r="UED1" s="80"/>
      <c r="UEE1" s="80"/>
      <c r="UEF1" s="80"/>
      <c r="UEG1" s="80"/>
      <c r="UEH1" s="80"/>
      <c r="UEI1" s="80"/>
      <c r="UEJ1" s="80"/>
      <c r="UEK1" s="80"/>
      <c r="UEL1" s="80"/>
      <c r="UEM1" s="80"/>
      <c r="UEN1" s="80"/>
      <c r="UEO1" s="80"/>
      <c r="UEP1" s="80"/>
      <c r="UEQ1" s="80"/>
      <c r="UER1" s="80"/>
      <c r="UES1" s="80"/>
      <c r="UET1" s="80"/>
      <c r="UEU1" s="80"/>
      <c r="UEV1" s="80"/>
      <c r="UEW1" s="80"/>
      <c r="UEX1" s="80"/>
      <c r="UEY1" s="80"/>
      <c r="UEZ1" s="80"/>
      <c r="UFA1" s="80"/>
      <c r="UFB1" s="80"/>
      <c r="UFC1" s="80"/>
      <c r="UFD1" s="80"/>
      <c r="UFE1" s="80"/>
      <c r="UFF1" s="80"/>
      <c r="UFG1" s="80"/>
      <c r="UFH1" s="80"/>
      <c r="UFI1" s="80"/>
      <c r="UFJ1" s="80"/>
      <c r="UFK1" s="80"/>
      <c r="UFL1" s="80"/>
      <c r="UFM1" s="80"/>
      <c r="UFN1" s="80"/>
      <c r="UFO1" s="80"/>
      <c r="UFP1" s="80"/>
      <c r="UFQ1" s="80"/>
      <c r="UFR1" s="80"/>
      <c r="UFS1" s="80"/>
      <c r="UFT1" s="80"/>
      <c r="UFU1" s="80"/>
      <c r="UFV1" s="80"/>
      <c r="UFW1" s="80"/>
      <c r="UFX1" s="80"/>
      <c r="UFY1" s="80"/>
      <c r="UFZ1" s="80"/>
      <c r="UGA1" s="80"/>
      <c r="UGB1" s="80"/>
      <c r="UGC1" s="80"/>
      <c r="UGD1" s="80"/>
      <c r="UGE1" s="80"/>
      <c r="UGF1" s="80"/>
      <c r="UGG1" s="80"/>
      <c r="UGH1" s="80"/>
      <c r="UGI1" s="80"/>
      <c r="UGJ1" s="80"/>
      <c r="UGK1" s="80"/>
      <c r="UGL1" s="80"/>
      <c r="UGM1" s="80"/>
      <c r="UGN1" s="80"/>
      <c r="UGO1" s="80"/>
      <c r="UGP1" s="80"/>
      <c r="UGQ1" s="80"/>
      <c r="UGR1" s="80"/>
      <c r="UGS1" s="80"/>
      <c r="UGT1" s="80"/>
      <c r="UGU1" s="80"/>
      <c r="UGV1" s="80"/>
      <c r="UGW1" s="80"/>
      <c r="UGX1" s="80"/>
      <c r="UGY1" s="80"/>
      <c r="UGZ1" s="80"/>
      <c r="UHA1" s="80"/>
      <c r="UHB1" s="80"/>
      <c r="UHC1" s="80"/>
      <c r="UHD1" s="80"/>
      <c r="UHE1" s="80"/>
      <c r="UHF1" s="80"/>
      <c r="UHG1" s="80"/>
      <c r="UHH1" s="80"/>
      <c r="UHI1" s="80"/>
      <c r="UHJ1" s="80"/>
      <c r="UHK1" s="80"/>
      <c r="UHL1" s="80"/>
      <c r="UHM1" s="80"/>
      <c r="UHN1" s="80"/>
      <c r="UHO1" s="80"/>
      <c r="UHP1" s="80"/>
      <c r="UHQ1" s="80"/>
      <c r="UHR1" s="80"/>
      <c r="UHS1" s="80"/>
      <c r="UHT1" s="80"/>
      <c r="UHU1" s="80"/>
      <c r="UHV1" s="80"/>
      <c r="UHW1" s="80"/>
      <c r="UHX1" s="80"/>
      <c r="UHY1" s="80"/>
      <c r="UHZ1" s="80"/>
      <c r="UIA1" s="80"/>
      <c r="UIB1" s="80"/>
      <c r="UIC1" s="80"/>
      <c r="UID1" s="80"/>
      <c r="UIE1" s="80"/>
      <c r="UIF1" s="80"/>
      <c r="UIG1" s="80"/>
      <c r="UIH1" s="80"/>
      <c r="UII1" s="80"/>
      <c r="UIJ1" s="80"/>
      <c r="UIK1" s="80"/>
      <c r="UIL1" s="80"/>
      <c r="UIM1" s="80"/>
      <c r="UIN1" s="80"/>
      <c r="UIO1" s="80"/>
      <c r="UIP1" s="80"/>
      <c r="UIQ1" s="80"/>
      <c r="UIR1" s="80"/>
      <c r="UIS1" s="80"/>
      <c r="UIT1" s="80"/>
      <c r="UIU1" s="80"/>
      <c r="UIV1" s="80"/>
      <c r="UIW1" s="80"/>
      <c r="UIX1" s="80"/>
      <c r="UIY1" s="80"/>
      <c r="UIZ1" s="80"/>
      <c r="UJA1" s="80"/>
      <c r="UJB1" s="80"/>
      <c r="UJC1" s="80"/>
      <c r="UJD1" s="80"/>
      <c r="UJE1" s="80"/>
      <c r="UJF1" s="80"/>
      <c r="UJG1" s="80"/>
      <c r="UJH1" s="80"/>
      <c r="UJI1" s="80"/>
      <c r="UJJ1" s="80"/>
      <c r="UJK1" s="80"/>
      <c r="UJL1" s="80"/>
      <c r="UJM1" s="80"/>
      <c r="UJN1" s="80"/>
      <c r="UJO1" s="80"/>
      <c r="UJP1" s="80"/>
      <c r="UJQ1" s="80"/>
      <c r="UJR1" s="80"/>
      <c r="UJS1" s="80"/>
      <c r="UJT1" s="80"/>
      <c r="UJU1" s="80"/>
      <c r="UJV1" s="80"/>
      <c r="UJW1" s="80"/>
      <c r="UJX1" s="80"/>
      <c r="UJY1" s="80"/>
      <c r="UJZ1" s="80"/>
      <c r="UKA1" s="80"/>
      <c r="UKB1" s="80"/>
      <c r="UKC1" s="80"/>
      <c r="UKD1" s="80"/>
      <c r="UKE1" s="80"/>
      <c r="UKF1" s="80"/>
      <c r="UKG1" s="80"/>
      <c r="UKH1" s="80"/>
      <c r="UKI1" s="80"/>
      <c r="UKJ1" s="80"/>
      <c r="UKK1" s="80"/>
      <c r="UKL1" s="80"/>
      <c r="UKM1" s="80"/>
      <c r="UKN1" s="80"/>
      <c r="UKO1" s="80"/>
      <c r="UKP1" s="80"/>
      <c r="UKQ1" s="80"/>
      <c r="UKR1" s="80"/>
      <c r="UKS1" s="80"/>
      <c r="UKT1" s="80"/>
      <c r="UKU1" s="80"/>
      <c r="UKV1" s="80"/>
      <c r="UKW1" s="80"/>
      <c r="UKX1" s="80"/>
      <c r="UKY1" s="80"/>
      <c r="UKZ1" s="80"/>
      <c r="ULA1" s="80"/>
      <c r="ULB1" s="80"/>
      <c r="ULC1" s="80"/>
      <c r="ULD1" s="80"/>
      <c r="ULE1" s="80"/>
      <c r="ULF1" s="80"/>
      <c r="ULG1" s="80"/>
      <c r="ULH1" s="80"/>
      <c r="ULI1" s="80"/>
      <c r="ULJ1" s="80"/>
      <c r="ULK1" s="80"/>
      <c r="ULL1" s="80"/>
      <c r="ULM1" s="80"/>
      <c r="ULN1" s="80"/>
      <c r="ULO1" s="80"/>
      <c r="ULP1" s="80"/>
      <c r="ULQ1" s="80"/>
      <c r="ULR1" s="80"/>
      <c r="ULS1" s="80"/>
      <c r="ULT1" s="80"/>
      <c r="ULU1" s="80"/>
      <c r="ULV1" s="80"/>
      <c r="ULW1" s="80"/>
      <c r="ULX1" s="80"/>
      <c r="ULY1" s="80"/>
      <c r="ULZ1" s="80"/>
      <c r="UMA1" s="80"/>
      <c r="UMB1" s="80"/>
      <c r="UMC1" s="80"/>
      <c r="UMD1" s="80"/>
      <c r="UME1" s="80"/>
      <c r="UMF1" s="80"/>
      <c r="UMG1" s="80"/>
      <c r="UMH1" s="80"/>
      <c r="UMI1" s="80"/>
      <c r="UMJ1" s="80"/>
      <c r="UMK1" s="80"/>
      <c r="UML1" s="80"/>
      <c r="UMM1" s="80"/>
      <c r="UMN1" s="80"/>
      <c r="UMO1" s="80"/>
      <c r="UMP1" s="80"/>
      <c r="UMQ1" s="80"/>
      <c r="UMR1" s="80"/>
      <c r="UMS1" s="80"/>
      <c r="UMT1" s="80"/>
      <c r="UMU1" s="80"/>
      <c r="UMV1" s="80"/>
      <c r="UMW1" s="80"/>
      <c r="UMX1" s="80"/>
      <c r="UMY1" s="80"/>
      <c r="UMZ1" s="80"/>
      <c r="UNA1" s="80"/>
      <c r="UNB1" s="80"/>
      <c r="UNC1" s="80"/>
      <c r="UND1" s="80"/>
      <c r="UNE1" s="80"/>
      <c r="UNF1" s="80"/>
      <c r="UNG1" s="80"/>
      <c r="UNH1" s="80"/>
      <c r="UNI1" s="80"/>
      <c r="UNJ1" s="80"/>
      <c r="UNK1" s="80"/>
      <c r="UNL1" s="80"/>
      <c r="UNM1" s="80"/>
      <c r="UNN1" s="80"/>
      <c r="UNO1" s="80"/>
      <c r="UNP1" s="80"/>
      <c r="UNQ1" s="80"/>
      <c r="UNR1" s="80"/>
      <c r="UNS1" s="80"/>
      <c r="UNT1" s="80"/>
      <c r="UNU1" s="80"/>
      <c r="UNV1" s="80"/>
      <c r="UNW1" s="80"/>
      <c r="UNX1" s="80"/>
      <c r="UNY1" s="80"/>
      <c r="UNZ1" s="80"/>
      <c r="UOA1" s="80"/>
      <c r="UOB1" s="80"/>
      <c r="UOC1" s="80"/>
      <c r="UOD1" s="80"/>
      <c r="UOE1" s="80"/>
      <c r="UOF1" s="80"/>
      <c r="UOG1" s="80"/>
      <c r="UOH1" s="80"/>
      <c r="UOI1" s="80"/>
      <c r="UOJ1" s="80"/>
      <c r="UOK1" s="80"/>
      <c r="UOL1" s="80"/>
      <c r="UOM1" s="80"/>
      <c r="UON1" s="80"/>
      <c r="UOO1" s="80"/>
      <c r="UOP1" s="80"/>
      <c r="UOQ1" s="80"/>
      <c r="UOR1" s="80"/>
      <c r="UOS1" s="80"/>
      <c r="UOT1" s="80"/>
      <c r="UOU1" s="80"/>
      <c r="UOV1" s="80"/>
      <c r="UOW1" s="80"/>
      <c r="UOX1" s="80"/>
      <c r="UOY1" s="80"/>
      <c r="UOZ1" s="80"/>
      <c r="UPA1" s="80"/>
      <c r="UPB1" s="80"/>
      <c r="UPC1" s="80"/>
      <c r="UPD1" s="80"/>
      <c r="UPE1" s="80"/>
      <c r="UPF1" s="80"/>
      <c r="UPG1" s="80"/>
      <c r="UPH1" s="80"/>
      <c r="UPI1" s="80"/>
      <c r="UPJ1" s="80"/>
      <c r="UPK1" s="80"/>
      <c r="UPL1" s="80"/>
      <c r="UPM1" s="80"/>
      <c r="UPN1" s="80"/>
      <c r="UPO1" s="80"/>
      <c r="UPP1" s="80"/>
      <c r="UPQ1" s="80"/>
      <c r="UPR1" s="80"/>
      <c r="UPS1" s="80"/>
      <c r="UPT1" s="80"/>
      <c r="UPU1" s="80"/>
      <c r="UPV1" s="80"/>
      <c r="UPW1" s="80"/>
      <c r="UPX1" s="80"/>
      <c r="UPY1" s="80"/>
      <c r="UPZ1" s="80"/>
      <c r="UQA1" s="80"/>
      <c r="UQB1" s="80"/>
      <c r="UQC1" s="80"/>
      <c r="UQD1" s="80"/>
      <c r="UQE1" s="80"/>
      <c r="UQF1" s="80"/>
      <c r="UQG1" s="80"/>
      <c r="UQH1" s="80"/>
      <c r="UQI1" s="80"/>
      <c r="UQJ1" s="80"/>
      <c r="UQK1" s="80"/>
      <c r="UQL1" s="80"/>
      <c r="UQM1" s="80"/>
      <c r="UQN1" s="80"/>
      <c r="UQO1" s="80"/>
      <c r="UQP1" s="80"/>
      <c r="UQQ1" s="80"/>
      <c r="UQR1" s="80"/>
      <c r="UQS1" s="80"/>
      <c r="UQT1" s="80"/>
      <c r="UQU1" s="80"/>
      <c r="UQV1" s="80"/>
      <c r="UQW1" s="80"/>
      <c r="UQX1" s="80"/>
      <c r="UQY1" s="80"/>
      <c r="UQZ1" s="80"/>
      <c r="URA1" s="80"/>
      <c r="URB1" s="80"/>
      <c r="URC1" s="80"/>
      <c r="URD1" s="80"/>
      <c r="URE1" s="80"/>
      <c r="URF1" s="80"/>
      <c r="URG1" s="80"/>
      <c r="URH1" s="80"/>
      <c r="URI1" s="80"/>
      <c r="URJ1" s="80"/>
      <c r="URK1" s="80"/>
      <c r="URL1" s="80"/>
      <c r="URM1" s="80"/>
      <c r="URN1" s="80"/>
      <c r="URO1" s="80"/>
      <c r="URP1" s="80"/>
      <c r="URQ1" s="80"/>
      <c r="URR1" s="80"/>
      <c r="URS1" s="80"/>
      <c r="URT1" s="80"/>
      <c r="URU1" s="80"/>
      <c r="URV1" s="80"/>
      <c r="URW1" s="80"/>
      <c r="URX1" s="80"/>
      <c r="URY1" s="80"/>
      <c r="URZ1" s="80"/>
      <c r="USA1" s="80"/>
      <c r="USB1" s="80"/>
      <c r="USC1" s="80"/>
      <c r="USD1" s="80"/>
      <c r="USE1" s="80"/>
      <c r="USF1" s="80"/>
      <c r="USG1" s="80"/>
      <c r="USH1" s="80"/>
      <c r="USI1" s="80"/>
      <c r="USJ1" s="80"/>
      <c r="USK1" s="80"/>
      <c r="USL1" s="80"/>
      <c r="USM1" s="80"/>
      <c r="USN1" s="80"/>
      <c r="USO1" s="80"/>
      <c r="USP1" s="80"/>
      <c r="USQ1" s="80"/>
      <c r="USR1" s="80"/>
      <c r="USS1" s="80"/>
      <c r="UST1" s="80"/>
      <c r="USU1" s="80"/>
      <c r="USV1" s="80"/>
      <c r="USW1" s="80"/>
      <c r="USX1" s="80"/>
      <c r="USY1" s="80"/>
      <c r="USZ1" s="80"/>
      <c r="UTA1" s="80"/>
      <c r="UTB1" s="80"/>
      <c r="UTC1" s="80"/>
      <c r="UTD1" s="80"/>
      <c r="UTE1" s="80"/>
      <c r="UTF1" s="80"/>
      <c r="UTG1" s="80"/>
      <c r="UTH1" s="80"/>
      <c r="UTI1" s="80"/>
      <c r="UTJ1" s="80"/>
      <c r="UTK1" s="80"/>
      <c r="UTL1" s="80"/>
      <c r="UTM1" s="80"/>
      <c r="UTN1" s="80"/>
      <c r="UTO1" s="80"/>
      <c r="UTP1" s="80"/>
      <c r="UTQ1" s="80"/>
      <c r="UTR1" s="80"/>
      <c r="UTS1" s="80"/>
      <c r="UTT1" s="80"/>
      <c r="UTU1" s="80"/>
      <c r="UTV1" s="80"/>
      <c r="UTW1" s="80"/>
      <c r="UTX1" s="80"/>
      <c r="UTY1" s="80"/>
      <c r="UTZ1" s="80"/>
      <c r="UUA1" s="80"/>
      <c r="UUB1" s="80"/>
      <c r="UUC1" s="80"/>
      <c r="UUD1" s="80"/>
      <c r="UUE1" s="80"/>
      <c r="UUF1" s="80"/>
      <c r="UUG1" s="80"/>
      <c r="UUH1" s="80"/>
      <c r="UUI1" s="80"/>
      <c r="UUJ1" s="80"/>
      <c r="UUK1" s="80"/>
      <c r="UUL1" s="80"/>
      <c r="UUM1" s="80"/>
      <c r="UUN1" s="80"/>
      <c r="UUO1" s="80"/>
      <c r="UUP1" s="80"/>
      <c r="UUQ1" s="80"/>
      <c r="UUR1" s="80"/>
      <c r="UUS1" s="80"/>
      <c r="UUT1" s="80"/>
      <c r="UUU1" s="80"/>
      <c r="UUV1" s="80"/>
      <c r="UUW1" s="80"/>
      <c r="UUX1" s="80"/>
      <c r="UUY1" s="80"/>
      <c r="UUZ1" s="80"/>
      <c r="UVA1" s="80"/>
      <c r="UVB1" s="80"/>
      <c r="UVC1" s="80"/>
      <c r="UVD1" s="80"/>
      <c r="UVE1" s="80"/>
      <c r="UVF1" s="80"/>
      <c r="UVG1" s="80"/>
      <c r="UVH1" s="80"/>
      <c r="UVI1" s="80"/>
      <c r="UVJ1" s="80"/>
      <c r="UVK1" s="80"/>
      <c r="UVL1" s="80"/>
      <c r="UVM1" s="80"/>
      <c r="UVN1" s="80"/>
      <c r="UVO1" s="80"/>
      <c r="UVP1" s="80"/>
      <c r="UVQ1" s="80"/>
      <c r="UVR1" s="80"/>
      <c r="UVS1" s="80"/>
      <c r="UVT1" s="80"/>
      <c r="UVU1" s="80"/>
      <c r="UVV1" s="80"/>
      <c r="UVW1" s="80"/>
      <c r="UVX1" s="80"/>
      <c r="UVY1" s="80"/>
      <c r="UVZ1" s="80"/>
      <c r="UWA1" s="80"/>
      <c r="UWB1" s="80"/>
      <c r="UWC1" s="80"/>
      <c r="UWD1" s="80"/>
      <c r="UWE1" s="80"/>
      <c r="UWF1" s="80"/>
      <c r="UWG1" s="80"/>
      <c r="UWH1" s="80"/>
      <c r="UWI1" s="80"/>
      <c r="UWJ1" s="80"/>
      <c r="UWK1" s="80"/>
      <c r="UWL1" s="80"/>
      <c r="UWM1" s="80"/>
      <c r="UWN1" s="80"/>
      <c r="UWO1" s="80"/>
      <c r="UWP1" s="80"/>
      <c r="UWQ1" s="80"/>
      <c r="UWR1" s="80"/>
      <c r="UWS1" s="80"/>
      <c r="UWT1" s="80"/>
      <c r="UWU1" s="80"/>
      <c r="UWV1" s="80"/>
      <c r="UWW1" s="80"/>
      <c r="UWX1" s="80"/>
      <c r="UWY1" s="80"/>
      <c r="UWZ1" s="80"/>
      <c r="UXA1" s="80"/>
      <c r="UXB1" s="80"/>
      <c r="UXC1" s="80"/>
      <c r="UXD1" s="80"/>
      <c r="UXE1" s="80"/>
      <c r="UXF1" s="80"/>
      <c r="UXG1" s="80"/>
      <c r="UXH1" s="80"/>
      <c r="UXI1" s="80"/>
      <c r="UXJ1" s="80"/>
      <c r="UXK1" s="80"/>
      <c r="UXL1" s="80"/>
      <c r="UXM1" s="80"/>
      <c r="UXN1" s="80"/>
      <c r="UXO1" s="80"/>
      <c r="UXP1" s="80"/>
      <c r="UXQ1" s="80"/>
      <c r="UXR1" s="80"/>
      <c r="UXS1" s="80"/>
      <c r="UXT1" s="80"/>
      <c r="UXU1" s="80"/>
      <c r="UXV1" s="80"/>
      <c r="UXW1" s="80"/>
      <c r="UXX1" s="80"/>
      <c r="UXY1" s="80"/>
      <c r="UXZ1" s="80"/>
      <c r="UYA1" s="80"/>
      <c r="UYB1" s="80"/>
      <c r="UYC1" s="80"/>
      <c r="UYD1" s="80"/>
      <c r="UYE1" s="80"/>
      <c r="UYF1" s="80"/>
      <c r="UYG1" s="80"/>
      <c r="UYH1" s="80"/>
      <c r="UYI1" s="80"/>
      <c r="UYJ1" s="80"/>
      <c r="UYK1" s="80"/>
      <c r="UYL1" s="80"/>
      <c r="UYM1" s="80"/>
      <c r="UYN1" s="80"/>
      <c r="UYO1" s="80"/>
      <c r="UYP1" s="80"/>
      <c r="UYQ1" s="80"/>
      <c r="UYR1" s="80"/>
      <c r="UYS1" s="80"/>
      <c r="UYT1" s="80"/>
      <c r="UYU1" s="80"/>
      <c r="UYV1" s="80"/>
      <c r="UYW1" s="80"/>
      <c r="UYX1" s="80"/>
      <c r="UYY1" s="80"/>
      <c r="UYZ1" s="80"/>
      <c r="UZA1" s="80"/>
      <c r="UZB1" s="80"/>
      <c r="UZC1" s="80"/>
      <c r="UZD1" s="80"/>
      <c r="UZE1" s="80"/>
      <c r="UZF1" s="80"/>
      <c r="UZG1" s="80"/>
      <c r="UZH1" s="80"/>
      <c r="UZI1" s="80"/>
      <c r="UZJ1" s="80"/>
      <c r="UZK1" s="80"/>
      <c r="UZL1" s="80"/>
      <c r="UZM1" s="80"/>
      <c r="UZN1" s="80"/>
      <c r="UZO1" s="80"/>
      <c r="UZP1" s="80"/>
      <c r="UZQ1" s="80"/>
      <c r="UZR1" s="80"/>
      <c r="UZS1" s="80"/>
      <c r="UZT1" s="80"/>
      <c r="UZU1" s="80"/>
      <c r="UZV1" s="80"/>
      <c r="UZW1" s="80"/>
      <c r="UZX1" s="80"/>
      <c r="UZY1" s="80"/>
      <c r="UZZ1" s="80"/>
      <c r="VAA1" s="80"/>
      <c r="VAB1" s="80"/>
      <c r="VAC1" s="80"/>
      <c r="VAD1" s="80"/>
      <c r="VAE1" s="80"/>
      <c r="VAF1" s="80"/>
      <c r="VAG1" s="80"/>
      <c r="VAH1" s="80"/>
      <c r="VAI1" s="80"/>
      <c r="VAJ1" s="80"/>
      <c r="VAK1" s="80"/>
      <c r="VAL1" s="80"/>
      <c r="VAM1" s="80"/>
      <c r="VAN1" s="80"/>
      <c r="VAO1" s="80"/>
      <c r="VAP1" s="80"/>
      <c r="VAQ1" s="80"/>
      <c r="VAR1" s="80"/>
      <c r="VAS1" s="80"/>
      <c r="VAT1" s="80"/>
      <c r="VAU1" s="80"/>
      <c r="VAV1" s="80"/>
      <c r="VAW1" s="80"/>
      <c r="VAX1" s="80"/>
      <c r="VAY1" s="80"/>
      <c r="VAZ1" s="80"/>
      <c r="VBA1" s="80"/>
      <c r="VBB1" s="80"/>
      <c r="VBC1" s="80"/>
      <c r="VBD1" s="80"/>
      <c r="VBE1" s="80"/>
      <c r="VBF1" s="80"/>
      <c r="VBG1" s="80"/>
      <c r="VBH1" s="80"/>
      <c r="VBI1" s="80"/>
      <c r="VBJ1" s="80"/>
      <c r="VBK1" s="80"/>
      <c r="VBL1" s="80"/>
      <c r="VBM1" s="80"/>
      <c r="VBN1" s="80"/>
      <c r="VBO1" s="80"/>
      <c r="VBP1" s="80"/>
      <c r="VBQ1" s="80"/>
      <c r="VBR1" s="80"/>
      <c r="VBS1" s="80"/>
      <c r="VBT1" s="80"/>
      <c r="VBU1" s="80"/>
      <c r="VBV1" s="80"/>
      <c r="VBW1" s="80"/>
      <c r="VBX1" s="80"/>
      <c r="VBY1" s="80"/>
      <c r="VBZ1" s="80"/>
      <c r="VCA1" s="80"/>
      <c r="VCB1" s="80"/>
      <c r="VCC1" s="80"/>
      <c r="VCD1" s="80"/>
      <c r="VCE1" s="80"/>
      <c r="VCF1" s="80"/>
      <c r="VCG1" s="80"/>
      <c r="VCH1" s="80"/>
      <c r="VCI1" s="80"/>
      <c r="VCJ1" s="80"/>
      <c r="VCK1" s="80"/>
      <c r="VCL1" s="80"/>
      <c r="VCM1" s="80"/>
      <c r="VCN1" s="80"/>
      <c r="VCO1" s="80"/>
      <c r="VCP1" s="80"/>
      <c r="VCQ1" s="80"/>
      <c r="VCR1" s="80"/>
      <c r="VCS1" s="80"/>
      <c r="VCT1" s="80"/>
      <c r="VCU1" s="80"/>
      <c r="VCV1" s="80"/>
      <c r="VCW1" s="80"/>
      <c r="VCX1" s="80"/>
      <c r="VCY1" s="80"/>
      <c r="VCZ1" s="80"/>
      <c r="VDA1" s="80"/>
      <c r="VDB1" s="80"/>
      <c r="VDC1" s="80"/>
      <c r="VDD1" s="80"/>
      <c r="VDE1" s="80"/>
      <c r="VDF1" s="80"/>
      <c r="VDG1" s="80"/>
      <c r="VDH1" s="80"/>
      <c r="VDI1" s="80"/>
      <c r="VDJ1" s="80"/>
      <c r="VDK1" s="80"/>
      <c r="VDL1" s="80"/>
      <c r="VDM1" s="80"/>
      <c r="VDN1" s="80"/>
      <c r="VDO1" s="80"/>
      <c r="VDP1" s="80"/>
      <c r="VDQ1" s="80"/>
      <c r="VDR1" s="80"/>
      <c r="VDS1" s="80"/>
      <c r="VDT1" s="80"/>
      <c r="VDU1" s="80"/>
      <c r="VDV1" s="80"/>
      <c r="VDW1" s="80"/>
      <c r="VDX1" s="80"/>
      <c r="VDY1" s="80"/>
      <c r="VDZ1" s="80"/>
      <c r="VEA1" s="80"/>
      <c r="VEB1" s="80"/>
      <c r="VEC1" s="80"/>
      <c r="VED1" s="80"/>
      <c r="VEE1" s="80"/>
      <c r="VEF1" s="80"/>
      <c r="VEG1" s="80"/>
      <c r="VEH1" s="80"/>
      <c r="VEI1" s="80"/>
      <c r="VEJ1" s="80"/>
      <c r="VEK1" s="80"/>
      <c r="VEL1" s="80"/>
      <c r="VEM1" s="80"/>
      <c r="VEN1" s="80"/>
      <c r="VEO1" s="80"/>
      <c r="VEP1" s="80"/>
      <c r="VEQ1" s="80"/>
      <c r="VER1" s="80"/>
      <c r="VES1" s="80"/>
      <c r="VET1" s="80"/>
      <c r="VEU1" s="80"/>
      <c r="VEV1" s="80"/>
      <c r="VEW1" s="80"/>
      <c r="VEX1" s="80"/>
      <c r="VEY1" s="80"/>
      <c r="VEZ1" s="80"/>
      <c r="VFA1" s="80"/>
      <c r="VFB1" s="80"/>
      <c r="VFC1" s="80"/>
      <c r="VFD1" s="80"/>
      <c r="VFE1" s="80"/>
      <c r="VFF1" s="80"/>
      <c r="VFG1" s="80"/>
      <c r="VFH1" s="80"/>
      <c r="VFI1" s="80"/>
      <c r="VFJ1" s="80"/>
      <c r="VFK1" s="80"/>
      <c r="VFL1" s="80"/>
      <c r="VFM1" s="80"/>
      <c r="VFN1" s="80"/>
      <c r="VFO1" s="80"/>
      <c r="VFP1" s="80"/>
      <c r="VFQ1" s="80"/>
      <c r="VFR1" s="80"/>
      <c r="VFS1" s="80"/>
      <c r="VFT1" s="80"/>
      <c r="VFU1" s="80"/>
      <c r="VFV1" s="80"/>
      <c r="VFW1" s="80"/>
      <c r="VFX1" s="80"/>
      <c r="VFY1" s="80"/>
      <c r="VFZ1" s="80"/>
      <c r="VGA1" s="80"/>
      <c r="VGB1" s="80"/>
      <c r="VGC1" s="80"/>
      <c r="VGD1" s="80"/>
      <c r="VGE1" s="80"/>
      <c r="VGF1" s="80"/>
      <c r="VGG1" s="80"/>
      <c r="VGH1" s="80"/>
      <c r="VGI1" s="80"/>
      <c r="VGJ1" s="80"/>
      <c r="VGK1" s="80"/>
      <c r="VGL1" s="80"/>
      <c r="VGM1" s="80"/>
      <c r="VGN1" s="80"/>
      <c r="VGO1" s="80"/>
      <c r="VGP1" s="80"/>
      <c r="VGQ1" s="80"/>
      <c r="VGR1" s="80"/>
      <c r="VGS1" s="80"/>
      <c r="VGT1" s="80"/>
      <c r="VGU1" s="80"/>
      <c r="VGV1" s="80"/>
      <c r="VGW1" s="80"/>
      <c r="VGX1" s="80"/>
      <c r="VGY1" s="80"/>
      <c r="VGZ1" s="80"/>
      <c r="VHA1" s="80"/>
      <c r="VHB1" s="80"/>
      <c r="VHC1" s="80"/>
      <c r="VHD1" s="80"/>
      <c r="VHE1" s="80"/>
      <c r="VHF1" s="80"/>
      <c r="VHG1" s="80"/>
      <c r="VHH1" s="80"/>
      <c r="VHI1" s="80"/>
      <c r="VHJ1" s="80"/>
      <c r="VHK1" s="80"/>
      <c r="VHL1" s="80"/>
      <c r="VHM1" s="80"/>
      <c r="VHN1" s="80"/>
      <c r="VHO1" s="80"/>
      <c r="VHP1" s="80"/>
      <c r="VHQ1" s="80"/>
      <c r="VHR1" s="80"/>
      <c r="VHS1" s="80"/>
      <c r="VHT1" s="80"/>
      <c r="VHU1" s="80"/>
      <c r="VHV1" s="80"/>
      <c r="VHW1" s="80"/>
      <c r="VHX1" s="80"/>
      <c r="VHY1" s="80"/>
      <c r="VHZ1" s="80"/>
      <c r="VIA1" s="80"/>
      <c r="VIB1" s="80"/>
      <c r="VIC1" s="80"/>
      <c r="VID1" s="80"/>
      <c r="VIE1" s="80"/>
      <c r="VIF1" s="80"/>
      <c r="VIG1" s="80"/>
      <c r="VIH1" s="80"/>
      <c r="VII1" s="80"/>
      <c r="VIJ1" s="80"/>
      <c r="VIK1" s="80"/>
      <c r="VIL1" s="80"/>
      <c r="VIM1" s="80"/>
      <c r="VIN1" s="80"/>
      <c r="VIO1" s="80"/>
      <c r="VIP1" s="80"/>
      <c r="VIQ1" s="80"/>
      <c r="VIR1" s="80"/>
      <c r="VIS1" s="80"/>
      <c r="VIT1" s="80"/>
      <c r="VIU1" s="80"/>
      <c r="VIV1" s="80"/>
      <c r="VIW1" s="80"/>
      <c r="VIX1" s="80"/>
      <c r="VIY1" s="80"/>
      <c r="VIZ1" s="80"/>
      <c r="VJA1" s="80"/>
      <c r="VJB1" s="80"/>
      <c r="VJC1" s="80"/>
      <c r="VJD1" s="80"/>
      <c r="VJE1" s="80"/>
      <c r="VJF1" s="80"/>
      <c r="VJG1" s="80"/>
      <c r="VJH1" s="80"/>
      <c r="VJI1" s="80"/>
      <c r="VJJ1" s="80"/>
      <c r="VJK1" s="80"/>
      <c r="VJL1" s="80"/>
      <c r="VJM1" s="80"/>
      <c r="VJN1" s="80"/>
      <c r="VJO1" s="80"/>
      <c r="VJP1" s="80"/>
      <c r="VJQ1" s="80"/>
      <c r="VJR1" s="80"/>
      <c r="VJS1" s="80"/>
      <c r="VJT1" s="80"/>
      <c r="VJU1" s="80"/>
      <c r="VJV1" s="80"/>
      <c r="VJW1" s="80"/>
      <c r="VJX1" s="80"/>
      <c r="VJY1" s="80"/>
      <c r="VJZ1" s="80"/>
      <c r="VKA1" s="80"/>
      <c r="VKB1" s="80"/>
      <c r="VKC1" s="80"/>
      <c r="VKD1" s="80"/>
      <c r="VKE1" s="80"/>
      <c r="VKF1" s="80"/>
      <c r="VKG1" s="80"/>
      <c r="VKH1" s="80"/>
      <c r="VKI1" s="80"/>
      <c r="VKJ1" s="80"/>
      <c r="VKK1" s="80"/>
      <c r="VKL1" s="80"/>
      <c r="VKM1" s="80"/>
      <c r="VKN1" s="80"/>
      <c r="VKO1" s="80"/>
      <c r="VKP1" s="80"/>
      <c r="VKQ1" s="80"/>
      <c r="VKR1" s="80"/>
      <c r="VKS1" s="80"/>
      <c r="VKT1" s="80"/>
      <c r="VKU1" s="80"/>
      <c r="VKV1" s="80"/>
      <c r="VKW1" s="80"/>
      <c r="VKX1" s="80"/>
      <c r="VKY1" s="80"/>
      <c r="VKZ1" s="80"/>
      <c r="VLA1" s="80"/>
      <c r="VLB1" s="80"/>
      <c r="VLC1" s="80"/>
      <c r="VLD1" s="80"/>
      <c r="VLE1" s="80"/>
      <c r="VLF1" s="80"/>
      <c r="VLG1" s="80"/>
      <c r="VLH1" s="80"/>
      <c r="VLI1" s="80"/>
      <c r="VLJ1" s="80"/>
      <c r="VLK1" s="80"/>
      <c r="VLL1" s="80"/>
      <c r="VLM1" s="80"/>
      <c r="VLN1" s="80"/>
      <c r="VLO1" s="80"/>
      <c r="VLP1" s="80"/>
      <c r="VLQ1" s="80"/>
      <c r="VLR1" s="80"/>
      <c r="VLS1" s="80"/>
      <c r="VLT1" s="80"/>
      <c r="VLU1" s="80"/>
      <c r="VLV1" s="80"/>
      <c r="VLW1" s="80"/>
      <c r="VLX1" s="80"/>
      <c r="VLY1" s="80"/>
      <c r="VLZ1" s="80"/>
      <c r="VMA1" s="80"/>
      <c r="VMB1" s="80"/>
      <c r="VMC1" s="80"/>
      <c r="VMD1" s="80"/>
      <c r="VME1" s="80"/>
      <c r="VMF1" s="80"/>
      <c r="VMG1" s="80"/>
      <c r="VMH1" s="80"/>
      <c r="VMI1" s="80"/>
      <c r="VMJ1" s="80"/>
      <c r="VMK1" s="80"/>
      <c r="VML1" s="80"/>
      <c r="VMM1" s="80"/>
      <c r="VMN1" s="80"/>
      <c r="VMO1" s="80"/>
      <c r="VMP1" s="80"/>
      <c r="VMQ1" s="80"/>
      <c r="VMR1" s="80"/>
      <c r="VMS1" s="80"/>
      <c r="VMT1" s="80"/>
      <c r="VMU1" s="80"/>
      <c r="VMV1" s="80"/>
      <c r="VMW1" s="80"/>
      <c r="VMX1" s="80"/>
      <c r="VMY1" s="80"/>
      <c r="VMZ1" s="80"/>
      <c r="VNA1" s="80"/>
      <c r="VNB1" s="80"/>
      <c r="VNC1" s="80"/>
      <c r="VND1" s="80"/>
      <c r="VNE1" s="80"/>
      <c r="VNF1" s="80"/>
      <c r="VNG1" s="80"/>
      <c r="VNH1" s="80"/>
      <c r="VNI1" s="80"/>
      <c r="VNJ1" s="80"/>
      <c r="VNK1" s="80"/>
      <c r="VNL1" s="80"/>
      <c r="VNM1" s="80"/>
      <c r="VNN1" s="80"/>
      <c r="VNO1" s="80"/>
      <c r="VNP1" s="80"/>
      <c r="VNQ1" s="80"/>
      <c r="VNR1" s="80"/>
      <c r="VNS1" s="80"/>
      <c r="VNT1" s="80"/>
      <c r="VNU1" s="80"/>
      <c r="VNV1" s="80"/>
      <c r="VNW1" s="80"/>
      <c r="VNX1" s="80"/>
      <c r="VNY1" s="80"/>
      <c r="VNZ1" s="80"/>
      <c r="VOA1" s="80"/>
      <c r="VOB1" s="80"/>
      <c r="VOC1" s="80"/>
      <c r="VOD1" s="80"/>
      <c r="VOE1" s="80"/>
      <c r="VOF1" s="80"/>
      <c r="VOG1" s="80"/>
      <c r="VOH1" s="80"/>
      <c r="VOI1" s="80"/>
      <c r="VOJ1" s="80"/>
      <c r="VOK1" s="80"/>
      <c r="VOL1" s="80"/>
      <c r="VOM1" s="80"/>
      <c r="VON1" s="80"/>
      <c r="VOO1" s="80"/>
      <c r="VOP1" s="80"/>
      <c r="VOQ1" s="80"/>
      <c r="VOR1" s="80"/>
      <c r="VOS1" s="80"/>
      <c r="VOT1" s="80"/>
      <c r="VOU1" s="80"/>
      <c r="VOV1" s="80"/>
      <c r="VOW1" s="80"/>
      <c r="VOX1" s="80"/>
      <c r="VOY1" s="80"/>
      <c r="VOZ1" s="80"/>
      <c r="VPA1" s="80"/>
      <c r="VPB1" s="80"/>
      <c r="VPC1" s="80"/>
      <c r="VPD1" s="80"/>
      <c r="VPE1" s="80"/>
      <c r="VPF1" s="80"/>
      <c r="VPG1" s="80"/>
      <c r="VPH1" s="80"/>
      <c r="VPI1" s="80"/>
      <c r="VPJ1" s="80"/>
      <c r="VPK1" s="80"/>
      <c r="VPL1" s="80"/>
      <c r="VPM1" s="80"/>
      <c r="VPN1" s="80"/>
      <c r="VPO1" s="80"/>
      <c r="VPP1" s="80"/>
      <c r="VPQ1" s="80"/>
      <c r="VPR1" s="80"/>
      <c r="VPS1" s="80"/>
      <c r="VPT1" s="80"/>
      <c r="VPU1" s="80"/>
      <c r="VPV1" s="80"/>
      <c r="VPW1" s="80"/>
      <c r="VPX1" s="80"/>
      <c r="VPY1" s="80"/>
      <c r="VPZ1" s="80"/>
      <c r="VQA1" s="80"/>
      <c r="VQB1" s="80"/>
      <c r="VQC1" s="80"/>
      <c r="VQD1" s="80"/>
      <c r="VQE1" s="80"/>
      <c r="VQF1" s="80"/>
      <c r="VQG1" s="80"/>
      <c r="VQH1" s="80"/>
      <c r="VQI1" s="80"/>
      <c r="VQJ1" s="80"/>
      <c r="VQK1" s="80"/>
      <c r="VQL1" s="80"/>
      <c r="VQM1" s="80"/>
      <c r="VQN1" s="80"/>
      <c r="VQO1" s="80"/>
      <c r="VQP1" s="80"/>
      <c r="VQQ1" s="80"/>
      <c r="VQR1" s="80"/>
      <c r="VQS1" s="80"/>
      <c r="VQT1" s="80"/>
      <c r="VQU1" s="80"/>
      <c r="VQV1" s="80"/>
      <c r="VQW1" s="80"/>
      <c r="VQX1" s="80"/>
      <c r="VQY1" s="80"/>
      <c r="VQZ1" s="80"/>
      <c r="VRA1" s="80"/>
      <c r="VRB1" s="80"/>
      <c r="VRC1" s="80"/>
      <c r="VRD1" s="80"/>
      <c r="VRE1" s="80"/>
      <c r="VRF1" s="80"/>
      <c r="VRG1" s="80"/>
      <c r="VRH1" s="80"/>
      <c r="VRI1" s="80"/>
      <c r="VRJ1" s="80"/>
      <c r="VRK1" s="80"/>
      <c r="VRL1" s="80"/>
      <c r="VRM1" s="80"/>
      <c r="VRN1" s="80"/>
      <c r="VRO1" s="80"/>
      <c r="VRP1" s="80"/>
      <c r="VRQ1" s="80"/>
      <c r="VRR1" s="80"/>
      <c r="VRS1" s="80"/>
      <c r="VRT1" s="80"/>
      <c r="VRU1" s="80"/>
      <c r="VRV1" s="80"/>
      <c r="VRW1" s="80"/>
      <c r="VRX1" s="80"/>
      <c r="VRY1" s="80"/>
      <c r="VRZ1" s="80"/>
      <c r="VSA1" s="80"/>
      <c r="VSB1" s="80"/>
      <c r="VSC1" s="80"/>
      <c r="VSD1" s="80"/>
      <c r="VSE1" s="80"/>
      <c r="VSF1" s="80"/>
      <c r="VSG1" s="80"/>
      <c r="VSH1" s="80"/>
      <c r="VSI1" s="80"/>
      <c r="VSJ1" s="80"/>
      <c r="VSK1" s="80"/>
      <c r="VSL1" s="80"/>
      <c r="VSM1" s="80"/>
      <c r="VSN1" s="80"/>
      <c r="VSO1" s="80"/>
      <c r="VSP1" s="80"/>
      <c r="VSQ1" s="80"/>
      <c r="VSR1" s="80"/>
      <c r="VSS1" s="80"/>
      <c r="VST1" s="80"/>
      <c r="VSU1" s="80"/>
      <c r="VSV1" s="80"/>
      <c r="VSW1" s="80"/>
      <c r="VSX1" s="80"/>
      <c r="VSY1" s="80"/>
      <c r="VSZ1" s="80"/>
      <c r="VTA1" s="80"/>
      <c r="VTB1" s="80"/>
      <c r="VTC1" s="80"/>
      <c r="VTD1" s="80"/>
      <c r="VTE1" s="80"/>
      <c r="VTF1" s="80"/>
      <c r="VTG1" s="80"/>
      <c r="VTH1" s="80"/>
      <c r="VTI1" s="80"/>
      <c r="VTJ1" s="80"/>
      <c r="VTK1" s="80"/>
      <c r="VTL1" s="80"/>
      <c r="VTM1" s="80"/>
      <c r="VTN1" s="80"/>
      <c r="VTO1" s="80"/>
      <c r="VTP1" s="80"/>
      <c r="VTQ1" s="80"/>
      <c r="VTR1" s="80"/>
      <c r="VTS1" s="80"/>
      <c r="VTT1" s="80"/>
      <c r="VTU1" s="80"/>
      <c r="VTV1" s="80"/>
      <c r="VTW1" s="80"/>
      <c r="VTX1" s="80"/>
      <c r="VTY1" s="80"/>
      <c r="VTZ1" s="80"/>
      <c r="VUA1" s="80"/>
      <c r="VUB1" s="80"/>
      <c r="VUC1" s="80"/>
      <c r="VUD1" s="80"/>
      <c r="VUE1" s="80"/>
      <c r="VUF1" s="80"/>
      <c r="VUG1" s="80"/>
      <c r="VUH1" s="80"/>
      <c r="VUI1" s="80"/>
      <c r="VUJ1" s="80"/>
      <c r="VUK1" s="80"/>
      <c r="VUL1" s="80"/>
      <c r="VUM1" s="80"/>
      <c r="VUN1" s="80"/>
      <c r="VUO1" s="80"/>
      <c r="VUP1" s="80"/>
      <c r="VUQ1" s="80"/>
      <c r="VUR1" s="80"/>
      <c r="VUS1" s="80"/>
      <c r="VUT1" s="80"/>
      <c r="VUU1" s="80"/>
      <c r="VUV1" s="80"/>
      <c r="VUW1" s="80"/>
      <c r="VUX1" s="80"/>
      <c r="VUY1" s="80"/>
      <c r="VUZ1" s="80"/>
      <c r="VVA1" s="80"/>
      <c r="VVB1" s="80"/>
      <c r="VVC1" s="80"/>
      <c r="VVD1" s="80"/>
      <c r="VVE1" s="80"/>
      <c r="VVF1" s="80"/>
      <c r="VVG1" s="80"/>
      <c r="VVH1" s="80"/>
      <c r="VVI1" s="80"/>
      <c r="VVJ1" s="80"/>
      <c r="VVK1" s="80"/>
      <c r="VVL1" s="80"/>
      <c r="VVM1" s="80"/>
      <c r="VVN1" s="80"/>
      <c r="VVO1" s="80"/>
      <c r="VVP1" s="80"/>
      <c r="VVQ1" s="80"/>
      <c r="VVR1" s="80"/>
      <c r="VVS1" s="80"/>
      <c r="VVT1" s="80"/>
      <c r="VVU1" s="80"/>
      <c r="VVV1" s="80"/>
      <c r="VVW1" s="80"/>
      <c r="VVX1" s="80"/>
      <c r="VVY1" s="80"/>
      <c r="VVZ1" s="80"/>
      <c r="VWA1" s="80"/>
      <c r="VWB1" s="80"/>
      <c r="VWC1" s="80"/>
      <c r="VWD1" s="80"/>
      <c r="VWE1" s="80"/>
      <c r="VWF1" s="80"/>
      <c r="VWG1" s="80"/>
      <c r="VWH1" s="80"/>
      <c r="VWI1" s="80"/>
      <c r="VWJ1" s="80"/>
      <c r="VWK1" s="80"/>
      <c r="VWL1" s="80"/>
      <c r="VWM1" s="80"/>
      <c r="VWN1" s="80"/>
      <c r="VWO1" s="80"/>
      <c r="VWP1" s="80"/>
      <c r="VWQ1" s="80"/>
      <c r="VWR1" s="80"/>
      <c r="VWS1" s="80"/>
      <c r="VWT1" s="80"/>
      <c r="VWU1" s="80"/>
      <c r="VWV1" s="80"/>
      <c r="VWW1" s="80"/>
      <c r="VWX1" s="80"/>
      <c r="VWY1" s="80"/>
      <c r="VWZ1" s="80"/>
      <c r="VXA1" s="80"/>
      <c r="VXB1" s="80"/>
      <c r="VXC1" s="80"/>
      <c r="VXD1" s="80"/>
      <c r="VXE1" s="80"/>
      <c r="VXF1" s="80"/>
      <c r="VXG1" s="80"/>
      <c r="VXH1" s="80"/>
      <c r="VXI1" s="80"/>
      <c r="VXJ1" s="80"/>
      <c r="VXK1" s="80"/>
      <c r="VXL1" s="80"/>
      <c r="VXM1" s="80"/>
      <c r="VXN1" s="80"/>
      <c r="VXO1" s="80"/>
      <c r="VXP1" s="80"/>
      <c r="VXQ1" s="80"/>
      <c r="VXR1" s="80"/>
      <c r="VXS1" s="80"/>
      <c r="VXT1" s="80"/>
      <c r="VXU1" s="80"/>
      <c r="VXV1" s="80"/>
      <c r="VXW1" s="80"/>
      <c r="VXX1" s="80"/>
      <c r="VXY1" s="80"/>
      <c r="VXZ1" s="80"/>
      <c r="VYA1" s="80"/>
      <c r="VYB1" s="80"/>
      <c r="VYC1" s="80"/>
      <c r="VYD1" s="80"/>
      <c r="VYE1" s="80"/>
      <c r="VYF1" s="80"/>
      <c r="VYG1" s="80"/>
      <c r="VYH1" s="80"/>
      <c r="VYI1" s="80"/>
      <c r="VYJ1" s="80"/>
      <c r="VYK1" s="80"/>
      <c r="VYL1" s="80"/>
      <c r="VYM1" s="80"/>
      <c r="VYN1" s="80"/>
      <c r="VYO1" s="80"/>
      <c r="VYP1" s="80"/>
      <c r="VYQ1" s="80"/>
      <c r="VYR1" s="80"/>
      <c r="VYS1" s="80"/>
      <c r="VYT1" s="80"/>
      <c r="VYU1" s="80"/>
      <c r="VYV1" s="80"/>
      <c r="VYW1" s="80"/>
      <c r="VYX1" s="80"/>
      <c r="VYY1" s="80"/>
      <c r="VYZ1" s="80"/>
      <c r="VZA1" s="80"/>
      <c r="VZB1" s="80"/>
      <c r="VZC1" s="80"/>
      <c r="VZD1" s="80"/>
      <c r="VZE1" s="80"/>
      <c r="VZF1" s="80"/>
      <c r="VZG1" s="80"/>
      <c r="VZH1" s="80"/>
      <c r="VZI1" s="80"/>
      <c r="VZJ1" s="80"/>
      <c r="VZK1" s="80"/>
      <c r="VZL1" s="80"/>
      <c r="VZM1" s="80"/>
      <c r="VZN1" s="80"/>
      <c r="VZO1" s="80"/>
      <c r="VZP1" s="80"/>
      <c r="VZQ1" s="80"/>
      <c r="VZR1" s="80"/>
      <c r="VZS1" s="80"/>
      <c r="VZT1" s="80"/>
      <c r="VZU1" s="80"/>
      <c r="VZV1" s="80"/>
      <c r="VZW1" s="80"/>
      <c r="VZX1" s="80"/>
      <c r="VZY1" s="80"/>
      <c r="VZZ1" s="80"/>
      <c r="WAA1" s="80"/>
      <c r="WAB1" s="80"/>
      <c r="WAC1" s="80"/>
      <c r="WAD1" s="80"/>
      <c r="WAE1" s="80"/>
      <c r="WAF1" s="80"/>
      <c r="WAG1" s="80"/>
      <c r="WAH1" s="80"/>
      <c r="WAI1" s="80"/>
      <c r="WAJ1" s="80"/>
      <c r="WAK1" s="80"/>
      <c r="WAL1" s="80"/>
      <c r="WAM1" s="80"/>
      <c r="WAN1" s="80"/>
      <c r="WAO1" s="80"/>
      <c r="WAP1" s="80"/>
      <c r="WAQ1" s="80"/>
      <c r="WAR1" s="80"/>
      <c r="WAS1" s="80"/>
      <c r="WAT1" s="80"/>
      <c r="WAU1" s="80"/>
      <c r="WAV1" s="80"/>
      <c r="WAW1" s="80"/>
      <c r="WAX1" s="80"/>
      <c r="WAY1" s="80"/>
      <c r="WAZ1" s="80"/>
      <c r="WBA1" s="80"/>
      <c r="WBB1" s="80"/>
      <c r="WBC1" s="80"/>
      <c r="WBD1" s="80"/>
      <c r="WBE1" s="80"/>
      <c r="WBF1" s="80"/>
      <c r="WBG1" s="80"/>
      <c r="WBH1" s="80"/>
      <c r="WBI1" s="80"/>
      <c r="WBJ1" s="80"/>
      <c r="WBK1" s="80"/>
      <c r="WBL1" s="80"/>
      <c r="WBM1" s="80"/>
      <c r="WBN1" s="80"/>
      <c r="WBO1" s="80"/>
      <c r="WBP1" s="80"/>
      <c r="WBQ1" s="80"/>
      <c r="WBR1" s="80"/>
      <c r="WBS1" s="80"/>
      <c r="WBT1" s="80"/>
      <c r="WBU1" s="80"/>
      <c r="WBV1" s="80"/>
      <c r="WBW1" s="80"/>
      <c r="WBX1" s="80"/>
      <c r="WBY1" s="80"/>
      <c r="WBZ1" s="80"/>
      <c r="WCA1" s="80"/>
      <c r="WCB1" s="80"/>
      <c r="WCC1" s="80"/>
      <c r="WCD1" s="80"/>
      <c r="WCE1" s="80"/>
      <c r="WCF1" s="80"/>
      <c r="WCG1" s="80"/>
      <c r="WCH1" s="80"/>
      <c r="WCI1" s="80"/>
      <c r="WCJ1" s="80"/>
      <c r="WCK1" s="80"/>
      <c r="WCL1" s="80"/>
      <c r="WCM1" s="80"/>
      <c r="WCN1" s="80"/>
      <c r="WCO1" s="80"/>
      <c r="WCP1" s="80"/>
      <c r="WCQ1" s="80"/>
      <c r="WCR1" s="80"/>
      <c r="WCS1" s="80"/>
      <c r="WCT1" s="80"/>
      <c r="WCU1" s="80"/>
      <c r="WCV1" s="80"/>
      <c r="WCW1" s="80"/>
      <c r="WCX1" s="80"/>
      <c r="WCY1" s="80"/>
      <c r="WCZ1" s="80"/>
      <c r="WDA1" s="80"/>
      <c r="WDB1" s="80"/>
      <c r="WDC1" s="80"/>
      <c r="WDD1" s="80"/>
      <c r="WDE1" s="80"/>
      <c r="WDF1" s="80"/>
      <c r="WDG1" s="80"/>
      <c r="WDH1" s="80"/>
      <c r="WDI1" s="80"/>
      <c r="WDJ1" s="80"/>
      <c r="WDK1" s="80"/>
      <c r="WDL1" s="80"/>
      <c r="WDM1" s="80"/>
      <c r="WDN1" s="80"/>
      <c r="WDO1" s="80"/>
      <c r="WDP1" s="80"/>
      <c r="WDQ1" s="80"/>
      <c r="WDR1" s="80"/>
      <c r="WDS1" s="80"/>
      <c r="WDT1" s="80"/>
      <c r="WDU1" s="80"/>
      <c r="WDV1" s="80"/>
      <c r="WDW1" s="80"/>
      <c r="WDX1" s="80"/>
      <c r="WDY1" s="80"/>
      <c r="WDZ1" s="80"/>
      <c r="WEA1" s="80"/>
      <c r="WEB1" s="80"/>
      <c r="WEC1" s="80"/>
      <c r="WED1" s="80"/>
      <c r="WEE1" s="80"/>
      <c r="WEF1" s="80"/>
      <c r="WEG1" s="80"/>
      <c r="WEH1" s="80"/>
      <c r="WEI1" s="80"/>
      <c r="WEJ1" s="80"/>
      <c r="WEK1" s="80"/>
      <c r="WEL1" s="80"/>
      <c r="WEM1" s="80"/>
      <c r="WEN1" s="80"/>
      <c r="WEO1" s="80"/>
      <c r="WEP1" s="80"/>
      <c r="WEQ1" s="80"/>
      <c r="WER1" s="80"/>
      <c r="WES1" s="80"/>
      <c r="WET1" s="80"/>
      <c r="WEU1" s="80"/>
      <c r="WEV1" s="80"/>
      <c r="WEW1" s="80"/>
      <c r="WEX1" s="80"/>
      <c r="WEY1" s="80"/>
      <c r="WEZ1" s="80"/>
      <c r="WFA1" s="80"/>
      <c r="WFB1" s="80"/>
      <c r="WFC1" s="80"/>
      <c r="WFD1" s="80"/>
      <c r="WFE1" s="80"/>
      <c r="WFF1" s="80"/>
      <c r="WFG1" s="80"/>
      <c r="WFH1" s="80"/>
      <c r="WFI1" s="80"/>
      <c r="WFJ1" s="80"/>
      <c r="WFK1" s="80"/>
      <c r="WFL1" s="80"/>
      <c r="WFM1" s="80"/>
      <c r="WFN1" s="80"/>
      <c r="WFO1" s="80"/>
      <c r="WFP1" s="80"/>
      <c r="WFQ1" s="80"/>
      <c r="WFR1" s="80"/>
      <c r="WFS1" s="80"/>
      <c r="WFT1" s="80"/>
      <c r="WFU1" s="80"/>
      <c r="WFV1" s="80"/>
      <c r="WFW1" s="80"/>
      <c r="WFX1" s="80"/>
      <c r="WFY1" s="80"/>
      <c r="WFZ1" s="80"/>
      <c r="WGA1" s="80"/>
      <c r="WGB1" s="80"/>
      <c r="WGC1" s="80"/>
      <c r="WGD1" s="80"/>
      <c r="WGE1" s="80"/>
      <c r="WGF1" s="80"/>
      <c r="WGG1" s="80"/>
      <c r="WGH1" s="80"/>
      <c r="WGI1" s="80"/>
      <c r="WGJ1" s="80"/>
      <c r="WGK1" s="80"/>
      <c r="WGL1" s="80"/>
      <c r="WGM1" s="80"/>
      <c r="WGN1" s="80"/>
      <c r="WGO1" s="80"/>
      <c r="WGP1" s="80"/>
      <c r="WGQ1" s="80"/>
      <c r="WGR1" s="80"/>
      <c r="WGS1" s="80"/>
      <c r="WGT1" s="80"/>
      <c r="WGU1" s="80"/>
      <c r="WGV1" s="80"/>
      <c r="WGW1" s="80"/>
      <c r="WGX1" s="80"/>
      <c r="WGY1" s="80"/>
      <c r="WGZ1" s="80"/>
      <c r="WHA1" s="80"/>
      <c r="WHB1" s="80"/>
      <c r="WHC1" s="80"/>
      <c r="WHD1" s="80"/>
      <c r="WHE1" s="80"/>
      <c r="WHF1" s="80"/>
      <c r="WHG1" s="80"/>
      <c r="WHH1" s="80"/>
      <c r="WHI1" s="80"/>
      <c r="WHJ1" s="80"/>
      <c r="WHK1" s="80"/>
      <c r="WHL1" s="80"/>
      <c r="WHM1" s="80"/>
      <c r="WHN1" s="80"/>
      <c r="WHO1" s="80"/>
      <c r="WHP1" s="80"/>
      <c r="WHQ1" s="80"/>
      <c r="WHR1" s="80"/>
      <c r="WHS1" s="80"/>
      <c r="WHT1" s="80"/>
      <c r="WHU1" s="80"/>
      <c r="WHV1" s="80"/>
      <c r="WHW1" s="80"/>
      <c r="WHX1" s="80"/>
      <c r="WHY1" s="80"/>
      <c r="WHZ1" s="80"/>
      <c r="WIA1" s="80"/>
      <c r="WIB1" s="80"/>
      <c r="WIC1" s="80"/>
      <c r="WID1" s="80"/>
      <c r="WIE1" s="80"/>
      <c r="WIF1" s="80"/>
      <c r="WIG1" s="80"/>
      <c r="WIH1" s="80"/>
      <c r="WII1" s="80"/>
      <c r="WIJ1" s="80"/>
      <c r="WIK1" s="80"/>
      <c r="WIL1" s="80"/>
      <c r="WIM1" s="80"/>
      <c r="WIN1" s="80"/>
      <c r="WIO1" s="80"/>
      <c r="WIP1" s="80"/>
      <c r="WIQ1" s="80"/>
      <c r="WIR1" s="80"/>
      <c r="WIS1" s="80"/>
      <c r="WIT1" s="80"/>
      <c r="WIU1" s="80"/>
      <c r="WIV1" s="80"/>
      <c r="WIW1" s="80"/>
      <c r="WIX1" s="80"/>
      <c r="WIY1" s="80"/>
      <c r="WIZ1" s="80"/>
      <c r="WJA1" s="80"/>
      <c r="WJB1" s="80"/>
      <c r="WJC1" s="80"/>
      <c r="WJD1" s="80"/>
      <c r="WJE1" s="80"/>
      <c r="WJF1" s="80"/>
      <c r="WJG1" s="80"/>
      <c r="WJH1" s="80"/>
      <c r="WJI1" s="80"/>
      <c r="WJJ1" s="80"/>
      <c r="WJK1" s="80"/>
      <c r="WJL1" s="80"/>
      <c r="WJM1" s="80"/>
      <c r="WJN1" s="80"/>
      <c r="WJO1" s="80"/>
      <c r="WJP1" s="80"/>
      <c r="WJQ1" s="80"/>
      <c r="WJR1" s="80"/>
      <c r="WJS1" s="80"/>
      <c r="WJT1" s="80"/>
      <c r="WJU1" s="80"/>
      <c r="WJV1" s="80"/>
      <c r="WJW1" s="80"/>
      <c r="WJX1" s="80"/>
      <c r="WJY1" s="80"/>
      <c r="WJZ1" s="80"/>
      <c r="WKA1" s="80"/>
      <c r="WKB1" s="80"/>
      <c r="WKC1" s="80"/>
      <c r="WKD1" s="80"/>
      <c r="WKE1" s="80"/>
      <c r="WKF1" s="80"/>
      <c r="WKG1" s="80"/>
      <c r="WKH1" s="80"/>
      <c r="WKI1" s="80"/>
      <c r="WKJ1" s="80"/>
      <c r="WKK1" s="80"/>
      <c r="WKL1" s="80"/>
      <c r="WKM1" s="80"/>
      <c r="WKN1" s="80"/>
      <c r="WKO1" s="80"/>
      <c r="WKP1" s="80"/>
      <c r="WKQ1" s="80"/>
      <c r="WKR1" s="80"/>
      <c r="WKS1" s="80"/>
      <c r="WKT1" s="80"/>
      <c r="WKU1" s="80"/>
      <c r="WKV1" s="80"/>
      <c r="WKW1" s="80"/>
      <c r="WKX1" s="80"/>
      <c r="WKY1" s="80"/>
      <c r="WKZ1" s="80"/>
      <c r="WLA1" s="80"/>
      <c r="WLB1" s="80"/>
      <c r="WLC1" s="80"/>
      <c r="WLD1" s="80"/>
      <c r="WLE1" s="80"/>
      <c r="WLF1" s="80"/>
      <c r="WLG1" s="80"/>
      <c r="WLH1" s="80"/>
      <c r="WLI1" s="80"/>
      <c r="WLJ1" s="80"/>
      <c r="WLK1" s="80"/>
      <c r="WLL1" s="80"/>
      <c r="WLM1" s="80"/>
      <c r="WLN1" s="80"/>
      <c r="WLO1" s="80"/>
      <c r="WLP1" s="80"/>
      <c r="WLQ1" s="80"/>
      <c r="WLR1" s="80"/>
      <c r="WLS1" s="80"/>
      <c r="WLT1" s="80"/>
      <c r="WLU1" s="80"/>
      <c r="WLV1" s="80"/>
      <c r="WLW1" s="80"/>
      <c r="WLX1" s="80"/>
      <c r="WLY1" s="80"/>
      <c r="WLZ1" s="80"/>
      <c r="WMA1" s="80"/>
      <c r="WMB1" s="80"/>
      <c r="WMC1" s="80"/>
      <c r="WMD1" s="80"/>
      <c r="WME1" s="80"/>
      <c r="WMF1" s="80"/>
      <c r="WMG1" s="80"/>
      <c r="WMH1" s="80"/>
      <c r="WMI1" s="80"/>
      <c r="WMJ1" s="80"/>
      <c r="WMK1" s="80"/>
      <c r="WML1" s="80"/>
      <c r="WMM1" s="80"/>
      <c r="WMN1" s="80"/>
      <c r="WMO1" s="80"/>
      <c r="WMP1" s="80"/>
      <c r="WMQ1" s="80"/>
      <c r="WMR1" s="80"/>
      <c r="WMS1" s="80"/>
      <c r="WMT1" s="80"/>
      <c r="WMU1" s="80"/>
      <c r="WMV1" s="80"/>
      <c r="WMW1" s="80"/>
      <c r="WMX1" s="80"/>
      <c r="WMY1" s="80"/>
      <c r="WMZ1" s="80"/>
      <c r="WNA1" s="80"/>
      <c r="WNB1" s="80"/>
      <c r="WNC1" s="80"/>
      <c r="WND1" s="80"/>
      <c r="WNE1" s="80"/>
      <c r="WNF1" s="80"/>
      <c r="WNG1" s="80"/>
      <c r="WNH1" s="80"/>
      <c r="WNI1" s="80"/>
      <c r="WNJ1" s="80"/>
      <c r="WNK1" s="80"/>
      <c r="WNL1" s="80"/>
      <c r="WNM1" s="80"/>
      <c r="WNN1" s="80"/>
      <c r="WNO1" s="80"/>
      <c r="WNP1" s="80"/>
      <c r="WNQ1" s="80"/>
      <c r="WNR1" s="80"/>
      <c r="WNS1" s="80"/>
      <c r="WNT1" s="80"/>
      <c r="WNU1" s="80"/>
      <c r="WNV1" s="80"/>
      <c r="WNW1" s="80"/>
      <c r="WNX1" s="80"/>
      <c r="WNY1" s="80"/>
      <c r="WNZ1" s="80"/>
      <c r="WOA1" s="80"/>
      <c r="WOB1" s="80"/>
      <c r="WOC1" s="80"/>
      <c r="WOD1" s="80"/>
      <c r="WOE1" s="80"/>
      <c r="WOF1" s="80"/>
      <c r="WOG1" s="80"/>
      <c r="WOH1" s="80"/>
      <c r="WOI1" s="80"/>
      <c r="WOJ1" s="80"/>
      <c r="WOK1" s="80"/>
      <c r="WOL1" s="80"/>
      <c r="WOM1" s="80"/>
      <c r="WON1" s="80"/>
      <c r="WOO1" s="80"/>
      <c r="WOP1" s="80"/>
      <c r="WOQ1" s="80"/>
      <c r="WOR1" s="80"/>
      <c r="WOS1" s="80"/>
      <c r="WOT1" s="80"/>
      <c r="WOU1" s="80"/>
      <c r="WOV1" s="80"/>
      <c r="WOW1" s="80"/>
      <c r="WOX1" s="80"/>
      <c r="WOY1" s="80"/>
      <c r="WOZ1" s="80"/>
      <c r="WPA1" s="80"/>
      <c r="WPB1" s="80"/>
      <c r="WPC1" s="80"/>
      <c r="WPD1" s="80"/>
      <c r="WPE1" s="80"/>
      <c r="WPF1" s="80"/>
      <c r="WPG1" s="80"/>
      <c r="WPH1" s="80"/>
      <c r="WPI1" s="80"/>
      <c r="WPJ1" s="80"/>
      <c r="WPK1" s="80"/>
      <c r="WPL1" s="80"/>
      <c r="WPM1" s="80"/>
      <c r="WPN1" s="80"/>
      <c r="WPO1" s="80"/>
      <c r="WPP1" s="80"/>
      <c r="WPQ1" s="80"/>
      <c r="WPR1" s="80"/>
      <c r="WPS1" s="80"/>
      <c r="WPT1" s="80"/>
      <c r="WPU1" s="80"/>
      <c r="WPV1" s="80"/>
      <c r="WPW1" s="80"/>
      <c r="WPX1" s="80"/>
      <c r="WPY1" s="80"/>
      <c r="WPZ1" s="80"/>
      <c r="WQA1" s="80"/>
      <c r="WQB1" s="80"/>
      <c r="WQC1" s="80"/>
      <c r="WQD1" s="80"/>
      <c r="WQE1" s="80"/>
      <c r="WQF1" s="80"/>
      <c r="WQG1" s="80"/>
      <c r="WQH1" s="80"/>
      <c r="WQI1" s="80"/>
      <c r="WQJ1" s="80"/>
      <c r="WQK1" s="80"/>
      <c r="WQL1" s="80"/>
      <c r="WQM1" s="80"/>
      <c r="WQN1" s="80"/>
      <c r="WQO1" s="80"/>
      <c r="WQP1" s="80"/>
      <c r="WQQ1" s="80"/>
      <c r="WQR1" s="80"/>
      <c r="WQS1" s="80"/>
      <c r="WQT1" s="80"/>
      <c r="WQU1" s="80"/>
      <c r="WQV1" s="80"/>
      <c r="WQW1" s="80"/>
      <c r="WQX1" s="80"/>
      <c r="WQY1" s="80"/>
      <c r="WQZ1" s="80"/>
      <c r="WRA1" s="80"/>
      <c r="WRB1" s="80"/>
      <c r="WRC1" s="80"/>
      <c r="WRD1" s="80"/>
      <c r="WRE1" s="80"/>
      <c r="WRF1" s="80"/>
      <c r="WRG1" s="80"/>
      <c r="WRH1" s="80"/>
      <c r="WRI1" s="80"/>
      <c r="WRJ1" s="80"/>
      <c r="WRK1" s="80"/>
      <c r="WRL1" s="80"/>
      <c r="WRM1" s="80"/>
      <c r="WRN1" s="80"/>
      <c r="WRO1" s="80"/>
      <c r="WRP1" s="80"/>
      <c r="WRQ1" s="80"/>
      <c r="WRR1" s="80"/>
      <c r="WRS1" s="80"/>
      <c r="WRT1" s="80"/>
      <c r="WRU1" s="80"/>
      <c r="WRV1" s="80"/>
      <c r="WRW1" s="80"/>
      <c r="WRX1" s="80"/>
      <c r="WRY1" s="80"/>
      <c r="WRZ1" s="80"/>
      <c r="WSA1" s="80"/>
      <c r="WSB1" s="80"/>
      <c r="WSC1" s="80"/>
      <c r="WSD1" s="80"/>
      <c r="WSE1" s="80"/>
      <c r="WSF1" s="80"/>
      <c r="WSG1" s="80"/>
      <c r="WSH1" s="80"/>
      <c r="WSI1" s="80"/>
      <c r="WSJ1" s="80"/>
      <c r="WSK1" s="80"/>
      <c r="WSL1" s="80"/>
      <c r="WSM1" s="80"/>
      <c r="WSN1" s="80"/>
      <c r="WSO1" s="80"/>
      <c r="WSP1" s="80"/>
      <c r="WSQ1" s="80"/>
      <c r="WSR1" s="80"/>
      <c r="WSS1" s="80"/>
      <c r="WST1" s="80"/>
      <c r="WSU1" s="80"/>
      <c r="WSV1" s="80"/>
      <c r="WSW1" s="80"/>
      <c r="WSX1" s="80"/>
      <c r="WSY1" s="80"/>
      <c r="WSZ1" s="80"/>
      <c r="WTA1" s="80"/>
      <c r="WTB1" s="80"/>
      <c r="WTC1" s="80"/>
      <c r="WTD1" s="80"/>
      <c r="WTE1" s="80"/>
      <c r="WTF1" s="80"/>
      <c r="WTG1" s="80"/>
      <c r="WTH1" s="80"/>
      <c r="WTI1" s="80"/>
      <c r="WTJ1" s="80"/>
      <c r="WTK1" s="80"/>
      <c r="WTL1" s="80"/>
      <c r="WTM1" s="80"/>
      <c r="WTN1" s="80"/>
      <c r="WTO1" s="80"/>
      <c r="WTP1" s="80"/>
      <c r="WTQ1" s="80"/>
      <c r="WTR1" s="80"/>
      <c r="WTS1" s="80"/>
      <c r="WTT1" s="80"/>
      <c r="WTU1" s="80"/>
      <c r="WTV1" s="80"/>
      <c r="WTW1" s="80"/>
      <c r="WTX1" s="80"/>
      <c r="WTY1" s="80"/>
      <c r="WTZ1" s="80"/>
      <c r="WUA1" s="80"/>
      <c r="WUB1" s="80"/>
      <c r="WUC1" s="80"/>
      <c r="WUD1" s="80"/>
      <c r="WUE1" s="80"/>
      <c r="WUF1" s="80"/>
      <c r="WUG1" s="80"/>
      <c r="WUH1" s="80"/>
      <c r="WUI1" s="80"/>
      <c r="WUJ1" s="80"/>
      <c r="WUK1" s="80"/>
      <c r="WUL1" s="80"/>
      <c r="WUM1" s="80"/>
      <c r="WUN1" s="80"/>
      <c r="WUO1" s="80"/>
      <c r="WUP1" s="80"/>
      <c r="WUQ1" s="80"/>
      <c r="WUR1" s="80"/>
      <c r="WUS1" s="80"/>
      <c r="WUT1" s="80"/>
      <c r="WUU1" s="80"/>
      <c r="WUV1" s="80"/>
      <c r="WUW1" s="80"/>
      <c r="WUX1" s="80"/>
      <c r="WUY1" s="80"/>
      <c r="WUZ1" s="80"/>
      <c r="WVA1" s="80"/>
      <c r="WVB1" s="80"/>
      <c r="WVC1" s="80"/>
      <c r="WVD1" s="80"/>
      <c r="WVE1" s="80"/>
      <c r="WVF1" s="80"/>
      <c r="WVG1" s="80"/>
      <c r="WVH1" s="80"/>
      <c r="WVI1" s="80"/>
      <c r="WVJ1" s="80"/>
      <c r="WVK1" s="80"/>
      <c r="WVL1" s="80"/>
      <c r="WVM1" s="80"/>
      <c r="WVN1" s="80"/>
      <c r="WVO1" s="80"/>
      <c r="WVP1" s="80"/>
      <c r="WVQ1" s="80"/>
      <c r="WVR1" s="80"/>
      <c r="WVS1" s="80"/>
      <c r="WVT1" s="80"/>
      <c r="WVU1" s="80"/>
      <c r="WVV1" s="80"/>
      <c r="WVW1" s="80"/>
      <c r="WVX1" s="80"/>
      <c r="WVY1" s="80"/>
      <c r="WVZ1" s="80"/>
      <c r="WWA1" s="80"/>
      <c r="WWB1" s="80"/>
      <c r="WWC1" s="80"/>
      <c r="WWD1" s="80"/>
      <c r="WWE1" s="80"/>
      <c r="WWF1" s="80"/>
      <c r="WWG1" s="80"/>
      <c r="WWH1" s="80"/>
      <c r="WWI1" s="80"/>
      <c r="WWJ1" s="80"/>
      <c r="WWK1" s="80"/>
      <c r="WWL1" s="80"/>
      <c r="WWM1" s="80"/>
      <c r="WWN1" s="80"/>
      <c r="WWO1" s="80"/>
      <c r="WWP1" s="80"/>
      <c r="WWQ1" s="80"/>
      <c r="WWR1" s="80"/>
      <c r="WWS1" s="80"/>
      <c r="WWT1" s="80"/>
      <c r="WWU1" s="80"/>
      <c r="WWV1" s="80"/>
      <c r="WWW1" s="80"/>
      <c r="WWX1" s="80"/>
      <c r="WWY1" s="80"/>
      <c r="WWZ1" s="80"/>
      <c r="WXA1" s="80"/>
      <c r="WXB1" s="80"/>
      <c r="WXC1" s="80"/>
      <c r="WXD1" s="80"/>
      <c r="WXE1" s="80"/>
      <c r="WXF1" s="80"/>
      <c r="WXG1" s="80"/>
      <c r="WXH1" s="80"/>
      <c r="WXI1" s="80"/>
      <c r="WXJ1" s="80"/>
      <c r="WXK1" s="80"/>
      <c r="WXL1" s="80"/>
      <c r="WXM1" s="80"/>
      <c r="WXN1" s="80"/>
      <c r="WXO1" s="80"/>
      <c r="WXP1" s="80"/>
      <c r="WXQ1" s="80"/>
      <c r="WXR1" s="80"/>
      <c r="WXS1" s="80"/>
      <c r="WXT1" s="80"/>
      <c r="WXU1" s="80"/>
      <c r="WXV1" s="80"/>
      <c r="WXW1" s="80"/>
      <c r="WXX1" s="80"/>
      <c r="WXY1" s="80"/>
      <c r="WXZ1" s="80"/>
      <c r="WYA1" s="80"/>
      <c r="WYB1" s="80"/>
      <c r="WYC1" s="80"/>
      <c r="WYD1" s="80"/>
      <c r="WYE1" s="80"/>
      <c r="WYF1" s="80"/>
      <c r="WYG1" s="80"/>
      <c r="WYH1" s="80"/>
      <c r="WYI1" s="80"/>
      <c r="WYJ1" s="80"/>
      <c r="WYK1" s="80"/>
      <c r="WYL1" s="80"/>
      <c r="WYM1" s="80"/>
      <c r="WYN1" s="80"/>
      <c r="WYO1" s="80"/>
      <c r="WYP1" s="80"/>
      <c r="WYQ1" s="80"/>
      <c r="WYR1" s="80"/>
      <c r="WYS1" s="80"/>
      <c r="WYT1" s="80"/>
      <c r="WYU1" s="80"/>
      <c r="WYV1" s="80"/>
      <c r="WYW1" s="80"/>
      <c r="WYX1" s="80"/>
      <c r="WYY1" s="80"/>
      <c r="WYZ1" s="80"/>
      <c r="WZA1" s="80"/>
      <c r="WZB1" s="80"/>
      <c r="WZC1" s="80"/>
      <c r="WZD1" s="80"/>
      <c r="WZE1" s="80"/>
      <c r="WZF1" s="80"/>
      <c r="WZG1" s="80"/>
      <c r="WZH1" s="80"/>
      <c r="WZI1" s="80"/>
      <c r="WZJ1" s="80"/>
      <c r="WZK1" s="80"/>
      <c r="WZL1" s="80"/>
      <c r="WZM1" s="80"/>
      <c r="WZN1" s="80"/>
      <c r="WZO1" s="80"/>
      <c r="WZP1" s="80"/>
      <c r="WZQ1" s="80"/>
      <c r="WZR1" s="80"/>
      <c r="WZS1" s="80"/>
      <c r="WZT1" s="80"/>
      <c r="WZU1" s="80"/>
      <c r="WZV1" s="80"/>
      <c r="WZW1" s="80"/>
      <c r="WZX1" s="80"/>
      <c r="WZY1" s="80"/>
      <c r="WZZ1" s="80"/>
      <c r="XAA1" s="80"/>
      <c r="XAB1" s="80"/>
      <c r="XAC1" s="80"/>
      <c r="XAD1" s="80"/>
      <c r="XAE1" s="80"/>
      <c r="XAF1" s="80"/>
      <c r="XAG1" s="80"/>
      <c r="XAH1" s="80"/>
      <c r="XAI1" s="80"/>
      <c r="XAJ1" s="80"/>
      <c r="XAK1" s="80"/>
      <c r="XAL1" s="80"/>
      <c r="XAM1" s="80"/>
      <c r="XAN1" s="80"/>
      <c r="XAO1" s="80"/>
      <c r="XAP1" s="80"/>
      <c r="XAQ1" s="80"/>
      <c r="XAR1" s="80"/>
      <c r="XAS1" s="80"/>
      <c r="XAT1" s="80"/>
      <c r="XAU1" s="80"/>
      <c r="XAV1" s="80"/>
      <c r="XAW1" s="80"/>
      <c r="XAX1" s="80"/>
      <c r="XAY1" s="80"/>
      <c r="XAZ1" s="80"/>
      <c r="XBA1" s="80"/>
      <c r="XBB1" s="80"/>
      <c r="XBC1" s="80"/>
      <c r="XBD1" s="80"/>
      <c r="XBE1" s="80"/>
      <c r="XBF1" s="80"/>
      <c r="XBG1" s="80"/>
      <c r="XBH1" s="80"/>
      <c r="XBI1" s="80"/>
      <c r="XBJ1" s="80"/>
      <c r="XBK1" s="80"/>
      <c r="XBL1" s="80"/>
      <c r="XBM1" s="80"/>
      <c r="XBN1" s="80"/>
      <c r="XBO1" s="80"/>
      <c r="XBP1" s="80"/>
      <c r="XBQ1" s="80"/>
      <c r="XBR1" s="80"/>
      <c r="XBS1" s="80"/>
      <c r="XBT1" s="80"/>
      <c r="XBU1" s="80"/>
      <c r="XBV1" s="80"/>
      <c r="XBW1" s="80"/>
      <c r="XBX1" s="80"/>
      <c r="XBY1" s="80"/>
      <c r="XBZ1" s="80"/>
      <c r="XCA1" s="80"/>
      <c r="XCB1" s="80"/>
      <c r="XCC1" s="80"/>
      <c r="XCD1" s="80"/>
      <c r="XCE1" s="80"/>
      <c r="XCF1" s="80"/>
      <c r="XCG1" s="80"/>
      <c r="XCH1" s="80"/>
      <c r="XCI1" s="80"/>
      <c r="XCJ1" s="80"/>
      <c r="XCK1" s="80"/>
      <c r="XCL1" s="80"/>
      <c r="XCM1" s="80"/>
      <c r="XCN1" s="80"/>
      <c r="XCO1" s="80"/>
      <c r="XCP1" s="80"/>
      <c r="XCQ1" s="80"/>
      <c r="XCR1" s="80"/>
      <c r="XCS1" s="80"/>
      <c r="XCT1" s="80"/>
      <c r="XCU1" s="80"/>
      <c r="XCV1" s="80"/>
      <c r="XCW1" s="80"/>
      <c r="XCX1" s="80"/>
      <c r="XCY1" s="80"/>
      <c r="XCZ1" s="80"/>
      <c r="XDA1" s="80"/>
      <c r="XDB1" s="80"/>
      <c r="XDC1" s="80"/>
      <c r="XDD1" s="80"/>
      <c r="XDE1" s="80"/>
      <c r="XDF1" s="80"/>
      <c r="XDG1" s="80"/>
      <c r="XDH1" s="80"/>
      <c r="XDI1" s="80"/>
      <c r="XDJ1" s="80"/>
      <c r="XDK1" s="80"/>
      <c r="XDL1" s="80"/>
      <c r="XDM1" s="80"/>
      <c r="XDN1" s="80"/>
      <c r="XDO1" s="80"/>
      <c r="XDP1" s="80"/>
      <c r="XDQ1" s="80"/>
      <c r="XDR1" s="80"/>
      <c r="XDS1" s="80"/>
      <c r="XDT1" s="80"/>
      <c r="XDU1" s="80"/>
      <c r="XDV1" s="80"/>
      <c r="XDW1" s="80"/>
      <c r="XDX1" s="80"/>
      <c r="XDY1" s="80"/>
      <c r="XDZ1" s="80"/>
      <c r="XEA1" s="80"/>
      <c r="XEB1" s="80"/>
      <c r="XEC1" s="80"/>
      <c r="XED1" s="80"/>
      <c r="XEE1" s="80"/>
      <c r="XEF1" s="80"/>
      <c r="XEG1" s="80"/>
      <c r="XEH1" s="80"/>
      <c r="XEI1" s="80"/>
      <c r="XEJ1" s="80"/>
      <c r="XEK1" s="80"/>
      <c r="XEL1" s="80"/>
      <c r="XEM1" s="80"/>
      <c r="XEN1" s="80"/>
      <c r="XEO1" s="80"/>
      <c r="XEP1" s="80"/>
      <c r="XEQ1" s="80"/>
      <c r="XER1" s="80"/>
      <c r="XES1" s="80"/>
      <c r="XET1" s="80"/>
      <c r="XEU1" s="80"/>
      <c r="XEV1" s="80"/>
      <c r="XEW1" s="80"/>
      <c r="XEX1" s="80"/>
      <c r="XEY1" s="80"/>
      <c r="XEZ1" s="80"/>
      <c r="XFA1" s="80"/>
      <c r="XFB1" s="80"/>
      <c r="XFC1" s="80"/>
      <c r="XFD1" s="80"/>
    </row>
    <row r="2" ht="28.5" customHeight="1" spans="1:16384">
      <c r="A2" s="81" t="s">
        <v>62</v>
      </c>
      <c r="B2" s="81"/>
      <c r="C2" s="81"/>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c r="NY2" s="80"/>
      <c r="NZ2" s="80"/>
      <c r="OA2" s="80"/>
      <c r="OB2" s="80"/>
      <c r="OC2" s="80"/>
      <c r="OD2" s="80"/>
      <c r="OE2" s="80"/>
      <c r="OF2" s="80"/>
      <c r="OG2" s="80"/>
      <c r="OH2" s="80"/>
      <c r="OI2" s="80"/>
      <c r="OJ2" s="80"/>
      <c r="OK2" s="80"/>
      <c r="OL2" s="80"/>
      <c r="OM2" s="80"/>
      <c r="ON2" s="80"/>
      <c r="OO2" s="80"/>
      <c r="OP2" s="80"/>
      <c r="OQ2" s="80"/>
      <c r="OR2" s="80"/>
      <c r="OS2" s="80"/>
      <c r="OT2" s="80"/>
      <c r="OU2" s="80"/>
      <c r="OV2" s="80"/>
      <c r="OW2" s="80"/>
      <c r="OX2" s="80"/>
      <c r="OY2" s="80"/>
      <c r="OZ2" s="80"/>
      <c r="PA2" s="80"/>
      <c r="PB2" s="80"/>
      <c r="PC2" s="80"/>
      <c r="PD2" s="80"/>
      <c r="PE2" s="80"/>
      <c r="PF2" s="80"/>
      <c r="PG2" s="80"/>
      <c r="PH2" s="80"/>
      <c r="PI2" s="80"/>
      <c r="PJ2" s="80"/>
      <c r="PK2" s="80"/>
      <c r="PL2" s="80"/>
      <c r="PM2" s="80"/>
      <c r="PN2" s="80"/>
      <c r="PO2" s="80"/>
      <c r="PP2" s="80"/>
      <c r="PQ2" s="80"/>
      <c r="PR2" s="80"/>
      <c r="PS2" s="80"/>
      <c r="PT2" s="80"/>
      <c r="PU2" s="80"/>
      <c r="PV2" s="80"/>
      <c r="PW2" s="80"/>
      <c r="PX2" s="80"/>
      <c r="PY2" s="80"/>
      <c r="PZ2" s="80"/>
      <c r="QA2" s="80"/>
      <c r="QB2" s="80"/>
      <c r="QC2" s="80"/>
      <c r="QD2" s="80"/>
      <c r="QE2" s="80"/>
      <c r="QF2" s="80"/>
      <c r="QG2" s="80"/>
      <c r="QH2" s="80"/>
      <c r="QI2" s="80"/>
      <c r="QJ2" s="80"/>
      <c r="QK2" s="80"/>
      <c r="QL2" s="80"/>
      <c r="QM2" s="80"/>
      <c r="QN2" s="80"/>
      <c r="QO2" s="80"/>
      <c r="QP2" s="80"/>
      <c r="QQ2" s="80"/>
      <c r="QR2" s="80"/>
      <c r="QS2" s="80"/>
      <c r="QT2" s="80"/>
      <c r="QU2" s="80"/>
      <c r="QV2" s="80"/>
      <c r="QW2" s="80"/>
      <c r="QX2" s="80"/>
      <c r="QY2" s="80"/>
      <c r="QZ2" s="80"/>
      <c r="RA2" s="80"/>
      <c r="RB2" s="80"/>
      <c r="RC2" s="80"/>
      <c r="RD2" s="80"/>
      <c r="RE2" s="80"/>
      <c r="RF2" s="80"/>
      <c r="RG2" s="80"/>
      <c r="RH2" s="80"/>
      <c r="RI2" s="80"/>
      <c r="RJ2" s="80"/>
      <c r="RK2" s="80"/>
      <c r="RL2" s="80"/>
      <c r="RM2" s="80"/>
      <c r="RN2" s="80"/>
      <c r="RO2" s="80"/>
      <c r="RP2" s="80"/>
      <c r="RQ2" s="80"/>
      <c r="RR2" s="80"/>
      <c r="RS2" s="80"/>
      <c r="RT2" s="80"/>
      <c r="RU2" s="80"/>
      <c r="RV2" s="80"/>
      <c r="RW2" s="80"/>
      <c r="RX2" s="80"/>
      <c r="RY2" s="80"/>
      <c r="RZ2" s="80"/>
      <c r="SA2" s="80"/>
      <c r="SB2" s="80"/>
      <c r="SC2" s="80"/>
      <c r="SD2" s="80"/>
      <c r="SE2" s="80"/>
      <c r="SF2" s="80"/>
      <c r="SG2" s="80"/>
      <c r="SH2" s="80"/>
      <c r="SI2" s="80"/>
      <c r="SJ2" s="80"/>
      <c r="SK2" s="80"/>
      <c r="SL2" s="80"/>
      <c r="SM2" s="80"/>
      <c r="SN2" s="80"/>
      <c r="SO2" s="80"/>
      <c r="SP2" s="80"/>
      <c r="SQ2" s="80"/>
      <c r="SR2" s="80"/>
      <c r="SS2" s="80"/>
      <c r="ST2" s="80"/>
      <c r="SU2" s="80"/>
      <c r="SV2" s="80"/>
      <c r="SW2" s="80"/>
      <c r="SX2" s="80"/>
      <c r="SY2" s="80"/>
      <c r="SZ2" s="80"/>
      <c r="TA2" s="80"/>
      <c r="TB2" s="80"/>
      <c r="TC2" s="80"/>
      <c r="TD2" s="80"/>
      <c r="TE2" s="80"/>
      <c r="TF2" s="80"/>
      <c r="TG2" s="80"/>
      <c r="TH2" s="80"/>
      <c r="TI2" s="80"/>
      <c r="TJ2" s="80"/>
      <c r="TK2" s="80"/>
      <c r="TL2" s="80"/>
      <c r="TM2" s="80"/>
      <c r="TN2" s="80"/>
      <c r="TO2" s="80"/>
      <c r="TP2" s="80"/>
      <c r="TQ2" s="80"/>
      <c r="TR2" s="80"/>
      <c r="TS2" s="80"/>
      <c r="TT2" s="80"/>
      <c r="TU2" s="80"/>
      <c r="TV2" s="80"/>
      <c r="TW2" s="80"/>
      <c r="TX2" s="80"/>
      <c r="TY2" s="80"/>
      <c r="TZ2" s="80"/>
      <c r="UA2" s="80"/>
      <c r="UB2" s="80"/>
      <c r="UC2" s="80"/>
      <c r="UD2" s="80"/>
      <c r="UE2" s="80"/>
      <c r="UF2" s="80"/>
      <c r="UG2" s="80"/>
      <c r="UH2" s="80"/>
      <c r="UI2" s="80"/>
      <c r="UJ2" s="80"/>
      <c r="UK2" s="80"/>
      <c r="UL2" s="80"/>
      <c r="UM2" s="80"/>
      <c r="UN2" s="80"/>
      <c r="UO2" s="80"/>
      <c r="UP2" s="80"/>
      <c r="UQ2" s="80"/>
      <c r="UR2" s="80"/>
      <c r="US2" s="80"/>
      <c r="UT2" s="80"/>
      <c r="UU2" s="80"/>
      <c r="UV2" s="80"/>
      <c r="UW2" s="80"/>
      <c r="UX2" s="80"/>
      <c r="UY2" s="80"/>
      <c r="UZ2" s="80"/>
      <c r="VA2" s="80"/>
      <c r="VB2" s="80"/>
      <c r="VC2" s="80"/>
      <c r="VD2" s="80"/>
      <c r="VE2" s="80"/>
      <c r="VF2" s="80"/>
      <c r="VG2" s="80"/>
      <c r="VH2" s="80"/>
      <c r="VI2" s="80"/>
      <c r="VJ2" s="80"/>
      <c r="VK2" s="80"/>
      <c r="VL2" s="80"/>
      <c r="VM2" s="80"/>
      <c r="VN2" s="80"/>
      <c r="VO2" s="80"/>
      <c r="VP2" s="80"/>
      <c r="VQ2" s="80"/>
      <c r="VR2" s="80"/>
      <c r="VS2" s="80"/>
      <c r="VT2" s="80"/>
      <c r="VU2" s="80"/>
      <c r="VV2" s="80"/>
      <c r="VW2" s="80"/>
      <c r="VX2" s="80"/>
      <c r="VY2" s="80"/>
      <c r="VZ2" s="80"/>
      <c r="WA2" s="80"/>
      <c r="WB2" s="80"/>
      <c r="WC2" s="80"/>
      <c r="WD2" s="80"/>
      <c r="WE2" s="80"/>
      <c r="WF2" s="80"/>
      <c r="WG2" s="80"/>
      <c r="WH2" s="80"/>
      <c r="WI2" s="80"/>
      <c r="WJ2" s="80"/>
      <c r="WK2" s="80"/>
      <c r="WL2" s="80"/>
      <c r="WM2" s="80"/>
      <c r="WN2" s="80"/>
      <c r="WO2" s="80"/>
      <c r="WP2" s="80"/>
      <c r="WQ2" s="80"/>
      <c r="WR2" s="80"/>
      <c r="WS2" s="80"/>
      <c r="WT2" s="80"/>
      <c r="WU2" s="80"/>
      <c r="WV2" s="80"/>
      <c r="WW2" s="80"/>
      <c r="WX2" s="80"/>
      <c r="WY2" s="80"/>
      <c r="WZ2" s="80"/>
      <c r="XA2" s="80"/>
      <c r="XB2" s="80"/>
      <c r="XC2" s="80"/>
      <c r="XD2" s="80"/>
      <c r="XE2" s="80"/>
      <c r="XF2" s="80"/>
      <c r="XG2" s="80"/>
      <c r="XH2" s="80"/>
      <c r="XI2" s="80"/>
      <c r="XJ2" s="80"/>
      <c r="XK2" s="80"/>
      <c r="XL2" s="80"/>
      <c r="XM2" s="80"/>
      <c r="XN2" s="80"/>
      <c r="XO2" s="80"/>
      <c r="XP2" s="80"/>
      <c r="XQ2" s="80"/>
      <c r="XR2" s="80"/>
      <c r="XS2" s="80"/>
      <c r="XT2" s="80"/>
      <c r="XU2" s="80"/>
      <c r="XV2" s="80"/>
      <c r="XW2" s="80"/>
      <c r="XX2" s="80"/>
      <c r="XY2" s="80"/>
      <c r="XZ2" s="80"/>
      <c r="YA2" s="80"/>
      <c r="YB2" s="80"/>
      <c r="YC2" s="80"/>
      <c r="YD2" s="80"/>
      <c r="YE2" s="80"/>
      <c r="YF2" s="80"/>
      <c r="YG2" s="80"/>
      <c r="YH2" s="80"/>
      <c r="YI2" s="80"/>
      <c r="YJ2" s="80"/>
      <c r="YK2" s="80"/>
      <c r="YL2" s="80"/>
      <c r="YM2" s="80"/>
      <c r="YN2" s="80"/>
      <c r="YO2" s="80"/>
      <c r="YP2" s="80"/>
      <c r="YQ2" s="80"/>
      <c r="YR2" s="80"/>
      <c r="YS2" s="80"/>
      <c r="YT2" s="80"/>
      <c r="YU2" s="80"/>
      <c r="YV2" s="80"/>
      <c r="YW2" s="80"/>
      <c r="YX2" s="80"/>
      <c r="YY2" s="80"/>
      <c r="YZ2" s="80"/>
      <c r="ZA2" s="80"/>
      <c r="ZB2" s="80"/>
      <c r="ZC2" s="80"/>
      <c r="ZD2" s="80"/>
      <c r="ZE2" s="80"/>
      <c r="ZF2" s="80"/>
      <c r="ZG2" s="80"/>
      <c r="ZH2" s="80"/>
      <c r="ZI2" s="80"/>
      <c r="ZJ2" s="80"/>
      <c r="ZK2" s="80"/>
      <c r="ZL2" s="80"/>
      <c r="ZM2" s="80"/>
      <c r="ZN2" s="80"/>
      <c r="ZO2" s="80"/>
      <c r="ZP2" s="80"/>
      <c r="ZQ2" s="80"/>
      <c r="ZR2" s="80"/>
      <c r="ZS2" s="80"/>
      <c r="ZT2" s="80"/>
      <c r="ZU2" s="80"/>
      <c r="ZV2" s="80"/>
      <c r="ZW2" s="80"/>
      <c r="ZX2" s="80"/>
      <c r="ZY2" s="80"/>
      <c r="ZZ2" s="80"/>
      <c r="AAA2" s="80"/>
      <c r="AAB2" s="80"/>
      <c r="AAC2" s="80"/>
      <c r="AAD2" s="80"/>
      <c r="AAE2" s="80"/>
      <c r="AAF2" s="80"/>
      <c r="AAG2" s="80"/>
      <c r="AAH2" s="80"/>
      <c r="AAI2" s="80"/>
      <c r="AAJ2" s="80"/>
      <c r="AAK2" s="80"/>
      <c r="AAL2" s="80"/>
      <c r="AAM2" s="80"/>
      <c r="AAN2" s="80"/>
      <c r="AAO2" s="80"/>
      <c r="AAP2" s="80"/>
      <c r="AAQ2" s="80"/>
      <c r="AAR2" s="80"/>
      <c r="AAS2" s="80"/>
      <c r="AAT2" s="80"/>
      <c r="AAU2" s="80"/>
      <c r="AAV2" s="80"/>
      <c r="AAW2" s="80"/>
      <c r="AAX2" s="80"/>
      <c r="AAY2" s="80"/>
      <c r="AAZ2" s="80"/>
      <c r="ABA2" s="80"/>
      <c r="ABB2" s="80"/>
      <c r="ABC2" s="80"/>
      <c r="ABD2" s="80"/>
      <c r="ABE2" s="80"/>
      <c r="ABF2" s="80"/>
      <c r="ABG2" s="80"/>
      <c r="ABH2" s="80"/>
      <c r="ABI2" s="80"/>
      <c r="ABJ2" s="80"/>
      <c r="ABK2" s="80"/>
      <c r="ABL2" s="80"/>
      <c r="ABM2" s="80"/>
      <c r="ABN2" s="80"/>
      <c r="ABO2" s="80"/>
      <c r="ABP2" s="80"/>
      <c r="ABQ2" s="80"/>
      <c r="ABR2" s="80"/>
      <c r="ABS2" s="80"/>
      <c r="ABT2" s="80"/>
      <c r="ABU2" s="80"/>
      <c r="ABV2" s="80"/>
      <c r="ABW2" s="80"/>
      <c r="ABX2" s="80"/>
      <c r="ABY2" s="80"/>
      <c r="ABZ2" s="80"/>
      <c r="ACA2" s="80"/>
      <c r="ACB2" s="80"/>
      <c r="ACC2" s="80"/>
      <c r="ACD2" s="80"/>
      <c r="ACE2" s="80"/>
      <c r="ACF2" s="80"/>
      <c r="ACG2" s="80"/>
      <c r="ACH2" s="80"/>
      <c r="ACI2" s="80"/>
      <c r="ACJ2" s="80"/>
      <c r="ACK2" s="80"/>
      <c r="ACL2" s="80"/>
      <c r="ACM2" s="80"/>
      <c r="ACN2" s="80"/>
      <c r="ACO2" s="80"/>
      <c r="ACP2" s="80"/>
      <c r="ACQ2" s="80"/>
      <c r="ACR2" s="80"/>
      <c r="ACS2" s="80"/>
      <c r="ACT2" s="80"/>
      <c r="ACU2" s="80"/>
      <c r="ACV2" s="80"/>
      <c r="ACW2" s="80"/>
      <c r="ACX2" s="80"/>
      <c r="ACY2" s="80"/>
      <c r="ACZ2" s="80"/>
      <c r="ADA2" s="80"/>
      <c r="ADB2" s="80"/>
      <c r="ADC2" s="80"/>
      <c r="ADD2" s="80"/>
      <c r="ADE2" s="80"/>
      <c r="ADF2" s="80"/>
      <c r="ADG2" s="80"/>
      <c r="ADH2" s="80"/>
      <c r="ADI2" s="80"/>
      <c r="ADJ2" s="80"/>
      <c r="ADK2" s="80"/>
      <c r="ADL2" s="80"/>
      <c r="ADM2" s="80"/>
      <c r="ADN2" s="80"/>
      <c r="ADO2" s="80"/>
      <c r="ADP2" s="80"/>
      <c r="ADQ2" s="80"/>
      <c r="ADR2" s="80"/>
      <c r="ADS2" s="80"/>
      <c r="ADT2" s="80"/>
      <c r="ADU2" s="80"/>
      <c r="ADV2" s="80"/>
      <c r="ADW2" s="80"/>
      <c r="ADX2" s="80"/>
      <c r="ADY2" s="80"/>
      <c r="ADZ2" s="80"/>
      <c r="AEA2" s="80"/>
      <c r="AEB2" s="80"/>
      <c r="AEC2" s="80"/>
      <c r="AED2" s="80"/>
      <c r="AEE2" s="80"/>
      <c r="AEF2" s="80"/>
      <c r="AEG2" s="80"/>
      <c r="AEH2" s="80"/>
      <c r="AEI2" s="80"/>
      <c r="AEJ2" s="80"/>
      <c r="AEK2" s="80"/>
      <c r="AEL2" s="80"/>
      <c r="AEM2" s="80"/>
      <c r="AEN2" s="80"/>
      <c r="AEO2" s="80"/>
      <c r="AEP2" s="80"/>
      <c r="AEQ2" s="80"/>
      <c r="AER2" s="80"/>
      <c r="AES2" s="80"/>
      <c r="AET2" s="80"/>
      <c r="AEU2" s="80"/>
      <c r="AEV2" s="80"/>
      <c r="AEW2" s="80"/>
      <c r="AEX2" s="80"/>
      <c r="AEY2" s="80"/>
      <c r="AEZ2" s="80"/>
      <c r="AFA2" s="80"/>
      <c r="AFB2" s="80"/>
      <c r="AFC2" s="80"/>
      <c r="AFD2" s="80"/>
      <c r="AFE2" s="80"/>
      <c r="AFF2" s="80"/>
      <c r="AFG2" s="80"/>
      <c r="AFH2" s="80"/>
      <c r="AFI2" s="80"/>
      <c r="AFJ2" s="80"/>
      <c r="AFK2" s="80"/>
      <c r="AFL2" s="80"/>
      <c r="AFM2" s="80"/>
      <c r="AFN2" s="80"/>
      <c r="AFO2" s="80"/>
      <c r="AFP2" s="80"/>
      <c r="AFQ2" s="80"/>
      <c r="AFR2" s="80"/>
      <c r="AFS2" s="80"/>
      <c r="AFT2" s="80"/>
      <c r="AFU2" s="80"/>
      <c r="AFV2" s="80"/>
      <c r="AFW2" s="80"/>
      <c r="AFX2" s="80"/>
      <c r="AFY2" s="80"/>
      <c r="AFZ2" s="80"/>
      <c r="AGA2" s="80"/>
      <c r="AGB2" s="80"/>
      <c r="AGC2" s="80"/>
      <c r="AGD2" s="80"/>
      <c r="AGE2" s="80"/>
      <c r="AGF2" s="80"/>
      <c r="AGG2" s="80"/>
      <c r="AGH2" s="80"/>
      <c r="AGI2" s="80"/>
      <c r="AGJ2" s="80"/>
      <c r="AGK2" s="80"/>
      <c r="AGL2" s="80"/>
      <c r="AGM2" s="80"/>
      <c r="AGN2" s="80"/>
      <c r="AGO2" s="80"/>
      <c r="AGP2" s="80"/>
      <c r="AGQ2" s="80"/>
      <c r="AGR2" s="80"/>
      <c r="AGS2" s="80"/>
      <c r="AGT2" s="80"/>
      <c r="AGU2" s="80"/>
      <c r="AGV2" s="80"/>
      <c r="AGW2" s="80"/>
      <c r="AGX2" s="80"/>
      <c r="AGY2" s="80"/>
      <c r="AGZ2" s="80"/>
      <c r="AHA2" s="80"/>
      <c r="AHB2" s="80"/>
      <c r="AHC2" s="80"/>
      <c r="AHD2" s="80"/>
      <c r="AHE2" s="80"/>
      <c r="AHF2" s="80"/>
      <c r="AHG2" s="80"/>
      <c r="AHH2" s="80"/>
      <c r="AHI2" s="80"/>
      <c r="AHJ2" s="80"/>
      <c r="AHK2" s="80"/>
      <c r="AHL2" s="80"/>
      <c r="AHM2" s="80"/>
      <c r="AHN2" s="80"/>
      <c r="AHO2" s="80"/>
      <c r="AHP2" s="80"/>
      <c r="AHQ2" s="80"/>
      <c r="AHR2" s="80"/>
      <c r="AHS2" s="80"/>
      <c r="AHT2" s="80"/>
      <c r="AHU2" s="80"/>
      <c r="AHV2" s="80"/>
      <c r="AHW2" s="80"/>
      <c r="AHX2" s="80"/>
      <c r="AHY2" s="80"/>
      <c r="AHZ2" s="80"/>
      <c r="AIA2" s="80"/>
      <c r="AIB2" s="80"/>
      <c r="AIC2" s="80"/>
      <c r="AID2" s="80"/>
      <c r="AIE2" s="80"/>
      <c r="AIF2" s="80"/>
      <c r="AIG2" s="80"/>
      <c r="AIH2" s="80"/>
      <c r="AII2" s="80"/>
      <c r="AIJ2" s="80"/>
      <c r="AIK2" s="80"/>
      <c r="AIL2" s="80"/>
      <c r="AIM2" s="80"/>
      <c r="AIN2" s="80"/>
      <c r="AIO2" s="80"/>
      <c r="AIP2" s="80"/>
      <c r="AIQ2" s="80"/>
      <c r="AIR2" s="80"/>
      <c r="AIS2" s="80"/>
      <c r="AIT2" s="80"/>
      <c r="AIU2" s="80"/>
      <c r="AIV2" s="80"/>
      <c r="AIW2" s="80"/>
      <c r="AIX2" s="80"/>
      <c r="AIY2" s="80"/>
      <c r="AIZ2" s="80"/>
      <c r="AJA2" s="80"/>
      <c r="AJB2" s="80"/>
      <c r="AJC2" s="80"/>
      <c r="AJD2" s="80"/>
      <c r="AJE2" s="80"/>
      <c r="AJF2" s="80"/>
      <c r="AJG2" s="80"/>
      <c r="AJH2" s="80"/>
      <c r="AJI2" s="80"/>
      <c r="AJJ2" s="80"/>
      <c r="AJK2" s="80"/>
      <c r="AJL2" s="80"/>
      <c r="AJM2" s="80"/>
      <c r="AJN2" s="80"/>
      <c r="AJO2" s="80"/>
      <c r="AJP2" s="80"/>
      <c r="AJQ2" s="80"/>
      <c r="AJR2" s="80"/>
      <c r="AJS2" s="80"/>
      <c r="AJT2" s="80"/>
      <c r="AJU2" s="80"/>
      <c r="AJV2" s="80"/>
      <c r="AJW2" s="80"/>
      <c r="AJX2" s="80"/>
      <c r="AJY2" s="80"/>
      <c r="AJZ2" s="80"/>
      <c r="AKA2" s="80"/>
      <c r="AKB2" s="80"/>
      <c r="AKC2" s="80"/>
      <c r="AKD2" s="80"/>
      <c r="AKE2" s="80"/>
      <c r="AKF2" s="80"/>
      <c r="AKG2" s="80"/>
      <c r="AKH2" s="80"/>
      <c r="AKI2" s="80"/>
      <c r="AKJ2" s="80"/>
      <c r="AKK2" s="80"/>
      <c r="AKL2" s="80"/>
      <c r="AKM2" s="80"/>
      <c r="AKN2" s="80"/>
      <c r="AKO2" s="80"/>
      <c r="AKP2" s="80"/>
      <c r="AKQ2" s="80"/>
      <c r="AKR2" s="80"/>
      <c r="AKS2" s="80"/>
      <c r="AKT2" s="80"/>
      <c r="AKU2" s="80"/>
      <c r="AKV2" s="80"/>
      <c r="AKW2" s="80"/>
      <c r="AKX2" s="80"/>
      <c r="AKY2" s="80"/>
      <c r="AKZ2" s="80"/>
      <c r="ALA2" s="80"/>
      <c r="ALB2" s="80"/>
      <c r="ALC2" s="80"/>
      <c r="ALD2" s="80"/>
      <c r="ALE2" s="80"/>
      <c r="ALF2" s="80"/>
      <c r="ALG2" s="80"/>
      <c r="ALH2" s="80"/>
      <c r="ALI2" s="80"/>
      <c r="ALJ2" s="80"/>
      <c r="ALK2" s="80"/>
      <c r="ALL2" s="80"/>
      <c r="ALM2" s="80"/>
      <c r="ALN2" s="80"/>
      <c r="ALO2" s="80"/>
      <c r="ALP2" s="80"/>
      <c r="ALQ2" s="80"/>
      <c r="ALR2" s="80"/>
      <c r="ALS2" s="80"/>
      <c r="ALT2" s="80"/>
      <c r="ALU2" s="80"/>
      <c r="ALV2" s="80"/>
      <c r="ALW2" s="80"/>
      <c r="ALX2" s="80"/>
      <c r="ALY2" s="80"/>
      <c r="ALZ2" s="80"/>
      <c r="AMA2" s="80"/>
      <c r="AMB2" s="80"/>
      <c r="AMC2" s="80"/>
      <c r="AMD2" s="80"/>
      <c r="AME2" s="80"/>
      <c r="AMF2" s="80"/>
      <c r="AMG2" s="80"/>
      <c r="AMH2" s="80"/>
      <c r="AMI2" s="80"/>
      <c r="AMJ2" s="80"/>
      <c r="AMK2" s="80"/>
      <c r="AML2" s="80"/>
      <c r="AMM2" s="80"/>
      <c r="AMN2" s="80"/>
      <c r="AMO2" s="80"/>
      <c r="AMP2" s="80"/>
      <c r="AMQ2" s="80"/>
      <c r="AMR2" s="80"/>
      <c r="AMS2" s="80"/>
      <c r="AMT2" s="80"/>
      <c r="AMU2" s="80"/>
      <c r="AMV2" s="80"/>
      <c r="AMW2" s="80"/>
      <c r="AMX2" s="80"/>
      <c r="AMY2" s="80"/>
      <c r="AMZ2" s="80"/>
      <c r="ANA2" s="80"/>
      <c r="ANB2" s="80"/>
      <c r="ANC2" s="80"/>
      <c r="AND2" s="80"/>
      <c r="ANE2" s="80"/>
      <c r="ANF2" s="80"/>
      <c r="ANG2" s="80"/>
      <c r="ANH2" s="80"/>
      <c r="ANI2" s="80"/>
      <c r="ANJ2" s="80"/>
      <c r="ANK2" s="80"/>
      <c r="ANL2" s="80"/>
      <c r="ANM2" s="80"/>
      <c r="ANN2" s="80"/>
      <c r="ANO2" s="80"/>
      <c r="ANP2" s="80"/>
      <c r="ANQ2" s="80"/>
      <c r="ANR2" s="80"/>
      <c r="ANS2" s="80"/>
      <c r="ANT2" s="80"/>
      <c r="ANU2" s="80"/>
      <c r="ANV2" s="80"/>
      <c r="ANW2" s="80"/>
      <c r="ANX2" s="80"/>
      <c r="ANY2" s="80"/>
      <c r="ANZ2" s="80"/>
      <c r="AOA2" s="80"/>
      <c r="AOB2" s="80"/>
      <c r="AOC2" s="80"/>
      <c r="AOD2" s="80"/>
      <c r="AOE2" s="80"/>
      <c r="AOF2" s="80"/>
      <c r="AOG2" s="80"/>
      <c r="AOH2" s="80"/>
      <c r="AOI2" s="80"/>
      <c r="AOJ2" s="80"/>
      <c r="AOK2" s="80"/>
      <c r="AOL2" s="80"/>
      <c r="AOM2" s="80"/>
      <c r="AON2" s="80"/>
      <c r="AOO2" s="80"/>
      <c r="AOP2" s="80"/>
      <c r="AOQ2" s="80"/>
      <c r="AOR2" s="80"/>
      <c r="AOS2" s="80"/>
      <c r="AOT2" s="80"/>
      <c r="AOU2" s="80"/>
      <c r="AOV2" s="80"/>
      <c r="AOW2" s="80"/>
      <c r="AOX2" s="80"/>
      <c r="AOY2" s="80"/>
      <c r="AOZ2" s="80"/>
      <c r="APA2" s="80"/>
      <c r="APB2" s="80"/>
      <c r="APC2" s="80"/>
      <c r="APD2" s="80"/>
      <c r="APE2" s="80"/>
      <c r="APF2" s="80"/>
      <c r="APG2" s="80"/>
      <c r="APH2" s="80"/>
      <c r="API2" s="80"/>
      <c r="APJ2" s="80"/>
      <c r="APK2" s="80"/>
      <c r="APL2" s="80"/>
      <c r="APM2" s="80"/>
      <c r="APN2" s="80"/>
      <c r="APO2" s="80"/>
      <c r="APP2" s="80"/>
      <c r="APQ2" s="80"/>
      <c r="APR2" s="80"/>
      <c r="APS2" s="80"/>
      <c r="APT2" s="80"/>
      <c r="APU2" s="80"/>
      <c r="APV2" s="80"/>
      <c r="APW2" s="80"/>
      <c r="APX2" s="80"/>
      <c r="APY2" s="80"/>
      <c r="APZ2" s="80"/>
      <c r="AQA2" s="80"/>
      <c r="AQB2" s="80"/>
      <c r="AQC2" s="80"/>
      <c r="AQD2" s="80"/>
      <c r="AQE2" s="80"/>
      <c r="AQF2" s="80"/>
      <c r="AQG2" s="80"/>
      <c r="AQH2" s="80"/>
      <c r="AQI2" s="80"/>
      <c r="AQJ2" s="80"/>
      <c r="AQK2" s="80"/>
      <c r="AQL2" s="80"/>
      <c r="AQM2" s="80"/>
      <c r="AQN2" s="80"/>
      <c r="AQO2" s="80"/>
      <c r="AQP2" s="80"/>
      <c r="AQQ2" s="80"/>
      <c r="AQR2" s="80"/>
      <c r="AQS2" s="80"/>
      <c r="AQT2" s="80"/>
      <c r="AQU2" s="80"/>
      <c r="AQV2" s="80"/>
      <c r="AQW2" s="80"/>
      <c r="AQX2" s="80"/>
      <c r="AQY2" s="80"/>
      <c r="AQZ2" s="80"/>
      <c r="ARA2" s="80"/>
      <c r="ARB2" s="80"/>
      <c r="ARC2" s="80"/>
      <c r="ARD2" s="80"/>
      <c r="ARE2" s="80"/>
      <c r="ARF2" s="80"/>
      <c r="ARG2" s="80"/>
      <c r="ARH2" s="80"/>
      <c r="ARI2" s="80"/>
      <c r="ARJ2" s="80"/>
      <c r="ARK2" s="80"/>
      <c r="ARL2" s="80"/>
      <c r="ARM2" s="80"/>
      <c r="ARN2" s="80"/>
      <c r="ARO2" s="80"/>
      <c r="ARP2" s="80"/>
      <c r="ARQ2" s="80"/>
      <c r="ARR2" s="80"/>
      <c r="ARS2" s="80"/>
      <c r="ART2" s="80"/>
      <c r="ARU2" s="80"/>
      <c r="ARV2" s="80"/>
      <c r="ARW2" s="80"/>
      <c r="ARX2" s="80"/>
      <c r="ARY2" s="80"/>
      <c r="ARZ2" s="80"/>
      <c r="ASA2" s="80"/>
      <c r="ASB2" s="80"/>
      <c r="ASC2" s="80"/>
      <c r="ASD2" s="80"/>
      <c r="ASE2" s="80"/>
      <c r="ASF2" s="80"/>
      <c r="ASG2" s="80"/>
      <c r="ASH2" s="80"/>
      <c r="ASI2" s="80"/>
      <c r="ASJ2" s="80"/>
      <c r="ASK2" s="80"/>
      <c r="ASL2" s="80"/>
      <c r="ASM2" s="80"/>
      <c r="ASN2" s="80"/>
      <c r="ASO2" s="80"/>
      <c r="ASP2" s="80"/>
      <c r="ASQ2" s="80"/>
      <c r="ASR2" s="80"/>
      <c r="ASS2" s="80"/>
      <c r="AST2" s="80"/>
      <c r="ASU2" s="80"/>
      <c r="ASV2" s="80"/>
      <c r="ASW2" s="80"/>
      <c r="ASX2" s="80"/>
      <c r="ASY2" s="80"/>
      <c r="ASZ2" s="80"/>
      <c r="ATA2" s="80"/>
      <c r="ATB2" s="80"/>
      <c r="ATC2" s="80"/>
      <c r="ATD2" s="80"/>
      <c r="ATE2" s="80"/>
      <c r="ATF2" s="80"/>
      <c r="ATG2" s="80"/>
      <c r="ATH2" s="80"/>
      <c r="ATI2" s="80"/>
      <c r="ATJ2" s="80"/>
      <c r="ATK2" s="80"/>
      <c r="ATL2" s="80"/>
      <c r="ATM2" s="80"/>
      <c r="ATN2" s="80"/>
      <c r="ATO2" s="80"/>
      <c r="ATP2" s="80"/>
      <c r="ATQ2" s="80"/>
      <c r="ATR2" s="80"/>
      <c r="ATS2" s="80"/>
      <c r="ATT2" s="80"/>
      <c r="ATU2" s="80"/>
      <c r="ATV2" s="80"/>
      <c r="ATW2" s="80"/>
      <c r="ATX2" s="80"/>
      <c r="ATY2" s="80"/>
      <c r="ATZ2" s="80"/>
      <c r="AUA2" s="80"/>
      <c r="AUB2" s="80"/>
      <c r="AUC2" s="80"/>
      <c r="AUD2" s="80"/>
      <c r="AUE2" s="80"/>
      <c r="AUF2" s="80"/>
      <c r="AUG2" s="80"/>
      <c r="AUH2" s="80"/>
      <c r="AUI2" s="80"/>
      <c r="AUJ2" s="80"/>
      <c r="AUK2" s="80"/>
      <c r="AUL2" s="80"/>
      <c r="AUM2" s="80"/>
      <c r="AUN2" s="80"/>
      <c r="AUO2" s="80"/>
      <c r="AUP2" s="80"/>
      <c r="AUQ2" s="80"/>
      <c r="AUR2" s="80"/>
      <c r="AUS2" s="80"/>
      <c r="AUT2" s="80"/>
      <c r="AUU2" s="80"/>
      <c r="AUV2" s="80"/>
      <c r="AUW2" s="80"/>
      <c r="AUX2" s="80"/>
      <c r="AUY2" s="80"/>
      <c r="AUZ2" s="80"/>
      <c r="AVA2" s="80"/>
      <c r="AVB2" s="80"/>
      <c r="AVC2" s="80"/>
      <c r="AVD2" s="80"/>
      <c r="AVE2" s="80"/>
      <c r="AVF2" s="80"/>
      <c r="AVG2" s="80"/>
      <c r="AVH2" s="80"/>
      <c r="AVI2" s="80"/>
      <c r="AVJ2" s="80"/>
      <c r="AVK2" s="80"/>
      <c r="AVL2" s="80"/>
      <c r="AVM2" s="80"/>
      <c r="AVN2" s="80"/>
      <c r="AVO2" s="80"/>
      <c r="AVP2" s="80"/>
      <c r="AVQ2" s="80"/>
      <c r="AVR2" s="80"/>
      <c r="AVS2" s="80"/>
      <c r="AVT2" s="80"/>
      <c r="AVU2" s="80"/>
      <c r="AVV2" s="80"/>
      <c r="AVW2" s="80"/>
      <c r="AVX2" s="80"/>
      <c r="AVY2" s="80"/>
      <c r="AVZ2" s="80"/>
      <c r="AWA2" s="80"/>
      <c r="AWB2" s="80"/>
      <c r="AWC2" s="80"/>
      <c r="AWD2" s="80"/>
      <c r="AWE2" s="80"/>
      <c r="AWF2" s="80"/>
      <c r="AWG2" s="80"/>
      <c r="AWH2" s="80"/>
      <c r="AWI2" s="80"/>
      <c r="AWJ2" s="80"/>
      <c r="AWK2" s="80"/>
      <c r="AWL2" s="80"/>
      <c r="AWM2" s="80"/>
      <c r="AWN2" s="80"/>
      <c r="AWO2" s="80"/>
      <c r="AWP2" s="80"/>
      <c r="AWQ2" s="80"/>
      <c r="AWR2" s="80"/>
      <c r="AWS2" s="80"/>
      <c r="AWT2" s="80"/>
      <c r="AWU2" s="80"/>
      <c r="AWV2" s="80"/>
      <c r="AWW2" s="80"/>
      <c r="AWX2" s="80"/>
      <c r="AWY2" s="80"/>
      <c r="AWZ2" s="80"/>
      <c r="AXA2" s="80"/>
      <c r="AXB2" s="80"/>
      <c r="AXC2" s="80"/>
      <c r="AXD2" s="80"/>
      <c r="AXE2" s="80"/>
      <c r="AXF2" s="80"/>
      <c r="AXG2" s="80"/>
      <c r="AXH2" s="80"/>
      <c r="AXI2" s="80"/>
      <c r="AXJ2" s="80"/>
      <c r="AXK2" s="80"/>
      <c r="AXL2" s="80"/>
      <c r="AXM2" s="80"/>
      <c r="AXN2" s="80"/>
      <c r="AXO2" s="80"/>
      <c r="AXP2" s="80"/>
      <c r="AXQ2" s="80"/>
      <c r="AXR2" s="80"/>
      <c r="AXS2" s="80"/>
      <c r="AXT2" s="80"/>
      <c r="AXU2" s="80"/>
      <c r="AXV2" s="80"/>
      <c r="AXW2" s="80"/>
      <c r="AXX2" s="80"/>
      <c r="AXY2" s="80"/>
      <c r="AXZ2" s="80"/>
      <c r="AYA2" s="80"/>
      <c r="AYB2" s="80"/>
      <c r="AYC2" s="80"/>
      <c r="AYD2" s="80"/>
      <c r="AYE2" s="80"/>
      <c r="AYF2" s="80"/>
      <c r="AYG2" s="80"/>
      <c r="AYH2" s="80"/>
      <c r="AYI2" s="80"/>
      <c r="AYJ2" s="80"/>
      <c r="AYK2" s="80"/>
      <c r="AYL2" s="80"/>
      <c r="AYM2" s="80"/>
      <c r="AYN2" s="80"/>
      <c r="AYO2" s="80"/>
      <c r="AYP2" s="80"/>
      <c r="AYQ2" s="80"/>
      <c r="AYR2" s="80"/>
      <c r="AYS2" s="80"/>
      <c r="AYT2" s="80"/>
      <c r="AYU2" s="80"/>
      <c r="AYV2" s="80"/>
      <c r="AYW2" s="80"/>
      <c r="AYX2" s="80"/>
      <c r="AYY2" s="80"/>
      <c r="AYZ2" s="80"/>
      <c r="AZA2" s="80"/>
      <c r="AZB2" s="80"/>
      <c r="AZC2" s="80"/>
      <c r="AZD2" s="80"/>
      <c r="AZE2" s="80"/>
      <c r="AZF2" s="80"/>
      <c r="AZG2" s="80"/>
      <c r="AZH2" s="80"/>
      <c r="AZI2" s="80"/>
      <c r="AZJ2" s="80"/>
      <c r="AZK2" s="80"/>
      <c r="AZL2" s="80"/>
      <c r="AZM2" s="80"/>
      <c r="AZN2" s="80"/>
      <c r="AZO2" s="80"/>
      <c r="AZP2" s="80"/>
      <c r="AZQ2" s="80"/>
      <c r="AZR2" s="80"/>
      <c r="AZS2" s="80"/>
      <c r="AZT2" s="80"/>
      <c r="AZU2" s="80"/>
      <c r="AZV2" s="80"/>
      <c r="AZW2" s="80"/>
      <c r="AZX2" s="80"/>
      <c r="AZY2" s="80"/>
      <c r="AZZ2" s="80"/>
      <c r="BAA2" s="80"/>
      <c r="BAB2" s="80"/>
      <c r="BAC2" s="80"/>
      <c r="BAD2" s="80"/>
      <c r="BAE2" s="80"/>
      <c r="BAF2" s="80"/>
      <c r="BAG2" s="80"/>
      <c r="BAH2" s="80"/>
      <c r="BAI2" s="80"/>
      <c r="BAJ2" s="80"/>
      <c r="BAK2" s="80"/>
      <c r="BAL2" s="80"/>
      <c r="BAM2" s="80"/>
      <c r="BAN2" s="80"/>
      <c r="BAO2" s="80"/>
      <c r="BAP2" s="80"/>
      <c r="BAQ2" s="80"/>
      <c r="BAR2" s="80"/>
      <c r="BAS2" s="80"/>
      <c r="BAT2" s="80"/>
      <c r="BAU2" s="80"/>
      <c r="BAV2" s="80"/>
      <c r="BAW2" s="80"/>
      <c r="BAX2" s="80"/>
      <c r="BAY2" s="80"/>
      <c r="BAZ2" s="80"/>
      <c r="BBA2" s="80"/>
      <c r="BBB2" s="80"/>
      <c r="BBC2" s="80"/>
      <c r="BBD2" s="80"/>
      <c r="BBE2" s="80"/>
      <c r="BBF2" s="80"/>
      <c r="BBG2" s="80"/>
      <c r="BBH2" s="80"/>
      <c r="BBI2" s="80"/>
      <c r="BBJ2" s="80"/>
      <c r="BBK2" s="80"/>
      <c r="BBL2" s="80"/>
      <c r="BBM2" s="80"/>
      <c r="BBN2" s="80"/>
      <c r="BBO2" s="80"/>
      <c r="BBP2" s="80"/>
      <c r="BBQ2" s="80"/>
      <c r="BBR2" s="80"/>
      <c r="BBS2" s="80"/>
      <c r="BBT2" s="80"/>
      <c r="BBU2" s="80"/>
      <c r="BBV2" s="80"/>
      <c r="BBW2" s="80"/>
      <c r="BBX2" s="80"/>
      <c r="BBY2" s="80"/>
      <c r="BBZ2" s="80"/>
      <c r="BCA2" s="80"/>
      <c r="BCB2" s="80"/>
      <c r="BCC2" s="80"/>
      <c r="BCD2" s="80"/>
      <c r="BCE2" s="80"/>
      <c r="BCF2" s="80"/>
      <c r="BCG2" s="80"/>
      <c r="BCH2" s="80"/>
      <c r="BCI2" s="80"/>
      <c r="BCJ2" s="80"/>
      <c r="BCK2" s="80"/>
      <c r="BCL2" s="80"/>
      <c r="BCM2" s="80"/>
      <c r="BCN2" s="80"/>
      <c r="BCO2" s="80"/>
      <c r="BCP2" s="80"/>
      <c r="BCQ2" s="80"/>
      <c r="BCR2" s="80"/>
      <c r="BCS2" s="80"/>
      <c r="BCT2" s="80"/>
      <c r="BCU2" s="80"/>
      <c r="BCV2" s="80"/>
      <c r="BCW2" s="80"/>
      <c r="BCX2" s="80"/>
      <c r="BCY2" s="80"/>
      <c r="BCZ2" s="80"/>
      <c r="BDA2" s="80"/>
      <c r="BDB2" s="80"/>
      <c r="BDC2" s="80"/>
      <c r="BDD2" s="80"/>
      <c r="BDE2" s="80"/>
      <c r="BDF2" s="80"/>
      <c r="BDG2" s="80"/>
      <c r="BDH2" s="80"/>
      <c r="BDI2" s="80"/>
      <c r="BDJ2" s="80"/>
      <c r="BDK2" s="80"/>
      <c r="BDL2" s="80"/>
      <c r="BDM2" s="80"/>
      <c r="BDN2" s="80"/>
      <c r="BDO2" s="80"/>
      <c r="BDP2" s="80"/>
      <c r="BDQ2" s="80"/>
      <c r="BDR2" s="80"/>
      <c r="BDS2" s="80"/>
      <c r="BDT2" s="80"/>
      <c r="BDU2" s="80"/>
      <c r="BDV2" s="80"/>
      <c r="BDW2" s="80"/>
      <c r="BDX2" s="80"/>
      <c r="BDY2" s="80"/>
      <c r="BDZ2" s="80"/>
      <c r="BEA2" s="80"/>
      <c r="BEB2" s="80"/>
      <c r="BEC2" s="80"/>
      <c r="BED2" s="80"/>
      <c r="BEE2" s="80"/>
      <c r="BEF2" s="80"/>
      <c r="BEG2" s="80"/>
      <c r="BEH2" s="80"/>
      <c r="BEI2" s="80"/>
      <c r="BEJ2" s="80"/>
      <c r="BEK2" s="80"/>
      <c r="BEL2" s="80"/>
      <c r="BEM2" s="80"/>
      <c r="BEN2" s="80"/>
      <c r="BEO2" s="80"/>
      <c r="BEP2" s="80"/>
      <c r="BEQ2" s="80"/>
      <c r="BER2" s="80"/>
      <c r="BES2" s="80"/>
      <c r="BET2" s="80"/>
      <c r="BEU2" s="80"/>
      <c r="BEV2" s="80"/>
      <c r="BEW2" s="80"/>
      <c r="BEX2" s="80"/>
      <c r="BEY2" s="80"/>
      <c r="BEZ2" s="80"/>
      <c r="BFA2" s="80"/>
      <c r="BFB2" s="80"/>
      <c r="BFC2" s="80"/>
      <c r="BFD2" s="80"/>
      <c r="BFE2" s="80"/>
      <c r="BFF2" s="80"/>
      <c r="BFG2" s="80"/>
      <c r="BFH2" s="80"/>
      <c r="BFI2" s="80"/>
      <c r="BFJ2" s="80"/>
      <c r="BFK2" s="80"/>
      <c r="BFL2" s="80"/>
      <c r="BFM2" s="80"/>
      <c r="BFN2" s="80"/>
      <c r="BFO2" s="80"/>
      <c r="BFP2" s="80"/>
      <c r="BFQ2" s="80"/>
      <c r="BFR2" s="80"/>
      <c r="BFS2" s="80"/>
      <c r="BFT2" s="80"/>
      <c r="BFU2" s="80"/>
      <c r="BFV2" s="80"/>
      <c r="BFW2" s="80"/>
      <c r="BFX2" s="80"/>
      <c r="BFY2" s="80"/>
      <c r="BFZ2" s="80"/>
      <c r="BGA2" s="80"/>
      <c r="BGB2" s="80"/>
      <c r="BGC2" s="80"/>
      <c r="BGD2" s="80"/>
      <c r="BGE2" s="80"/>
      <c r="BGF2" s="80"/>
      <c r="BGG2" s="80"/>
      <c r="BGH2" s="80"/>
      <c r="BGI2" s="80"/>
      <c r="BGJ2" s="80"/>
      <c r="BGK2" s="80"/>
      <c r="BGL2" s="80"/>
      <c r="BGM2" s="80"/>
      <c r="BGN2" s="80"/>
      <c r="BGO2" s="80"/>
      <c r="BGP2" s="80"/>
      <c r="BGQ2" s="80"/>
      <c r="BGR2" s="80"/>
      <c r="BGS2" s="80"/>
      <c r="BGT2" s="80"/>
      <c r="BGU2" s="80"/>
      <c r="BGV2" s="80"/>
      <c r="BGW2" s="80"/>
      <c r="BGX2" s="80"/>
      <c r="BGY2" s="80"/>
      <c r="BGZ2" s="80"/>
      <c r="BHA2" s="80"/>
      <c r="BHB2" s="80"/>
      <c r="BHC2" s="80"/>
      <c r="BHD2" s="80"/>
      <c r="BHE2" s="80"/>
      <c r="BHF2" s="80"/>
      <c r="BHG2" s="80"/>
      <c r="BHH2" s="80"/>
      <c r="BHI2" s="80"/>
      <c r="BHJ2" s="80"/>
      <c r="BHK2" s="80"/>
      <c r="BHL2" s="80"/>
      <c r="BHM2" s="80"/>
      <c r="BHN2" s="80"/>
      <c r="BHO2" s="80"/>
      <c r="BHP2" s="80"/>
      <c r="BHQ2" s="80"/>
      <c r="BHR2" s="80"/>
      <c r="BHS2" s="80"/>
      <c r="BHT2" s="80"/>
      <c r="BHU2" s="80"/>
      <c r="BHV2" s="80"/>
      <c r="BHW2" s="80"/>
      <c r="BHX2" s="80"/>
      <c r="BHY2" s="80"/>
      <c r="BHZ2" s="80"/>
      <c r="BIA2" s="80"/>
      <c r="BIB2" s="80"/>
      <c r="BIC2" s="80"/>
      <c r="BID2" s="80"/>
      <c r="BIE2" s="80"/>
      <c r="BIF2" s="80"/>
      <c r="BIG2" s="80"/>
      <c r="BIH2" s="80"/>
      <c r="BII2" s="80"/>
      <c r="BIJ2" s="80"/>
      <c r="BIK2" s="80"/>
      <c r="BIL2" s="80"/>
      <c r="BIM2" s="80"/>
      <c r="BIN2" s="80"/>
      <c r="BIO2" s="80"/>
      <c r="BIP2" s="80"/>
      <c r="BIQ2" s="80"/>
      <c r="BIR2" s="80"/>
      <c r="BIS2" s="80"/>
      <c r="BIT2" s="80"/>
      <c r="BIU2" s="80"/>
      <c r="BIV2" s="80"/>
      <c r="BIW2" s="80"/>
      <c r="BIX2" s="80"/>
      <c r="BIY2" s="80"/>
      <c r="BIZ2" s="80"/>
      <c r="BJA2" s="80"/>
      <c r="BJB2" s="80"/>
      <c r="BJC2" s="80"/>
      <c r="BJD2" s="80"/>
      <c r="BJE2" s="80"/>
      <c r="BJF2" s="80"/>
      <c r="BJG2" s="80"/>
      <c r="BJH2" s="80"/>
      <c r="BJI2" s="80"/>
      <c r="BJJ2" s="80"/>
      <c r="BJK2" s="80"/>
      <c r="BJL2" s="80"/>
      <c r="BJM2" s="80"/>
      <c r="BJN2" s="80"/>
      <c r="BJO2" s="80"/>
      <c r="BJP2" s="80"/>
      <c r="BJQ2" s="80"/>
      <c r="BJR2" s="80"/>
      <c r="BJS2" s="80"/>
      <c r="BJT2" s="80"/>
      <c r="BJU2" s="80"/>
      <c r="BJV2" s="80"/>
      <c r="BJW2" s="80"/>
      <c r="BJX2" s="80"/>
      <c r="BJY2" s="80"/>
      <c r="BJZ2" s="80"/>
      <c r="BKA2" s="80"/>
      <c r="BKB2" s="80"/>
      <c r="BKC2" s="80"/>
      <c r="BKD2" s="80"/>
      <c r="BKE2" s="80"/>
      <c r="BKF2" s="80"/>
      <c r="BKG2" s="80"/>
      <c r="BKH2" s="80"/>
      <c r="BKI2" s="80"/>
      <c r="BKJ2" s="80"/>
      <c r="BKK2" s="80"/>
      <c r="BKL2" s="80"/>
      <c r="BKM2" s="80"/>
      <c r="BKN2" s="80"/>
      <c r="BKO2" s="80"/>
      <c r="BKP2" s="80"/>
      <c r="BKQ2" s="80"/>
      <c r="BKR2" s="80"/>
      <c r="BKS2" s="80"/>
      <c r="BKT2" s="80"/>
      <c r="BKU2" s="80"/>
      <c r="BKV2" s="80"/>
      <c r="BKW2" s="80"/>
      <c r="BKX2" s="80"/>
      <c r="BKY2" s="80"/>
      <c r="BKZ2" s="80"/>
      <c r="BLA2" s="80"/>
      <c r="BLB2" s="80"/>
      <c r="BLC2" s="80"/>
      <c r="BLD2" s="80"/>
      <c r="BLE2" s="80"/>
      <c r="BLF2" s="80"/>
      <c r="BLG2" s="80"/>
      <c r="BLH2" s="80"/>
      <c r="BLI2" s="80"/>
      <c r="BLJ2" s="80"/>
      <c r="BLK2" s="80"/>
      <c r="BLL2" s="80"/>
      <c r="BLM2" s="80"/>
      <c r="BLN2" s="80"/>
      <c r="BLO2" s="80"/>
      <c r="BLP2" s="80"/>
      <c r="BLQ2" s="80"/>
      <c r="BLR2" s="80"/>
      <c r="BLS2" s="80"/>
      <c r="BLT2" s="80"/>
      <c r="BLU2" s="80"/>
      <c r="BLV2" s="80"/>
      <c r="BLW2" s="80"/>
      <c r="BLX2" s="80"/>
      <c r="BLY2" s="80"/>
      <c r="BLZ2" s="80"/>
      <c r="BMA2" s="80"/>
      <c r="BMB2" s="80"/>
      <c r="BMC2" s="80"/>
      <c r="BMD2" s="80"/>
      <c r="BME2" s="80"/>
      <c r="BMF2" s="80"/>
      <c r="BMG2" s="80"/>
      <c r="BMH2" s="80"/>
      <c r="BMI2" s="80"/>
      <c r="BMJ2" s="80"/>
      <c r="BMK2" s="80"/>
      <c r="BML2" s="80"/>
      <c r="BMM2" s="80"/>
      <c r="BMN2" s="80"/>
      <c r="BMO2" s="80"/>
      <c r="BMP2" s="80"/>
      <c r="BMQ2" s="80"/>
      <c r="BMR2" s="80"/>
      <c r="BMS2" s="80"/>
      <c r="BMT2" s="80"/>
      <c r="BMU2" s="80"/>
      <c r="BMV2" s="80"/>
      <c r="BMW2" s="80"/>
      <c r="BMX2" s="80"/>
      <c r="BMY2" s="80"/>
      <c r="BMZ2" s="80"/>
      <c r="BNA2" s="80"/>
      <c r="BNB2" s="80"/>
      <c r="BNC2" s="80"/>
      <c r="BND2" s="80"/>
      <c r="BNE2" s="80"/>
      <c r="BNF2" s="80"/>
      <c r="BNG2" s="80"/>
      <c r="BNH2" s="80"/>
      <c r="BNI2" s="80"/>
      <c r="BNJ2" s="80"/>
      <c r="BNK2" s="80"/>
      <c r="BNL2" s="80"/>
      <c r="BNM2" s="80"/>
      <c r="BNN2" s="80"/>
      <c r="BNO2" s="80"/>
      <c r="BNP2" s="80"/>
      <c r="BNQ2" s="80"/>
      <c r="BNR2" s="80"/>
      <c r="BNS2" s="80"/>
      <c r="BNT2" s="80"/>
      <c r="BNU2" s="80"/>
      <c r="BNV2" s="80"/>
      <c r="BNW2" s="80"/>
      <c r="BNX2" s="80"/>
      <c r="BNY2" s="80"/>
      <c r="BNZ2" s="80"/>
      <c r="BOA2" s="80"/>
      <c r="BOB2" s="80"/>
      <c r="BOC2" s="80"/>
      <c r="BOD2" s="80"/>
      <c r="BOE2" s="80"/>
      <c r="BOF2" s="80"/>
      <c r="BOG2" s="80"/>
      <c r="BOH2" s="80"/>
      <c r="BOI2" s="80"/>
      <c r="BOJ2" s="80"/>
      <c r="BOK2" s="80"/>
      <c r="BOL2" s="80"/>
      <c r="BOM2" s="80"/>
      <c r="BON2" s="80"/>
      <c r="BOO2" s="80"/>
      <c r="BOP2" s="80"/>
      <c r="BOQ2" s="80"/>
      <c r="BOR2" s="80"/>
      <c r="BOS2" s="80"/>
      <c r="BOT2" s="80"/>
      <c r="BOU2" s="80"/>
      <c r="BOV2" s="80"/>
      <c r="BOW2" s="80"/>
      <c r="BOX2" s="80"/>
      <c r="BOY2" s="80"/>
      <c r="BOZ2" s="80"/>
      <c r="BPA2" s="80"/>
      <c r="BPB2" s="80"/>
      <c r="BPC2" s="80"/>
      <c r="BPD2" s="80"/>
      <c r="BPE2" s="80"/>
      <c r="BPF2" s="80"/>
      <c r="BPG2" s="80"/>
      <c r="BPH2" s="80"/>
      <c r="BPI2" s="80"/>
      <c r="BPJ2" s="80"/>
      <c r="BPK2" s="80"/>
      <c r="BPL2" s="80"/>
      <c r="BPM2" s="80"/>
      <c r="BPN2" s="80"/>
      <c r="BPO2" s="80"/>
      <c r="BPP2" s="80"/>
      <c r="BPQ2" s="80"/>
      <c r="BPR2" s="80"/>
      <c r="BPS2" s="80"/>
      <c r="BPT2" s="80"/>
      <c r="BPU2" s="80"/>
      <c r="BPV2" s="80"/>
      <c r="BPW2" s="80"/>
      <c r="BPX2" s="80"/>
      <c r="BPY2" s="80"/>
      <c r="BPZ2" s="80"/>
      <c r="BQA2" s="80"/>
      <c r="BQB2" s="80"/>
      <c r="BQC2" s="80"/>
      <c r="BQD2" s="80"/>
      <c r="BQE2" s="80"/>
      <c r="BQF2" s="80"/>
      <c r="BQG2" s="80"/>
      <c r="BQH2" s="80"/>
      <c r="BQI2" s="80"/>
      <c r="BQJ2" s="80"/>
      <c r="BQK2" s="80"/>
      <c r="BQL2" s="80"/>
      <c r="BQM2" s="80"/>
      <c r="BQN2" s="80"/>
      <c r="BQO2" s="80"/>
      <c r="BQP2" s="80"/>
      <c r="BQQ2" s="80"/>
      <c r="BQR2" s="80"/>
      <c r="BQS2" s="80"/>
      <c r="BQT2" s="80"/>
      <c r="BQU2" s="80"/>
      <c r="BQV2" s="80"/>
      <c r="BQW2" s="80"/>
      <c r="BQX2" s="80"/>
      <c r="BQY2" s="80"/>
      <c r="BQZ2" s="80"/>
      <c r="BRA2" s="80"/>
      <c r="BRB2" s="80"/>
      <c r="BRC2" s="80"/>
      <c r="BRD2" s="80"/>
      <c r="BRE2" s="80"/>
      <c r="BRF2" s="80"/>
      <c r="BRG2" s="80"/>
      <c r="BRH2" s="80"/>
      <c r="BRI2" s="80"/>
      <c r="BRJ2" s="80"/>
      <c r="BRK2" s="80"/>
      <c r="BRL2" s="80"/>
      <c r="BRM2" s="80"/>
      <c r="BRN2" s="80"/>
      <c r="BRO2" s="80"/>
      <c r="BRP2" s="80"/>
      <c r="BRQ2" s="80"/>
      <c r="BRR2" s="80"/>
      <c r="BRS2" s="80"/>
      <c r="BRT2" s="80"/>
      <c r="BRU2" s="80"/>
      <c r="BRV2" s="80"/>
      <c r="BRW2" s="80"/>
      <c r="BRX2" s="80"/>
      <c r="BRY2" s="80"/>
      <c r="BRZ2" s="80"/>
      <c r="BSA2" s="80"/>
      <c r="BSB2" s="80"/>
      <c r="BSC2" s="80"/>
      <c r="BSD2" s="80"/>
      <c r="BSE2" s="80"/>
      <c r="BSF2" s="80"/>
      <c r="BSG2" s="80"/>
      <c r="BSH2" s="80"/>
      <c r="BSI2" s="80"/>
      <c r="BSJ2" s="80"/>
      <c r="BSK2" s="80"/>
      <c r="BSL2" s="80"/>
      <c r="BSM2" s="80"/>
      <c r="BSN2" s="80"/>
      <c r="BSO2" s="80"/>
      <c r="BSP2" s="80"/>
      <c r="BSQ2" s="80"/>
      <c r="BSR2" s="80"/>
      <c r="BSS2" s="80"/>
      <c r="BST2" s="80"/>
      <c r="BSU2" s="80"/>
      <c r="BSV2" s="80"/>
      <c r="BSW2" s="80"/>
      <c r="BSX2" s="80"/>
      <c r="BSY2" s="80"/>
      <c r="BSZ2" s="80"/>
      <c r="BTA2" s="80"/>
      <c r="BTB2" s="80"/>
      <c r="BTC2" s="80"/>
      <c r="BTD2" s="80"/>
      <c r="BTE2" s="80"/>
      <c r="BTF2" s="80"/>
      <c r="BTG2" s="80"/>
      <c r="BTH2" s="80"/>
      <c r="BTI2" s="80"/>
      <c r="BTJ2" s="80"/>
      <c r="BTK2" s="80"/>
      <c r="BTL2" s="80"/>
      <c r="BTM2" s="80"/>
      <c r="BTN2" s="80"/>
      <c r="BTO2" s="80"/>
      <c r="BTP2" s="80"/>
      <c r="BTQ2" s="80"/>
      <c r="BTR2" s="80"/>
      <c r="BTS2" s="80"/>
      <c r="BTT2" s="80"/>
      <c r="BTU2" s="80"/>
      <c r="BTV2" s="80"/>
      <c r="BTW2" s="80"/>
      <c r="BTX2" s="80"/>
      <c r="BTY2" s="80"/>
      <c r="BTZ2" s="80"/>
      <c r="BUA2" s="80"/>
      <c r="BUB2" s="80"/>
      <c r="BUC2" s="80"/>
      <c r="BUD2" s="80"/>
      <c r="BUE2" s="80"/>
      <c r="BUF2" s="80"/>
      <c r="BUG2" s="80"/>
      <c r="BUH2" s="80"/>
      <c r="BUI2" s="80"/>
      <c r="BUJ2" s="80"/>
      <c r="BUK2" s="80"/>
      <c r="BUL2" s="80"/>
      <c r="BUM2" s="80"/>
      <c r="BUN2" s="80"/>
      <c r="BUO2" s="80"/>
      <c r="BUP2" s="80"/>
      <c r="BUQ2" s="80"/>
      <c r="BUR2" s="80"/>
      <c r="BUS2" s="80"/>
      <c r="BUT2" s="80"/>
      <c r="BUU2" s="80"/>
      <c r="BUV2" s="80"/>
      <c r="BUW2" s="80"/>
      <c r="BUX2" s="80"/>
      <c r="BUY2" s="80"/>
      <c r="BUZ2" s="80"/>
      <c r="BVA2" s="80"/>
      <c r="BVB2" s="80"/>
      <c r="BVC2" s="80"/>
      <c r="BVD2" s="80"/>
      <c r="BVE2" s="80"/>
      <c r="BVF2" s="80"/>
      <c r="BVG2" s="80"/>
      <c r="BVH2" s="80"/>
      <c r="BVI2" s="80"/>
      <c r="BVJ2" s="80"/>
      <c r="BVK2" s="80"/>
      <c r="BVL2" s="80"/>
      <c r="BVM2" s="80"/>
      <c r="BVN2" s="80"/>
      <c r="BVO2" s="80"/>
      <c r="BVP2" s="80"/>
      <c r="BVQ2" s="80"/>
      <c r="BVR2" s="80"/>
      <c r="BVS2" s="80"/>
      <c r="BVT2" s="80"/>
      <c r="BVU2" s="80"/>
      <c r="BVV2" s="80"/>
      <c r="BVW2" s="80"/>
      <c r="BVX2" s="80"/>
      <c r="BVY2" s="80"/>
      <c r="BVZ2" s="80"/>
      <c r="BWA2" s="80"/>
      <c r="BWB2" s="80"/>
      <c r="BWC2" s="80"/>
      <c r="BWD2" s="80"/>
      <c r="BWE2" s="80"/>
      <c r="BWF2" s="80"/>
      <c r="BWG2" s="80"/>
      <c r="BWH2" s="80"/>
      <c r="BWI2" s="80"/>
      <c r="BWJ2" s="80"/>
      <c r="BWK2" s="80"/>
      <c r="BWL2" s="80"/>
      <c r="BWM2" s="80"/>
      <c r="BWN2" s="80"/>
      <c r="BWO2" s="80"/>
      <c r="BWP2" s="80"/>
      <c r="BWQ2" s="80"/>
      <c r="BWR2" s="80"/>
      <c r="BWS2" s="80"/>
      <c r="BWT2" s="80"/>
      <c r="BWU2" s="80"/>
      <c r="BWV2" s="80"/>
      <c r="BWW2" s="80"/>
      <c r="BWX2" s="80"/>
      <c r="BWY2" s="80"/>
      <c r="BWZ2" s="80"/>
      <c r="BXA2" s="80"/>
      <c r="BXB2" s="80"/>
      <c r="BXC2" s="80"/>
      <c r="BXD2" s="80"/>
      <c r="BXE2" s="80"/>
      <c r="BXF2" s="80"/>
      <c r="BXG2" s="80"/>
      <c r="BXH2" s="80"/>
      <c r="BXI2" s="80"/>
      <c r="BXJ2" s="80"/>
      <c r="BXK2" s="80"/>
      <c r="BXL2" s="80"/>
      <c r="BXM2" s="80"/>
      <c r="BXN2" s="80"/>
      <c r="BXO2" s="80"/>
      <c r="BXP2" s="80"/>
      <c r="BXQ2" s="80"/>
      <c r="BXR2" s="80"/>
      <c r="BXS2" s="80"/>
      <c r="BXT2" s="80"/>
      <c r="BXU2" s="80"/>
      <c r="BXV2" s="80"/>
      <c r="BXW2" s="80"/>
      <c r="BXX2" s="80"/>
      <c r="BXY2" s="80"/>
      <c r="BXZ2" s="80"/>
      <c r="BYA2" s="80"/>
      <c r="BYB2" s="80"/>
      <c r="BYC2" s="80"/>
      <c r="BYD2" s="80"/>
      <c r="BYE2" s="80"/>
      <c r="BYF2" s="80"/>
      <c r="BYG2" s="80"/>
      <c r="BYH2" s="80"/>
      <c r="BYI2" s="80"/>
      <c r="BYJ2" s="80"/>
      <c r="BYK2" s="80"/>
      <c r="BYL2" s="80"/>
      <c r="BYM2" s="80"/>
      <c r="BYN2" s="80"/>
      <c r="BYO2" s="80"/>
      <c r="BYP2" s="80"/>
      <c r="BYQ2" s="80"/>
      <c r="BYR2" s="80"/>
      <c r="BYS2" s="80"/>
      <c r="BYT2" s="80"/>
      <c r="BYU2" s="80"/>
      <c r="BYV2" s="80"/>
      <c r="BYW2" s="80"/>
      <c r="BYX2" s="80"/>
      <c r="BYY2" s="80"/>
      <c r="BYZ2" s="80"/>
      <c r="BZA2" s="80"/>
      <c r="BZB2" s="80"/>
      <c r="BZC2" s="80"/>
      <c r="BZD2" s="80"/>
      <c r="BZE2" s="80"/>
      <c r="BZF2" s="80"/>
      <c r="BZG2" s="80"/>
      <c r="BZH2" s="80"/>
      <c r="BZI2" s="80"/>
      <c r="BZJ2" s="80"/>
      <c r="BZK2" s="80"/>
      <c r="BZL2" s="80"/>
      <c r="BZM2" s="80"/>
      <c r="BZN2" s="80"/>
      <c r="BZO2" s="80"/>
      <c r="BZP2" s="80"/>
      <c r="BZQ2" s="80"/>
      <c r="BZR2" s="80"/>
      <c r="BZS2" s="80"/>
      <c r="BZT2" s="80"/>
      <c r="BZU2" s="80"/>
      <c r="BZV2" s="80"/>
      <c r="BZW2" s="80"/>
      <c r="BZX2" s="80"/>
      <c r="BZY2" s="80"/>
      <c r="BZZ2" s="80"/>
      <c r="CAA2" s="80"/>
      <c r="CAB2" s="80"/>
      <c r="CAC2" s="80"/>
      <c r="CAD2" s="80"/>
      <c r="CAE2" s="80"/>
      <c r="CAF2" s="80"/>
      <c r="CAG2" s="80"/>
      <c r="CAH2" s="80"/>
      <c r="CAI2" s="80"/>
      <c r="CAJ2" s="80"/>
      <c r="CAK2" s="80"/>
      <c r="CAL2" s="80"/>
      <c r="CAM2" s="80"/>
      <c r="CAN2" s="80"/>
      <c r="CAO2" s="80"/>
      <c r="CAP2" s="80"/>
      <c r="CAQ2" s="80"/>
      <c r="CAR2" s="80"/>
      <c r="CAS2" s="80"/>
      <c r="CAT2" s="80"/>
      <c r="CAU2" s="80"/>
      <c r="CAV2" s="80"/>
      <c r="CAW2" s="80"/>
      <c r="CAX2" s="80"/>
      <c r="CAY2" s="80"/>
      <c r="CAZ2" s="80"/>
      <c r="CBA2" s="80"/>
      <c r="CBB2" s="80"/>
      <c r="CBC2" s="80"/>
      <c r="CBD2" s="80"/>
      <c r="CBE2" s="80"/>
      <c r="CBF2" s="80"/>
      <c r="CBG2" s="80"/>
      <c r="CBH2" s="80"/>
      <c r="CBI2" s="80"/>
      <c r="CBJ2" s="80"/>
      <c r="CBK2" s="80"/>
      <c r="CBL2" s="80"/>
      <c r="CBM2" s="80"/>
      <c r="CBN2" s="80"/>
      <c r="CBO2" s="80"/>
      <c r="CBP2" s="80"/>
      <c r="CBQ2" s="80"/>
      <c r="CBR2" s="80"/>
      <c r="CBS2" s="80"/>
      <c r="CBT2" s="80"/>
      <c r="CBU2" s="80"/>
      <c r="CBV2" s="80"/>
      <c r="CBW2" s="80"/>
      <c r="CBX2" s="80"/>
      <c r="CBY2" s="80"/>
      <c r="CBZ2" s="80"/>
      <c r="CCA2" s="80"/>
      <c r="CCB2" s="80"/>
      <c r="CCC2" s="80"/>
      <c r="CCD2" s="80"/>
      <c r="CCE2" s="80"/>
      <c r="CCF2" s="80"/>
      <c r="CCG2" s="80"/>
      <c r="CCH2" s="80"/>
      <c r="CCI2" s="80"/>
      <c r="CCJ2" s="80"/>
      <c r="CCK2" s="80"/>
      <c r="CCL2" s="80"/>
      <c r="CCM2" s="80"/>
      <c r="CCN2" s="80"/>
      <c r="CCO2" s="80"/>
      <c r="CCP2" s="80"/>
      <c r="CCQ2" s="80"/>
      <c r="CCR2" s="80"/>
      <c r="CCS2" s="80"/>
      <c r="CCT2" s="80"/>
      <c r="CCU2" s="80"/>
      <c r="CCV2" s="80"/>
      <c r="CCW2" s="80"/>
      <c r="CCX2" s="80"/>
      <c r="CCY2" s="80"/>
      <c r="CCZ2" s="80"/>
      <c r="CDA2" s="80"/>
      <c r="CDB2" s="80"/>
      <c r="CDC2" s="80"/>
      <c r="CDD2" s="80"/>
      <c r="CDE2" s="80"/>
      <c r="CDF2" s="80"/>
      <c r="CDG2" s="80"/>
      <c r="CDH2" s="80"/>
      <c r="CDI2" s="80"/>
      <c r="CDJ2" s="80"/>
      <c r="CDK2" s="80"/>
      <c r="CDL2" s="80"/>
      <c r="CDM2" s="80"/>
      <c r="CDN2" s="80"/>
      <c r="CDO2" s="80"/>
      <c r="CDP2" s="80"/>
      <c r="CDQ2" s="80"/>
      <c r="CDR2" s="80"/>
      <c r="CDS2" s="80"/>
      <c r="CDT2" s="80"/>
      <c r="CDU2" s="80"/>
      <c r="CDV2" s="80"/>
      <c r="CDW2" s="80"/>
      <c r="CDX2" s="80"/>
      <c r="CDY2" s="80"/>
      <c r="CDZ2" s="80"/>
      <c r="CEA2" s="80"/>
      <c r="CEB2" s="80"/>
      <c r="CEC2" s="80"/>
      <c r="CED2" s="80"/>
      <c r="CEE2" s="80"/>
      <c r="CEF2" s="80"/>
      <c r="CEG2" s="80"/>
      <c r="CEH2" s="80"/>
      <c r="CEI2" s="80"/>
      <c r="CEJ2" s="80"/>
      <c r="CEK2" s="80"/>
      <c r="CEL2" s="80"/>
      <c r="CEM2" s="80"/>
      <c r="CEN2" s="80"/>
      <c r="CEO2" s="80"/>
      <c r="CEP2" s="80"/>
      <c r="CEQ2" s="80"/>
      <c r="CER2" s="80"/>
      <c r="CES2" s="80"/>
      <c r="CET2" s="80"/>
      <c r="CEU2" s="80"/>
      <c r="CEV2" s="80"/>
      <c r="CEW2" s="80"/>
      <c r="CEX2" s="80"/>
      <c r="CEY2" s="80"/>
      <c r="CEZ2" s="80"/>
      <c r="CFA2" s="80"/>
      <c r="CFB2" s="80"/>
      <c r="CFC2" s="80"/>
      <c r="CFD2" s="80"/>
      <c r="CFE2" s="80"/>
      <c r="CFF2" s="80"/>
      <c r="CFG2" s="80"/>
      <c r="CFH2" s="80"/>
      <c r="CFI2" s="80"/>
      <c r="CFJ2" s="80"/>
      <c r="CFK2" s="80"/>
      <c r="CFL2" s="80"/>
      <c r="CFM2" s="80"/>
      <c r="CFN2" s="80"/>
      <c r="CFO2" s="80"/>
      <c r="CFP2" s="80"/>
      <c r="CFQ2" s="80"/>
      <c r="CFR2" s="80"/>
      <c r="CFS2" s="80"/>
      <c r="CFT2" s="80"/>
      <c r="CFU2" s="80"/>
      <c r="CFV2" s="80"/>
      <c r="CFW2" s="80"/>
      <c r="CFX2" s="80"/>
      <c r="CFY2" s="80"/>
      <c r="CFZ2" s="80"/>
      <c r="CGA2" s="80"/>
      <c r="CGB2" s="80"/>
      <c r="CGC2" s="80"/>
      <c r="CGD2" s="80"/>
      <c r="CGE2" s="80"/>
      <c r="CGF2" s="80"/>
      <c r="CGG2" s="80"/>
      <c r="CGH2" s="80"/>
      <c r="CGI2" s="80"/>
      <c r="CGJ2" s="80"/>
      <c r="CGK2" s="80"/>
      <c r="CGL2" s="80"/>
      <c r="CGM2" s="80"/>
      <c r="CGN2" s="80"/>
      <c r="CGO2" s="80"/>
      <c r="CGP2" s="80"/>
      <c r="CGQ2" s="80"/>
      <c r="CGR2" s="80"/>
      <c r="CGS2" s="80"/>
      <c r="CGT2" s="80"/>
      <c r="CGU2" s="80"/>
      <c r="CGV2" s="80"/>
      <c r="CGW2" s="80"/>
      <c r="CGX2" s="80"/>
      <c r="CGY2" s="80"/>
      <c r="CGZ2" s="80"/>
      <c r="CHA2" s="80"/>
      <c r="CHB2" s="80"/>
      <c r="CHC2" s="80"/>
      <c r="CHD2" s="80"/>
      <c r="CHE2" s="80"/>
      <c r="CHF2" s="80"/>
      <c r="CHG2" s="80"/>
      <c r="CHH2" s="80"/>
      <c r="CHI2" s="80"/>
      <c r="CHJ2" s="80"/>
      <c r="CHK2" s="80"/>
      <c r="CHL2" s="80"/>
      <c r="CHM2" s="80"/>
      <c r="CHN2" s="80"/>
      <c r="CHO2" s="80"/>
      <c r="CHP2" s="80"/>
      <c r="CHQ2" s="80"/>
      <c r="CHR2" s="80"/>
      <c r="CHS2" s="80"/>
      <c r="CHT2" s="80"/>
      <c r="CHU2" s="80"/>
      <c r="CHV2" s="80"/>
      <c r="CHW2" s="80"/>
      <c r="CHX2" s="80"/>
      <c r="CHY2" s="80"/>
      <c r="CHZ2" s="80"/>
      <c r="CIA2" s="80"/>
      <c r="CIB2" s="80"/>
      <c r="CIC2" s="80"/>
      <c r="CID2" s="80"/>
      <c r="CIE2" s="80"/>
      <c r="CIF2" s="80"/>
      <c r="CIG2" s="80"/>
      <c r="CIH2" s="80"/>
      <c r="CII2" s="80"/>
      <c r="CIJ2" s="80"/>
      <c r="CIK2" s="80"/>
      <c r="CIL2" s="80"/>
      <c r="CIM2" s="80"/>
      <c r="CIN2" s="80"/>
      <c r="CIO2" s="80"/>
      <c r="CIP2" s="80"/>
      <c r="CIQ2" s="80"/>
      <c r="CIR2" s="80"/>
      <c r="CIS2" s="80"/>
      <c r="CIT2" s="80"/>
      <c r="CIU2" s="80"/>
      <c r="CIV2" s="80"/>
      <c r="CIW2" s="80"/>
      <c r="CIX2" s="80"/>
      <c r="CIY2" s="80"/>
      <c r="CIZ2" s="80"/>
      <c r="CJA2" s="80"/>
      <c r="CJB2" s="80"/>
      <c r="CJC2" s="80"/>
      <c r="CJD2" s="80"/>
      <c r="CJE2" s="80"/>
      <c r="CJF2" s="80"/>
      <c r="CJG2" s="80"/>
      <c r="CJH2" s="80"/>
      <c r="CJI2" s="80"/>
      <c r="CJJ2" s="80"/>
      <c r="CJK2" s="80"/>
      <c r="CJL2" s="80"/>
      <c r="CJM2" s="80"/>
      <c r="CJN2" s="80"/>
      <c r="CJO2" s="80"/>
      <c r="CJP2" s="80"/>
      <c r="CJQ2" s="80"/>
      <c r="CJR2" s="80"/>
      <c r="CJS2" s="80"/>
      <c r="CJT2" s="80"/>
      <c r="CJU2" s="80"/>
      <c r="CJV2" s="80"/>
      <c r="CJW2" s="80"/>
      <c r="CJX2" s="80"/>
      <c r="CJY2" s="80"/>
      <c r="CJZ2" s="80"/>
      <c r="CKA2" s="80"/>
      <c r="CKB2" s="80"/>
      <c r="CKC2" s="80"/>
      <c r="CKD2" s="80"/>
      <c r="CKE2" s="80"/>
      <c r="CKF2" s="80"/>
      <c r="CKG2" s="80"/>
      <c r="CKH2" s="80"/>
      <c r="CKI2" s="80"/>
      <c r="CKJ2" s="80"/>
      <c r="CKK2" s="80"/>
      <c r="CKL2" s="80"/>
      <c r="CKM2" s="80"/>
      <c r="CKN2" s="80"/>
      <c r="CKO2" s="80"/>
      <c r="CKP2" s="80"/>
      <c r="CKQ2" s="80"/>
      <c r="CKR2" s="80"/>
      <c r="CKS2" s="80"/>
      <c r="CKT2" s="80"/>
      <c r="CKU2" s="80"/>
      <c r="CKV2" s="80"/>
      <c r="CKW2" s="80"/>
      <c r="CKX2" s="80"/>
      <c r="CKY2" s="80"/>
      <c r="CKZ2" s="80"/>
      <c r="CLA2" s="80"/>
      <c r="CLB2" s="80"/>
      <c r="CLC2" s="80"/>
      <c r="CLD2" s="80"/>
      <c r="CLE2" s="80"/>
      <c r="CLF2" s="80"/>
      <c r="CLG2" s="80"/>
      <c r="CLH2" s="80"/>
      <c r="CLI2" s="80"/>
      <c r="CLJ2" s="80"/>
      <c r="CLK2" s="80"/>
      <c r="CLL2" s="80"/>
      <c r="CLM2" s="80"/>
      <c r="CLN2" s="80"/>
      <c r="CLO2" s="80"/>
      <c r="CLP2" s="80"/>
      <c r="CLQ2" s="80"/>
      <c r="CLR2" s="80"/>
      <c r="CLS2" s="80"/>
      <c r="CLT2" s="80"/>
      <c r="CLU2" s="80"/>
      <c r="CLV2" s="80"/>
      <c r="CLW2" s="80"/>
      <c r="CLX2" s="80"/>
      <c r="CLY2" s="80"/>
      <c r="CLZ2" s="80"/>
      <c r="CMA2" s="80"/>
      <c r="CMB2" s="80"/>
      <c r="CMC2" s="80"/>
      <c r="CMD2" s="80"/>
      <c r="CME2" s="80"/>
      <c r="CMF2" s="80"/>
      <c r="CMG2" s="80"/>
      <c r="CMH2" s="80"/>
      <c r="CMI2" s="80"/>
      <c r="CMJ2" s="80"/>
      <c r="CMK2" s="80"/>
      <c r="CML2" s="80"/>
      <c r="CMM2" s="80"/>
      <c r="CMN2" s="80"/>
      <c r="CMO2" s="80"/>
      <c r="CMP2" s="80"/>
      <c r="CMQ2" s="80"/>
      <c r="CMR2" s="80"/>
      <c r="CMS2" s="80"/>
      <c r="CMT2" s="80"/>
      <c r="CMU2" s="80"/>
      <c r="CMV2" s="80"/>
      <c r="CMW2" s="80"/>
      <c r="CMX2" s="80"/>
      <c r="CMY2" s="80"/>
      <c r="CMZ2" s="80"/>
      <c r="CNA2" s="80"/>
      <c r="CNB2" s="80"/>
      <c r="CNC2" s="80"/>
      <c r="CND2" s="80"/>
      <c r="CNE2" s="80"/>
      <c r="CNF2" s="80"/>
      <c r="CNG2" s="80"/>
      <c r="CNH2" s="80"/>
      <c r="CNI2" s="80"/>
      <c r="CNJ2" s="80"/>
      <c r="CNK2" s="80"/>
      <c r="CNL2" s="80"/>
      <c r="CNM2" s="80"/>
      <c r="CNN2" s="80"/>
      <c r="CNO2" s="80"/>
      <c r="CNP2" s="80"/>
      <c r="CNQ2" s="80"/>
      <c r="CNR2" s="80"/>
      <c r="CNS2" s="80"/>
      <c r="CNT2" s="80"/>
      <c r="CNU2" s="80"/>
      <c r="CNV2" s="80"/>
      <c r="CNW2" s="80"/>
      <c r="CNX2" s="80"/>
      <c r="CNY2" s="80"/>
      <c r="CNZ2" s="80"/>
      <c r="COA2" s="80"/>
      <c r="COB2" s="80"/>
      <c r="COC2" s="80"/>
      <c r="COD2" s="80"/>
      <c r="COE2" s="80"/>
      <c r="COF2" s="80"/>
      <c r="COG2" s="80"/>
      <c r="COH2" s="80"/>
      <c r="COI2" s="80"/>
      <c r="COJ2" s="80"/>
      <c r="COK2" s="80"/>
      <c r="COL2" s="80"/>
      <c r="COM2" s="80"/>
      <c r="CON2" s="80"/>
      <c r="COO2" s="80"/>
      <c r="COP2" s="80"/>
      <c r="COQ2" s="80"/>
      <c r="COR2" s="80"/>
      <c r="COS2" s="80"/>
      <c r="COT2" s="80"/>
      <c r="COU2" s="80"/>
      <c r="COV2" s="80"/>
      <c r="COW2" s="80"/>
      <c r="COX2" s="80"/>
      <c r="COY2" s="80"/>
      <c r="COZ2" s="80"/>
      <c r="CPA2" s="80"/>
      <c r="CPB2" s="80"/>
      <c r="CPC2" s="80"/>
      <c r="CPD2" s="80"/>
      <c r="CPE2" s="80"/>
      <c r="CPF2" s="80"/>
      <c r="CPG2" s="80"/>
      <c r="CPH2" s="80"/>
      <c r="CPI2" s="80"/>
      <c r="CPJ2" s="80"/>
      <c r="CPK2" s="80"/>
      <c r="CPL2" s="80"/>
      <c r="CPM2" s="80"/>
      <c r="CPN2" s="80"/>
      <c r="CPO2" s="80"/>
      <c r="CPP2" s="80"/>
      <c r="CPQ2" s="80"/>
      <c r="CPR2" s="80"/>
      <c r="CPS2" s="80"/>
      <c r="CPT2" s="80"/>
      <c r="CPU2" s="80"/>
      <c r="CPV2" s="80"/>
      <c r="CPW2" s="80"/>
      <c r="CPX2" s="80"/>
      <c r="CPY2" s="80"/>
      <c r="CPZ2" s="80"/>
      <c r="CQA2" s="80"/>
      <c r="CQB2" s="80"/>
      <c r="CQC2" s="80"/>
      <c r="CQD2" s="80"/>
      <c r="CQE2" s="80"/>
      <c r="CQF2" s="80"/>
      <c r="CQG2" s="80"/>
      <c r="CQH2" s="80"/>
      <c r="CQI2" s="80"/>
      <c r="CQJ2" s="80"/>
      <c r="CQK2" s="80"/>
      <c r="CQL2" s="80"/>
      <c r="CQM2" s="80"/>
      <c r="CQN2" s="80"/>
      <c r="CQO2" s="80"/>
      <c r="CQP2" s="80"/>
      <c r="CQQ2" s="80"/>
      <c r="CQR2" s="80"/>
      <c r="CQS2" s="80"/>
      <c r="CQT2" s="80"/>
      <c r="CQU2" s="80"/>
      <c r="CQV2" s="80"/>
      <c r="CQW2" s="80"/>
      <c r="CQX2" s="80"/>
      <c r="CQY2" s="80"/>
      <c r="CQZ2" s="80"/>
      <c r="CRA2" s="80"/>
      <c r="CRB2" s="80"/>
      <c r="CRC2" s="80"/>
      <c r="CRD2" s="80"/>
      <c r="CRE2" s="80"/>
      <c r="CRF2" s="80"/>
      <c r="CRG2" s="80"/>
      <c r="CRH2" s="80"/>
      <c r="CRI2" s="80"/>
      <c r="CRJ2" s="80"/>
      <c r="CRK2" s="80"/>
      <c r="CRL2" s="80"/>
      <c r="CRM2" s="80"/>
      <c r="CRN2" s="80"/>
      <c r="CRO2" s="80"/>
      <c r="CRP2" s="80"/>
      <c r="CRQ2" s="80"/>
      <c r="CRR2" s="80"/>
      <c r="CRS2" s="80"/>
      <c r="CRT2" s="80"/>
      <c r="CRU2" s="80"/>
      <c r="CRV2" s="80"/>
      <c r="CRW2" s="80"/>
      <c r="CRX2" s="80"/>
      <c r="CRY2" s="80"/>
      <c r="CRZ2" s="80"/>
      <c r="CSA2" s="80"/>
      <c r="CSB2" s="80"/>
      <c r="CSC2" s="80"/>
      <c r="CSD2" s="80"/>
      <c r="CSE2" s="80"/>
      <c r="CSF2" s="80"/>
      <c r="CSG2" s="80"/>
      <c r="CSH2" s="80"/>
      <c r="CSI2" s="80"/>
      <c r="CSJ2" s="80"/>
      <c r="CSK2" s="80"/>
      <c r="CSL2" s="80"/>
      <c r="CSM2" s="80"/>
      <c r="CSN2" s="80"/>
      <c r="CSO2" s="80"/>
      <c r="CSP2" s="80"/>
      <c r="CSQ2" s="80"/>
      <c r="CSR2" s="80"/>
      <c r="CSS2" s="80"/>
      <c r="CST2" s="80"/>
      <c r="CSU2" s="80"/>
      <c r="CSV2" s="80"/>
      <c r="CSW2" s="80"/>
      <c r="CSX2" s="80"/>
      <c r="CSY2" s="80"/>
      <c r="CSZ2" s="80"/>
      <c r="CTA2" s="80"/>
      <c r="CTB2" s="80"/>
      <c r="CTC2" s="80"/>
      <c r="CTD2" s="80"/>
      <c r="CTE2" s="80"/>
      <c r="CTF2" s="80"/>
      <c r="CTG2" s="80"/>
      <c r="CTH2" s="80"/>
      <c r="CTI2" s="80"/>
      <c r="CTJ2" s="80"/>
      <c r="CTK2" s="80"/>
      <c r="CTL2" s="80"/>
      <c r="CTM2" s="80"/>
      <c r="CTN2" s="80"/>
      <c r="CTO2" s="80"/>
      <c r="CTP2" s="80"/>
      <c r="CTQ2" s="80"/>
      <c r="CTR2" s="80"/>
      <c r="CTS2" s="80"/>
      <c r="CTT2" s="80"/>
      <c r="CTU2" s="80"/>
      <c r="CTV2" s="80"/>
      <c r="CTW2" s="80"/>
      <c r="CTX2" s="80"/>
      <c r="CTY2" s="80"/>
      <c r="CTZ2" s="80"/>
      <c r="CUA2" s="80"/>
      <c r="CUB2" s="80"/>
      <c r="CUC2" s="80"/>
      <c r="CUD2" s="80"/>
      <c r="CUE2" s="80"/>
      <c r="CUF2" s="80"/>
      <c r="CUG2" s="80"/>
      <c r="CUH2" s="80"/>
      <c r="CUI2" s="80"/>
      <c r="CUJ2" s="80"/>
      <c r="CUK2" s="80"/>
      <c r="CUL2" s="80"/>
      <c r="CUM2" s="80"/>
      <c r="CUN2" s="80"/>
      <c r="CUO2" s="80"/>
      <c r="CUP2" s="80"/>
      <c r="CUQ2" s="80"/>
      <c r="CUR2" s="80"/>
      <c r="CUS2" s="80"/>
      <c r="CUT2" s="80"/>
      <c r="CUU2" s="80"/>
      <c r="CUV2" s="80"/>
      <c r="CUW2" s="80"/>
      <c r="CUX2" s="80"/>
      <c r="CUY2" s="80"/>
      <c r="CUZ2" s="80"/>
      <c r="CVA2" s="80"/>
      <c r="CVB2" s="80"/>
      <c r="CVC2" s="80"/>
      <c r="CVD2" s="80"/>
      <c r="CVE2" s="80"/>
      <c r="CVF2" s="80"/>
      <c r="CVG2" s="80"/>
      <c r="CVH2" s="80"/>
      <c r="CVI2" s="80"/>
      <c r="CVJ2" s="80"/>
      <c r="CVK2" s="80"/>
      <c r="CVL2" s="80"/>
      <c r="CVM2" s="80"/>
      <c r="CVN2" s="80"/>
      <c r="CVO2" s="80"/>
      <c r="CVP2" s="80"/>
      <c r="CVQ2" s="80"/>
      <c r="CVR2" s="80"/>
      <c r="CVS2" s="80"/>
      <c r="CVT2" s="80"/>
      <c r="CVU2" s="80"/>
      <c r="CVV2" s="80"/>
      <c r="CVW2" s="80"/>
      <c r="CVX2" s="80"/>
      <c r="CVY2" s="80"/>
      <c r="CVZ2" s="80"/>
      <c r="CWA2" s="80"/>
      <c r="CWB2" s="80"/>
      <c r="CWC2" s="80"/>
      <c r="CWD2" s="80"/>
      <c r="CWE2" s="80"/>
      <c r="CWF2" s="80"/>
      <c r="CWG2" s="80"/>
      <c r="CWH2" s="80"/>
      <c r="CWI2" s="80"/>
      <c r="CWJ2" s="80"/>
      <c r="CWK2" s="80"/>
      <c r="CWL2" s="80"/>
      <c r="CWM2" s="80"/>
      <c r="CWN2" s="80"/>
      <c r="CWO2" s="80"/>
      <c r="CWP2" s="80"/>
      <c r="CWQ2" s="80"/>
      <c r="CWR2" s="80"/>
      <c r="CWS2" s="80"/>
      <c r="CWT2" s="80"/>
      <c r="CWU2" s="80"/>
      <c r="CWV2" s="80"/>
      <c r="CWW2" s="80"/>
      <c r="CWX2" s="80"/>
      <c r="CWY2" s="80"/>
      <c r="CWZ2" s="80"/>
      <c r="CXA2" s="80"/>
      <c r="CXB2" s="80"/>
      <c r="CXC2" s="80"/>
      <c r="CXD2" s="80"/>
      <c r="CXE2" s="80"/>
      <c r="CXF2" s="80"/>
      <c r="CXG2" s="80"/>
      <c r="CXH2" s="80"/>
      <c r="CXI2" s="80"/>
      <c r="CXJ2" s="80"/>
      <c r="CXK2" s="80"/>
      <c r="CXL2" s="80"/>
      <c r="CXM2" s="80"/>
      <c r="CXN2" s="80"/>
      <c r="CXO2" s="80"/>
      <c r="CXP2" s="80"/>
      <c r="CXQ2" s="80"/>
      <c r="CXR2" s="80"/>
      <c r="CXS2" s="80"/>
      <c r="CXT2" s="80"/>
      <c r="CXU2" s="80"/>
      <c r="CXV2" s="80"/>
      <c r="CXW2" s="80"/>
      <c r="CXX2" s="80"/>
      <c r="CXY2" s="80"/>
      <c r="CXZ2" s="80"/>
      <c r="CYA2" s="80"/>
      <c r="CYB2" s="80"/>
      <c r="CYC2" s="80"/>
      <c r="CYD2" s="80"/>
      <c r="CYE2" s="80"/>
      <c r="CYF2" s="80"/>
      <c r="CYG2" s="80"/>
      <c r="CYH2" s="80"/>
      <c r="CYI2" s="80"/>
      <c r="CYJ2" s="80"/>
      <c r="CYK2" s="80"/>
      <c r="CYL2" s="80"/>
      <c r="CYM2" s="80"/>
      <c r="CYN2" s="80"/>
      <c r="CYO2" s="80"/>
      <c r="CYP2" s="80"/>
      <c r="CYQ2" s="80"/>
      <c r="CYR2" s="80"/>
      <c r="CYS2" s="80"/>
      <c r="CYT2" s="80"/>
      <c r="CYU2" s="80"/>
      <c r="CYV2" s="80"/>
      <c r="CYW2" s="80"/>
      <c r="CYX2" s="80"/>
      <c r="CYY2" s="80"/>
      <c r="CYZ2" s="80"/>
      <c r="CZA2" s="80"/>
      <c r="CZB2" s="80"/>
      <c r="CZC2" s="80"/>
      <c r="CZD2" s="80"/>
      <c r="CZE2" s="80"/>
      <c r="CZF2" s="80"/>
      <c r="CZG2" s="80"/>
      <c r="CZH2" s="80"/>
      <c r="CZI2" s="80"/>
      <c r="CZJ2" s="80"/>
      <c r="CZK2" s="80"/>
      <c r="CZL2" s="80"/>
      <c r="CZM2" s="80"/>
      <c r="CZN2" s="80"/>
      <c r="CZO2" s="80"/>
      <c r="CZP2" s="80"/>
      <c r="CZQ2" s="80"/>
      <c r="CZR2" s="80"/>
      <c r="CZS2" s="80"/>
      <c r="CZT2" s="80"/>
      <c r="CZU2" s="80"/>
      <c r="CZV2" s="80"/>
      <c r="CZW2" s="80"/>
      <c r="CZX2" s="80"/>
      <c r="CZY2" s="80"/>
      <c r="CZZ2" s="80"/>
      <c r="DAA2" s="80"/>
      <c r="DAB2" s="80"/>
      <c r="DAC2" s="80"/>
      <c r="DAD2" s="80"/>
      <c r="DAE2" s="80"/>
      <c r="DAF2" s="80"/>
      <c r="DAG2" s="80"/>
      <c r="DAH2" s="80"/>
      <c r="DAI2" s="80"/>
      <c r="DAJ2" s="80"/>
      <c r="DAK2" s="80"/>
      <c r="DAL2" s="80"/>
      <c r="DAM2" s="80"/>
      <c r="DAN2" s="80"/>
      <c r="DAO2" s="80"/>
      <c r="DAP2" s="80"/>
      <c r="DAQ2" s="80"/>
      <c r="DAR2" s="80"/>
      <c r="DAS2" s="80"/>
      <c r="DAT2" s="80"/>
      <c r="DAU2" s="80"/>
      <c r="DAV2" s="80"/>
      <c r="DAW2" s="80"/>
      <c r="DAX2" s="80"/>
      <c r="DAY2" s="80"/>
      <c r="DAZ2" s="80"/>
      <c r="DBA2" s="80"/>
      <c r="DBB2" s="80"/>
      <c r="DBC2" s="80"/>
      <c r="DBD2" s="80"/>
      <c r="DBE2" s="80"/>
      <c r="DBF2" s="80"/>
      <c r="DBG2" s="80"/>
      <c r="DBH2" s="80"/>
      <c r="DBI2" s="80"/>
      <c r="DBJ2" s="80"/>
      <c r="DBK2" s="80"/>
      <c r="DBL2" s="80"/>
      <c r="DBM2" s="80"/>
      <c r="DBN2" s="80"/>
      <c r="DBO2" s="80"/>
      <c r="DBP2" s="80"/>
      <c r="DBQ2" s="80"/>
      <c r="DBR2" s="80"/>
      <c r="DBS2" s="80"/>
      <c r="DBT2" s="80"/>
      <c r="DBU2" s="80"/>
      <c r="DBV2" s="80"/>
      <c r="DBW2" s="80"/>
      <c r="DBX2" s="80"/>
      <c r="DBY2" s="80"/>
      <c r="DBZ2" s="80"/>
      <c r="DCA2" s="80"/>
      <c r="DCB2" s="80"/>
      <c r="DCC2" s="80"/>
      <c r="DCD2" s="80"/>
      <c r="DCE2" s="80"/>
      <c r="DCF2" s="80"/>
      <c r="DCG2" s="80"/>
      <c r="DCH2" s="80"/>
      <c r="DCI2" s="80"/>
      <c r="DCJ2" s="80"/>
      <c r="DCK2" s="80"/>
      <c r="DCL2" s="80"/>
      <c r="DCM2" s="80"/>
      <c r="DCN2" s="80"/>
      <c r="DCO2" s="80"/>
      <c r="DCP2" s="80"/>
      <c r="DCQ2" s="80"/>
      <c r="DCR2" s="80"/>
      <c r="DCS2" s="80"/>
      <c r="DCT2" s="80"/>
      <c r="DCU2" s="80"/>
      <c r="DCV2" s="80"/>
      <c r="DCW2" s="80"/>
      <c r="DCX2" s="80"/>
      <c r="DCY2" s="80"/>
      <c r="DCZ2" s="80"/>
      <c r="DDA2" s="80"/>
      <c r="DDB2" s="80"/>
      <c r="DDC2" s="80"/>
      <c r="DDD2" s="80"/>
      <c r="DDE2" s="80"/>
      <c r="DDF2" s="80"/>
      <c r="DDG2" s="80"/>
      <c r="DDH2" s="80"/>
      <c r="DDI2" s="80"/>
      <c r="DDJ2" s="80"/>
      <c r="DDK2" s="80"/>
      <c r="DDL2" s="80"/>
      <c r="DDM2" s="80"/>
      <c r="DDN2" s="80"/>
      <c r="DDO2" s="80"/>
      <c r="DDP2" s="80"/>
      <c r="DDQ2" s="80"/>
      <c r="DDR2" s="80"/>
      <c r="DDS2" s="80"/>
      <c r="DDT2" s="80"/>
      <c r="DDU2" s="80"/>
      <c r="DDV2" s="80"/>
      <c r="DDW2" s="80"/>
      <c r="DDX2" s="80"/>
      <c r="DDY2" s="80"/>
      <c r="DDZ2" s="80"/>
      <c r="DEA2" s="80"/>
      <c r="DEB2" s="80"/>
      <c r="DEC2" s="80"/>
      <c r="DED2" s="80"/>
      <c r="DEE2" s="80"/>
      <c r="DEF2" s="80"/>
      <c r="DEG2" s="80"/>
      <c r="DEH2" s="80"/>
      <c r="DEI2" s="80"/>
      <c r="DEJ2" s="80"/>
      <c r="DEK2" s="80"/>
      <c r="DEL2" s="80"/>
      <c r="DEM2" s="80"/>
      <c r="DEN2" s="80"/>
      <c r="DEO2" s="80"/>
      <c r="DEP2" s="80"/>
      <c r="DEQ2" s="80"/>
      <c r="DER2" s="80"/>
      <c r="DES2" s="80"/>
      <c r="DET2" s="80"/>
      <c r="DEU2" s="80"/>
      <c r="DEV2" s="80"/>
      <c r="DEW2" s="80"/>
      <c r="DEX2" s="80"/>
      <c r="DEY2" s="80"/>
      <c r="DEZ2" s="80"/>
      <c r="DFA2" s="80"/>
      <c r="DFB2" s="80"/>
      <c r="DFC2" s="80"/>
      <c r="DFD2" s="80"/>
      <c r="DFE2" s="80"/>
      <c r="DFF2" s="80"/>
      <c r="DFG2" s="80"/>
      <c r="DFH2" s="80"/>
      <c r="DFI2" s="80"/>
      <c r="DFJ2" s="80"/>
      <c r="DFK2" s="80"/>
      <c r="DFL2" s="80"/>
      <c r="DFM2" s="80"/>
      <c r="DFN2" s="80"/>
      <c r="DFO2" s="80"/>
      <c r="DFP2" s="80"/>
      <c r="DFQ2" s="80"/>
      <c r="DFR2" s="80"/>
      <c r="DFS2" s="80"/>
      <c r="DFT2" s="80"/>
      <c r="DFU2" s="80"/>
      <c r="DFV2" s="80"/>
      <c r="DFW2" s="80"/>
      <c r="DFX2" s="80"/>
      <c r="DFY2" s="80"/>
      <c r="DFZ2" s="80"/>
      <c r="DGA2" s="80"/>
      <c r="DGB2" s="80"/>
      <c r="DGC2" s="80"/>
      <c r="DGD2" s="80"/>
      <c r="DGE2" s="80"/>
      <c r="DGF2" s="80"/>
      <c r="DGG2" s="80"/>
      <c r="DGH2" s="80"/>
      <c r="DGI2" s="80"/>
      <c r="DGJ2" s="80"/>
      <c r="DGK2" s="80"/>
      <c r="DGL2" s="80"/>
      <c r="DGM2" s="80"/>
      <c r="DGN2" s="80"/>
      <c r="DGO2" s="80"/>
      <c r="DGP2" s="80"/>
      <c r="DGQ2" s="80"/>
      <c r="DGR2" s="80"/>
      <c r="DGS2" s="80"/>
      <c r="DGT2" s="80"/>
      <c r="DGU2" s="80"/>
      <c r="DGV2" s="80"/>
      <c r="DGW2" s="80"/>
      <c r="DGX2" s="80"/>
      <c r="DGY2" s="80"/>
      <c r="DGZ2" s="80"/>
      <c r="DHA2" s="80"/>
      <c r="DHB2" s="80"/>
      <c r="DHC2" s="80"/>
      <c r="DHD2" s="80"/>
      <c r="DHE2" s="80"/>
      <c r="DHF2" s="80"/>
      <c r="DHG2" s="80"/>
      <c r="DHH2" s="80"/>
      <c r="DHI2" s="80"/>
      <c r="DHJ2" s="80"/>
      <c r="DHK2" s="80"/>
      <c r="DHL2" s="80"/>
      <c r="DHM2" s="80"/>
      <c r="DHN2" s="80"/>
      <c r="DHO2" s="80"/>
      <c r="DHP2" s="80"/>
      <c r="DHQ2" s="80"/>
      <c r="DHR2" s="80"/>
      <c r="DHS2" s="80"/>
      <c r="DHT2" s="80"/>
      <c r="DHU2" s="80"/>
      <c r="DHV2" s="80"/>
      <c r="DHW2" s="80"/>
      <c r="DHX2" s="80"/>
      <c r="DHY2" s="80"/>
      <c r="DHZ2" s="80"/>
      <c r="DIA2" s="80"/>
      <c r="DIB2" s="80"/>
      <c r="DIC2" s="80"/>
      <c r="DID2" s="80"/>
      <c r="DIE2" s="80"/>
      <c r="DIF2" s="80"/>
      <c r="DIG2" s="80"/>
      <c r="DIH2" s="80"/>
      <c r="DII2" s="80"/>
      <c r="DIJ2" s="80"/>
      <c r="DIK2" s="80"/>
      <c r="DIL2" s="80"/>
      <c r="DIM2" s="80"/>
      <c r="DIN2" s="80"/>
      <c r="DIO2" s="80"/>
      <c r="DIP2" s="80"/>
      <c r="DIQ2" s="80"/>
      <c r="DIR2" s="80"/>
      <c r="DIS2" s="80"/>
      <c r="DIT2" s="80"/>
      <c r="DIU2" s="80"/>
      <c r="DIV2" s="80"/>
      <c r="DIW2" s="80"/>
      <c r="DIX2" s="80"/>
      <c r="DIY2" s="80"/>
      <c r="DIZ2" s="80"/>
      <c r="DJA2" s="80"/>
      <c r="DJB2" s="80"/>
      <c r="DJC2" s="80"/>
      <c r="DJD2" s="80"/>
      <c r="DJE2" s="80"/>
      <c r="DJF2" s="80"/>
      <c r="DJG2" s="80"/>
      <c r="DJH2" s="80"/>
      <c r="DJI2" s="80"/>
      <c r="DJJ2" s="80"/>
      <c r="DJK2" s="80"/>
      <c r="DJL2" s="80"/>
      <c r="DJM2" s="80"/>
      <c r="DJN2" s="80"/>
      <c r="DJO2" s="80"/>
      <c r="DJP2" s="80"/>
      <c r="DJQ2" s="80"/>
      <c r="DJR2" s="80"/>
      <c r="DJS2" s="80"/>
      <c r="DJT2" s="80"/>
      <c r="DJU2" s="80"/>
      <c r="DJV2" s="80"/>
      <c r="DJW2" s="80"/>
      <c r="DJX2" s="80"/>
      <c r="DJY2" s="80"/>
      <c r="DJZ2" s="80"/>
      <c r="DKA2" s="80"/>
      <c r="DKB2" s="80"/>
      <c r="DKC2" s="80"/>
      <c r="DKD2" s="80"/>
      <c r="DKE2" s="80"/>
      <c r="DKF2" s="80"/>
      <c r="DKG2" s="80"/>
      <c r="DKH2" s="80"/>
      <c r="DKI2" s="80"/>
      <c r="DKJ2" s="80"/>
      <c r="DKK2" s="80"/>
      <c r="DKL2" s="80"/>
      <c r="DKM2" s="80"/>
      <c r="DKN2" s="80"/>
      <c r="DKO2" s="80"/>
      <c r="DKP2" s="80"/>
      <c r="DKQ2" s="80"/>
      <c r="DKR2" s="80"/>
      <c r="DKS2" s="80"/>
      <c r="DKT2" s="80"/>
      <c r="DKU2" s="80"/>
      <c r="DKV2" s="80"/>
      <c r="DKW2" s="80"/>
      <c r="DKX2" s="80"/>
      <c r="DKY2" s="80"/>
      <c r="DKZ2" s="80"/>
      <c r="DLA2" s="80"/>
      <c r="DLB2" s="80"/>
      <c r="DLC2" s="80"/>
      <c r="DLD2" s="80"/>
      <c r="DLE2" s="80"/>
      <c r="DLF2" s="80"/>
      <c r="DLG2" s="80"/>
      <c r="DLH2" s="80"/>
      <c r="DLI2" s="80"/>
      <c r="DLJ2" s="80"/>
      <c r="DLK2" s="80"/>
      <c r="DLL2" s="80"/>
      <c r="DLM2" s="80"/>
      <c r="DLN2" s="80"/>
      <c r="DLO2" s="80"/>
      <c r="DLP2" s="80"/>
      <c r="DLQ2" s="80"/>
      <c r="DLR2" s="80"/>
      <c r="DLS2" s="80"/>
      <c r="DLT2" s="80"/>
      <c r="DLU2" s="80"/>
      <c r="DLV2" s="80"/>
      <c r="DLW2" s="80"/>
      <c r="DLX2" s="80"/>
      <c r="DLY2" s="80"/>
      <c r="DLZ2" s="80"/>
      <c r="DMA2" s="80"/>
      <c r="DMB2" s="80"/>
      <c r="DMC2" s="80"/>
      <c r="DMD2" s="80"/>
      <c r="DME2" s="80"/>
      <c r="DMF2" s="80"/>
      <c r="DMG2" s="80"/>
      <c r="DMH2" s="80"/>
      <c r="DMI2" s="80"/>
      <c r="DMJ2" s="80"/>
      <c r="DMK2" s="80"/>
      <c r="DML2" s="80"/>
      <c r="DMM2" s="80"/>
      <c r="DMN2" s="80"/>
      <c r="DMO2" s="80"/>
      <c r="DMP2" s="80"/>
      <c r="DMQ2" s="80"/>
      <c r="DMR2" s="80"/>
      <c r="DMS2" s="80"/>
      <c r="DMT2" s="80"/>
      <c r="DMU2" s="80"/>
      <c r="DMV2" s="80"/>
      <c r="DMW2" s="80"/>
      <c r="DMX2" s="80"/>
      <c r="DMY2" s="80"/>
      <c r="DMZ2" s="80"/>
      <c r="DNA2" s="80"/>
      <c r="DNB2" s="80"/>
      <c r="DNC2" s="80"/>
      <c r="DND2" s="80"/>
      <c r="DNE2" s="80"/>
      <c r="DNF2" s="80"/>
      <c r="DNG2" s="80"/>
      <c r="DNH2" s="80"/>
      <c r="DNI2" s="80"/>
      <c r="DNJ2" s="80"/>
      <c r="DNK2" s="80"/>
      <c r="DNL2" s="80"/>
      <c r="DNM2" s="80"/>
      <c r="DNN2" s="80"/>
      <c r="DNO2" s="80"/>
      <c r="DNP2" s="80"/>
      <c r="DNQ2" s="80"/>
      <c r="DNR2" s="80"/>
      <c r="DNS2" s="80"/>
      <c r="DNT2" s="80"/>
      <c r="DNU2" s="80"/>
      <c r="DNV2" s="80"/>
      <c r="DNW2" s="80"/>
      <c r="DNX2" s="80"/>
      <c r="DNY2" s="80"/>
      <c r="DNZ2" s="80"/>
      <c r="DOA2" s="80"/>
      <c r="DOB2" s="80"/>
      <c r="DOC2" s="80"/>
      <c r="DOD2" s="80"/>
      <c r="DOE2" s="80"/>
      <c r="DOF2" s="80"/>
      <c r="DOG2" s="80"/>
      <c r="DOH2" s="80"/>
      <c r="DOI2" s="80"/>
      <c r="DOJ2" s="80"/>
      <c r="DOK2" s="80"/>
      <c r="DOL2" s="80"/>
      <c r="DOM2" s="80"/>
      <c r="DON2" s="80"/>
      <c r="DOO2" s="80"/>
      <c r="DOP2" s="80"/>
      <c r="DOQ2" s="80"/>
      <c r="DOR2" s="80"/>
      <c r="DOS2" s="80"/>
      <c r="DOT2" s="80"/>
      <c r="DOU2" s="80"/>
      <c r="DOV2" s="80"/>
      <c r="DOW2" s="80"/>
      <c r="DOX2" s="80"/>
      <c r="DOY2" s="80"/>
      <c r="DOZ2" s="80"/>
      <c r="DPA2" s="80"/>
      <c r="DPB2" s="80"/>
      <c r="DPC2" s="80"/>
      <c r="DPD2" s="80"/>
      <c r="DPE2" s="80"/>
      <c r="DPF2" s="80"/>
      <c r="DPG2" s="80"/>
      <c r="DPH2" s="80"/>
      <c r="DPI2" s="80"/>
      <c r="DPJ2" s="80"/>
      <c r="DPK2" s="80"/>
      <c r="DPL2" s="80"/>
      <c r="DPM2" s="80"/>
      <c r="DPN2" s="80"/>
      <c r="DPO2" s="80"/>
      <c r="DPP2" s="80"/>
      <c r="DPQ2" s="80"/>
      <c r="DPR2" s="80"/>
      <c r="DPS2" s="80"/>
      <c r="DPT2" s="80"/>
      <c r="DPU2" s="80"/>
      <c r="DPV2" s="80"/>
      <c r="DPW2" s="80"/>
      <c r="DPX2" s="80"/>
      <c r="DPY2" s="80"/>
      <c r="DPZ2" s="80"/>
      <c r="DQA2" s="80"/>
      <c r="DQB2" s="80"/>
      <c r="DQC2" s="80"/>
      <c r="DQD2" s="80"/>
      <c r="DQE2" s="80"/>
      <c r="DQF2" s="80"/>
      <c r="DQG2" s="80"/>
      <c r="DQH2" s="80"/>
      <c r="DQI2" s="80"/>
      <c r="DQJ2" s="80"/>
      <c r="DQK2" s="80"/>
      <c r="DQL2" s="80"/>
      <c r="DQM2" s="80"/>
      <c r="DQN2" s="80"/>
      <c r="DQO2" s="80"/>
      <c r="DQP2" s="80"/>
      <c r="DQQ2" s="80"/>
      <c r="DQR2" s="80"/>
      <c r="DQS2" s="80"/>
      <c r="DQT2" s="80"/>
      <c r="DQU2" s="80"/>
      <c r="DQV2" s="80"/>
      <c r="DQW2" s="80"/>
      <c r="DQX2" s="80"/>
      <c r="DQY2" s="80"/>
      <c r="DQZ2" s="80"/>
      <c r="DRA2" s="80"/>
      <c r="DRB2" s="80"/>
      <c r="DRC2" s="80"/>
      <c r="DRD2" s="80"/>
      <c r="DRE2" s="80"/>
      <c r="DRF2" s="80"/>
      <c r="DRG2" s="80"/>
      <c r="DRH2" s="80"/>
      <c r="DRI2" s="80"/>
      <c r="DRJ2" s="80"/>
      <c r="DRK2" s="80"/>
      <c r="DRL2" s="80"/>
      <c r="DRM2" s="80"/>
      <c r="DRN2" s="80"/>
      <c r="DRO2" s="80"/>
      <c r="DRP2" s="80"/>
      <c r="DRQ2" s="80"/>
      <c r="DRR2" s="80"/>
      <c r="DRS2" s="80"/>
      <c r="DRT2" s="80"/>
      <c r="DRU2" s="80"/>
      <c r="DRV2" s="80"/>
      <c r="DRW2" s="80"/>
      <c r="DRX2" s="80"/>
      <c r="DRY2" s="80"/>
      <c r="DRZ2" s="80"/>
      <c r="DSA2" s="80"/>
      <c r="DSB2" s="80"/>
      <c r="DSC2" s="80"/>
      <c r="DSD2" s="80"/>
      <c r="DSE2" s="80"/>
      <c r="DSF2" s="80"/>
      <c r="DSG2" s="80"/>
      <c r="DSH2" s="80"/>
      <c r="DSI2" s="80"/>
      <c r="DSJ2" s="80"/>
      <c r="DSK2" s="80"/>
      <c r="DSL2" s="80"/>
      <c r="DSM2" s="80"/>
      <c r="DSN2" s="80"/>
      <c r="DSO2" s="80"/>
      <c r="DSP2" s="80"/>
      <c r="DSQ2" s="80"/>
      <c r="DSR2" s="80"/>
      <c r="DSS2" s="80"/>
      <c r="DST2" s="80"/>
      <c r="DSU2" s="80"/>
      <c r="DSV2" s="80"/>
      <c r="DSW2" s="80"/>
      <c r="DSX2" s="80"/>
      <c r="DSY2" s="80"/>
      <c r="DSZ2" s="80"/>
      <c r="DTA2" s="80"/>
      <c r="DTB2" s="80"/>
      <c r="DTC2" s="80"/>
      <c r="DTD2" s="80"/>
      <c r="DTE2" s="80"/>
      <c r="DTF2" s="80"/>
      <c r="DTG2" s="80"/>
      <c r="DTH2" s="80"/>
      <c r="DTI2" s="80"/>
      <c r="DTJ2" s="80"/>
      <c r="DTK2" s="80"/>
      <c r="DTL2" s="80"/>
      <c r="DTM2" s="80"/>
      <c r="DTN2" s="80"/>
      <c r="DTO2" s="80"/>
      <c r="DTP2" s="80"/>
      <c r="DTQ2" s="80"/>
      <c r="DTR2" s="80"/>
      <c r="DTS2" s="80"/>
      <c r="DTT2" s="80"/>
      <c r="DTU2" s="80"/>
      <c r="DTV2" s="80"/>
      <c r="DTW2" s="80"/>
      <c r="DTX2" s="80"/>
      <c r="DTY2" s="80"/>
      <c r="DTZ2" s="80"/>
      <c r="DUA2" s="80"/>
      <c r="DUB2" s="80"/>
      <c r="DUC2" s="80"/>
      <c r="DUD2" s="80"/>
      <c r="DUE2" s="80"/>
      <c r="DUF2" s="80"/>
      <c r="DUG2" s="80"/>
      <c r="DUH2" s="80"/>
      <c r="DUI2" s="80"/>
      <c r="DUJ2" s="80"/>
      <c r="DUK2" s="80"/>
      <c r="DUL2" s="80"/>
      <c r="DUM2" s="80"/>
      <c r="DUN2" s="80"/>
      <c r="DUO2" s="80"/>
      <c r="DUP2" s="80"/>
      <c r="DUQ2" s="80"/>
      <c r="DUR2" s="80"/>
      <c r="DUS2" s="80"/>
      <c r="DUT2" s="80"/>
      <c r="DUU2" s="80"/>
      <c r="DUV2" s="80"/>
      <c r="DUW2" s="80"/>
      <c r="DUX2" s="80"/>
      <c r="DUY2" s="80"/>
      <c r="DUZ2" s="80"/>
      <c r="DVA2" s="80"/>
      <c r="DVB2" s="80"/>
      <c r="DVC2" s="80"/>
      <c r="DVD2" s="80"/>
      <c r="DVE2" s="80"/>
      <c r="DVF2" s="80"/>
      <c r="DVG2" s="80"/>
      <c r="DVH2" s="80"/>
      <c r="DVI2" s="80"/>
      <c r="DVJ2" s="80"/>
      <c r="DVK2" s="80"/>
      <c r="DVL2" s="80"/>
      <c r="DVM2" s="80"/>
      <c r="DVN2" s="80"/>
      <c r="DVO2" s="80"/>
      <c r="DVP2" s="80"/>
      <c r="DVQ2" s="80"/>
      <c r="DVR2" s="80"/>
      <c r="DVS2" s="80"/>
      <c r="DVT2" s="80"/>
      <c r="DVU2" s="80"/>
      <c r="DVV2" s="80"/>
      <c r="DVW2" s="80"/>
      <c r="DVX2" s="80"/>
      <c r="DVY2" s="80"/>
      <c r="DVZ2" s="80"/>
      <c r="DWA2" s="80"/>
      <c r="DWB2" s="80"/>
      <c r="DWC2" s="80"/>
      <c r="DWD2" s="80"/>
      <c r="DWE2" s="80"/>
      <c r="DWF2" s="80"/>
      <c r="DWG2" s="80"/>
      <c r="DWH2" s="80"/>
      <c r="DWI2" s="80"/>
      <c r="DWJ2" s="80"/>
      <c r="DWK2" s="80"/>
      <c r="DWL2" s="80"/>
      <c r="DWM2" s="80"/>
      <c r="DWN2" s="80"/>
      <c r="DWO2" s="80"/>
      <c r="DWP2" s="80"/>
      <c r="DWQ2" s="80"/>
      <c r="DWR2" s="80"/>
      <c r="DWS2" s="80"/>
      <c r="DWT2" s="80"/>
      <c r="DWU2" s="80"/>
      <c r="DWV2" s="80"/>
      <c r="DWW2" s="80"/>
      <c r="DWX2" s="80"/>
      <c r="DWY2" s="80"/>
      <c r="DWZ2" s="80"/>
      <c r="DXA2" s="80"/>
      <c r="DXB2" s="80"/>
      <c r="DXC2" s="80"/>
      <c r="DXD2" s="80"/>
      <c r="DXE2" s="80"/>
      <c r="DXF2" s="80"/>
      <c r="DXG2" s="80"/>
      <c r="DXH2" s="80"/>
      <c r="DXI2" s="80"/>
      <c r="DXJ2" s="80"/>
      <c r="DXK2" s="80"/>
      <c r="DXL2" s="80"/>
      <c r="DXM2" s="80"/>
      <c r="DXN2" s="80"/>
      <c r="DXO2" s="80"/>
      <c r="DXP2" s="80"/>
      <c r="DXQ2" s="80"/>
      <c r="DXR2" s="80"/>
      <c r="DXS2" s="80"/>
      <c r="DXT2" s="80"/>
      <c r="DXU2" s="80"/>
      <c r="DXV2" s="80"/>
      <c r="DXW2" s="80"/>
      <c r="DXX2" s="80"/>
      <c r="DXY2" s="80"/>
      <c r="DXZ2" s="80"/>
      <c r="DYA2" s="80"/>
      <c r="DYB2" s="80"/>
      <c r="DYC2" s="80"/>
      <c r="DYD2" s="80"/>
      <c r="DYE2" s="80"/>
      <c r="DYF2" s="80"/>
      <c r="DYG2" s="80"/>
      <c r="DYH2" s="80"/>
      <c r="DYI2" s="80"/>
      <c r="DYJ2" s="80"/>
      <c r="DYK2" s="80"/>
      <c r="DYL2" s="80"/>
      <c r="DYM2" s="80"/>
      <c r="DYN2" s="80"/>
      <c r="DYO2" s="80"/>
      <c r="DYP2" s="80"/>
      <c r="DYQ2" s="80"/>
      <c r="DYR2" s="80"/>
      <c r="DYS2" s="80"/>
      <c r="DYT2" s="80"/>
      <c r="DYU2" s="80"/>
      <c r="DYV2" s="80"/>
      <c r="DYW2" s="80"/>
      <c r="DYX2" s="80"/>
      <c r="DYY2" s="80"/>
      <c r="DYZ2" s="80"/>
      <c r="DZA2" s="80"/>
      <c r="DZB2" s="80"/>
      <c r="DZC2" s="80"/>
      <c r="DZD2" s="80"/>
      <c r="DZE2" s="80"/>
      <c r="DZF2" s="80"/>
      <c r="DZG2" s="80"/>
      <c r="DZH2" s="80"/>
      <c r="DZI2" s="80"/>
      <c r="DZJ2" s="80"/>
      <c r="DZK2" s="80"/>
      <c r="DZL2" s="80"/>
      <c r="DZM2" s="80"/>
      <c r="DZN2" s="80"/>
      <c r="DZO2" s="80"/>
      <c r="DZP2" s="80"/>
      <c r="DZQ2" s="80"/>
      <c r="DZR2" s="80"/>
      <c r="DZS2" s="80"/>
      <c r="DZT2" s="80"/>
      <c r="DZU2" s="80"/>
      <c r="DZV2" s="80"/>
      <c r="DZW2" s="80"/>
      <c r="DZX2" s="80"/>
      <c r="DZY2" s="80"/>
      <c r="DZZ2" s="80"/>
      <c r="EAA2" s="80"/>
      <c r="EAB2" s="80"/>
      <c r="EAC2" s="80"/>
      <c r="EAD2" s="80"/>
      <c r="EAE2" s="80"/>
      <c r="EAF2" s="80"/>
      <c r="EAG2" s="80"/>
      <c r="EAH2" s="80"/>
      <c r="EAI2" s="80"/>
      <c r="EAJ2" s="80"/>
      <c r="EAK2" s="80"/>
      <c r="EAL2" s="80"/>
      <c r="EAM2" s="80"/>
      <c r="EAN2" s="80"/>
      <c r="EAO2" s="80"/>
      <c r="EAP2" s="80"/>
      <c r="EAQ2" s="80"/>
      <c r="EAR2" s="80"/>
      <c r="EAS2" s="80"/>
      <c r="EAT2" s="80"/>
      <c r="EAU2" s="80"/>
      <c r="EAV2" s="80"/>
      <c r="EAW2" s="80"/>
      <c r="EAX2" s="80"/>
      <c r="EAY2" s="80"/>
      <c r="EAZ2" s="80"/>
      <c r="EBA2" s="80"/>
      <c r="EBB2" s="80"/>
      <c r="EBC2" s="80"/>
      <c r="EBD2" s="80"/>
      <c r="EBE2" s="80"/>
      <c r="EBF2" s="80"/>
      <c r="EBG2" s="80"/>
      <c r="EBH2" s="80"/>
      <c r="EBI2" s="80"/>
      <c r="EBJ2" s="80"/>
      <c r="EBK2" s="80"/>
      <c r="EBL2" s="80"/>
      <c r="EBM2" s="80"/>
      <c r="EBN2" s="80"/>
      <c r="EBO2" s="80"/>
      <c r="EBP2" s="80"/>
      <c r="EBQ2" s="80"/>
      <c r="EBR2" s="80"/>
      <c r="EBS2" s="80"/>
      <c r="EBT2" s="80"/>
      <c r="EBU2" s="80"/>
      <c r="EBV2" s="80"/>
      <c r="EBW2" s="80"/>
      <c r="EBX2" s="80"/>
      <c r="EBY2" s="80"/>
      <c r="EBZ2" s="80"/>
      <c r="ECA2" s="80"/>
      <c r="ECB2" s="80"/>
      <c r="ECC2" s="80"/>
      <c r="ECD2" s="80"/>
      <c r="ECE2" s="80"/>
      <c r="ECF2" s="80"/>
      <c r="ECG2" s="80"/>
      <c r="ECH2" s="80"/>
      <c r="ECI2" s="80"/>
      <c r="ECJ2" s="80"/>
      <c r="ECK2" s="80"/>
      <c r="ECL2" s="80"/>
      <c r="ECM2" s="80"/>
      <c r="ECN2" s="80"/>
      <c r="ECO2" s="80"/>
      <c r="ECP2" s="80"/>
      <c r="ECQ2" s="80"/>
      <c r="ECR2" s="80"/>
      <c r="ECS2" s="80"/>
      <c r="ECT2" s="80"/>
      <c r="ECU2" s="80"/>
      <c r="ECV2" s="80"/>
      <c r="ECW2" s="80"/>
      <c r="ECX2" s="80"/>
      <c r="ECY2" s="80"/>
      <c r="ECZ2" s="80"/>
      <c r="EDA2" s="80"/>
      <c r="EDB2" s="80"/>
      <c r="EDC2" s="80"/>
      <c r="EDD2" s="80"/>
      <c r="EDE2" s="80"/>
      <c r="EDF2" s="80"/>
      <c r="EDG2" s="80"/>
      <c r="EDH2" s="80"/>
      <c r="EDI2" s="80"/>
      <c r="EDJ2" s="80"/>
      <c r="EDK2" s="80"/>
      <c r="EDL2" s="80"/>
      <c r="EDM2" s="80"/>
      <c r="EDN2" s="80"/>
      <c r="EDO2" s="80"/>
      <c r="EDP2" s="80"/>
      <c r="EDQ2" s="80"/>
      <c r="EDR2" s="80"/>
      <c r="EDS2" s="80"/>
      <c r="EDT2" s="80"/>
      <c r="EDU2" s="80"/>
      <c r="EDV2" s="80"/>
      <c r="EDW2" s="80"/>
      <c r="EDX2" s="80"/>
      <c r="EDY2" s="80"/>
      <c r="EDZ2" s="80"/>
      <c r="EEA2" s="80"/>
      <c r="EEB2" s="80"/>
      <c r="EEC2" s="80"/>
      <c r="EED2" s="80"/>
      <c r="EEE2" s="80"/>
      <c r="EEF2" s="80"/>
      <c r="EEG2" s="80"/>
      <c r="EEH2" s="80"/>
      <c r="EEI2" s="80"/>
      <c r="EEJ2" s="80"/>
      <c r="EEK2" s="80"/>
      <c r="EEL2" s="80"/>
      <c r="EEM2" s="80"/>
      <c r="EEN2" s="80"/>
      <c r="EEO2" s="80"/>
      <c r="EEP2" s="80"/>
      <c r="EEQ2" s="80"/>
      <c r="EER2" s="80"/>
      <c r="EES2" s="80"/>
      <c r="EET2" s="80"/>
      <c r="EEU2" s="80"/>
      <c r="EEV2" s="80"/>
      <c r="EEW2" s="80"/>
      <c r="EEX2" s="80"/>
      <c r="EEY2" s="80"/>
      <c r="EEZ2" s="80"/>
      <c r="EFA2" s="80"/>
      <c r="EFB2" s="80"/>
      <c r="EFC2" s="80"/>
      <c r="EFD2" s="80"/>
      <c r="EFE2" s="80"/>
      <c r="EFF2" s="80"/>
      <c r="EFG2" s="80"/>
      <c r="EFH2" s="80"/>
      <c r="EFI2" s="80"/>
      <c r="EFJ2" s="80"/>
      <c r="EFK2" s="80"/>
      <c r="EFL2" s="80"/>
      <c r="EFM2" s="80"/>
      <c r="EFN2" s="80"/>
      <c r="EFO2" s="80"/>
      <c r="EFP2" s="80"/>
      <c r="EFQ2" s="80"/>
      <c r="EFR2" s="80"/>
      <c r="EFS2" s="80"/>
      <c r="EFT2" s="80"/>
      <c r="EFU2" s="80"/>
      <c r="EFV2" s="80"/>
      <c r="EFW2" s="80"/>
      <c r="EFX2" s="80"/>
      <c r="EFY2" s="80"/>
      <c r="EFZ2" s="80"/>
      <c r="EGA2" s="80"/>
      <c r="EGB2" s="80"/>
      <c r="EGC2" s="80"/>
      <c r="EGD2" s="80"/>
      <c r="EGE2" s="80"/>
      <c r="EGF2" s="80"/>
      <c r="EGG2" s="80"/>
      <c r="EGH2" s="80"/>
      <c r="EGI2" s="80"/>
      <c r="EGJ2" s="80"/>
      <c r="EGK2" s="80"/>
      <c r="EGL2" s="80"/>
      <c r="EGM2" s="80"/>
      <c r="EGN2" s="80"/>
      <c r="EGO2" s="80"/>
      <c r="EGP2" s="80"/>
      <c r="EGQ2" s="80"/>
      <c r="EGR2" s="80"/>
      <c r="EGS2" s="80"/>
      <c r="EGT2" s="80"/>
      <c r="EGU2" s="80"/>
      <c r="EGV2" s="80"/>
      <c r="EGW2" s="80"/>
      <c r="EGX2" s="80"/>
      <c r="EGY2" s="80"/>
      <c r="EGZ2" s="80"/>
      <c r="EHA2" s="80"/>
      <c r="EHB2" s="80"/>
      <c r="EHC2" s="80"/>
      <c r="EHD2" s="80"/>
      <c r="EHE2" s="80"/>
      <c r="EHF2" s="80"/>
      <c r="EHG2" s="80"/>
      <c r="EHH2" s="80"/>
      <c r="EHI2" s="80"/>
      <c r="EHJ2" s="80"/>
      <c r="EHK2" s="80"/>
      <c r="EHL2" s="80"/>
      <c r="EHM2" s="80"/>
      <c r="EHN2" s="80"/>
      <c r="EHO2" s="80"/>
      <c r="EHP2" s="80"/>
      <c r="EHQ2" s="80"/>
      <c r="EHR2" s="80"/>
      <c r="EHS2" s="80"/>
      <c r="EHT2" s="80"/>
      <c r="EHU2" s="80"/>
      <c r="EHV2" s="80"/>
      <c r="EHW2" s="80"/>
      <c r="EHX2" s="80"/>
      <c r="EHY2" s="80"/>
      <c r="EHZ2" s="80"/>
      <c r="EIA2" s="80"/>
      <c r="EIB2" s="80"/>
      <c r="EIC2" s="80"/>
      <c r="EID2" s="80"/>
      <c r="EIE2" s="80"/>
      <c r="EIF2" s="80"/>
      <c r="EIG2" s="80"/>
      <c r="EIH2" s="80"/>
      <c r="EII2" s="80"/>
      <c r="EIJ2" s="80"/>
      <c r="EIK2" s="80"/>
      <c r="EIL2" s="80"/>
      <c r="EIM2" s="80"/>
      <c r="EIN2" s="80"/>
      <c r="EIO2" s="80"/>
      <c r="EIP2" s="80"/>
      <c r="EIQ2" s="80"/>
      <c r="EIR2" s="80"/>
      <c r="EIS2" s="80"/>
      <c r="EIT2" s="80"/>
      <c r="EIU2" s="80"/>
      <c r="EIV2" s="80"/>
      <c r="EIW2" s="80"/>
      <c r="EIX2" s="80"/>
      <c r="EIY2" s="80"/>
      <c r="EIZ2" s="80"/>
      <c r="EJA2" s="80"/>
      <c r="EJB2" s="80"/>
      <c r="EJC2" s="80"/>
      <c r="EJD2" s="80"/>
      <c r="EJE2" s="80"/>
      <c r="EJF2" s="80"/>
      <c r="EJG2" s="80"/>
      <c r="EJH2" s="80"/>
      <c r="EJI2" s="80"/>
      <c r="EJJ2" s="80"/>
      <c r="EJK2" s="80"/>
      <c r="EJL2" s="80"/>
      <c r="EJM2" s="80"/>
      <c r="EJN2" s="80"/>
      <c r="EJO2" s="80"/>
      <c r="EJP2" s="80"/>
      <c r="EJQ2" s="80"/>
      <c r="EJR2" s="80"/>
      <c r="EJS2" s="80"/>
      <c r="EJT2" s="80"/>
      <c r="EJU2" s="80"/>
      <c r="EJV2" s="80"/>
      <c r="EJW2" s="80"/>
      <c r="EJX2" s="80"/>
      <c r="EJY2" s="80"/>
      <c r="EJZ2" s="80"/>
      <c r="EKA2" s="80"/>
      <c r="EKB2" s="80"/>
      <c r="EKC2" s="80"/>
      <c r="EKD2" s="80"/>
      <c r="EKE2" s="80"/>
      <c r="EKF2" s="80"/>
      <c r="EKG2" s="80"/>
      <c r="EKH2" s="80"/>
      <c r="EKI2" s="80"/>
      <c r="EKJ2" s="80"/>
      <c r="EKK2" s="80"/>
      <c r="EKL2" s="80"/>
      <c r="EKM2" s="80"/>
      <c r="EKN2" s="80"/>
      <c r="EKO2" s="80"/>
      <c r="EKP2" s="80"/>
      <c r="EKQ2" s="80"/>
      <c r="EKR2" s="80"/>
      <c r="EKS2" s="80"/>
      <c r="EKT2" s="80"/>
      <c r="EKU2" s="80"/>
      <c r="EKV2" s="80"/>
      <c r="EKW2" s="80"/>
      <c r="EKX2" s="80"/>
      <c r="EKY2" s="80"/>
      <c r="EKZ2" s="80"/>
      <c r="ELA2" s="80"/>
      <c r="ELB2" s="80"/>
      <c r="ELC2" s="80"/>
      <c r="ELD2" s="80"/>
      <c r="ELE2" s="80"/>
      <c r="ELF2" s="80"/>
      <c r="ELG2" s="80"/>
      <c r="ELH2" s="80"/>
      <c r="ELI2" s="80"/>
      <c r="ELJ2" s="80"/>
      <c r="ELK2" s="80"/>
      <c r="ELL2" s="80"/>
      <c r="ELM2" s="80"/>
      <c r="ELN2" s="80"/>
      <c r="ELO2" s="80"/>
      <c r="ELP2" s="80"/>
      <c r="ELQ2" s="80"/>
      <c r="ELR2" s="80"/>
      <c r="ELS2" s="80"/>
      <c r="ELT2" s="80"/>
      <c r="ELU2" s="80"/>
      <c r="ELV2" s="80"/>
      <c r="ELW2" s="80"/>
      <c r="ELX2" s="80"/>
      <c r="ELY2" s="80"/>
      <c r="ELZ2" s="80"/>
      <c r="EMA2" s="80"/>
      <c r="EMB2" s="80"/>
      <c r="EMC2" s="80"/>
      <c r="EMD2" s="80"/>
      <c r="EME2" s="80"/>
      <c r="EMF2" s="80"/>
      <c r="EMG2" s="80"/>
      <c r="EMH2" s="80"/>
      <c r="EMI2" s="80"/>
      <c r="EMJ2" s="80"/>
      <c r="EMK2" s="80"/>
      <c r="EML2" s="80"/>
      <c r="EMM2" s="80"/>
      <c r="EMN2" s="80"/>
      <c r="EMO2" s="80"/>
      <c r="EMP2" s="80"/>
      <c r="EMQ2" s="80"/>
      <c r="EMR2" s="80"/>
      <c r="EMS2" s="80"/>
      <c r="EMT2" s="80"/>
      <c r="EMU2" s="80"/>
      <c r="EMV2" s="80"/>
      <c r="EMW2" s="80"/>
      <c r="EMX2" s="80"/>
      <c r="EMY2" s="80"/>
      <c r="EMZ2" s="80"/>
      <c r="ENA2" s="80"/>
      <c r="ENB2" s="80"/>
      <c r="ENC2" s="80"/>
      <c r="END2" s="80"/>
      <c r="ENE2" s="80"/>
      <c r="ENF2" s="80"/>
      <c r="ENG2" s="80"/>
      <c r="ENH2" s="80"/>
      <c r="ENI2" s="80"/>
      <c r="ENJ2" s="80"/>
      <c r="ENK2" s="80"/>
      <c r="ENL2" s="80"/>
      <c r="ENM2" s="80"/>
      <c r="ENN2" s="80"/>
      <c r="ENO2" s="80"/>
      <c r="ENP2" s="80"/>
      <c r="ENQ2" s="80"/>
      <c r="ENR2" s="80"/>
      <c r="ENS2" s="80"/>
      <c r="ENT2" s="80"/>
      <c r="ENU2" s="80"/>
      <c r="ENV2" s="80"/>
      <c r="ENW2" s="80"/>
      <c r="ENX2" s="80"/>
      <c r="ENY2" s="80"/>
      <c r="ENZ2" s="80"/>
      <c r="EOA2" s="80"/>
      <c r="EOB2" s="80"/>
      <c r="EOC2" s="80"/>
      <c r="EOD2" s="80"/>
      <c r="EOE2" s="80"/>
      <c r="EOF2" s="80"/>
      <c r="EOG2" s="80"/>
      <c r="EOH2" s="80"/>
      <c r="EOI2" s="80"/>
      <c r="EOJ2" s="80"/>
      <c r="EOK2" s="80"/>
      <c r="EOL2" s="80"/>
      <c r="EOM2" s="80"/>
      <c r="EON2" s="80"/>
      <c r="EOO2" s="80"/>
      <c r="EOP2" s="80"/>
      <c r="EOQ2" s="80"/>
      <c r="EOR2" s="80"/>
      <c r="EOS2" s="80"/>
      <c r="EOT2" s="80"/>
      <c r="EOU2" s="80"/>
      <c r="EOV2" s="80"/>
      <c r="EOW2" s="80"/>
      <c r="EOX2" s="80"/>
      <c r="EOY2" s="80"/>
      <c r="EOZ2" s="80"/>
      <c r="EPA2" s="80"/>
      <c r="EPB2" s="80"/>
      <c r="EPC2" s="80"/>
      <c r="EPD2" s="80"/>
      <c r="EPE2" s="80"/>
      <c r="EPF2" s="80"/>
      <c r="EPG2" s="80"/>
      <c r="EPH2" s="80"/>
      <c r="EPI2" s="80"/>
      <c r="EPJ2" s="80"/>
      <c r="EPK2" s="80"/>
      <c r="EPL2" s="80"/>
      <c r="EPM2" s="80"/>
      <c r="EPN2" s="80"/>
      <c r="EPO2" s="80"/>
      <c r="EPP2" s="80"/>
      <c r="EPQ2" s="80"/>
      <c r="EPR2" s="80"/>
      <c r="EPS2" s="80"/>
      <c r="EPT2" s="80"/>
      <c r="EPU2" s="80"/>
      <c r="EPV2" s="80"/>
      <c r="EPW2" s="80"/>
      <c r="EPX2" s="80"/>
      <c r="EPY2" s="80"/>
      <c r="EPZ2" s="80"/>
      <c r="EQA2" s="80"/>
      <c r="EQB2" s="80"/>
      <c r="EQC2" s="80"/>
      <c r="EQD2" s="80"/>
      <c r="EQE2" s="80"/>
      <c r="EQF2" s="80"/>
      <c r="EQG2" s="80"/>
      <c r="EQH2" s="80"/>
      <c r="EQI2" s="80"/>
      <c r="EQJ2" s="80"/>
      <c r="EQK2" s="80"/>
      <c r="EQL2" s="80"/>
      <c r="EQM2" s="80"/>
      <c r="EQN2" s="80"/>
      <c r="EQO2" s="80"/>
      <c r="EQP2" s="80"/>
      <c r="EQQ2" s="80"/>
      <c r="EQR2" s="80"/>
      <c r="EQS2" s="80"/>
      <c r="EQT2" s="80"/>
      <c r="EQU2" s="80"/>
      <c r="EQV2" s="80"/>
      <c r="EQW2" s="80"/>
      <c r="EQX2" s="80"/>
      <c r="EQY2" s="80"/>
      <c r="EQZ2" s="80"/>
      <c r="ERA2" s="80"/>
      <c r="ERB2" s="80"/>
      <c r="ERC2" s="80"/>
      <c r="ERD2" s="80"/>
      <c r="ERE2" s="80"/>
      <c r="ERF2" s="80"/>
      <c r="ERG2" s="80"/>
      <c r="ERH2" s="80"/>
      <c r="ERI2" s="80"/>
      <c r="ERJ2" s="80"/>
      <c r="ERK2" s="80"/>
      <c r="ERL2" s="80"/>
      <c r="ERM2" s="80"/>
      <c r="ERN2" s="80"/>
      <c r="ERO2" s="80"/>
      <c r="ERP2" s="80"/>
      <c r="ERQ2" s="80"/>
      <c r="ERR2" s="80"/>
      <c r="ERS2" s="80"/>
      <c r="ERT2" s="80"/>
      <c r="ERU2" s="80"/>
      <c r="ERV2" s="80"/>
      <c r="ERW2" s="80"/>
      <c r="ERX2" s="80"/>
      <c r="ERY2" s="80"/>
      <c r="ERZ2" s="80"/>
      <c r="ESA2" s="80"/>
      <c r="ESB2" s="80"/>
      <c r="ESC2" s="80"/>
      <c r="ESD2" s="80"/>
      <c r="ESE2" s="80"/>
      <c r="ESF2" s="80"/>
      <c r="ESG2" s="80"/>
      <c r="ESH2" s="80"/>
      <c r="ESI2" s="80"/>
      <c r="ESJ2" s="80"/>
      <c r="ESK2" s="80"/>
      <c r="ESL2" s="80"/>
      <c r="ESM2" s="80"/>
      <c r="ESN2" s="80"/>
      <c r="ESO2" s="80"/>
      <c r="ESP2" s="80"/>
      <c r="ESQ2" s="80"/>
      <c r="ESR2" s="80"/>
      <c r="ESS2" s="80"/>
      <c r="EST2" s="80"/>
      <c r="ESU2" s="80"/>
      <c r="ESV2" s="80"/>
      <c r="ESW2" s="80"/>
      <c r="ESX2" s="80"/>
      <c r="ESY2" s="80"/>
      <c r="ESZ2" s="80"/>
      <c r="ETA2" s="80"/>
      <c r="ETB2" s="80"/>
      <c r="ETC2" s="80"/>
      <c r="ETD2" s="80"/>
      <c r="ETE2" s="80"/>
      <c r="ETF2" s="80"/>
      <c r="ETG2" s="80"/>
      <c r="ETH2" s="80"/>
      <c r="ETI2" s="80"/>
      <c r="ETJ2" s="80"/>
      <c r="ETK2" s="80"/>
      <c r="ETL2" s="80"/>
      <c r="ETM2" s="80"/>
      <c r="ETN2" s="80"/>
      <c r="ETO2" s="80"/>
      <c r="ETP2" s="80"/>
      <c r="ETQ2" s="80"/>
      <c r="ETR2" s="80"/>
      <c r="ETS2" s="80"/>
      <c r="ETT2" s="80"/>
      <c r="ETU2" s="80"/>
      <c r="ETV2" s="80"/>
      <c r="ETW2" s="80"/>
      <c r="ETX2" s="80"/>
      <c r="ETY2" s="80"/>
      <c r="ETZ2" s="80"/>
      <c r="EUA2" s="80"/>
      <c r="EUB2" s="80"/>
      <c r="EUC2" s="80"/>
      <c r="EUD2" s="80"/>
      <c r="EUE2" s="80"/>
      <c r="EUF2" s="80"/>
      <c r="EUG2" s="80"/>
      <c r="EUH2" s="80"/>
      <c r="EUI2" s="80"/>
      <c r="EUJ2" s="80"/>
      <c r="EUK2" s="80"/>
      <c r="EUL2" s="80"/>
      <c r="EUM2" s="80"/>
      <c r="EUN2" s="80"/>
      <c r="EUO2" s="80"/>
      <c r="EUP2" s="80"/>
      <c r="EUQ2" s="80"/>
      <c r="EUR2" s="80"/>
      <c r="EUS2" s="80"/>
      <c r="EUT2" s="80"/>
      <c r="EUU2" s="80"/>
      <c r="EUV2" s="80"/>
      <c r="EUW2" s="80"/>
      <c r="EUX2" s="80"/>
      <c r="EUY2" s="80"/>
      <c r="EUZ2" s="80"/>
      <c r="EVA2" s="80"/>
      <c r="EVB2" s="80"/>
      <c r="EVC2" s="80"/>
      <c r="EVD2" s="80"/>
      <c r="EVE2" s="80"/>
      <c r="EVF2" s="80"/>
      <c r="EVG2" s="80"/>
      <c r="EVH2" s="80"/>
      <c r="EVI2" s="80"/>
      <c r="EVJ2" s="80"/>
      <c r="EVK2" s="80"/>
      <c r="EVL2" s="80"/>
      <c r="EVM2" s="80"/>
      <c r="EVN2" s="80"/>
      <c r="EVO2" s="80"/>
      <c r="EVP2" s="80"/>
      <c r="EVQ2" s="80"/>
      <c r="EVR2" s="80"/>
      <c r="EVS2" s="80"/>
      <c r="EVT2" s="80"/>
      <c r="EVU2" s="80"/>
      <c r="EVV2" s="80"/>
      <c r="EVW2" s="80"/>
      <c r="EVX2" s="80"/>
      <c r="EVY2" s="80"/>
      <c r="EVZ2" s="80"/>
      <c r="EWA2" s="80"/>
      <c r="EWB2" s="80"/>
      <c r="EWC2" s="80"/>
      <c r="EWD2" s="80"/>
      <c r="EWE2" s="80"/>
      <c r="EWF2" s="80"/>
      <c r="EWG2" s="80"/>
      <c r="EWH2" s="80"/>
      <c r="EWI2" s="80"/>
      <c r="EWJ2" s="80"/>
      <c r="EWK2" s="80"/>
      <c r="EWL2" s="80"/>
      <c r="EWM2" s="80"/>
      <c r="EWN2" s="80"/>
      <c r="EWO2" s="80"/>
      <c r="EWP2" s="80"/>
      <c r="EWQ2" s="80"/>
      <c r="EWR2" s="80"/>
      <c r="EWS2" s="80"/>
      <c r="EWT2" s="80"/>
      <c r="EWU2" s="80"/>
      <c r="EWV2" s="80"/>
      <c r="EWW2" s="80"/>
      <c r="EWX2" s="80"/>
      <c r="EWY2" s="80"/>
      <c r="EWZ2" s="80"/>
      <c r="EXA2" s="80"/>
      <c r="EXB2" s="80"/>
      <c r="EXC2" s="80"/>
      <c r="EXD2" s="80"/>
      <c r="EXE2" s="80"/>
      <c r="EXF2" s="80"/>
      <c r="EXG2" s="80"/>
      <c r="EXH2" s="80"/>
      <c r="EXI2" s="80"/>
      <c r="EXJ2" s="80"/>
      <c r="EXK2" s="80"/>
      <c r="EXL2" s="80"/>
      <c r="EXM2" s="80"/>
      <c r="EXN2" s="80"/>
      <c r="EXO2" s="80"/>
      <c r="EXP2" s="80"/>
      <c r="EXQ2" s="80"/>
      <c r="EXR2" s="80"/>
      <c r="EXS2" s="80"/>
      <c r="EXT2" s="80"/>
      <c r="EXU2" s="80"/>
      <c r="EXV2" s="80"/>
      <c r="EXW2" s="80"/>
      <c r="EXX2" s="80"/>
      <c r="EXY2" s="80"/>
      <c r="EXZ2" s="80"/>
      <c r="EYA2" s="80"/>
      <c r="EYB2" s="80"/>
      <c r="EYC2" s="80"/>
      <c r="EYD2" s="80"/>
      <c r="EYE2" s="80"/>
      <c r="EYF2" s="80"/>
      <c r="EYG2" s="80"/>
      <c r="EYH2" s="80"/>
      <c r="EYI2" s="80"/>
      <c r="EYJ2" s="80"/>
      <c r="EYK2" s="80"/>
      <c r="EYL2" s="80"/>
      <c r="EYM2" s="80"/>
      <c r="EYN2" s="80"/>
      <c r="EYO2" s="80"/>
      <c r="EYP2" s="80"/>
      <c r="EYQ2" s="80"/>
      <c r="EYR2" s="80"/>
      <c r="EYS2" s="80"/>
      <c r="EYT2" s="80"/>
      <c r="EYU2" s="80"/>
      <c r="EYV2" s="80"/>
      <c r="EYW2" s="80"/>
      <c r="EYX2" s="80"/>
      <c r="EYY2" s="80"/>
      <c r="EYZ2" s="80"/>
      <c r="EZA2" s="80"/>
      <c r="EZB2" s="80"/>
      <c r="EZC2" s="80"/>
      <c r="EZD2" s="80"/>
      <c r="EZE2" s="80"/>
      <c r="EZF2" s="80"/>
      <c r="EZG2" s="80"/>
      <c r="EZH2" s="80"/>
      <c r="EZI2" s="80"/>
      <c r="EZJ2" s="80"/>
      <c r="EZK2" s="80"/>
      <c r="EZL2" s="80"/>
      <c r="EZM2" s="80"/>
      <c r="EZN2" s="80"/>
      <c r="EZO2" s="80"/>
      <c r="EZP2" s="80"/>
      <c r="EZQ2" s="80"/>
      <c r="EZR2" s="80"/>
      <c r="EZS2" s="80"/>
      <c r="EZT2" s="80"/>
      <c r="EZU2" s="80"/>
      <c r="EZV2" s="80"/>
      <c r="EZW2" s="80"/>
      <c r="EZX2" s="80"/>
      <c r="EZY2" s="80"/>
      <c r="EZZ2" s="80"/>
      <c r="FAA2" s="80"/>
      <c r="FAB2" s="80"/>
      <c r="FAC2" s="80"/>
      <c r="FAD2" s="80"/>
      <c r="FAE2" s="80"/>
      <c r="FAF2" s="80"/>
      <c r="FAG2" s="80"/>
      <c r="FAH2" s="80"/>
      <c r="FAI2" s="80"/>
      <c r="FAJ2" s="80"/>
      <c r="FAK2" s="80"/>
      <c r="FAL2" s="80"/>
      <c r="FAM2" s="80"/>
      <c r="FAN2" s="80"/>
      <c r="FAO2" s="80"/>
      <c r="FAP2" s="80"/>
      <c r="FAQ2" s="80"/>
      <c r="FAR2" s="80"/>
      <c r="FAS2" s="80"/>
      <c r="FAT2" s="80"/>
      <c r="FAU2" s="80"/>
      <c r="FAV2" s="80"/>
      <c r="FAW2" s="80"/>
      <c r="FAX2" s="80"/>
      <c r="FAY2" s="80"/>
      <c r="FAZ2" s="80"/>
      <c r="FBA2" s="80"/>
      <c r="FBB2" s="80"/>
      <c r="FBC2" s="80"/>
      <c r="FBD2" s="80"/>
      <c r="FBE2" s="80"/>
      <c r="FBF2" s="80"/>
      <c r="FBG2" s="80"/>
      <c r="FBH2" s="80"/>
      <c r="FBI2" s="80"/>
      <c r="FBJ2" s="80"/>
      <c r="FBK2" s="80"/>
      <c r="FBL2" s="80"/>
      <c r="FBM2" s="80"/>
      <c r="FBN2" s="80"/>
      <c r="FBO2" s="80"/>
      <c r="FBP2" s="80"/>
      <c r="FBQ2" s="80"/>
      <c r="FBR2" s="80"/>
      <c r="FBS2" s="80"/>
      <c r="FBT2" s="80"/>
      <c r="FBU2" s="80"/>
      <c r="FBV2" s="80"/>
      <c r="FBW2" s="80"/>
      <c r="FBX2" s="80"/>
      <c r="FBY2" s="80"/>
      <c r="FBZ2" s="80"/>
      <c r="FCA2" s="80"/>
      <c r="FCB2" s="80"/>
      <c r="FCC2" s="80"/>
      <c r="FCD2" s="80"/>
      <c r="FCE2" s="80"/>
      <c r="FCF2" s="80"/>
      <c r="FCG2" s="80"/>
      <c r="FCH2" s="80"/>
      <c r="FCI2" s="80"/>
      <c r="FCJ2" s="80"/>
      <c r="FCK2" s="80"/>
      <c r="FCL2" s="80"/>
      <c r="FCM2" s="80"/>
      <c r="FCN2" s="80"/>
      <c r="FCO2" s="80"/>
      <c r="FCP2" s="80"/>
      <c r="FCQ2" s="80"/>
      <c r="FCR2" s="80"/>
      <c r="FCS2" s="80"/>
      <c r="FCT2" s="80"/>
      <c r="FCU2" s="80"/>
      <c r="FCV2" s="80"/>
      <c r="FCW2" s="80"/>
      <c r="FCX2" s="80"/>
      <c r="FCY2" s="80"/>
      <c r="FCZ2" s="80"/>
      <c r="FDA2" s="80"/>
      <c r="FDB2" s="80"/>
      <c r="FDC2" s="80"/>
      <c r="FDD2" s="80"/>
      <c r="FDE2" s="80"/>
      <c r="FDF2" s="80"/>
      <c r="FDG2" s="80"/>
      <c r="FDH2" s="80"/>
      <c r="FDI2" s="80"/>
      <c r="FDJ2" s="80"/>
      <c r="FDK2" s="80"/>
      <c r="FDL2" s="80"/>
      <c r="FDM2" s="80"/>
      <c r="FDN2" s="80"/>
      <c r="FDO2" s="80"/>
      <c r="FDP2" s="80"/>
      <c r="FDQ2" s="80"/>
      <c r="FDR2" s="80"/>
      <c r="FDS2" s="80"/>
      <c r="FDT2" s="80"/>
      <c r="FDU2" s="80"/>
      <c r="FDV2" s="80"/>
      <c r="FDW2" s="80"/>
      <c r="FDX2" s="80"/>
      <c r="FDY2" s="80"/>
      <c r="FDZ2" s="80"/>
      <c r="FEA2" s="80"/>
      <c r="FEB2" s="80"/>
      <c r="FEC2" s="80"/>
      <c r="FED2" s="80"/>
      <c r="FEE2" s="80"/>
      <c r="FEF2" s="80"/>
      <c r="FEG2" s="80"/>
      <c r="FEH2" s="80"/>
      <c r="FEI2" s="80"/>
      <c r="FEJ2" s="80"/>
      <c r="FEK2" s="80"/>
      <c r="FEL2" s="80"/>
      <c r="FEM2" s="80"/>
      <c r="FEN2" s="80"/>
      <c r="FEO2" s="80"/>
      <c r="FEP2" s="80"/>
      <c r="FEQ2" s="80"/>
      <c r="FER2" s="80"/>
      <c r="FES2" s="80"/>
      <c r="FET2" s="80"/>
      <c r="FEU2" s="80"/>
      <c r="FEV2" s="80"/>
      <c r="FEW2" s="80"/>
      <c r="FEX2" s="80"/>
      <c r="FEY2" s="80"/>
      <c r="FEZ2" s="80"/>
      <c r="FFA2" s="80"/>
      <c r="FFB2" s="80"/>
      <c r="FFC2" s="80"/>
      <c r="FFD2" s="80"/>
      <c r="FFE2" s="80"/>
      <c r="FFF2" s="80"/>
      <c r="FFG2" s="80"/>
      <c r="FFH2" s="80"/>
      <c r="FFI2" s="80"/>
      <c r="FFJ2" s="80"/>
      <c r="FFK2" s="80"/>
      <c r="FFL2" s="80"/>
      <c r="FFM2" s="80"/>
      <c r="FFN2" s="80"/>
      <c r="FFO2" s="80"/>
      <c r="FFP2" s="80"/>
      <c r="FFQ2" s="80"/>
      <c r="FFR2" s="80"/>
      <c r="FFS2" s="80"/>
      <c r="FFT2" s="80"/>
      <c r="FFU2" s="80"/>
      <c r="FFV2" s="80"/>
      <c r="FFW2" s="80"/>
      <c r="FFX2" s="80"/>
      <c r="FFY2" s="80"/>
      <c r="FFZ2" s="80"/>
      <c r="FGA2" s="80"/>
      <c r="FGB2" s="80"/>
      <c r="FGC2" s="80"/>
      <c r="FGD2" s="80"/>
      <c r="FGE2" s="80"/>
      <c r="FGF2" s="80"/>
      <c r="FGG2" s="80"/>
      <c r="FGH2" s="80"/>
      <c r="FGI2" s="80"/>
      <c r="FGJ2" s="80"/>
      <c r="FGK2" s="80"/>
      <c r="FGL2" s="80"/>
      <c r="FGM2" s="80"/>
      <c r="FGN2" s="80"/>
      <c r="FGO2" s="80"/>
      <c r="FGP2" s="80"/>
      <c r="FGQ2" s="80"/>
      <c r="FGR2" s="80"/>
      <c r="FGS2" s="80"/>
      <c r="FGT2" s="80"/>
      <c r="FGU2" s="80"/>
      <c r="FGV2" s="80"/>
      <c r="FGW2" s="80"/>
      <c r="FGX2" s="80"/>
      <c r="FGY2" s="80"/>
      <c r="FGZ2" s="80"/>
      <c r="FHA2" s="80"/>
      <c r="FHB2" s="80"/>
      <c r="FHC2" s="80"/>
      <c r="FHD2" s="80"/>
      <c r="FHE2" s="80"/>
      <c r="FHF2" s="80"/>
      <c r="FHG2" s="80"/>
      <c r="FHH2" s="80"/>
      <c r="FHI2" s="80"/>
      <c r="FHJ2" s="80"/>
      <c r="FHK2" s="80"/>
      <c r="FHL2" s="80"/>
      <c r="FHM2" s="80"/>
      <c r="FHN2" s="80"/>
      <c r="FHO2" s="80"/>
      <c r="FHP2" s="80"/>
      <c r="FHQ2" s="80"/>
      <c r="FHR2" s="80"/>
      <c r="FHS2" s="80"/>
      <c r="FHT2" s="80"/>
      <c r="FHU2" s="80"/>
      <c r="FHV2" s="80"/>
      <c r="FHW2" s="80"/>
      <c r="FHX2" s="80"/>
      <c r="FHY2" s="80"/>
      <c r="FHZ2" s="80"/>
      <c r="FIA2" s="80"/>
      <c r="FIB2" s="80"/>
      <c r="FIC2" s="80"/>
      <c r="FID2" s="80"/>
      <c r="FIE2" s="80"/>
      <c r="FIF2" s="80"/>
      <c r="FIG2" s="80"/>
      <c r="FIH2" s="80"/>
      <c r="FII2" s="80"/>
      <c r="FIJ2" s="80"/>
      <c r="FIK2" s="80"/>
      <c r="FIL2" s="80"/>
      <c r="FIM2" s="80"/>
      <c r="FIN2" s="80"/>
      <c r="FIO2" s="80"/>
      <c r="FIP2" s="80"/>
      <c r="FIQ2" s="80"/>
      <c r="FIR2" s="80"/>
      <c r="FIS2" s="80"/>
      <c r="FIT2" s="80"/>
      <c r="FIU2" s="80"/>
      <c r="FIV2" s="80"/>
      <c r="FIW2" s="80"/>
      <c r="FIX2" s="80"/>
      <c r="FIY2" s="80"/>
      <c r="FIZ2" s="80"/>
      <c r="FJA2" s="80"/>
      <c r="FJB2" s="80"/>
      <c r="FJC2" s="80"/>
      <c r="FJD2" s="80"/>
      <c r="FJE2" s="80"/>
      <c r="FJF2" s="80"/>
      <c r="FJG2" s="80"/>
      <c r="FJH2" s="80"/>
      <c r="FJI2" s="80"/>
      <c r="FJJ2" s="80"/>
      <c r="FJK2" s="80"/>
      <c r="FJL2" s="80"/>
      <c r="FJM2" s="80"/>
      <c r="FJN2" s="80"/>
      <c r="FJO2" s="80"/>
      <c r="FJP2" s="80"/>
      <c r="FJQ2" s="80"/>
      <c r="FJR2" s="80"/>
      <c r="FJS2" s="80"/>
      <c r="FJT2" s="80"/>
      <c r="FJU2" s="80"/>
      <c r="FJV2" s="80"/>
      <c r="FJW2" s="80"/>
      <c r="FJX2" s="80"/>
      <c r="FJY2" s="80"/>
      <c r="FJZ2" s="80"/>
      <c r="FKA2" s="80"/>
      <c r="FKB2" s="80"/>
      <c r="FKC2" s="80"/>
      <c r="FKD2" s="80"/>
      <c r="FKE2" s="80"/>
      <c r="FKF2" s="80"/>
      <c r="FKG2" s="80"/>
      <c r="FKH2" s="80"/>
      <c r="FKI2" s="80"/>
      <c r="FKJ2" s="80"/>
      <c r="FKK2" s="80"/>
      <c r="FKL2" s="80"/>
      <c r="FKM2" s="80"/>
      <c r="FKN2" s="80"/>
      <c r="FKO2" s="80"/>
      <c r="FKP2" s="80"/>
      <c r="FKQ2" s="80"/>
      <c r="FKR2" s="80"/>
      <c r="FKS2" s="80"/>
      <c r="FKT2" s="80"/>
      <c r="FKU2" s="80"/>
      <c r="FKV2" s="80"/>
      <c r="FKW2" s="80"/>
      <c r="FKX2" s="80"/>
      <c r="FKY2" s="80"/>
      <c r="FKZ2" s="80"/>
      <c r="FLA2" s="80"/>
      <c r="FLB2" s="80"/>
      <c r="FLC2" s="80"/>
      <c r="FLD2" s="80"/>
      <c r="FLE2" s="80"/>
      <c r="FLF2" s="80"/>
      <c r="FLG2" s="80"/>
      <c r="FLH2" s="80"/>
      <c r="FLI2" s="80"/>
      <c r="FLJ2" s="80"/>
      <c r="FLK2" s="80"/>
      <c r="FLL2" s="80"/>
      <c r="FLM2" s="80"/>
      <c r="FLN2" s="80"/>
      <c r="FLO2" s="80"/>
      <c r="FLP2" s="80"/>
      <c r="FLQ2" s="80"/>
      <c r="FLR2" s="80"/>
      <c r="FLS2" s="80"/>
      <c r="FLT2" s="80"/>
      <c r="FLU2" s="80"/>
      <c r="FLV2" s="80"/>
      <c r="FLW2" s="80"/>
      <c r="FLX2" s="80"/>
      <c r="FLY2" s="80"/>
      <c r="FLZ2" s="80"/>
      <c r="FMA2" s="80"/>
      <c r="FMB2" s="80"/>
      <c r="FMC2" s="80"/>
      <c r="FMD2" s="80"/>
      <c r="FME2" s="80"/>
      <c r="FMF2" s="80"/>
      <c r="FMG2" s="80"/>
      <c r="FMH2" s="80"/>
      <c r="FMI2" s="80"/>
      <c r="FMJ2" s="80"/>
      <c r="FMK2" s="80"/>
      <c r="FML2" s="80"/>
      <c r="FMM2" s="80"/>
      <c r="FMN2" s="80"/>
      <c r="FMO2" s="80"/>
      <c r="FMP2" s="80"/>
      <c r="FMQ2" s="80"/>
      <c r="FMR2" s="80"/>
      <c r="FMS2" s="80"/>
      <c r="FMT2" s="80"/>
      <c r="FMU2" s="80"/>
      <c r="FMV2" s="80"/>
      <c r="FMW2" s="80"/>
      <c r="FMX2" s="80"/>
      <c r="FMY2" s="80"/>
      <c r="FMZ2" s="80"/>
      <c r="FNA2" s="80"/>
      <c r="FNB2" s="80"/>
      <c r="FNC2" s="80"/>
      <c r="FND2" s="80"/>
      <c r="FNE2" s="80"/>
      <c r="FNF2" s="80"/>
      <c r="FNG2" s="80"/>
      <c r="FNH2" s="80"/>
      <c r="FNI2" s="80"/>
      <c r="FNJ2" s="80"/>
      <c r="FNK2" s="80"/>
      <c r="FNL2" s="80"/>
      <c r="FNM2" s="80"/>
      <c r="FNN2" s="80"/>
      <c r="FNO2" s="80"/>
      <c r="FNP2" s="80"/>
      <c r="FNQ2" s="80"/>
      <c r="FNR2" s="80"/>
      <c r="FNS2" s="80"/>
      <c r="FNT2" s="80"/>
      <c r="FNU2" s="80"/>
      <c r="FNV2" s="80"/>
      <c r="FNW2" s="80"/>
      <c r="FNX2" s="80"/>
      <c r="FNY2" s="80"/>
      <c r="FNZ2" s="80"/>
      <c r="FOA2" s="80"/>
      <c r="FOB2" s="80"/>
      <c r="FOC2" s="80"/>
      <c r="FOD2" s="80"/>
      <c r="FOE2" s="80"/>
      <c r="FOF2" s="80"/>
      <c r="FOG2" s="80"/>
      <c r="FOH2" s="80"/>
      <c r="FOI2" s="80"/>
      <c r="FOJ2" s="80"/>
      <c r="FOK2" s="80"/>
      <c r="FOL2" s="80"/>
      <c r="FOM2" s="80"/>
      <c r="FON2" s="80"/>
      <c r="FOO2" s="80"/>
      <c r="FOP2" s="80"/>
      <c r="FOQ2" s="80"/>
      <c r="FOR2" s="80"/>
      <c r="FOS2" s="80"/>
      <c r="FOT2" s="80"/>
      <c r="FOU2" s="80"/>
      <c r="FOV2" s="80"/>
      <c r="FOW2" s="80"/>
      <c r="FOX2" s="80"/>
      <c r="FOY2" s="80"/>
      <c r="FOZ2" s="80"/>
      <c r="FPA2" s="80"/>
      <c r="FPB2" s="80"/>
      <c r="FPC2" s="80"/>
      <c r="FPD2" s="80"/>
      <c r="FPE2" s="80"/>
      <c r="FPF2" s="80"/>
      <c r="FPG2" s="80"/>
      <c r="FPH2" s="80"/>
      <c r="FPI2" s="80"/>
      <c r="FPJ2" s="80"/>
      <c r="FPK2" s="80"/>
      <c r="FPL2" s="80"/>
      <c r="FPM2" s="80"/>
      <c r="FPN2" s="80"/>
      <c r="FPO2" s="80"/>
      <c r="FPP2" s="80"/>
      <c r="FPQ2" s="80"/>
      <c r="FPR2" s="80"/>
      <c r="FPS2" s="80"/>
      <c r="FPT2" s="80"/>
      <c r="FPU2" s="80"/>
      <c r="FPV2" s="80"/>
      <c r="FPW2" s="80"/>
      <c r="FPX2" s="80"/>
      <c r="FPY2" s="80"/>
      <c r="FPZ2" s="80"/>
      <c r="FQA2" s="80"/>
      <c r="FQB2" s="80"/>
      <c r="FQC2" s="80"/>
      <c r="FQD2" s="80"/>
      <c r="FQE2" s="80"/>
      <c r="FQF2" s="80"/>
      <c r="FQG2" s="80"/>
      <c r="FQH2" s="80"/>
      <c r="FQI2" s="80"/>
      <c r="FQJ2" s="80"/>
      <c r="FQK2" s="80"/>
      <c r="FQL2" s="80"/>
      <c r="FQM2" s="80"/>
      <c r="FQN2" s="80"/>
      <c r="FQO2" s="80"/>
      <c r="FQP2" s="80"/>
      <c r="FQQ2" s="80"/>
      <c r="FQR2" s="80"/>
      <c r="FQS2" s="80"/>
      <c r="FQT2" s="80"/>
      <c r="FQU2" s="80"/>
      <c r="FQV2" s="80"/>
      <c r="FQW2" s="80"/>
      <c r="FQX2" s="80"/>
      <c r="FQY2" s="80"/>
      <c r="FQZ2" s="80"/>
      <c r="FRA2" s="80"/>
      <c r="FRB2" s="80"/>
      <c r="FRC2" s="80"/>
      <c r="FRD2" s="80"/>
      <c r="FRE2" s="80"/>
      <c r="FRF2" s="80"/>
      <c r="FRG2" s="80"/>
      <c r="FRH2" s="80"/>
      <c r="FRI2" s="80"/>
      <c r="FRJ2" s="80"/>
      <c r="FRK2" s="80"/>
      <c r="FRL2" s="80"/>
      <c r="FRM2" s="80"/>
      <c r="FRN2" s="80"/>
      <c r="FRO2" s="80"/>
      <c r="FRP2" s="80"/>
      <c r="FRQ2" s="80"/>
      <c r="FRR2" s="80"/>
      <c r="FRS2" s="80"/>
      <c r="FRT2" s="80"/>
      <c r="FRU2" s="80"/>
      <c r="FRV2" s="80"/>
      <c r="FRW2" s="80"/>
      <c r="FRX2" s="80"/>
      <c r="FRY2" s="80"/>
      <c r="FRZ2" s="80"/>
      <c r="FSA2" s="80"/>
      <c r="FSB2" s="80"/>
      <c r="FSC2" s="80"/>
      <c r="FSD2" s="80"/>
      <c r="FSE2" s="80"/>
      <c r="FSF2" s="80"/>
      <c r="FSG2" s="80"/>
      <c r="FSH2" s="80"/>
      <c r="FSI2" s="80"/>
      <c r="FSJ2" s="80"/>
      <c r="FSK2" s="80"/>
      <c r="FSL2" s="80"/>
      <c r="FSM2" s="80"/>
      <c r="FSN2" s="80"/>
      <c r="FSO2" s="80"/>
      <c r="FSP2" s="80"/>
      <c r="FSQ2" s="80"/>
      <c r="FSR2" s="80"/>
      <c r="FSS2" s="80"/>
      <c r="FST2" s="80"/>
      <c r="FSU2" s="80"/>
      <c r="FSV2" s="80"/>
      <c r="FSW2" s="80"/>
      <c r="FSX2" s="80"/>
      <c r="FSY2" s="80"/>
      <c r="FSZ2" s="80"/>
      <c r="FTA2" s="80"/>
      <c r="FTB2" s="80"/>
      <c r="FTC2" s="80"/>
      <c r="FTD2" s="80"/>
      <c r="FTE2" s="80"/>
      <c r="FTF2" s="80"/>
      <c r="FTG2" s="80"/>
      <c r="FTH2" s="80"/>
      <c r="FTI2" s="80"/>
      <c r="FTJ2" s="80"/>
      <c r="FTK2" s="80"/>
      <c r="FTL2" s="80"/>
      <c r="FTM2" s="80"/>
      <c r="FTN2" s="80"/>
      <c r="FTO2" s="80"/>
      <c r="FTP2" s="80"/>
      <c r="FTQ2" s="80"/>
      <c r="FTR2" s="80"/>
      <c r="FTS2" s="80"/>
      <c r="FTT2" s="80"/>
      <c r="FTU2" s="80"/>
      <c r="FTV2" s="80"/>
      <c r="FTW2" s="80"/>
      <c r="FTX2" s="80"/>
      <c r="FTY2" s="80"/>
      <c r="FTZ2" s="80"/>
      <c r="FUA2" s="80"/>
      <c r="FUB2" s="80"/>
      <c r="FUC2" s="80"/>
      <c r="FUD2" s="80"/>
      <c r="FUE2" s="80"/>
      <c r="FUF2" s="80"/>
      <c r="FUG2" s="80"/>
      <c r="FUH2" s="80"/>
      <c r="FUI2" s="80"/>
      <c r="FUJ2" s="80"/>
      <c r="FUK2" s="80"/>
      <c r="FUL2" s="80"/>
      <c r="FUM2" s="80"/>
      <c r="FUN2" s="80"/>
      <c r="FUO2" s="80"/>
      <c r="FUP2" s="80"/>
      <c r="FUQ2" s="80"/>
      <c r="FUR2" s="80"/>
      <c r="FUS2" s="80"/>
      <c r="FUT2" s="80"/>
      <c r="FUU2" s="80"/>
      <c r="FUV2" s="80"/>
      <c r="FUW2" s="80"/>
      <c r="FUX2" s="80"/>
      <c r="FUY2" s="80"/>
      <c r="FUZ2" s="80"/>
      <c r="FVA2" s="80"/>
      <c r="FVB2" s="80"/>
      <c r="FVC2" s="80"/>
      <c r="FVD2" s="80"/>
      <c r="FVE2" s="80"/>
      <c r="FVF2" s="80"/>
      <c r="FVG2" s="80"/>
      <c r="FVH2" s="80"/>
      <c r="FVI2" s="80"/>
      <c r="FVJ2" s="80"/>
      <c r="FVK2" s="80"/>
      <c r="FVL2" s="80"/>
      <c r="FVM2" s="80"/>
      <c r="FVN2" s="80"/>
      <c r="FVO2" s="80"/>
      <c r="FVP2" s="80"/>
      <c r="FVQ2" s="80"/>
      <c r="FVR2" s="80"/>
      <c r="FVS2" s="80"/>
      <c r="FVT2" s="80"/>
      <c r="FVU2" s="80"/>
      <c r="FVV2" s="80"/>
      <c r="FVW2" s="80"/>
      <c r="FVX2" s="80"/>
      <c r="FVY2" s="80"/>
      <c r="FVZ2" s="80"/>
      <c r="FWA2" s="80"/>
      <c r="FWB2" s="80"/>
      <c r="FWC2" s="80"/>
      <c r="FWD2" s="80"/>
      <c r="FWE2" s="80"/>
      <c r="FWF2" s="80"/>
      <c r="FWG2" s="80"/>
      <c r="FWH2" s="80"/>
      <c r="FWI2" s="80"/>
      <c r="FWJ2" s="80"/>
      <c r="FWK2" s="80"/>
      <c r="FWL2" s="80"/>
      <c r="FWM2" s="80"/>
      <c r="FWN2" s="80"/>
      <c r="FWO2" s="80"/>
      <c r="FWP2" s="80"/>
      <c r="FWQ2" s="80"/>
      <c r="FWR2" s="80"/>
      <c r="FWS2" s="80"/>
      <c r="FWT2" s="80"/>
      <c r="FWU2" s="80"/>
      <c r="FWV2" s="80"/>
      <c r="FWW2" s="80"/>
      <c r="FWX2" s="80"/>
      <c r="FWY2" s="80"/>
      <c r="FWZ2" s="80"/>
      <c r="FXA2" s="80"/>
      <c r="FXB2" s="80"/>
      <c r="FXC2" s="80"/>
      <c r="FXD2" s="80"/>
      <c r="FXE2" s="80"/>
      <c r="FXF2" s="80"/>
      <c r="FXG2" s="80"/>
      <c r="FXH2" s="80"/>
      <c r="FXI2" s="80"/>
      <c r="FXJ2" s="80"/>
      <c r="FXK2" s="80"/>
      <c r="FXL2" s="80"/>
      <c r="FXM2" s="80"/>
      <c r="FXN2" s="80"/>
      <c r="FXO2" s="80"/>
      <c r="FXP2" s="80"/>
      <c r="FXQ2" s="80"/>
      <c r="FXR2" s="80"/>
      <c r="FXS2" s="80"/>
      <c r="FXT2" s="80"/>
      <c r="FXU2" s="80"/>
      <c r="FXV2" s="80"/>
      <c r="FXW2" s="80"/>
      <c r="FXX2" s="80"/>
      <c r="FXY2" s="80"/>
      <c r="FXZ2" s="80"/>
      <c r="FYA2" s="80"/>
      <c r="FYB2" s="80"/>
      <c r="FYC2" s="80"/>
      <c r="FYD2" s="80"/>
      <c r="FYE2" s="80"/>
      <c r="FYF2" s="80"/>
      <c r="FYG2" s="80"/>
      <c r="FYH2" s="80"/>
      <c r="FYI2" s="80"/>
      <c r="FYJ2" s="80"/>
      <c r="FYK2" s="80"/>
      <c r="FYL2" s="80"/>
      <c r="FYM2" s="80"/>
      <c r="FYN2" s="80"/>
      <c r="FYO2" s="80"/>
      <c r="FYP2" s="80"/>
      <c r="FYQ2" s="80"/>
      <c r="FYR2" s="80"/>
      <c r="FYS2" s="80"/>
      <c r="FYT2" s="80"/>
      <c r="FYU2" s="80"/>
      <c r="FYV2" s="80"/>
      <c r="FYW2" s="80"/>
      <c r="FYX2" s="80"/>
      <c r="FYY2" s="80"/>
      <c r="FYZ2" s="80"/>
      <c r="FZA2" s="80"/>
      <c r="FZB2" s="80"/>
      <c r="FZC2" s="80"/>
      <c r="FZD2" s="80"/>
      <c r="FZE2" s="80"/>
      <c r="FZF2" s="80"/>
      <c r="FZG2" s="80"/>
      <c r="FZH2" s="80"/>
      <c r="FZI2" s="80"/>
      <c r="FZJ2" s="80"/>
      <c r="FZK2" s="80"/>
      <c r="FZL2" s="80"/>
      <c r="FZM2" s="80"/>
      <c r="FZN2" s="80"/>
      <c r="FZO2" s="80"/>
      <c r="FZP2" s="80"/>
      <c r="FZQ2" s="80"/>
      <c r="FZR2" s="80"/>
      <c r="FZS2" s="80"/>
      <c r="FZT2" s="80"/>
      <c r="FZU2" s="80"/>
      <c r="FZV2" s="80"/>
      <c r="FZW2" s="80"/>
      <c r="FZX2" s="80"/>
      <c r="FZY2" s="80"/>
      <c r="FZZ2" s="80"/>
      <c r="GAA2" s="80"/>
      <c r="GAB2" s="80"/>
      <c r="GAC2" s="80"/>
      <c r="GAD2" s="80"/>
      <c r="GAE2" s="80"/>
      <c r="GAF2" s="80"/>
      <c r="GAG2" s="80"/>
      <c r="GAH2" s="80"/>
      <c r="GAI2" s="80"/>
      <c r="GAJ2" s="80"/>
      <c r="GAK2" s="80"/>
      <c r="GAL2" s="80"/>
      <c r="GAM2" s="80"/>
      <c r="GAN2" s="80"/>
      <c r="GAO2" s="80"/>
      <c r="GAP2" s="80"/>
      <c r="GAQ2" s="80"/>
      <c r="GAR2" s="80"/>
      <c r="GAS2" s="80"/>
      <c r="GAT2" s="80"/>
      <c r="GAU2" s="80"/>
      <c r="GAV2" s="80"/>
      <c r="GAW2" s="80"/>
      <c r="GAX2" s="80"/>
      <c r="GAY2" s="80"/>
      <c r="GAZ2" s="80"/>
      <c r="GBA2" s="80"/>
      <c r="GBB2" s="80"/>
      <c r="GBC2" s="80"/>
      <c r="GBD2" s="80"/>
      <c r="GBE2" s="80"/>
      <c r="GBF2" s="80"/>
      <c r="GBG2" s="80"/>
      <c r="GBH2" s="80"/>
      <c r="GBI2" s="80"/>
      <c r="GBJ2" s="80"/>
      <c r="GBK2" s="80"/>
      <c r="GBL2" s="80"/>
      <c r="GBM2" s="80"/>
      <c r="GBN2" s="80"/>
      <c r="GBO2" s="80"/>
      <c r="GBP2" s="80"/>
      <c r="GBQ2" s="80"/>
      <c r="GBR2" s="80"/>
      <c r="GBS2" s="80"/>
      <c r="GBT2" s="80"/>
      <c r="GBU2" s="80"/>
      <c r="GBV2" s="80"/>
      <c r="GBW2" s="80"/>
      <c r="GBX2" s="80"/>
      <c r="GBY2" s="80"/>
      <c r="GBZ2" s="80"/>
      <c r="GCA2" s="80"/>
      <c r="GCB2" s="80"/>
      <c r="GCC2" s="80"/>
      <c r="GCD2" s="80"/>
      <c r="GCE2" s="80"/>
      <c r="GCF2" s="80"/>
      <c r="GCG2" s="80"/>
      <c r="GCH2" s="80"/>
      <c r="GCI2" s="80"/>
      <c r="GCJ2" s="80"/>
      <c r="GCK2" s="80"/>
      <c r="GCL2" s="80"/>
      <c r="GCM2" s="80"/>
      <c r="GCN2" s="80"/>
      <c r="GCO2" s="80"/>
      <c r="GCP2" s="80"/>
      <c r="GCQ2" s="80"/>
      <c r="GCR2" s="80"/>
      <c r="GCS2" s="80"/>
      <c r="GCT2" s="80"/>
      <c r="GCU2" s="80"/>
      <c r="GCV2" s="80"/>
      <c r="GCW2" s="80"/>
      <c r="GCX2" s="80"/>
      <c r="GCY2" s="80"/>
      <c r="GCZ2" s="80"/>
      <c r="GDA2" s="80"/>
      <c r="GDB2" s="80"/>
      <c r="GDC2" s="80"/>
      <c r="GDD2" s="80"/>
      <c r="GDE2" s="80"/>
      <c r="GDF2" s="80"/>
      <c r="GDG2" s="80"/>
      <c r="GDH2" s="80"/>
      <c r="GDI2" s="80"/>
      <c r="GDJ2" s="80"/>
      <c r="GDK2" s="80"/>
      <c r="GDL2" s="80"/>
      <c r="GDM2" s="80"/>
      <c r="GDN2" s="80"/>
      <c r="GDO2" s="80"/>
      <c r="GDP2" s="80"/>
      <c r="GDQ2" s="80"/>
      <c r="GDR2" s="80"/>
      <c r="GDS2" s="80"/>
      <c r="GDT2" s="80"/>
      <c r="GDU2" s="80"/>
      <c r="GDV2" s="80"/>
      <c r="GDW2" s="80"/>
      <c r="GDX2" s="80"/>
      <c r="GDY2" s="80"/>
      <c r="GDZ2" s="80"/>
      <c r="GEA2" s="80"/>
      <c r="GEB2" s="80"/>
      <c r="GEC2" s="80"/>
      <c r="GED2" s="80"/>
      <c r="GEE2" s="80"/>
      <c r="GEF2" s="80"/>
      <c r="GEG2" s="80"/>
      <c r="GEH2" s="80"/>
      <c r="GEI2" s="80"/>
      <c r="GEJ2" s="80"/>
      <c r="GEK2" s="80"/>
      <c r="GEL2" s="80"/>
      <c r="GEM2" s="80"/>
      <c r="GEN2" s="80"/>
      <c r="GEO2" s="80"/>
      <c r="GEP2" s="80"/>
      <c r="GEQ2" s="80"/>
      <c r="GER2" s="80"/>
      <c r="GES2" s="80"/>
      <c r="GET2" s="80"/>
      <c r="GEU2" s="80"/>
      <c r="GEV2" s="80"/>
      <c r="GEW2" s="80"/>
      <c r="GEX2" s="80"/>
      <c r="GEY2" s="80"/>
      <c r="GEZ2" s="80"/>
      <c r="GFA2" s="80"/>
      <c r="GFB2" s="80"/>
      <c r="GFC2" s="80"/>
      <c r="GFD2" s="80"/>
      <c r="GFE2" s="80"/>
      <c r="GFF2" s="80"/>
      <c r="GFG2" s="80"/>
      <c r="GFH2" s="80"/>
      <c r="GFI2" s="80"/>
      <c r="GFJ2" s="80"/>
      <c r="GFK2" s="80"/>
      <c r="GFL2" s="80"/>
      <c r="GFM2" s="80"/>
      <c r="GFN2" s="80"/>
      <c r="GFO2" s="80"/>
      <c r="GFP2" s="80"/>
      <c r="GFQ2" s="80"/>
      <c r="GFR2" s="80"/>
      <c r="GFS2" s="80"/>
      <c r="GFT2" s="80"/>
      <c r="GFU2" s="80"/>
      <c r="GFV2" s="80"/>
      <c r="GFW2" s="80"/>
      <c r="GFX2" s="80"/>
      <c r="GFY2" s="80"/>
      <c r="GFZ2" s="80"/>
      <c r="GGA2" s="80"/>
      <c r="GGB2" s="80"/>
      <c r="GGC2" s="80"/>
      <c r="GGD2" s="80"/>
      <c r="GGE2" s="80"/>
      <c r="GGF2" s="80"/>
      <c r="GGG2" s="80"/>
      <c r="GGH2" s="80"/>
      <c r="GGI2" s="80"/>
      <c r="GGJ2" s="80"/>
      <c r="GGK2" s="80"/>
      <c r="GGL2" s="80"/>
      <c r="GGM2" s="80"/>
      <c r="GGN2" s="80"/>
      <c r="GGO2" s="80"/>
      <c r="GGP2" s="80"/>
      <c r="GGQ2" s="80"/>
      <c r="GGR2" s="80"/>
      <c r="GGS2" s="80"/>
      <c r="GGT2" s="80"/>
      <c r="GGU2" s="80"/>
      <c r="GGV2" s="80"/>
      <c r="GGW2" s="80"/>
      <c r="GGX2" s="80"/>
      <c r="GGY2" s="80"/>
      <c r="GGZ2" s="80"/>
      <c r="GHA2" s="80"/>
      <c r="GHB2" s="80"/>
      <c r="GHC2" s="80"/>
      <c r="GHD2" s="80"/>
      <c r="GHE2" s="80"/>
      <c r="GHF2" s="80"/>
      <c r="GHG2" s="80"/>
      <c r="GHH2" s="80"/>
      <c r="GHI2" s="80"/>
      <c r="GHJ2" s="80"/>
      <c r="GHK2" s="80"/>
      <c r="GHL2" s="80"/>
      <c r="GHM2" s="80"/>
      <c r="GHN2" s="80"/>
      <c r="GHO2" s="80"/>
      <c r="GHP2" s="80"/>
      <c r="GHQ2" s="80"/>
      <c r="GHR2" s="80"/>
      <c r="GHS2" s="80"/>
      <c r="GHT2" s="80"/>
      <c r="GHU2" s="80"/>
      <c r="GHV2" s="80"/>
      <c r="GHW2" s="80"/>
      <c r="GHX2" s="80"/>
      <c r="GHY2" s="80"/>
      <c r="GHZ2" s="80"/>
      <c r="GIA2" s="80"/>
      <c r="GIB2" s="80"/>
      <c r="GIC2" s="80"/>
      <c r="GID2" s="80"/>
      <c r="GIE2" s="80"/>
      <c r="GIF2" s="80"/>
      <c r="GIG2" s="80"/>
      <c r="GIH2" s="80"/>
      <c r="GII2" s="80"/>
      <c r="GIJ2" s="80"/>
      <c r="GIK2" s="80"/>
      <c r="GIL2" s="80"/>
      <c r="GIM2" s="80"/>
      <c r="GIN2" s="80"/>
      <c r="GIO2" s="80"/>
      <c r="GIP2" s="80"/>
      <c r="GIQ2" s="80"/>
      <c r="GIR2" s="80"/>
      <c r="GIS2" s="80"/>
      <c r="GIT2" s="80"/>
      <c r="GIU2" s="80"/>
      <c r="GIV2" s="80"/>
      <c r="GIW2" s="80"/>
      <c r="GIX2" s="80"/>
      <c r="GIY2" s="80"/>
      <c r="GIZ2" s="80"/>
      <c r="GJA2" s="80"/>
      <c r="GJB2" s="80"/>
      <c r="GJC2" s="80"/>
      <c r="GJD2" s="80"/>
      <c r="GJE2" s="80"/>
      <c r="GJF2" s="80"/>
      <c r="GJG2" s="80"/>
      <c r="GJH2" s="80"/>
      <c r="GJI2" s="80"/>
      <c r="GJJ2" s="80"/>
      <c r="GJK2" s="80"/>
      <c r="GJL2" s="80"/>
      <c r="GJM2" s="80"/>
      <c r="GJN2" s="80"/>
      <c r="GJO2" s="80"/>
      <c r="GJP2" s="80"/>
      <c r="GJQ2" s="80"/>
      <c r="GJR2" s="80"/>
      <c r="GJS2" s="80"/>
      <c r="GJT2" s="80"/>
      <c r="GJU2" s="80"/>
      <c r="GJV2" s="80"/>
      <c r="GJW2" s="80"/>
      <c r="GJX2" s="80"/>
      <c r="GJY2" s="80"/>
      <c r="GJZ2" s="80"/>
      <c r="GKA2" s="80"/>
      <c r="GKB2" s="80"/>
      <c r="GKC2" s="80"/>
      <c r="GKD2" s="80"/>
      <c r="GKE2" s="80"/>
      <c r="GKF2" s="80"/>
      <c r="GKG2" s="80"/>
      <c r="GKH2" s="80"/>
      <c r="GKI2" s="80"/>
      <c r="GKJ2" s="80"/>
      <c r="GKK2" s="80"/>
      <c r="GKL2" s="80"/>
      <c r="GKM2" s="80"/>
      <c r="GKN2" s="80"/>
      <c r="GKO2" s="80"/>
      <c r="GKP2" s="80"/>
      <c r="GKQ2" s="80"/>
      <c r="GKR2" s="80"/>
      <c r="GKS2" s="80"/>
      <c r="GKT2" s="80"/>
      <c r="GKU2" s="80"/>
      <c r="GKV2" s="80"/>
      <c r="GKW2" s="80"/>
      <c r="GKX2" s="80"/>
      <c r="GKY2" s="80"/>
      <c r="GKZ2" s="80"/>
      <c r="GLA2" s="80"/>
      <c r="GLB2" s="80"/>
      <c r="GLC2" s="80"/>
      <c r="GLD2" s="80"/>
      <c r="GLE2" s="80"/>
      <c r="GLF2" s="80"/>
      <c r="GLG2" s="80"/>
      <c r="GLH2" s="80"/>
      <c r="GLI2" s="80"/>
      <c r="GLJ2" s="80"/>
      <c r="GLK2" s="80"/>
      <c r="GLL2" s="80"/>
      <c r="GLM2" s="80"/>
      <c r="GLN2" s="80"/>
      <c r="GLO2" s="80"/>
      <c r="GLP2" s="80"/>
      <c r="GLQ2" s="80"/>
      <c r="GLR2" s="80"/>
      <c r="GLS2" s="80"/>
      <c r="GLT2" s="80"/>
      <c r="GLU2" s="80"/>
      <c r="GLV2" s="80"/>
      <c r="GLW2" s="80"/>
      <c r="GLX2" s="80"/>
      <c r="GLY2" s="80"/>
      <c r="GLZ2" s="80"/>
      <c r="GMA2" s="80"/>
      <c r="GMB2" s="80"/>
      <c r="GMC2" s="80"/>
      <c r="GMD2" s="80"/>
      <c r="GME2" s="80"/>
      <c r="GMF2" s="80"/>
      <c r="GMG2" s="80"/>
      <c r="GMH2" s="80"/>
      <c r="GMI2" s="80"/>
      <c r="GMJ2" s="80"/>
      <c r="GMK2" s="80"/>
      <c r="GML2" s="80"/>
      <c r="GMM2" s="80"/>
      <c r="GMN2" s="80"/>
      <c r="GMO2" s="80"/>
      <c r="GMP2" s="80"/>
      <c r="GMQ2" s="80"/>
      <c r="GMR2" s="80"/>
      <c r="GMS2" s="80"/>
      <c r="GMT2" s="80"/>
      <c r="GMU2" s="80"/>
      <c r="GMV2" s="80"/>
      <c r="GMW2" s="80"/>
      <c r="GMX2" s="80"/>
      <c r="GMY2" s="80"/>
      <c r="GMZ2" s="80"/>
      <c r="GNA2" s="80"/>
      <c r="GNB2" s="80"/>
      <c r="GNC2" s="80"/>
      <c r="GND2" s="80"/>
      <c r="GNE2" s="80"/>
      <c r="GNF2" s="80"/>
      <c r="GNG2" s="80"/>
      <c r="GNH2" s="80"/>
      <c r="GNI2" s="80"/>
      <c r="GNJ2" s="80"/>
      <c r="GNK2" s="80"/>
      <c r="GNL2" s="80"/>
      <c r="GNM2" s="80"/>
      <c r="GNN2" s="80"/>
      <c r="GNO2" s="80"/>
      <c r="GNP2" s="80"/>
      <c r="GNQ2" s="80"/>
      <c r="GNR2" s="80"/>
      <c r="GNS2" s="80"/>
      <c r="GNT2" s="80"/>
      <c r="GNU2" s="80"/>
      <c r="GNV2" s="80"/>
      <c r="GNW2" s="80"/>
      <c r="GNX2" s="80"/>
      <c r="GNY2" s="80"/>
      <c r="GNZ2" s="80"/>
      <c r="GOA2" s="80"/>
      <c r="GOB2" s="80"/>
      <c r="GOC2" s="80"/>
      <c r="GOD2" s="80"/>
      <c r="GOE2" s="80"/>
      <c r="GOF2" s="80"/>
      <c r="GOG2" s="80"/>
      <c r="GOH2" s="80"/>
      <c r="GOI2" s="80"/>
      <c r="GOJ2" s="80"/>
      <c r="GOK2" s="80"/>
      <c r="GOL2" s="80"/>
      <c r="GOM2" s="80"/>
      <c r="GON2" s="80"/>
      <c r="GOO2" s="80"/>
      <c r="GOP2" s="80"/>
      <c r="GOQ2" s="80"/>
      <c r="GOR2" s="80"/>
      <c r="GOS2" s="80"/>
      <c r="GOT2" s="80"/>
      <c r="GOU2" s="80"/>
      <c r="GOV2" s="80"/>
      <c r="GOW2" s="80"/>
      <c r="GOX2" s="80"/>
      <c r="GOY2" s="80"/>
      <c r="GOZ2" s="80"/>
      <c r="GPA2" s="80"/>
      <c r="GPB2" s="80"/>
      <c r="GPC2" s="80"/>
      <c r="GPD2" s="80"/>
      <c r="GPE2" s="80"/>
      <c r="GPF2" s="80"/>
      <c r="GPG2" s="80"/>
      <c r="GPH2" s="80"/>
      <c r="GPI2" s="80"/>
      <c r="GPJ2" s="80"/>
      <c r="GPK2" s="80"/>
      <c r="GPL2" s="80"/>
      <c r="GPM2" s="80"/>
      <c r="GPN2" s="80"/>
      <c r="GPO2" s="80"/>
      <c r="GPP2" s="80"/>
      <c r="GPQ2" s="80"/>
      <c r="GPR2" s="80"/>
      <c r="GPS2" s="80"/>
      <c r="GPT2" s="80"/>
      <c r="GPU2" s="80"/>
      <c r="GPV2" s="80"/>
      <c r="GPW2" s="80"/>
      <c r="GPX2" s="80"/>
      <c r="GPY2" s="80"/>
      <c r="GPZ2" s="80"/>
      <c r="GQA2" s="80"/>
      <c r="GQB2" s="80"/>
      <c r="GQC2" s="80"/>
      <c r="GQD2" s="80"/>
      <c r="GQE2" s="80"/>
      <c r="GQF2" s="80"/>
      <c r="GQG2" s="80"/>
      <c r="GQH2" s="80"/>
      <c r="GQI2" s="80"/>
      <c r="GQJ2" s="80"/>
      <c r="GQK2" s="80"/>
      <c r="GQL2" s="80"/>
      <c r="GQM2" s="80"/>
      <c r="GQN2" s="80"/>
      <c r="GQO2" s="80"/>
      <c r="GQP2" s="80"/>
      <c r="GQQ2" s="80"/>
      <c r="GQR2" s="80"/>
      <c r="GQS2" s="80"/>
      <c r="GQT2" s="80"/>
      <c r="GQU2" s="80"/>
      <c r="GQV2" s="80"/>
      <c r="GQW2" s="80"/>
      <c r="GQX2" s="80"/>
      <c r="GQY2" s="80"/>
      <c r="GQZ2" s="80"/>
      <c r="GRA2" s="80"/>
      <c r="GRB2" s="80"/>
      <c r="GRC2" s="80"/>
      <c r="GRD2" s="80"/>
      <c r="GRE2" s="80"/>
      <c r="GRF2" s="80"/>
      <c r="GRG2" s="80"/>
      <c r="GRH2" s="80"/>
      <c r="GRI2" s="80"/>
      <c r="GRJ2" s="80"/>
      <c r="GRK2" s="80"/>
      <c r="GRL2" s="80"/>
      <c r="GRM2" s="80"/>
      <c r="GRN2" s="80"/>
      <c r="GRO2" s="80"/>
      <c r="GRP2" s="80"/>
      <c r="GRQ2" s="80"/>
      <c r="GRR2" s="80"/>
      <c r="GRS2" s="80"/>
      <c r="GRT2" s="80"/>
      <c r="GRU2" s="80"/>
      <c r="GRV2" s="80"/>
      <c r="GRW2" s="80"/>
      <c r="GRX2" s="80"/>
      <c r="GRY2" s="80"/>
      <c r="GRZ2" s="80"/>
      <c r="GSA2" s="80"/>
      <c r="GSB2" s="80"/>
      <c r="GSC2" s="80"/>
      <c r="GSD2" s="80"/>
      <c r="GSE2" s="80"/>
      <c r="GSF2" s="80"/>
      <c r="GSG2" s="80"/>
      <c r="GSH2" s="80"/>
      <c r="GSI2" s="80"/>
      <c r="GSJ2" s="80"/>
      <c r="GSK2" s="80"/>
      <c r="GSL2" s="80"/>
      <c r="GSM2" s="80"/>
      <c r="GSN2" s="80"/>
      <c r="GSO2" s="80"/>
      <c r="GSP2" s="80"/>
      <c r="GSQ2" s="80"/>
      <c r="GSR2" s="80"/>
      <c r="GSS2" s="80"/>
      <c r="GST2" s="80"/>
      <c r="GSU2" s="80"/>
      <c r="GSV2" s="80"/>
      <c r="GSW2" s="80"/>
      <c r="GSX2" s="80"/>
      <c r="GSY2" s="80"/>
      <c r="GSZ2" s="80"/>
      <c r="GTA2" s="80"/>
      <c r="GTB2" s="80"/>
      <c r="GTC2" s="80"/>
      <c r="GTD2" s="80"/>
      <c r="GTE2" s="80"/>
      <c r="GTF2" s="80"/>
      <c r="GTG2" s="80"/>
      <c r="GTH2" s="80"/>
      <c r="GTI2" s="80"/>
      <c r="GTJ2" s="80"/>
      <c r="GTK2" s="80"/>
      <c r="GTL2" s="80"/>
      <c r="GTM2" s="80"/>
      <c r="GTN2" s="80"/>
      <c r="GTO2" s="80"/>
      <c r="GTP2" s="80"/>
      <c r="GTQ2" s="80"/>
      <c r="GTR2" s="80"/>
      <c r="GTS2" s="80"/>
      <c r="GTT2" s="80"/>
      <c r="GTU2" s="80"/>
      <c r="GTV2" s="80"/>
      <c r="GTW2" s="80"/>
      <c r="GTX2" s="80"/>
      <c r="GTY2" s="80"/>
      <c r="GTZ2" s="80"/>
      <c r="GUA2" s="80"/>
      <c r="GUB2" s="80"/>
      <c r="GUC2" s="80"/>
      <c r="GUD2" s="80"/>
      <c r="GUE2" s="80"/>
      <c r="GUF2" s="80"/>
      <c r="GUG2" s="80"/>
      <c r="GUH2" s="80"/>
      <c r="GUI2" s="80"/>
      <c r="GUJ2" s="80"/>
      <c r="GUK2" s="80"/>
      <c r="GUL2" s="80"/>
      <c r="GUM2" s="80"/>
      <c r="GUN2" s="80"/>
      <c r="GUO2" s="80"/>
      <c r="GUP2" s="80"/>
      <c r="GUQ2" s="80"/>
      <c r="GUR2" s="80"/>
      <c r="GUS2" s="80"/>
      <c r="GUT2" s="80"/>
      <c r="GUU2" s="80"/>
      <c r="GUV2" s="80"/>
      <c r="GUW2" s="80"/>
      <c r="GUX2" s="80"/>
      <c r="GUY2" s="80"/>
      <c r="GUZ2" s="80"/>
      <c r="GVA2" s="80"/>
      <c r="GVB2" s="80"/>
      <c r="GVC2" s="80"/>
      <c r="GVD2" s="80"/>
      <c r="GVE2" s="80"/>
      <c r="GVF2" s="80"/>
      <c r="GVG2" s="80"/>
      <c r="GVH2" s="80"/>
      <c r="GVI2" s="80"/>
      <c r="GVJ2" s="80"/>
      <c r="GVK2" s="80"/>
      <c r="GVL2" s="80"/>
      <c r="GVM2" s="80"/>
      <c r="GVN2" s="80"/>
      <c r="GVO2" s="80"/>
      <c r="GVP2" s="80"/>
      <c r="GVQ2" s="80"/>
      <c r="GVR2" s="80"/>
      <c r="GVS2" s="80"/>
      <c r="GVT2" s="80"/>
      <c r="GVU2" s="80"/>
      <c r="GVV2" s="80"/>
      <c r="GVW2" s="80"/>
      <c r="GVX2" s="80"/>
      <c r="GVY2" s="80"/>
      <c r="GVZ2" s="80"/>
      <c r="GWA2" s="80"/>
      <c r="GWB2" s="80"/>
      <c r="GWC2" s="80"/>
      <c r="GWD2" s="80"/>
      <c r="GWE2" s="80"/>
      <c r="GWF2" s="80"/>
      <c r="GWG2" s="80"/>
      <c r="GWH2" s="80"/>
      <c r="GWI2" s="80"/>
      <c r="GWJ2" s="80"/>
      <c r="GWK2" s="80"/>
      <c r="GWL2" s="80"/>
      <c r="GWM2" s="80"/>
      <c r="GWN2" s="80"/>
      <c r="GWO2" s="80"/>
      <c r="GWP2" s="80"/>
      <c r="GWQ2" s="80"/>
      <c r="GWR2" s="80"/>
      <c r="GWS2" s="80"/>
      <c r="GWT2" s="80"/>
      <c r="GWU2" s="80"/>
      <c r="GWV2" s="80"/>
      <c r="GWW2" s="80"/>
      <c r="GWX2" s="80"/>
      <c r="GWY2" s="80"/>
      <c r="GWZ2" s="80"/>
      <c r="GXA2" s="80"/>
      <c r="GXB2" s="80"/>
      <c r="GXC2" s="80"/>
      <c r="GXD2" s="80"/>
      <c r="GXE2" s="80"/>
      <c r="GXF2" s="80"/>
      <c r="GXG2" s="80"/>
      <c r="GXH2" s="80"/>
      <c r="GXI2" s="80"/>
      <c r="GXJ2" s="80"/>
      <c r="GXK2" s="80"/>
      <c r="GXL2" s="80"/>
      <c r="GXM2" s="80"/>
      <c r="GXN2" s="80"/>
      <c r="GXO2" s="80"/>
      <c r="GXP2" s="80"/>
      <c r="GXQ2" s="80"/>
      <c r="GXR2" s="80"/>
      <c r="GXS2" s="80"/>
      <c r="GXT2" s="80"/>
      <c r="GXU2" s="80"/>
      <c r="GXV2" s="80"/>
      <c r="GXW2" s="80"/>
      <c r="GXX2" s="80"/>
      <c r="GXY2" s="80"/>
      <c r="GXZ2" s="80"/>
      <c r="GYA2" s="80"/>
      <c r="GYB2" s="80"/>
      <c r="GYC2" s="80"/>
      <c r="GYD2" s="80"/>
      <c r="GYE2" s="80"/>
      <c r="GYF2" s="80"/>
      <c r="GYG2" s="80"/>
      <c r="GYH2" s="80"/>
      <c r="GYI2" s="80"/>
      <c r="GYJ2" s="80"/>
      <c r="GYK2" s="80"/>
      <c r="GYL2" s="80"/>
      <c r="GYM2" s="80"/>
      <c r="GYN2" s="80"/>
      <c r="GYO2" s="80"/>
      <c r="GYP2" s="80"/>
      <c r="GYQ2" s="80"/>
      <c r="GYR2" s="80"/>
      <c r="GYS2" s="80"/>
      <c r="GYT2" s="80"/>
      <c r="GYU2" s="80"/>
      <c r="GYV2" s="80"/>
      <c r="GYW2" s="80"/>
      <c r="GYX2" s="80"/>
      <c r="GYY2" s="80"/>
      <c r="GYZ2" s="80"/>
      <c r="GZA2" s="80"/>
      <c r="GZB2" s="80"/>
      <c r="GZC2" s="80"/>
      <c r="GZD2" s="80"/>
      <c r="GZE2" s="80"/>
      <c r="GZF2" s="80"/>
      <c r="GZG2" s="80"/>
      <c r="GZH2" s="80"/>
      <c r="GZI2" s="80"/>
      <c r="GZJ2" s="80"/>
      <c r="GZK2" s="80"/>
      <c r="GZL2" s="80"/>
      <c r="GZM2" s="80"/>
      <c r="GZN2" s="80"/>
      <c r="GZO2" s="80"/>
      <c r="GZP2" s="80"/>
      <c r="GZQ2" s="80"/>
      <c r="GZR2" s="80"/>
      <c r="GZS2" s="80"/>
      <c r="GZT2" s="80"/>
      <c r="GZU2" s="80"/>
      <c r="GZV2" s="80"/>
      <c r="GZW2" s="80"/>
      <c r="GZX2" s="80"/>
      <c r="GZY2" s="80"/>
      <c r="GZZ2" s="80"/>
      <c r="HAA2" s="80"/>
      <c r="HAB2" s="80"/>
      <c r="HAC2" s="80"/>
      <c r="HAD2" s="80"/>
      <c r="HAE2" s="80"/>
      <c r="HAF2" s="80"/>
      <c r="HAG2" s="80"/>
      <c r="HAH2" s="80"/>
      <c r="HAI2" s="80"/>
      <c r="HAJ2" s="80"/>
      <c r="HAK2" s="80"/>
      <c r="HAL2" s="80"/>
      <c r="HAM2" s="80"/>
      <c r="HAN2" s="80"/>
      <c r="HAO2" s="80"/>
      <c r="HAP2" s="80"/>
      <c r="HAQ2" s="80"/>
      <c r="HAR2" s="80"/>
      <c r="HAS2" s="80"/>
      <c r="HAT2" s="80"/>
      <c r="HAU2" s="80"/>
      <c r="HAV2" s="80"/>
      <c r="HAW2" s="80"/>
      <c r="HAX2" s="80"/>
      <c r="HAY2" s="80"/>
      <c r="HAZ2" s="80"/>
      <c r="HBA2" s="80"/>
      <c r="HBB2" s="80"/>
      <c r="HBC2" s="80"/>
      <c r="HBD2" s="80"/>
      <c r="HBE2" s="80"/>
      <c r="HBF2" s="80"/>
      <c r="HBG2" s="80"/>
      <c r="HBH2" s="80"/>
      <c r="HBI2" s="80"/>
      <c r="HBJ2" s="80"/>
      <c r="HBK2" s="80"/>
      <c r="HBL2" s="80"/>
      <c r="HBM2" s="80"/>
      <c r="HBN2" s="80"/>
      <c r="HBO2" s="80"/>
      <c r="HBP2" s="80"/>
      <c r="HBQ2" s="80"/>
      <c r="HBR2" s="80"/>
      <c r="HBS2" s="80"/>
      <c r="HBT2" s="80"/>
      <c r="HBU2" s="80"/>
      <c r="HBV2" s="80"/>
      <c r="HBW2" s="80"/>
      <c r="HBX2" s="80"/>
      <c r="HBY2" s="80"/>
      <c r="HBZ2" s="80"/>
      <c r="HCA2" s="80"/>
      <c r="HCB2" s="80"/>
      <c r="HCC2" s="80"/>
      <c r="HCD2" s="80"/>
      <c r="HCE2" s="80"/>
      <c r="HCF2" s="80"/>
      <c r="HCG2" s="80"/>
      <c r="HCH2" s="80"/>
      <c r="HCI2" s="80"/>
      <c r="HCJ2" s="80"/>
      <c r="HCK2" s="80"/>
      <c r="HCL2" s="80"/>
      <c r="HCM2" s="80"/>
      <c r="HCN2" s="80"/>
      <c r="HCO2" s="80"/>
      <c r="HCP2" s="80"/>
      <c r="HCQ2" s="80"/>
      <c r="HCR2" s="80"/>
      <c r="HCS2" s="80"/>
      <c r="HCT2" s="80"/>
      <c r="HCU2" s="80"/>
      <c r="HCV2" s="80"/>
      <c r="HCW2" s="80"/>
      <c r="HCX2" s="80"/>
      <c r="HCY2" s="80"/>
      <c r="HCZ2" s="80"/>
      <c r="HDA2" s="80"/>
      <c r="HDB2" s="80"/>
      <c r="HDC2" s="80"/>
      <c r="HDD2" s="80"/>
      <c r="HDE2" s="80"/>
      <c r="HDF2" s="80"/>
      <c r="HDG2" s="80"/>
      <c r="HDH2" s="80"/>
      <c r="HDI2" s="80"/>
      <c r="HDJ2" s="80"/>
      <c r="HDK2" s="80"/>
      <c r="HDL2" s="80"/>
      <c r="HDM2" s="80"/>
      <c r="HDN2" s="80"/>
      <c r="HDO2" s="80"/>
      <c r="HDP2" s="80"/>
      <c r="HDQ2" s="80"/>
      <c r="HDR2" s="80"/>
      <c r="HDS2" s="80"/>
      <c r="HDT2" s="80"/>
      <c r="HDU2" s="80"/>
      <c r="HDV2" s="80"/>
      <c r="HDW2" s="80"/>
      <c r="HDX2" s="80"/>
      <c r="HDY2" s="80"/>
      <c r="HDZ2" s="80"/>
      <c r="HEA2" s="80"/>
      <c r="HEB2" s="80"/>
      <c r="HEC2" s="80"/>
      <c r="HED2" s="80"/>
      <c r="HEE2" s="80"/>
      <c r="HEF2" s="80"/>
      <c r="HEG2" s="80"/>
      <c r="HEH2" s="80"/>
      <c r="HEI2" s="80"/>
      <c r="HEJ2" s="80"/>
      <c r="HEK2" s="80"/>
      <c r="HEL2" s="80"/>
      <c r="HEM2" s="80"/>
      <c r="HEN2" s="80"/>
      <c r="HEO2" s="80"/>
      <c r="HEP2" s="80"/>
      <c r="HEQ2" s="80"/>
      <c r="HER2" s="80"/>
      <c r="HES2" s="80"/>
      <c r="HET2" s="80"/>
      <c r="HEU2" s="80"/>
      <c r="HEV2" s="80"/>
      <c r="HEW2" s="80"/>
      <c r="HEX2" s="80"/>
      <c r="HEY2" s="80"/>
      <c r="HEZ2" s="80"/>
      <c r="HFA2" s="80"/>
      <c r="HFB2" s="80"/>
      <c r="HFC2" s="80"/>
      <c r="HFD2" s="80"/>
      <c r="HFE2" s="80"/>
      <c r="HFF2" s="80"/>
      <c r="HFG2" s="80"/>
      <c r="HFH2" s="80"/>
      <c r="HFI2" s="80"/>
      <c r="HFJ2" s="80"/>
      <c r="HFK2" s="80"/>
      <c r="HFL2" s="80"/>
      <c r="HFM2" s="80"/>
      <c r="HFN2" s="80"/>
      <c r="HFO2" s="80"/>
      <c r="HFP2" s="80"/>
      <c r="HFQ2" s="80"/>
      <c r="HFR2" s="80"/>
      <c r="HFS2" s="80"/>
      <c r="HFT2" s="80"/>
      <c r="HFU2" s="80"/>
      <c r="HFV2" s="80"/>
      <c r="HFW2" s="80"/>
      <c r="HFX2" s="80"/>
      <c r="HFY2" s="80"/>
      <c r="HFZ2" s="80"/>
      <c r="HGA2" s="80"/>
      <c r="HGB2" s="80"/>
      <c r="HGC2" s="80"/>
      <c r="HGD2" s="80"/>
      <c r="HGE2" s="80"/>
      <c r="HGF2" s="80"/>
      <c r="HGG2" s="80"/>
      <c r="HGH2" s="80"/>
      <c r="HGI2" s="80"/>
      <c r="HGJ2" s="80"/>
      <c r="HGK2" s="80"/>
      <c r="HGL2" s="80"/>
      <c r="HGM2" s="80"/>
      <c r="HGN2" s="80"/>
      <c r="HGO2" s="80"/>
      <c r="HGP2" s="80"/>
      <c r="HGQ2" s="80"/>
      <c r="HGR2" s="80"/>
      <c r="HGS2" s="80"/>
      <c r="HGT2" s="80"/>
      <c r="HGU2" s="80"/>
      <c r="HGV2" s="80"/>
      <c r="HGW2" s="80"/>
      <c r="HGX2" s="80"/>
      <c r="HGY2" s="80"/>
      <c r="HGZ2" s="80"/>
      <c r="HHA2" s="80"/>
      <c r="HHB2" s="80"/>
      <c r="HHC2" s="80"/>
      <c r="HHD2" s="80"/>
      <c r="HHE2" s="80"/>
      <c r="HHF2" s="80"/>
      <c r="HHG2" s="80"/>
      <c r="HHH2" s="80"/>
      <c r="HHI2" s="80"/>
      <c r="HHJ2" s="80"/>
      <c r="HHK2" s="80"/>
      <c r="HHL2" s="80"/>
      <c r="HHM2" s="80"/>
      <c r="HHN2" s="80"/>
      <c r="HHO2" s="80"/>
      <c r="HHP2" s="80"/>
      <c r="HHQ2" s="80"/>
      <c r="HHR2" s="80"/>
      <c r="HHS2" s="80"/>
      <c r="HHT2" s="80"/>
      <c r="HHU2" s="80"/>
      <c r="HHV2" s="80"/>
      <c r="HHW2" s="80"/>
      <c r="HHX2" s="80"/>
      <c r="HHY2" s="80"/>
      <c r="HHZ2" s="80"/>
      <c r="HIA2" s="80"/>
      <c r="HIB2" s="80"/>
      <c r="HIC2" s="80"/>
      <c r="HID2" s="80"/>
      <c r="HIE2" s="80"/>
      <c r="HIF2" s="80"/>
      <c r="HIG2" s="80"/>
      <c r="HIH2" s="80"/>
      <c r="HII2" s="80"/>
      <c r="HIJ2" s="80"/>
      <c r="HIK2" s="80"/>
      <c r="HIL2" s="80"/>
      <c r="HIM2" s="80"/>
      <c r="HIN2" s="80"/>
      <c r="HIO2" s="80"/>
      <c r="HIP2" s="80"/>
      <c r="HIQ2" s="80"/>
      <c r="HIR2" s="80"/>
      <c r="HIS2" s="80"/>
      <c r="HIT2" s="80"/>
      <c r="HIU2" s="80"/>
      <c r="HIV2" s="80"/>
      <c r="HIW2" s="80"/>
      <c r="HIX2" s="80"/>
      <c r="HIY2" s="80"/>
      <c r="HIZ2" s="80"/>
      <c r="HJA2" s="80"/>
      <c r="HJB2" s="80"/>
      <c r="HJC2" s="80"/>
      <c r="HJD2" s="80"/>
      <c r="HJE2" s="80"/>
      <c r="HJF2" s="80"/>
      <c r="HJG2" s="80"/>
      <c r="HJH2" s="80"/>
      <c r="HJI2" s="80"/>
      <c r="HJJ2" s="80"/>
      <c r="HJK2" s="80"/>
      <c r="HJL2" s="80"/>
      <c r="HJM2" s="80"/>
      <c r="HJN2" s="80"/>
      <c r="HJO2" s="80"/>
      <c r="HJP2" s="80"/>
      <c r="HJQ2" s="80"/>
      <c r="HJR2" s="80"/>
      <c r="HJS2" s="80"/>
      <c r="HJT2" s="80"/>
      <c r="HJU2" s="80"/>
      <c r="HJV2" s="80"/>
      <c r="HJW2" s="80"/>
      <c r="HJX2" s="80"/>
      <c r="HJY2" s="80"/>
      <c r="HJZ2" s="80"/>
      <c r="HKA2" s="80"/>
      <c r="HKB2" s="80"/>
      <c r="HKC2" s="80"/>
      <c r="HKD2" s="80"/>
      <c r="HKE2" s="80"/>
      <c r="HKF2" s="80"/>
      <c r="HKG2" s="80"/>
      <c r="HKH2" s="80"/>
      <c r="HKI2" s="80"/>
      <c r="HKJ2" s="80"/>
      <c r="HKK2" s="80"/>
      <c r="HKL2" s="80"/>
      <c r="HKM2" s="80"/>
      <c r="HKN2" s="80"/>
      <c r="HKO2" s="80"/>
      <c r="HKP2" s="80"/>
      <c r="HKQ2" s="80"/>
      <c r="HKR2" s="80"/>
      <c r="HKS2" s="80"/>
      <c r="HKT2" s="80"/>
      <c r="HKU2" s="80"/>
      <c r="HKV2" s="80"/>
      <c r="HKW2" s="80"/>
      <c r="HKX2" s="80"/>
      <c r="HKY2" s="80"/>
      <c r="HKZ2" s="80"/>
      <c r="HLA2" s="80"/>
      <c r="HLB2" s="80"/>
      <c r="HLC2" s="80"/>
      <c r="HLD2" s="80"/>
      <c r="HLE2" s="80"/>
      <c r="HLF2" s="80"/>
      <c r="HLG2" s="80"/>
      <c r="HLH2" s="80"/>
      <c r="HLI2" s="80"/>
      <c r="HLJ2" s="80"/>
      <c r="HLK2" s="80"/>
      <c r="HLL2" s="80"/>
      <c r="HLM2" s="80"/>
      <c r="HLN2" s="80"/>
      <c r="HLO2" s="80"/>
      <c r="HLP2" s="80"/>
      <c r="HLQ2" s="80"/>
      <c r="HLR2" s="80"/>
      <c r="HLS2" s="80"/>
      <c r="HLT2" s="80"/>
      <c r="HLU2" s="80"/>
      <c r="HLV2" s="80"/>
      <c r="HLW2" s="80"/>
      <c r="HLX2" s="80"/>
      <c r="HLY2" s="80"/>
      <c r="HLZ2" s="80"/>
      <c r="HMA2" s="80"/>
      <c r="HMB2" s="80"/>
      <c r="HMC2" s="80"/>
      <c r="HMD2" s="80"/>
      <c r="HME2" s="80"/>
      <c r="HMF2" s="80"/>
      <c r="HMG2" s="80"/>
      <c r="HMH2" s="80"/>
      <c r="HMI2" s="80"/>
      <c r="HMJ2" s="80"/>
      <c r="HMK2" s="80"/>
      <c r="HML2" s="80"/>
      <c r="HMM2" s="80"/>
      <c r="HMN2" s="80"/>
      <c r="HMO2" s="80"/>
      <c r="HMP2" s="80"/>
      <c r="HMQ2" s="80"/>
      <c r="HMR2" s="80"/>
      <c r="HMS2" s="80"/>
      <c r="HMT2" s="80"/>
      <c r="HMU2" s="80"/>
      <c r="HMV2" s="80"/>
      <c r="HMW2" s="80"/>
      <c r="HMX2" s="80"/>
      <c r="HMY2" s="80"/>
      <c r="HMZ2" s="80"/>
      <c r="HNA2" s="80"/>
      <c r="HNB2" s="80"/>
      <c r="HNC2" s="80"/>
      <c r="HND2" s="80"/>
      <c r="HNE2" s="80"/>
      <c r="HNF2" s="80"/>
      <c r="HNG2" s="80"/>
      <c r="HNH2" s="80"/>
      <c r="HNI2" s="80"/>
      <c r="HNJ2" s="80"/>
      <c r="HNK2" s="80"/>
      <c r="HNL2" s="80"/>
      <c r="HNM2" s="80"/>
      <c r="HNN2" s="80"/>
      <c r="HNO2" s="80"/>
      <c r="HNP2" s="80"/>
      <c r="HNQ2" s="80"/>
      <c r="HNR2" s="80"/>
      <c r="HNS2" s="80"/>
      <c r="HNT2" s="80"/>
      <c r="HNU2" s="80"/>
      <c r="HNV2" s="80"/>
      <c r="HNW2" s="80"/>
      <c r="HNX2" s="80"/>
      <c r="HNY2" s="80"/>
      <c r="HNZ2" s="80"/>
      <c r="HOA2" s="80"/>
      <c r="HOB2" s="80"/>
      <c r="HOC2" s="80"/>
      <c r="HOD2" s="80"/>
      <c r="HOE2" s="80"/>
      <c r="HOF2" s="80"/>
      <c r="HOG2" s="80"/>
      <c r="HOH2" s="80"/>
      <c r="HOI2" s="80"/>
      <c r="HOJ2" s="80"/>
      <c r="HOK2" s="80"/>
      <c r="HOL2" s="80"/>
      <c r="HOM2" s="80"/>
      <c r="HON2" s="80"/>
      <c r="HOO2" s="80"/>
      <c r="HOP2" s="80"/>
      <c r="HOQ2" s="80"/>
      <c r="HOR2" s="80"/>
      <c r="HOS2" s="80"/>
      <c r="HOT2" s="80"/>
      <c r="HOU2" s="80"/>
      <c r="HOV2" s="80"/>
      <c r="HOW2" s="80"/>
      <c r="HOX2" s="80"/>
      <c r="HOY2" s="80"/>
      <c r="HOZ2" s="80"/>
      <c r="HPA2" s="80"/>
      <c r="HPB2" s="80"/>
      <c r="HPC2" s="80"/>
      <c r="HPD2" s="80"/>
      <c r="HPE2" s="80"/>
      <c r="HPF2" s="80"/>
      <c r="HPG2" s="80"/>
      <c r="HPH2" s="80"/>
      <c r="HPI2" s="80"/>
      <c r="HPJ2" s="80"/>
      <c r="HPK2" s="80"/>
      <c r="HPL2" s="80"/>
      <c r="HPM2" s="80"/>
      <c r="HPN2" s="80"/>
      <c r="HPO2" s="80"/>
      <c r="HPP2" s="80"/>
      <c r="HPQ2" s="80"/>
      <c r="HPR2" s="80"/>
      <c r="HPS2" s="80"/>
      <c r="HPT2" s="80"/>
      <c r="HPU2" s="80"/>
      <c r="HPV2" s="80"/>
      <c r="HPW2" s="80"/>
      <c r="HPX2" s="80"/>
      <c r="HPY2" s="80"/>
      <c r="HPZ2" s="80"/>
      <c r="HQA2" s="80"/>
      <c r="HQB2" s="80"/>
      <c r="HQC2" s="80"/>
      <c r="HQD2" s="80"/>
      <c r="HQE2" s="80"/>
      <c r="HQF2" s="80"/>
      <c r="HQG2" s="80"/>
      <c r="HQH2" s="80"/>
      <c r="HQI2" s="80"/>
      <c r="HQJ2" s="80"/>
      <c r="HQK2" s="80"/>
      <c r="HQL2" s="80"/>
      <c r="HQM2" s="80"/>
      <c r="HQN2" s="80"/>
      <c r="HQO2" s="80"/>
      <c r="HQP2" s="80"/>
      <c r="HQQ2" s="80"/>
      <c r="HQR2" s="80"/>
      <c r="HQS2" s="80"/>
      <c r="HQT2" s="80"/>
      <c r="HQU2" s="80"/>
      <c r="HQV2" s="80"/>
      <c r="HQW2" s="80"/>
      <c r="HQX2" s="80"/>
      <c r="HQY2" s="80"/>
      <c r="HQZ2" s="80"/>
      <c r="HRA2" s="80"/>
      <c r="HRB2" s="80"/>
      <c r="HRC2" s="80"/>
      <c r="HRD2" s="80"/>
      <c r="HRE2" s="80"/>
      <c r="HRF2" s="80"/>
      <c r="HRG2" s="80"/>
      <c r="HRH2" s="80"/>
      <c r="HRI2" s="80"/>
      <c r="HRJ2" s="80"/>
      <c r="HRK2" s="80"/>
      <c r="HRL2" s="80"/>
      <c r="HRM2" s="80"/>
      <c r="HRN2" s="80"/>
      <c r="HRO2" s="80"/>
      <c r="HRP2" s="80"/>
      <c r="HRQ2" s="80"/>
      <c r="HRR2" s="80"/>
      <c r="HRS2" s="80"/>
      <c r="HRT2" s="80"/>
      <c r="HRU2" s="80"/>
      <c r="HRV2" s="80"/>
      <c r="HRW2" s="80"/>
      <c r="HRX2" s="80"/>
      <c r="HRY2" s="80"/>
      <c r="HRZ2" s="80"/>
      <c r="HSA2" s="80"/>
      <c r="HSB2" s="80"/>
      <c r="HSC2" s="80"/>
      <c r="HSD2" s="80"/>
      <c r="HSE2" s="80"/>
      <c r="HSF2" s="80"/>
      <c r="HSG2" s="80"/>
      <c r="HSH2" s="80"/>
      <c r="HSI2" s="80"/>
      <c r="HSJ2" s="80"/>
      <c r="HSK2" s="80"/>
      <c r="HSL2" s="80"/>
      <c r="HSM2" s="80"/>
      <c r="HSN2" s="80"/>
      <c r="HSO2" s="80"/>
      <c r="HSP2" s="80"/>
      <c r="HSQ2" s="80"/>
      <c r="HSR2" s="80"/>
      <c r="HSS2" s="80"/>
      <c r="HST2" s="80"/>
      <c r="HSU2" s="80"/>
      <c r="HSV2" s="80"/>
      <c r="HSW2" s="80"/>
      <c r="HSX2" s="80"/>
      <c r="HSY2" s="80"/>
      <c r="HSZ2" s="80"/>
      <c r="HTA2" s="80"/>
      <c r="HTB2" s="80"/>
      <c r="HTC2" s="80"/>
      <c r="HTD2" s="80"/>
      <c r="HTE2" s="80"/>
      <c r="HTF2" s="80"/>
      <c r="HTG2" s="80"/>
      <c r="HTH2" s="80"/>
      <c r="HTI2" s="80"/>
      <c r="HTJ2" s="80"/>
      <c r="HTK2" s="80"/>
      <c r="HTL2" s="80"/>
      <c r="HTM2" s="80"/>
      <c r="HTN2" s="80"/>
      <c r="HTO2" s="80"/>
      <c r="HTP2" s="80"/>
      <c r="HTQ2" s="80"/>
      <c r="HTR2" s="80"/>
      <c r="HTS2" s="80"/>
      <c r="HTT2" s="80"/>
      <c r="HTU2" s="80"/>
      <c r="HTV2" s="80"/>
      <c r="HTW2" s="80"/>
      <c r="HTX2" s="80"/>
      <c r="HTY2" s="80"/>
      <c r="HTZ2" s="80"/>
      <c r="HUA2" s="80"/>
      <c r="HUB2" s="80"/>
      <c r="HUC2" s="80"/>
      <c r="HUD2" s="80"/>
      <c r="HUE2" s="80"/>
      <c r="HUF2" s="80"/>
      <c r="HUG2" s="80"/>
      <c r="HUH2" s="80"/>
      <c r="HUI2" s="80"/>
      <c r="HUJ2" s="80"/>
      <c r="HUK2" s="80"/>
      <c r="HUL2" s="80"/>
      <c r="HUM2" s="80"/>
      <c r="HUN2" s="80"/>
      <c r="HUO2" s="80"/>
      <c r="HUP2" s="80"/>
      <c r="HUQ2" s="80"/>
      <c r="HUR2" s="80"/>
      <c r="HUS2" s="80"/>
      <c r="HUT2" s="80"/>
      <c r="HUU2" s="80"/>
      <c r="HUV2" s="80"/>
      <c r="HUW2" s="80"/>
      <c r="HUX2" s="80"/>
      <c r="HUY2" s="80"/>
      <c r="HUZ2" s="80"/>
      <c r="HVA2" s="80"/>
      <c r="HVB2" s="80"/>
      <c r="HVC2" s="80"/>
      <c r="HVD2" s="80"/>
      <c r="HVE2" s="80"/>
      <c r="HVF2" s="80"/>
      <c r="HVG2" s="80"/>
      <c r="HVH2" s="80"/>
      <c r="HVI2" s="80"/>
      <c r="HVJ2" s="80"/>
      <c r="HVK2" s="80"/>
      <c r="HVL2" s="80"/>
      <c r="HVM2" s="80"/>
      <c r="HVN2" s="80"/>
      <c r="HVO2" s="80"/>
      <c r="HVP2" s="80"/>
      <c r="HVQ2" s="80"/>
      <c r="HVR2" s="80"/>
      <c r="HVS2" s="80"/>
      <c r="HVT2" s="80"/>
      <c r="HVU2" s="80"/>
      <c r="HVV2" s="80"/>
      <c r="HVW2" s="80"/>
      <c r="HVX2" s="80"/>
      <c r="HVY2" s="80"/>
      <c r="HVZ2" s="80"/>
      <c r="HWA2" s="80"/>
      <c r="HWB2" s="80"/>
      <c r="HWC2" s="80"/>
      <c r="HWD2" s="80"/>
      <c r="HWE2" s="80"/>
      <c r="HWF2" s="80"/>
      <c r="HWG2" s="80"/>
      <c r="HWH2" s="80"/>
      <c r="HWI2" s="80"/>
      <c r="HWJ2" s="80"/>
      <c r="HWK2" s="80"/>
      <c r="HWL2" s="80"/>
      <c r="HWM2" s="80"/>
      <c r="HWN2" s="80"/>
      <c r="HWO2" s="80"/>
      <c r="HWP2" s="80"/>
      <c r="HWQ2" s="80"/>
      <c r="HWR2" s="80"/>
      <c r="HWS2" s="80"/>
      <c r="HWT2" s="80"/>
      <c r="HWU2" s="80"/>
      <c r="HWV2" s="80"/>
      <c r="HWW2" s="80"/>
      <c r="HWX2" s="80"/>
      <c r="HWY2" s="80"/>
      <c r="HWZ2" s="80"/>
      <c r="HXA2" s="80"/>
      <c r="HXB2" s="80"/>
      <c r="HXC2" s="80"/>
      <c r="HXD2" s="80"/>
      <c r="HXE2" s="80"/>
      <c r="HXF2" s="80"/>
      <c r="HXG2" s="80"/>
      <c r="HXH2" s="80"/>
      <c r="HXI2" s="80"/>
      <c r="HXJ2" s="80"/>
      <c r="HXK2" s="80"/>
      <c r="HXL2" s="80"/>
      <c r="HXM2" s="80"/>
      <c r="HXN2" s="80"/>
      <c r="HXO2" s="80"/>
      <c r="HXP2" s="80"/>
      <c r="HXQ2" s="80"/>
      <c r="HXR2" s="80"/>
      <c r="HXS2" s="80"/>
      <c r="HXT2" s="80"/>
      <c r="HXU2" s="80"/>
      <c r="HXV2" s="80"/>
      <c r="HXW2" s="80"/>
      <c r="HXX2" s="80"/>
      <c r="HXY2" s="80"/>
      <c r="HXZ2" s="80"/>
      <c r="HYA2" s="80"/>
      <c r="HYB2" s="80"/>
      <c r="HYC2" s="80"/>
      <c r="HYD2" s="80"/>
      <c r="HYE2" s="80"/>
      <c r="HYF2" s="80"/>
      <c r="HYG2" s="80"/>
      <c r="HYH2" s="80"/>
      <c r="HYI2" s="80"/>
      <c r="HYJ2" s="80"/>
      <c r="HYK2" s="80"/>
      <c r="HYL2" s="80"/>
      <c r="HYM2" s="80"/>
      <c r="HYN2" s="80"/>
      <c r="HYO2" s="80"/>
      <c r="HYP2" s="80"/>
      <c r="HYQ2" s="80"/>
      <c r="HYR2" s="80"/>
      <c r="HYS2" s="80"/>
      <c r="HYT2" s="80"/>
      <c r="HYU2" s="80"/>
      <c r="HYV2" s="80"/>
      <c r="HYW2" s="80"/>
      <c r="HYX2" s="80"/>
      <c r="HYY2" s="80"/>
      <c r="HYZ2" s="80"/>
      <c r="HZA2" s="80"/>
      <c r="HZB2" s="80"/>
      <c r="HZC2" s="80"/>
      <c r="HZD2" s="80"/>
      <c r="HZE2" s="80"/>
      <c r="HZF2" s="80"/>
      <c r="HZG2" s="80"/>
      <c r="HZH2" s="80"/>
      <c r="HZI2" s="80"/>
      <c r="HZJ2" s="80"/>
      <c r="HZK2" s="80"/>
      <c r="HZL2" s="80"/>
      <c r="HZM2" s="80"/>
      <c r="HZN2" s="80"/>
      <c r="HZO2" s="80"/>
      <c r="HZP2" s="80"/>
      <c r="HZQ2" s="80"/>
      <c r="HZR2" s="80"/>
      <c r="HZS2" s="80"/>
      <c r="HZT2" s="80"/>
      <c r="HZU2" s="80"/>
      <c r="HZV2" s="80"/>
      <c r="HZW2" s="80"/>
      <c r="HZX2" s="80"/>
      <c r="HZY2" s="80"/>
      <c r="HZZ2" s="80"/>
      <c r="IAA2" s="80"/>
      <c r="IAB2" s="80"/>
      <c r="IAC2" s="80"/>
      <c r="IAD2" s="80"/>
      <c r="IAE2" s="80"/>
      <c r="IAF2" s="80"/>
      <c r="IAG2" s="80"/>
      <c r="IAH2" s="80"/>
      <c r="IAI2" s="80"/>
      <c r="IAJ2" s="80"/>
      <c r="IAK2" s="80"/>
      <c r="IAL2" s="80"/>
      <c r="IAM2" s="80"/>
      <c r="IAN2" s="80"/>
      <c r="IAO2" s="80"/>
      <c r="IAP2" s="80"/>
      <c r="IAQ2" s="80"/>
      <c r="IAR2" s="80"/>
      <c r="IAS2" s="80"/>
      <c r="IAT2" s="80"/>
      <c r="IAU2" s="80"/>
      <c r="IAV2" s="80"/>
      <c r="IAW2" s="80"/>
      <c r="IAX2" s="80"/>
      <c r="IAY2" s="80"/>
      <c r="IAZ2" s="80"/>
      <c r="IBA2" s="80"/>
      <c r="IBB2" s="80"/>
      <c r="IBC2" s="80"/>
      <c r="IBD2" s="80"/>
      <c r="IBE2" s="80"/>
      <c r="IBF2" s="80"/>
      <c r="IBG2" s="80"/>
      <c r="IBH2" s="80"/>
      <c r="IBI2" s="80"/>
      <c r="IBJ2" s="80"/>
      <c r="IBK2" s="80"/>
      <c r="IBL2" s="80"/>
      <c r="IBM2" s="80"/>
      <c r="IBN2" s="80"/>
      <c r="IBO2" s="80"/>
      <c r="IBP2" s="80"/>
      <c r="IBQ2" s="80"/>
      <c r="IBR2" s="80"/>
      <c r="IBS2" s="80"/>
      <c r="IBT2" s="80"/>
      <c r="IBU2" s="80"/>
      <c r="IBV2" s="80"/>
      <c r="IBW2" s="80"/>
      <c r="IBX2" s="80"/>
      <c r="IBY2" s="80"/>
      <c r="IBZ2" s="80"/>
      <c r="ICA2" s="80"/>
      <c r="ICB2" s="80"/>
      <c r="ICC2" s="80"/>
      <c r="ICD2" s="80"/>
      <c r="ICE2" s="80"/>
      <c r="ICF2" s="80"/>
      <c r="ICG2" s="80"/>
      <c r="ICH2" s="80"/>
      <c r="ICI2" s="80"/>
      <c r="ICJ2" s="80"/>
      <c r="ICK2" s="80"/>
      <c r="ICL2" s="80"/>
      <c r="ICM2" s="80"/>
      <c r="ICN2" s="80"/>
      <c r="ICO2" s="80"/>
      <c r="ICP2" s="80"/>
      <c r="ICQ2" s="80"/>
      <c r="ICR2" s="80"/>
      <c r="ICS2" s="80"/>
      <c r="ICT2" s="80"/>
      <c r="ICU2" s="80"/>
      <c r="ICV2" s="80"/>
      <c r="ICW2" s="80"/>
      <c r="ICX2" s="80"/>
      <c r="ICY2" s="80"/>
      <c r="ICZ2" s="80"/>
      <c r="IDA2" s="80"/>
      <c r="IDB2" s="80"/>
      <c r="IDC2" s="80"/>
      <c r="IDD2" s="80"/>
      <c r="IDE2" s="80"/>
      <c r="IDF2" s="80"/>
      <c r="IDG2" s="80"/>
      <c r="IDH2" s="80"/>
      <c r="IDI2" s="80"/>
      <c r="IDJ2" s="80"/>
      <c r="IDK2" s="80"/>
      <c r="IDL2" s="80"/>
      <c r="IDM2" s="80"/>
      <c r="IDN2" s="80"/>
      <c r="IDO2" s="80"/>
      <c r="IDP2" s="80"/>
      <c r="IDQ2" s="80"/>
      <c r="IDR2" s="80"/>
      <c r="IDS2" s="80"/>
      <c r="IDT2" s="80"/>
      <c r="IDU2" s="80"/>
      <c r="IDV2" s="80"/>
      <c r="IDW2" s="80"/>
      <c r="IDX2" s="80"/>
      <c r="IDY2" s="80"/>
      <c r="IDZ2" s="80"/>
      <c r="IEA2" s="80"/>
      <c r="IEB2" s="80"/>
      <c r="IEC2" s="80"/>
      <c r="IED2" s="80"/>
      <c r="IEE2" s="80"/>
      <c r="IEF2" s="80"/>
      <c r="IEG2" s="80"/>
      <c r="IEH2" s="80"/>
      <c r="IEI2" s="80"/>
      <c r="IEJ2" s="80"/>
      <c r="IEK2" s="80"/>
      <c r="IEL2" s="80"/>
      <c r="IEM2" s="80"/>
      <c r="IEN2" s="80"/>
      <c r="IEO2" s="80"/>
      <c r="IEP2" s="80"/>
      <c r="IEQ2" s="80"/>
      <c r="IER2" s="80"/>
      <c r="IES2" s="80"/>
      <c r="IET2" s="80"/>
      <c r="IEU2" s="80"/>
      <c r="IEV2" s="80"/>
      <c r="IEW2" s="80"/>
      <c r="IEX2" s="80"/>
      <c r="IEY2" s="80"/>
      <c r="IEZ2" s="80"/>
      <c r="IFA2" s="80"/>
      <c r="IFB2" s="80"/>
      <c r="IFC2" s="80"/>
      <c r="IFD2" s="80"/>
      <c r="IFE2" s="80"/>
      <c r="IFF2" s="80"/>
      <c r="IFG2" s="80"/>
      <c r="IFH2" s="80"/>
      <c r="IFI2" s="80"/>
      <c r="IFJ2" s="80"/>
      <c r="IFK2" s="80"/>
      <c r="IFL2" s="80"/>
      <c r="IFM2" s="80"/>
      <c r="IFN2" s="80"/>
      <c r="IFO2" s="80"/>
      <c r="IFP2" s="80"/>
      <c r="IFQ2" s="80"/>
      <c r="IFR2" s="80"/>
      <c r="IFS2" s="80"/>
      <c r="IFT2" s="80"/>
      <c r="IFU2" s="80"/>
      <c r="IFV2" s="80"/>
      <c r="IFW2" s="80"/>
      <c r="IFX2" s="80"/>
      <c r="IFY2" s="80"/>
      <c r="IFZ2" s="80"/>
      <c r="IGA2" s="80"/>
      <c r="IGB2" s="80"/>
      <c r="IGC2" s="80"/>
      <c r="IGD2" s="80"/>
      <c r="IGE2" s="80"/>
      <c r="IGF2" s="80"/>
      <c r="IGG2" s="80"/>
      <c r="IGH2" s="80"/>
      <c r="IGI2" s="80"/>
      <c r="IGJ2" s="80"/>
      <c r="IGK2" s="80"/>
      <c r="IGL2" s="80"/>
      <c r="IGM2" s="80"/>
      <c r="IGN2" s="80"/>
      <c r="IGO2" s="80"/>
      <c r="IGP2" s="80"/>
      <c r="IGQ2" s="80"/>
      <c r="IGR2" s="80"/>
      <c r="IGS2" s="80"/>
      <c r="IGT2" s="80"/>
      <c r="IGU2" s="80"/>
      <c r="IGV2" s="80"/>
      <c r="IGW2" s="80"/>
      <c r="IGX2" s="80"/>
      <c r="IGY2" s="80"/>
      <c r="IGZ2" s="80"/>
      <c r="IHA2" s="80"/>
      <c r="IHB2" s="80"/>
      <c r="IHC2" s="80"/>
      <c r="IHD2" s="80"/>
      <c r="IHE2" s="80"/>
      <c r="IHF2" s="80"/>
      <c r="IHG2" s="80"/>
      <c r="IHH2" s="80"/>
      <c r="IHI2" s="80"/>
      <c r="IHJ2" s="80"/>
      <c r="IHK2" s="80"/>
      <c r="IHL2" s="80"/>
      <c r="IHM2" s="80"/>
      <c r="IHN2" s="80"/>
      <c r="IHO2" s="80"/>
      <c r="IHP2" s="80"/>
      <c r="IHQ2" s="80"/>
      <c r="IHR2" s="80"/>
      <c r="IHS2" s="80"/>
      <c r="IHT2" s="80"/>
      <c r="IHU2" s="80"/>
      <c r="IHV2" s="80"/>
      <c r="IHW2" s="80"/>
      <c r="IHX2" s="80"/>
      <c r="IHY2" s="80"/>
      <c r="IHZ2" s="80"/>
      <c r="IIA2" s="80"/>
      <c r="IIB2" s="80"/>
      <c r="IIC2" s="80"/>
      <c r="IID2" s="80"/>
      <c r="IIE2" s="80"/>
      <c r="IIF2" s="80"/>
      <c r="IIG2" s="80"/>
      <c r="IIH2" s="80"/>
      <c r="III2" s="80"/>
      <c r="IIJ2" s="80"/>
      <c r="IIK2" s="80"/>
      <c r="IIL2" s="80"/>
      <c r="IIM2" s="80"/>
      <c r="IIN2" s="80"/>
      <c r="IIO2" s="80"/>
      <c r="IIP2" s="80"/>
      <c r="IIQ2" s="80"/>
      <c r="IIR2" s="80"/>
      <c r="IIS2" s="80"/>
      <c r="IIT2" s="80"/>
      <c r="IIU2" s="80"/>
      <c r="IIV2" s="80"/>
      <c r="IIW2" s="80"/>
      <c r="IIX2" s="80"/>
      <c r="IIY2" s="80"/>
      <c r="IIZ2" s="80"/>
      <c r="IJA2" s="80"/>
      <c r="IJB2" s="80"/>
      <c r="IJC2" s="80"/>
      <c r="IJD2" s="80"/>
      <c r="IJE2" s="80"/>
      <c r="IJF2" s="80"/>
      <c r="IJG2" s="80"/>
      <c r="IJH2" s="80"/>
      <c r="IJI2" s="80"/>
      <c r="IJJ2" s="80"/>
      <c r="IJK2" s="80"/>
      <c r="IJL2" s="80"/>
      <c r="IJM2" s="80"/>
      <c r="IJN2" s="80"/>
      <c r="IJO2" s="80"/>
      <c r="IJP2" s="80"/>
      <c r="IJQ2" s="80"/>
      <c r="IJR2" s="80"/>
      <c r="IJS2" s="80"/>
      <c r="IJT2" s="80"/>
      <c r="IJU2" s="80"/>
      <c r="IJV2" s="80"/>
      <c r="IJW2" s="80"/>
      <c r="IJX2" s="80"/>
      <c r="IJY2" s="80"/>
      <c r="IJZ2" s="80"/>
      <c r="IKA2" s="80"/>
      <c r="IKB2" s="80"/>
      <c r="IKC2" s="80"/>
      <c r="IKD2" s="80"/>
      <c r="IKE2" s="80"/>
      <c r="IKF2" s="80"/>
      <c r="IKG2" s="80"/>
      <c r="IKH2" s="80"/>
      <c r="IKI2" s="80"/>
      <c r="IKJ2" s="80"/>
      <c r="IKK2" s="80"/>
      <c r="IKL2" s="80"/>
      <c r="IKM2" s="80"/>
      <c r="IKN2" s="80"/>
      <c r="IKO2" s="80"/>
      <c r="IKP2" s="80"/>
      <c r="IKQ2" s="80"/>
      <c r="IKR2" s="80"/>
      <c r="IKS2" s="80"/>
      <c r="IKT2" s="80"/>
      <c r="IKU2" s="80"/>
      <c r="IKV2" s="80"/>
      <c r="IKW2" s="80"/>
      <c r="IKX2" s="80"/>
      <c r="IKY2" s="80"/>
      <c r="IKZ2" s="80"/>
      <c r="ILA2" s="80"/>
      <c r="ILB2" s="80"/>
      <c r="ILC2" s="80"/>
      <c r="ILD2" s="80"/>
      <c r="ILE2" s="80"/>
      <c r="ILF2" s="80"/>
      <c r="ILG2" s="80"/>
      <c r="ILH2" s="80"/>
      <c r="ILI2" s="80"/>
      <c r="ILJ2" s="80"/>
      <c r="ILK2" s="80"/>
      <c r="ILL2" s="80"/>
      <c r="ILM2" s="80"/>
      <c r="ILN2" s="80"/>
      <c r="ILO2" s="80"/>
      <c r="ILP2" s="80"/>
      <c r="ILQ2" s="80"/>
      <c r="ILR2" s="80"/>
      <c r="ILS2" s="80"/>
      <c r="ILT2" s="80"/>
      <c r="ILU2" s="80"/>
      <c r="ILV2" s="80"/>
      <c r="ILW2" s="80"/>
      <c r="ILX2" s="80"/>
      <c r="ILY2" s="80"/>
      <c r="ILZ2" s="80"/>
      <c r="IMA2" s="80"/>
      <c r="IMB2" s="80"/>
      <c r="IMC2" s="80"/>
      <c r="IMD2" s="80"/>
      <c r="IME2" s="80"/>
      <c r="IMF2" s="80"/>
      <c r="IMG2" s="80"/>
      <c r="IMH2" s="80"/>
      <c r="IMI2" s="80"/>
      <c r="IMJ2" s="80"/>
      <c r="IMK2" s="80"/>
      <c r="IML2" s="80"/>
      <c r="IMM2" s="80"/>
      <c r="IMN2" s="80"/>
      <c r="IMO2" s="80"/>
      <c r="IMP2" s="80"/>
      <c r="IMQ2" s="80"/>
      <c r="IMR2" s="80"/>
      <c r="IMS2" s="80"/>
      <c r="IMT2" s="80"/>
      <c r="IMU2" s="80"/>
      <c r="IMV2" s="80"/>
      <c r="IMW2" s="80"/>
      <c r="IMX2" s="80"/>
      <c r="IMY2" s="80"/>
      <c r="IMZ2" s="80"/>
      <c r="INA2" s="80"/>
      <c r="INB2" s="80"/>
      <c r="INC2" s="80"/>
      <c r="IND2" s="80"/>
      <c r="INE2" s="80"/>
      <c r="INF2" s="80"/>
      <c r="ING2" s="80"/>
      <c r="INH2" s="80"/>
      <c r="INI2" s="80"/>
      <c r="INJ2" s="80"/>
      <c r="INK2" s="80"/>
      <c r="INL2" s="80"/>
      <c r="INM2" s="80"/>
      <c r="INN2" s="80"/>
      <c r="INO2" s="80"/>
      <c r="INP2" s="80"/>
      <c r="INQ2" s="80"/>
      <c r="INR2" s="80"/>
      <c r="INS2" s="80"/>
      <c r="INT2" s="80"/>
      <c r="INU2" s="80"/>
      <c r="INV2" s="80"/>
      <c r="INW2" s="80"/>
      <c r="INX2" s="80"/>
      <c r="INY2" s="80"/>
      <c r="INZ2" s="80"/>
      <c r="IOA2" s="80"/>
      <c r="IOB2" s="80"/>
      <c r="IOC2" s="80"/>
      <c r="IOD2" s="80"/>
      <c r="IOE2" s="80"/>
      <c r="IOF2" s="80"/>
      <c r="IOG2" s="80"/>
      <c r="IOH2" s="80"/>
      <c r="IOI2" s="80"/>
      <c r="IOJ2" s="80"/>
      <c r="IOK2" s="80"/>
      <c r="IOL2" s="80"/>
      <c r="IOM2" s="80"/>
      <c r="ION2" s="80"/>
      <c r="IOO2" s="80"/>
      <c r="IOP2" s="80"/>
      <c r="IOQ2" s="80"/>
      <c r="IOR2" s="80"/>
      <c r="IOS2" s="80"/>
      <c r="IOT2" s="80"/>
      <c r="IOU2" s="80"/>
      <c r="IOV2" s="80"/>
      <c r="IOW2" s="80"/>
      <c r="IOX2" s="80"/>
      <c r="IOY2" s="80"/>
      <c r="IOZ2" s="80"/>
      <c r="IPA2" s="80"/>
      <c r="IPB2" s="80"/>
      <c r="IPC2" s="80"/>
      <c r="IPD2" s="80"/>
      <c r="IPE2" s="80"/>
      <c r="IPF2" s="80"/>
      <c r="IPG2" s="80"/>
      <c r="IPH2" s="80"/>
      <c r="IPI2" s="80"/>
      <c r="IPJ2" s="80"/>
      <c r="IPK2" s="80"/>
      <c r="IPL2" s="80"/>
      <c r="IPM2" s="80"/>
      <c r="IPN2" s="80"/>
      <c r="IPO2" s="80"/>
      <c r="IPP2" s="80"/>
      <c r="IPQ2" s="80"/>
      <c r="IPR2" s="80"/>
      <c r="IPS2" s="80"/>
      <c r="IPT2" s="80"/>
      <c r="IPU2" s="80"/>
      <c r="IPV2" s="80"/>
      <c r="IPW2" s="80"/>
      <c r="IPX2" s="80"/>
      <c r="IPY2" s="80"/>
      <c r="IPZ2" s="80"/>
      <c r="IQA2" s="80"/>
      <c r="IQB2" s="80"/>
      <c r="IQC2" s="80"/>
      <c r="IQD2" s="80"/>
      <c r="IQE2" s="80"/>
      <c r="IQF2" s="80"/>
      <c r="IQG2" s="80"/>
      <c r="IQH2" s="80"/>
      <c r="IQI2" s="80"/>
      <c r="IQJ2" s="80"/>
      <c r="IQK2" s="80"/>
      <c r="IQL2" s="80"/>
      <c r="IQM2" s="80"/>
      <c r="IQN2" s="80"/>
      <c r="IQO2" s="80"/>
      <c r="IQP2" s="80"/>
      <c r="IQQ2" s="80"/>
      <c r="IQR2" s="80"/>
      <c r="IQS2" s="80"/>
      <c r="IQT2" s="80"/>
      <c r="IQU2" s="80"/>
      <c r="IQV2" s="80"/>
      <c r="IQW2" s="80"/>
      <c r="IQX2" s="80"/>
      <c r="IQY2" s="80"/>
      <c r="IQZ2" s="80"/>
      <c r="IRA2" s="80"/>
      <c r="IRB2" s="80"/>
      <c r="IRC2" s="80"/>
      <c r="IRD2" s="80"/>
      <c r="IRE2" s="80"/>
      <c r="IRF2" s="80"/>
      <c r="IRG2" s="80"/>
      <c r="IRH2" s="80"/>
      <c r="IRI2" s="80"/>
      <c r="IRJ2" s="80"/>
      <c r="IRK2" s="80"/>
      <c r="IRL2" s="80"/>
      <c r="IRM2" s="80"/>
      <c r="IRN2" s="80"/>
      <c r="IRO2" s="80"/>
      <c r="IRP2" s="80"/>
      <c r="IRQ2" s="80"/>
      <c r="IRR2" s="80"/>
      <c r="IRS2" s="80"/>
      <c r="IRT2" s="80"/>
      <c r="IRU2" s="80"/>
      <c r="IRV2" s="80"/>
      <c r="IRW2" s="80"/>
      <c r="IRX2" s="80"/>
      <c r="IRY2" s="80"/>
      <c r="IRZ2" s="80"/>
      <c r="ISA2" s="80"/>
      <c r="ISB2" s="80"/>
      <c r="ISC2" s="80"/>
      <c r="ISD2" s="80"/>
      <c r="ISE2" s="80"/>
      <c r="ISF2" s="80"/>
      <c r="ISG2" s="80"/>
      <c r="ISH2" s="80"/>
      <c r="ISI2" s="80"/>
      <c r="ISJ2" s="80"/>
      <c r="ISK2" s="80"/>
      <c r="ISL2" s="80"/>
      <c r="ISM2" s="80"/>
      <c r="ISN2" s="80"/>
      <c r="ISO2" s="80"/>
      <c r="ISP2" s="80"/>
      <c r="ISQ2" s="80"/>
      <c r="ISR2" s="80"/>
      <c r="ISS2" s="80"/>
      <c r="IST2" s="80"/>
      <c r="ISU2" s="80"/>
      <c r="ISV2" s="80"/>
      <c r="ISW2" s="80"/>
      <c r="ISX2" s="80"/>
      <c r="ISY2" s="80"/>
      <c r="ISZ2" s="80"/>
      <c r="ITA2" s="80"/>
      <c r="ITB2" s="80"/>
      <c r="ITC2" s="80"/>
      <c r="ITD2" s="80"/>
      <c r="ITE2" s="80"/>
      <c r="ITF2" s="80"/>
      <c r="ITG2" s="80"/>
      <c r="ITH2" s="80"/>
      <c r="ITI2" s="80"/>
      <c r="ITJ2" s="80"/>
      <c r="ITK2" s="80"/>
      <c r="ITL2" s="80"/>
      <c r="ITM2" s="80"/>
      <c r="ITN2" s="80"/>
      <c r="ITO2" s="80"/>
      <c r="ITP2" s="80"/>
      <c r="ITQ2" s="80"/>
      <c r="ITR2" s="80"/>
      <c r="ITS2" s="80"/>
      <c r="ITT2" s="80"/>
      <c r="ITU2" s="80"/>
      <c r="ITV2" s="80"/>
      <c r="ITW2" s="80"/>
      <c r="ITX2" s="80"/>
      <c r="ITY2" s="80"/>
      <c r="ITZ2" s="80"/>
      <c r="IUA2" s="80"/>
      <c r="IUB2" s="80"/>
      <c r="IUC2" s="80"/>
      <c r="IUD2" s="80"/>
      <c r="IUE2" s="80"/>
      <c r="IUF2" s="80"/>
      <c r="IUG2" s="80"/>
      <c r="IUH2" s="80"/>
      <c r="IUI2" s="80"/>
      <c r="IUJ2" s="80"/>
      <c r="IUK2" s="80"/>
      <c r="IUL2" s="80"/>
      <c r="IUM2" s="80"/>
      <c r="IUN2" s="80"/>
      <c r="IUO2" s="80"/>
      <c r="IUP2" s="80"/>
      <c r="IUQ2" s="80"/>
      <c r="IUR2" s="80"/>
      <c r="IUS2" s="80"/>
      <c r="IUT2" s="80"/>
      <c r="IUU2" s="80"/>
      <c r="IUV2" s="80"/>
      <c r="IUW2" s="80"/>
      <c r="IUX2" s="80"/>
      <c r="IUY2" s="80"/>
      <c r="IUZ2" s="80"/>
      <c r="IVA2" s="80"/>
      <c r="IVB2" s="80"/>
      <c r="IVC2" s="80"/>
      <c r="IVD2" s="80"/>
      <c r="IVE2" s="80"/>
      <c r="IVF2" s="80"/>
      <c r="IVG2" s="80"/>
      <c r="IVH2" s="80"/>
      <c r="IVI2" s="80"/>
      <c r="IVJ2" s="80"/>
      <c r="IVK2" s="80"/>
      <c r="IVL2" s="80"/>
      <c r="IVM2" s="80"/>
      <c r="IVN2" s="80"/>
      <c r="IVO2" s="80"/>
      <c r="IVP2" s="80"/>
      <c r="IVQ2" s="80"/>
      <c r="IVR2" s="80"/>
      <c r="IVS2" s="80"/>
      <c r="IVT2" s="80"/>
      <c r="IVU2" s="80"/>
      <c r="IVV2" s="80"/>
      <c r="IVW2" s="80"/>
      <c r="IVX2" s="80"/>
      <c r="IVY2" s="80"/>
      <c r="IVZ2" s="80"/>
      <c r="IWA2" s="80"/>
      <c r="IWB2" s="80"/>
      <c r="IWC2" s="80"/>
      <c r="IWD2" s="80"/>
      <c r="IWE2" s="80"/>
      <c r="IWF2" s="80"/>
      <c r="IWG2" s="80"/>
      <c r="IWH2" s="80"/>
      <c r="IWI2" s="80"/>
      <c r="IWJ2" s="80"/>
      <c r="IWK2" s="80"/>
      <c r="IWL2" s="80"/>
      <c r="IWM2" s="80"/>
      <c r="IWN2" s="80"/>
      <c r="IWO2" s="80"/>
      <c r="IWP2" s="80"/>
      <c r="IWQ2" s="80"/>
      <c r="IWR2" s="80"/>
      <c r="IWS2" s="80"/>
      <c r="IWT2" s="80"/>
      <c r="IWU2" s="80"/>
      <c r="IWV2" s="80"/>
      <c r="IWW2" s="80"/>
      <c r="IWX2" s="80"/>
      <c r="IWY2" s="80"/>
      <c r="IWZ2" s="80"/>
      <c r="IXA2" s="80"/>
      <c r="IXB2" s="80"/>
      <c r="IXC2" s="80"/>
      <c r="IXD2" s="80"/>
      <c r="IXE2" s="80"/>
      <c r="IXF2" s="80"/>
      <c r="IXG2" s="80"/>
      <c r="IXH2" s="80"/>
      <c r="IXI2" s="80"/>
      <c r="IXJ2" s="80"/>
      <c r="IXK2" s="80"/>
      <c r="IXL2" s="80"/>
      <c r="IXM2" s="80"/>
      <c r="IXN2" s="80"/>
      <c r="IXO2" s="80"/>
      <c r="IXP2" s="80"/>
      <c r="IXQ2" s="80"/>
      <c r="IXR2" s="80"/>
      <c r="IXS2" s="80"/>
      <c r="IXT2" s="80"/>
      <c r="IXU2" s="80"/>
      <c r="IXV2" s="80"/>
      <c r="IXW2" s="80"/>
      <c r="IXX2" s="80"/>
      <c r="IXY2" s="80"/>
      <c r="IXZ2" s="80"/>
      <c r="IYA2" s="80"/>
      <c r="IYB2" s="80"/>
      <c r="IYC2" s="80"/>
      <c r="IYD2" s="80"/>
      <c r="IYE2" s="80"/>
      <c r="IYF2" s="80"/>
      <c r="IYG2" s="80"/>
      <c r="IYH2" s="80"/>
      <c r="IYI2" s="80"/>
      <c r="IYJ2" s="80"/>
      <c r="IYK2" s="80"/>
      <c r="IYL2" s="80"/>
      <c r="IYM2" s="80"/>
      <c r="IYN2" s="80"/>
      <c r="IYO2" s="80"/>
      <c r="IYP2" s="80"/>
      <c r="IYQ2" s="80"/>
      <c r="IYR2" s="80"/>
      <c r="IYS2" s="80"/>
      <c r="IYT2" s="80"/>
      <c r="IYU2" s="80"/>
      <c r="IYV2" s="80"/>
      <c r="IYW2" s="80"/>
      <c r="IYX2" s="80"/>
      <c r="IYY2" s="80"/>
      <c r="IYZ2" s="80"/>
      <c r="IZA2" s="80"/>
      <c r="IZB2" s="80"/>
      <c r="IZC2" s="80"/>
      <c r="IZD2" s="80"/>
      <c r="IZE2" s="80"/>
      <c r="IZF2" s="80"/>
      <c r="IZG2" s="80"/>
      <c r="IZH2" s="80"/>
      <c r="IZI2" s="80"/>
      <c r="IZJ2" s="80"/>
      <c r="IZK2" s="80"/>
      <c r="IZL2" s="80"/>
      <c r="IZM2" s="80"/>
      <c r="IZN2" s="80"/>
      <c r="IZO2" s="80"/>
      <c r="IZP2" s="80"/>
      <c r="IZQ2" s="80"/>
      <c r="IZR2" s="80"/>
      <c r="IZS2" s="80"/>
      <c r="IZT2" s="80"/>
      <c r="IZU2" s="80"/>
      <c r="IZV2" s="80"/>
      <c r="IZW2" s="80"/>
      <c r="IZX2" s="80"/>
      <c r="IZY2" s="80"/>
      <c r="IZZ2" s="80"/>
      <c r="JAA2" s="80"/>
      <c r="JAB2" s="80"/>
      <c r="JAC2" s="80"/>
      <c r="JAD2" s="80"/>
      <c r="JAE2" s="80"/>
      <c r="JAF2" s="80"/>
      <c r="JAG2" s="80"/>
      <c r="JAH2" s="80"/>
      <c r="JAI2" s="80"/>
      <c r="JAJ2" s="80"/>
      <c r="JAK2" s="80"/>
      <c r="JAL2" s="80"/>
      <c r="JAM2" s="80"/>
      <c r="JAN2" s="80"/>
      <c r="JAO2" s="80"/>
      <c r="JAP2" s="80"/>
      <c r="JAQ2" s="80"/>
      <c r="JAR2" s="80"/>
      <c r="JAS2" s="80"/>
      <c r="JAT2" s="80"/>
      <c r="JAU2" s="80"/>
      <c r="JAV2" s="80"/>
      <c r="JAW2" s="80"/>
      <c r="JAX2" s="80"/>
      <c r="JAY2" s="80"/>
      <c r="JAZ2" s="80"/>
      <c r="JBA2" s="80"/>
      <c r="JBB2" s="80"/>
      <c r="JBC2" s="80"/>
      <c r="JBD2" s="80"/>
      <c r="JBE2" s="80"/>
      <c r="JBF2" s="80"/>
      <c r="JBG2" s="80"/>
      <c r="JBH2" s="80"/>
      <c r="JBI2" s="80"/>
      <c r="JBJ2" s="80"/>
      <c r="JBK2" s="80"/>
      <c r="JBL2" s="80"/>
      <c r="JBM2" s="80"/>
      <c r="JBN2" s="80"/>
      <c r="JBO2" s="80"/>
      <c r="JBP2" s="80"/>
      <c r="JBQ2" s="80"/>
      <c r="JBR2" s="80"/>
      <c r="JBS2" s="80"/>
      <c r="JBT2" s="80"/>
      <c r="JBU2" s="80"/>
      <c r="JBV2" s="80"/>
      <c r="JBW2" s="80"/>
      <c r="JBX2" s="80"/>
      <c r="JBY2" s="80"/>
      <c r="JBZ2" s="80"/>
      <c r="JCA2" s="80"/>
      <c r="JCB2" s="80"/>
      <c r="JCC2" s="80"/>
      <c r="JCD2" s="80"/>
      <c r="JCE2" s="80"/>
      <c r="JCF2" s="80"/>
      <c r="JCG2" s="80"/>
      <c r="JCH2" s="80"/>
      <c r="JCI2" s="80"/>
      <c r="JCJ2" s="80"/>
      <c r="JCK2" s="80"/>
      <c r="JCL2" s="80"/>
      <c r="JCM2" s="80"/>
      <c r="JCN2" s="80"/>
      <c r="JCO2" s="80"/>
      <c r="JCP2" s="80"/>
      <c r="JCQ2" s="80"/>
      <c r="JCR2" s="80"/>
      <c r="JCS2" s="80"/>
      <c r="JCT2" s="80"/>
      <c r="JCU2" s="80"/>
      <c r="JCV2" s="80"/>
      <c r="JCW2" s="80"/>
      <c r="JCX2" s="80"/>
      <c r="JCY2" s="80"/>
      <c r="JCZ2" s="80"/>
      <c r="JDA2" s="80"/>
      <c r="JDB2" s="80"/>
      <c r="JDC2" s="80"/>
      <c r="JDD2" s="80"/>
      <c r="JDE2" s="80"/>
      <c r="JDF2" s="80"/>
      <c r="JDG2" s="80"/>
      <c r="JDH2" s="80"/>
      <c r="JDI2" s="80"/>
      <c r="JDJ2" s="80"/>
      <c r="JDK2" s="80"/>
      <c r="JDL2" s="80"/>
      <c r="JDM2" s="80"/>
      <c r="JDN2" s="80"/>
      <c r="JDO2" s="80"/>
      <c r="JDP2" s="80"/>
      <c r="JDQ2" s="80"/>
      <c r="JDR2" s="80"/>
      <c r="JDS2" s="80"/>
      <c r="JDT2" s="80"/>
      <c r="JDU2" s="80"/>
      <c r="JDV2" s="80"/>
      <c r="JDW2" s="80"/>
      <c r="JDX2" s="80"/>
      <c r="JDY2" s="80"/>
      <c r="JDZ2" s="80"/>
      <c r="JEA2" s="80"/>
      <c r="JEB2" s="80"/>
      <c r="JEC2" s="80"/>
      <c r="JED2" s="80"/>
      <c r="JEE2" s="80"/>
      <c r="JEF2" s="80"/>
      <c r="JEG2" s="80"/>
      <c r="JEH2" s="80"/>
      <c r="JEI2" s="80"/>
      <c r="JEJ2" s="80"/>
      <c r="JEK2" s="80"/>
      <c r="JEL2" s="80"/>
      <c r="JEM2" s="80"/>
      <c r="JEN2" s="80"/>
      <c r="JEO2" s="80"/>
      <c r="JEP2" s="80"/>
      <c r="JEQ2" s="80"/>
      <c r="JER2" s="80"/>
      <c r="JES2" s="80"/>
      <c r="JET2" s="80"/>
      <c r="JEU2" s="80"/>
      <c r="JEV2" s="80"/>
      <c r="JEW2" s="80"/>
      <c r="JEX2" s="80"/>
      <c r="JEY2" s="80"/>
      <c r="JEZ2" s="80"/>
      <c r="JFA2" s="80"/>
      <c r="JFB2" s="80"/>
      <c r="JFC2" s="80"/>
      <c r="JFD2" s="80"/>
      <c r="JFE2" s="80"/>
      <c r="JFF2" s="80"/>
      <c r="JFG2" s="80"/>
      <c r="JFH2" s="80"/>
      <c r="JFI2" s="80"/>
      <c r="JFJ2" s="80"/>
      <c r="JFK2" s="80"/>
      <c r="JFL2" s="80"/>
      <c r="JFM2" s="80"/>
      <c r="JFN2" s="80"/>
      <c r="JFO2" s="80"/>
      <c r="JFP2" s="80"/>
      <c r="JFQ2" s="80"/>
      <c r="JFR2" s="80"/>
      <c r="JFS2" s="80"/>
      <c r="JFT2" s="80"/>
      <c r="JFU2" s="80"/>
      <c r="JFV2" s="80"/>
      <c r="JFW2" s="80"/>
      <c r="JFX2" s="80"/>
      <c r="JFY2" s="80"/>
      <c r="JFZ2" s="80"/>
      <c r="JGA2" s="80"/>
      <c r="JGB2" s="80"/>
      <c r="JGC2" s="80"/>
      <c r="JGD2" s="80"/>
      <c r="JGE2" s="80"/>
      <c r="JGF2" s="80"/>
      <c r="JGG2" s="80"/>
      <c r="JGH2" s="80"/>
      <c r="JGI2" s="80"/>
      <c r="JGJ2" s="80"/>
      <c r="JGK2" s="80"/>
      <c r="JGL2" s="80"/>
      <c r="JGM2" s="80"/>
      <c r="JGN2" s="80"/>
      <c r="JGO2" s="80"/>
      <c r="JGP2" s="80"/>
      <c r="JGQ2" s="80"/>
      <c r="JGR2" s="80"/>
      <c r="JGS2" s="80"/>
      <c r="JGT2" s="80"/>
      <c r="JGU2" s="80"/>
      <c r="JGV2" s="80"/>
      <c r="JGW2" s="80"/>
      <c r="JGX2" s="80"/>
      <c r="JGY2" s="80"/>
      <c r="JGZ2" s="80"/>
      <c r="JHA2" s="80"/>
      <c r="JHB2" s="80"/>
      <c r="JHC2" s="80"/>
      <c r="JHD2" s="80"/>
      <c r="JHE2" s="80"/>
      <c r="JHF2" s="80"/>
      <c r="JHG2" s="80"/>
      <c r="JHH2" s="80"/>
      <c r="JHI2" s="80"/>
      <c r="JHJ2" s="80"/>
      <c r="JHK2" s="80"/>
      <c r="JHL2" s="80"/>
      <c r="JHM2" s="80"/>
      <c r="JHN2" s="80"/>
      <c r="JHO2" s="80"/>
      <c r="JHP2" s="80"/>
      <c r="JHQ2" s="80"/>
      <c r="JHR2" s="80"/>
      <c r="JHS2" s="80"/>
      <c r="JHT2" s="80"/>
      <c r="JHU2" s="80"/>
      <c r="JHV2" s="80"/>
      <c r="JHW2" s="80"/>
      <c r="JHX2" s="80"/>
      <c r="JHY2" s="80"/>
      <c r="JHZ2" s="80"/>
      <c r="JIA2" s="80"/>
      <c r="JIB2" s="80"/>
      <c r="JIC2" s="80"/>
      <c r="JID2" s="80"/>
      <c r="JIE2" s="80"/>
      <c r="JIF2" s="80"/>
      <c r="JIG2" s="80"/>
      <c r="JIH2" s="80"/>
      <c r="JII2" s="80"/>
      <c r="JIJ2" s="80"/>
      <c r="JIK2" s="80"/>
      <c r="JIL2" s="80"/>
      <c r="JIM2" s="80"/>
      <c r="JIN2" s="80"/>
      <c r="JIO2" s="80"/>
      <c r="JIP2" s="80"/>
      <c r="JIQ2" s="80"/>
      <c r="JIR2" s="80"/>
      <c r="JIS2" s="80"/>
      <c r="JIT2" s="80"/>
      <c r="JIU2" s="80"/>
      <c r="JIV2" s="80"/>
      <c r="JIW2" s="80"/>
      <c r="JIX2" s="80"/>
      <c r="JIY2" s="80"/>
      <c r="JIZ2" s="80"/>
      <c r="JJA2" s="80"/>
      <c r="JJB2" s="80"/>
      <c r="JJC2" s="80"/>
      <c r="JJD2" s="80"/>
      <c r="JJE2" s="80"/>
      <c r="JJF2" s="80"/>
      <c r="JJG2" s="80"/>
      <c r="JJH2" s="80"/>
      <c r="JJI2" s="80"/>
      <c r="JJJ2" s="80"/>
      <c r="JJK2" s="80"/>
      <c r="JJL2" s="80"/>
      <c r="JJM2" s="80"/>
      <c r="JJN2" s="80"/>
      <c r="JJO2" s="80"/>
      <c r="JJP2" s="80"/>
      <c r="JJQ2" s="80"/>
      <c r="JJR2" s="80"/>
      <c r="JJS2" s="80"/>
      <c r="JJT2" s="80"/>
      <c r="JJU2" s="80"/>
      <c r="JJV2" s="80"/>
      <c r="JJW2" s="80"/>
      <c r="JJX2" s="80"/>
      <c r="JJY2" s="80"/>
      <c r="JJZ2" s="80"/>
      <c r="JKA2" s="80"/>
      <c r="JKB2" s="80"/>
      <c r="JKC2" s="80"/>
      <c r="JKD2" s="80"/>
      <c r="JKE2" s="80"/>
      <c r="JKF2" s="80"/>
      <c r="JKG2" s="80"/>
      <c r="JKH2" s="80"/>
      <c r="JKI2" s="80"/>
      <c r="JKJ2" s="80"/>
      <c r="JKK2" s="80"/>
      <c r="JKL2" s="80"/>
      <c r="JKM2" s="80"/>
      <c r="JKN2" s="80"/>
      <c r="JKO2" s="80"/>
      <c r="JKP2" s="80"/>
      <c r="JKQ2" s="80"/>
      <c r="JKR2" s="80"/>
      <c r="JKS2" s="80"/>
      <c r="JKT2" s="80"/>
      <c r="JKU2" s="80"/>
      <c r="JKV2" s="80"/>
      <c r="JKW2" s="80"/>
      <c r="JKX2" s="80"/>
      <c r="JKY2" s="80"/>
      <c r="JKZ2" s="80"/>
      <c r="JLA2" s="80"/>
      <c r="JLB2" s="80"/>
      <c r="JLC2" s="80"/>
      <c r="JLD2" s="80"/>
      <c r="JLE2" s="80"/>
      <c r="JLF2" s="80"/>
      <c r="JLG2" s="80"/>
      <c r="JLH2" s="80"/>
      <c r="JLI2" s="80"/>
      <c r="JLJ2" s="80"/>
      <c r="JLK2" s="80"/>
      <c r="JLL2" s="80"/>
      <c r="JLM2" s="80"/>
      <c r="JLN2" s="80"/>
      <c r="JLO2" s="80"/>
      <c r="JLP2" s="80"/>
      <c r="JLQ2" s="80"/>
      <c r="JLR2" s="80"/>
      <c r="JLS2" s="80"/>
      <c r="JLT2" s="80"/>
      <c r="JLU2" s="80"/>
      <c r="JLV2" s="80"/>
      <c r="JLW2" s="80"/>
      <c r="JLX2" s="80"/>
      <c r="JLY2" s="80"/>
      <c r="JLZ2" s="80"/>
      <c r="JMA2" s="80"/>
      <c r="JMB2" s="80"/>
      <c r="JMC2" s="80"/>
      <c r="JMD2" s="80"/>
      <c r="JME2" s="80"/>
      <c r="JMF2" s="80"/>
      <c r="JMG2" s="80"/>
      <c r="JMH2" s="80"/>
      <c r="JMI2" s="80"/>
      <c r="JMJ2" s="80"/>
      <c r="JMK2" s="80"/>
      <c r="JML2" s="80"/>
      <c r="JMM2" s="80"/>
      <c r="JMN2" s="80"/>
      <c r="JMO2" s="80"/>
      <c r="JMP2" s="80"/>
      <c r="JMQ2" s="80"/>
      <c r="JMR2" s="80"/>
      <c r="JMS2" s="80"/>
      <c r="JMT2" s="80"/>
      <c r="JMU2" s="80"/>
      <c r="JMV2" s="80"/>
      <c r="JMW2" s="80"/>
      <c r="JMX2" s="80"/>
      <c r="JMY2" s="80"/>
      <c r="JMZ2" s="80"/>
      <c r="JNA2" s="80"/>
      <c r="JNB2" s="80"/>
      <c r="JNC2" s="80"/>
      <c r="JND2" s="80"/>
      <c r="JNE2" s="80"/>
      <c r="JNF2" s="80"/>
      <c r="JNG2" s="80"/>
      <c r="JNH2" s="80"/>
      <c r="JNI2" s="80"/>
      <c r="JNJ2" s="80"/>
      <c r="JNK2" s="80"/>
      <c r="JNL2" s="80"/>
      <c r="JNM2" s="80"/>
      <c r="JNN2" s="80"/>
      <c r="JNO2" s="80"/>
      <c r="JNP2" s="80"/>
      <c r="JNQ2" s="80"/>
      <c r="JNR2" s="80"/>
      <c r="JNS2" s="80"/>
      <c r="JNT2" s="80"/>
      <c r="JNU2" s="80"/>
      <c r="JNV2" s="80"/>
      <c r="JNW2" s="80"/>
      <c r="JNX2" s="80"/>
      <c r="JNY2" s="80"/>
      <c r="JNZ2" s="80"/>
      <c r="JOA2" s="80"/>
      <c r="JOB2" s="80"/>
      <c r="JOC2" s="80"/>
      <c r="JOD2" s="80"/>
      <c r="JOE2" s="80"/>
      <c r="JOF2" s="80"/>
      <c r="JOG2" s="80"/>
      <c r="JOH2" s="80"/>
      <c r="JOI2" s="80"/>
      <c r="JOJ2" s="80"/>
      <c r="JOK2" s="80"/>
      <c r="JOL2" s="80"/>
      <c r="JOM2" s="80"/>
      <c r="JON2" s="80"/>
      <c r="JOO2" s="80"/>
      <c r="JOP2" s="80"/>
      <c r="JOQ2" s="80"/>
      <c r="JOR2" s="80"/>
      <c r="JOS2" s="80"/>
      <c r="JOT2" s="80"/>
      <c r="JOU2" s="80"/>
      <c r="JOV2" s="80"/>
      <c r="JOW2" s="80"/>
      <c r="JOX2" s="80"/>
      <c r="JOY2" s="80"/>
      <c r="JOZ2" s="80"/>
      <c r="JPA2" s="80"/>
      <c r="JPB2" s="80"/>
      <c r="JPC2" s="80"/>
      <c r="JPD2" s="80"/>
      <c r="JPE2" s="80"/>
      <c r="JPF2" s="80"/>
      <c r="JPG2" s="80"/>
      <c r="JPH2" s="80"/>
      <c r="JPI2" s="80"/>
      <c r="JPJ2" s="80"/>
      <c r="JPK2" s="80"/>
      <c r="JPL2" s="80"/>
      <c r="JPM2" s="80"/>
      <c r="JPN2" s="80"/>
      <c r="JPO2" s="80"/>
      <c r="JPP2" s="80"/>
      <c r="JPQ2" s="80"/>
      <c r="JPR2" s="80"/>
      <c r="JPS2" s="80"/>
      <c r="JPT2" s="80"/>
      <c r="JPU2" s="80"/>
      <c r="JPV2" s="80"/>
      <c r="JPW2" s="80"/>
      <c r="JPX2" s="80"/>
      <c r="JPY2" s="80"/>
      <c r="JPZ2" s="80"/>
      <c r="JQA2" s="80"/>
      <c r="JQB2" s="80"/>
      <c r="JQC2" s="80"/>
      <c r="JQD2" s="80"/>
      <c r="JQE2" s="80"/>
      <c r="JQF2" s="80"/>
      <c r="JQG2" s="80"/>
      <c r="JQH2" s="80"/>
      <c r="JQI2" s="80"/>
      <c r="JQJ2" s="80"/>
      <c r="JQK2" s="80"/>
      <c r="JQL2" s="80"/>
      <c r="JQM2" s="80"/>
      <c r="JQN2" s="80"/>
      <c r="JQO2" s="80"/>
      <c r="JQP2" s="80"/>
      <c r="JQQ2" s="80"/>
      <c r="JQR2" s="80"/>
      <c r="JQS2" s="80"/>
      <c r="JQT2" s="80"/>
      <c r="JQU2" s="80"/>
      <c r="JQV2" s="80"/>
      <c r="JQW2" s="80"/>
      <c r="JQX2" s="80"/>
      <c r="JQY2" s="80"/>
      <c r="JQZ2" s="80"/>
      <c r="JRA2" s="80"/>
      <c r="JRB2" s="80"/>
      <c r="JRC2" s="80"/>
      <c r="JRD2" s="80"/>
      <c r="JRE2" s="80"/>
      <c r="JRF2" s="80"/>
      <c r="JRG2" s="80"/>
      <c r="JRH2" s="80"/>
      <c r="JRI2" s="80"/>
      <c r="JRJ2" s="80"/>
      <c r="JRK2" s="80"/>
      <c r="JRL2" s="80"/>
      <c r="JRM2" s="80"/>
      <c r="JRN2" s="80"/>
      <c r="JRO2" s="80"/>
      <c r="JRP2" s="80"/>
      <c r="JRQ2" s="80"/>
      <c r="JRR2" s="80"/>
      <c r="JRS2" s="80"/>
      <c r="JRT2" s="80"/>
      <c r="JRU2" s="80"/>
      <c r="JRV2" s="80"/>
      <c r="JRW2" s="80"/>
      <c r="JRX2" s="80"/>
      <c r="JRY2" s="80"/>
      <c r="JRZ2" s="80"/>
      <c r="JSA2" s="80"/>
      <c r="JSB2" s="80"/>
      <c r="JSC2" s="80"/>
      <c r="JSD2" s="80"/>
      <c r="JSE2" s="80"/>
      <c r="JSF2" s="80"/>
      <c r="JSG2" s="80"/>
      <c r="JSH2" s="80"/>
      <c r="JSI2" s="80"/>
      <c r="JSJ2" s="80"/>
      <c r="JSK2" s="80"/>
      <c r="JSL2" s="80"/>
      <c r="JSM2" s="80"/>
      <c r="JSN2" s="80"/>
      <c r="JSO2" s="80"/>
      <c r="JSP2" s="80"/>
      <c r="JSQ2" s="80"/>
      <c r="JSR2" s="80"/>
      <c r="JSS2" s="80"/>
      <c r="JST2" s="80"/>
      <c r="JSU2" s="80"/>
      <c r="JSV2" s="80"/>
      <c r="JSW2" s="80"/>
      <c r="JSX2" s="80"/>
      <c r="JSY2" s="80"/>
      <c r="JSZ2" s="80"/>
      <c r="JTA2" s="80"/>
      <c r="JTB2" s="80"/>
      <c r="JTC2" s="80"/>
      <c r="JTD2" s="80"/>
      <c r="JTE2" s="80"/>
      <c r="JTF2" s="80"/>
      <c r="JTG2" s="80"/>
      <c r="JTH2" s="80"/>
      <c r="JTI2" s="80"/>
      <c r="JTJ2" s="80"/>
      <c r="JTK2" s="80"/>
      <c r="JTL2" s="80"/>
      <c r="JTM2" s="80"/>
      <c r="JTN2" s="80"/>
      <c r="JTO2" s="80"/>
      <c r="JTP2" s="80"/>
      <c r="JTQ2" s="80"/>
      <c r="JTR2" s="80"/>
      <c r="JTS2" s="80"/>
      <c r="JTT2" s="80"/>
      <c r="JTU2" s="80"/>
      <c r="JTV2" s="80"/>
      <c r="JTW2" s="80"/>
      <c r="JTX2" s="80"/>
      <c r="JTY2" s="80"/>
      <c r="JTZ2" s="80"/>
      <c r="JUA2" s="80"/>
      <c r="JUB2" s="80"/>
      <c r="JUC2" s="80"/>
      <c r="JUD2" s="80"/>
      <c r="JUE2" s="80"/>
      <c r="JUF2" s="80"/>
      <c r="JUG2" s="80"/>
      <c r="JUH2" s="80"/>
      <c r="JUI2" s="80"/>
      <c r="JUJ2" s="80"/>
      <c r="JUK2" s="80"/>
      <c r="JUL2" s="80"/>
      <c r="JUM2" s="80"/>
      <c r="JUN2" s="80"/>
      <c r="JUO2" s="80"/>
      <c r="JUP2" s="80"/>
      <c r="JUQ2" s="80"/>
      <c r="JUR2" s="80"/>
      <c r="JUS2" s="80"/>
      <c r="JUT2" s="80"/>
      <c r="JUU2" s="80"/>
      <c r="JUV2" s="80"/>
      <c r="JUW2" s="80"/>
      <c r="JUX2" s="80"/>
      <c r="JUY2" s="80"/>
      <c r="JUZ2" s="80"/>
      <c r="JVA2" s="80"/>
      <c r="JVB2" s="80"/>
      <c r="JVC2" s="80"/>
      <c r="JVD2" s="80"/>
      <c r="JVE2" s="80"/>
      <c r="JVF2" s="80"/>
      <c r="JVG2" s="80"/>
      <c r="JVH2" s="80"/>
      <c r="JVI2" s="80"/>
      <c r="JVJ2" s="80"/>
      <c r="JVK2" s="80"/>
      <c r="JVL2" s="80"/>
      <c r="JVM2" s="80"/>
      <c r="JVN2" s="80"/>
      <c r="JVO2" s="80"/>
      <c r="JVP2" s="80"/>
      <c r="JVQ2" s="80"/>
      <c r="JVR2" s="80"/>
      <c r="JVS2" s="80"/>
      <c r="JVT2" s="80"/>
      <c r="JVU2" s="80"/>
      <c r="JVV2" s="80"/>
      <c r="JVW2" s="80"/>
      <c r="JVX2" s="80"/>
      <c r="JVY2" s="80"/>
      <c r="JVZ2" s="80"/>
      <c r="JWA2" s="80"/>
      <c r="JWB2" s="80"/>
      <c r="JWC2" s="80"/>
      <c r="JWD2" s="80"/>
      <c r="JWE2" s="80"/>
      <c r="JWF2" s="80"/>
      <c r="JWG2" s="80"/>
      <c r="JWH2" s="80"/>
      <c r="JWI2" s="80"/>
      <c r="JWJ2" s="80"/>
      <c r="JWK2" s="80"/>
      <c r="JWL2" s="80"/>
      <c r="JWM2" s="80"/>
      <c r="JWN2" s="80"/>
      <c r="JWO2" s="80"/>
      <c r="JWP2" s="80"/>
      <c r="JWQ2" s="80"/>
      <c r="JWR2" s="80"/>
      <c r="JWS2" s="80"/>
      <c r="JWT2" s="80"/>
      <c r="JWU2" s="80"/>
      <c r="JWV2" s="80"/>
      <c r="JWW2" s="80"/>
      <c r="JWX2" s="80"/>
      <c r="JWY2" s="80"/>
      <c r="JWZ2" s="80"/>
      <c r="JXA2" s="80"/>
      <c r="JXB2" s="80"/>
      <c r="JXC2" s="80"/>
      <c r="JXD2" s="80"/>
      <c r="JXE2" s="80"/>
      <c r="JXF2" s="80"/>
      <c r="JXG2" s="80"/>
      <c r="JXH2" s="80"/>
      <c r="JXI2" s="80"/>
      <c r="JXJ2" s="80"/>
      <c r="JXK2" s="80"/>
      <c r="JXL2" s="80"/>
      <c r="JXM2" s="80"/>
      <c r="JXN2" s="80"/>
      <c r="JXO2" s="80"/>
      <c r="JXP2" s="80"/>
      <c r="JXQ2" s="80"/>
      <c r="JXR2" s="80"/>
      <c r="JXS2" s="80"/>
      <c r="JXT2" s="80"/>
      <c r="JXU2" s="80"/>
      <c r="JXV2" s="80"/>
      <c r="JXW2" s="80"/>
      <c r="JXX2" s="80"/>
      <c r="JXY2" s="80"/>
      <c r="JXZ2" s="80"/>
      <c r="JYA2" s="80"/>
      <c r="JYB2" s="80"/>
      <c r="JYC2" s="80"/>
      <c r="JYD2" s="80"/>
      <c r="JYE2" s="80"/>
      <c r="JYF2" s="80"/>
      <c r="JYG2" s="80"/>
      <c r="JYH2" s="80"/>
      <c r="JYI2" s="80"/>
      <c r="JYJ2" s="80"/>
      <c r="JYK2" s="80"/>
      <c r="JYL2" s="80"/>
      <c r="JYM2" s="80"/>
      <c r="JYN2" s="80"/>
      <c r="JYO2" s="80"/>
      <c r="JYP2" s="80"/>
      <c r="JYQ2" s="80"/>
      <c r="JYR2" s="80"/>
      <c r="JYS2" s="80"/>
      <c r="JYT2" s="80"/>
      <c r="JYU2" s="80"/>
      <c r="JYV2" s="80"/>
      <c r="JYW2" s="80"/>
      <c r="JYX2" s="80"/>
      <c r="JYY2" s="80"/>
      <c r="JYZ2" s="80"/>
      <c r="JZA2" s="80"/>
      <c r="JZB2" s="80"/>
      <c r="JZC2" s="80"/>
      <c r="JZD2" s="80"/>
      <c r="JZE2" s="80"/>
      <c r="JZF2" s="80"/>
      <c r="JZG2" s="80"/>
      <c r="JZH2" s="80"/>
      <c r="JZI2" s="80"/>
      <c r="JZJ2" s="80"/>
      <c r="JZK2" s="80"/>
      <c r="JZL2" s="80"/>
      <c r="JZM2" s="80"/>
      <c r="JZN2" s="80"/>
      <c r="JZO2" s="80"/>
      <c r="JZP2" s="80"/>
      <c r="JZQ2" s="80"/>
      <c r="JZR2" s="80"/>
      <c r="JZS2" s="80"/>
      <c r="JZT2" s="80"/>
      <c r="JZU2" s="80"/>
      <c r="JZV2" s="80"/>
      <c r="JZW2" s="80"/>
      <c r="JZX2" s="80"/>
      <c r="JZY2" s="80"/>
      <c r="JZZ2" s="80"/>
      <c r="KAA2" s="80"/>
      <c r="KAB2" s="80"/>
      <c r="KAC2" s="80"/>
      <c r="KAD2" s="80"/>
      <c r="KAE2" s="80"/>
      <c r="KAF2" s="80"/>
      <c r="KAG2" s="80"/>
      <c r="KAH2" s="80"/>
      <c r="KAI2" s="80"/>
      <c r="KAJ2" s="80"/>
      <c r="KAK2" s="80"/>
      <c r="KAL2" s="80"/>
      <c r="KAM2" s="80"/>
      <c r="KAN2" s="80"/>
      <c r="KAO2" s="80"/>
      <c r="KAP2" s="80"/>
      <c r="KAQ2" s="80"/>
      <c r="KAR2" s="80"/>
      <c r="KAS2" s="80"/>
      <c r="KAT2" s="80"/>
      <c r="KAU2" s="80"/>
      <c r="KAV2" s="80"/>
      <c r="KAW2" s="80"/>
      <c r="KAX2" s="80"/>
      <c r="KAY2" s="80"/>
      <c r="KAZ2" s="80"/>
      <c r="KBA2" s="80"/>
      <c r="KBB2" s="80"/>
      <c r="KBC2" s="80"/>
      <c r="KBD2" s="80"/>
      <c r="KBE2" s="80"/>
      <c r="KBF2" s="80"/>
      <c r="KBG2" s="80"/>
      <c r="KBH2" s="80"/>
      <c r="KBI2" s="80"/>
      <c r="KBJ2" s="80"/>
      <c r="KBK2" s="80"/>
      <c r="KBL2" s="80"/>
      <c r="KBM2" s="80"/>
      <c r="KBN2" s="80"/>
      <c r="KBO2" s="80"/>
      <c r="KBP2" s="80"/>
      <c r="KBQ2" s="80"/>
      <c r="KBR2" s="80"/>
      <c r="KBS2" s="80"/>
      <c r="KBT2" s="80"/>
      <c r="KBU2" s="80"/>
      <c r="KBV2" s="80"/>
      <c r="KBW2" s="80"/>
      <c r="KBX2" s="80"/>
      <c r="KBY2" s="80"/>
      <c r="KBZ2" s="80"/>
      <c r="KCA2" s="80"/>
      <c r="KCB2" s="80"/>
      <c r="KCC2" s="80"/>
      <c r="KCD2" s="80"/>
      <c r="KCE2" s="80"/>
      <c r="KCF2" s="80"/>
      <c r="KCG2" s="80"/>
      <c r="KCH2" s="80"/>
      <c r="KCI2" s="80"/>
      <c r="KCJ2" s="80"/>
      <c r="KCK2" s="80"/>
      <c r="KCL2" s="80"/>
      <c r="KCM2" s="80"/>
      <c r="KCN2" s="80"/>
      <c r="KCO2" s="80"/>
      <c r="KCP2" s="80"/>
      <c r="KCQ2" s="80"/>
      <c r="KCR2" s="80"/>
      <c r="KCS2" s="80"/>
      <c r="KCT2" s="80"/>
      <c r="KCU2" s="80"/>
      <c r="KCV2" s="80"/>
      <c r="KCW2" s="80"/>
      <c r="KCX2" s="80"/>
      <c r="KCY2" s="80"/>
      <c r="KCZ2" s="80"/>
      <c r="KDA2" s="80"/>
      <c r="KDB2" s="80"/>
      <c r="KDC2" s="80"/>
      <c r="KDD2" s="80"/>
      <c r="KDE2" s="80"/>
      <c r="KDF2" s="80"/>
      <c r="KDG2" s="80"/>
      <c r="KDH2" s="80"/>
      <c r="KDI2" s="80"/>
      <c r="KDJ2" s="80"/>
      <c r="KDK2" s="80"/>
      <c r="KDL2" s="80"/>
      <c r="KDM2" s="80"/>
      <c r="KDN2" s="80"/>
      <c r="KDO2" s="80"/>
      <c r="KDP2" s="80"/>
      <c r="KDQ2" s="80"/>
      <c r="KDR2" s="80"/>
      <c r="KDS2" s="80"/>
      <c r="KDT2" s="80"/>
      <c r="KDU2" s="80"/>
      <c r="KDV2" s="80"/>
      <c r="KDW2" s="80"/>
      <c r="KDX2" s="80"/>
      <c r="KDY2" s="80"/>
      <c r="KDZ2" s="80"/>
      <c r="KEA2" s="80"/>
      <c r="KEB2" s="80"/>
      <c r="KEC2" s="80"/>
      <c r="KED2" s="80"/>
      <c r="KEE2" s="80"/>
      <c r="KEF2" s="80"/>
      <c r="KEG2" s="80"/>
      <c r="KEH2" s="80"/>
      <c r="KEI2" s="80"/>
      <c r="KEJ2" s="80"/>
      <c r="KEK2" s="80"/>
      <c r="KEL2" s="80"/>
      <c r="KEM2" s="80"/>
      <c r="KEN2" s="80"/>
      <c r="KEO2" s="80"/>
      <c r="KEP2" s="80"/>
      <c r="KEQ2" s="80"/>
      <c r="KER2" s="80"/>
      <c r="KES2" s="80"/>
      <c r="KET2" s="80"/>
      <c r="KEU2" s="80"/>
      <c r="KEV2" s="80"/>
      <c r="KEW2" s="80"/>
      <c r="KEX2" s="80"/>
      <c r="KEY2" s="80"/>
      <c r="KEZ2" s="80"/>
      <c r="KFA2" s="80"/>
      <c r="KFB2" s="80"/>
      <c r="KFC2" s="80"/>
      <c r="KFD2" s="80"/>
      <c r="KFE2" s="80"/>
      <c r="KFF2" s="80"/>
      <c r="KFG2" s="80"/>
      <c r="KFH2" s="80"/>
      <c r="KFI2" s="80"/>
      <c r="KFJ2" s="80"/>
      <c r="KFK2" s="80"/>
      <c r="KFL2" s="80"/>
      <c r="KFM2" s="80"/>
      <c r="KFN2" s="80"/>
      <c r="KFO2" s="80"/>
      <c r="KFP2" s="80"/>
      <c r="KFQ2" s="80"/>
      <c r="KFR2" s="80"/>
      <c r="KFS2" s="80"/>
      <c r="KFT2" s="80"/>
      <c r="KFU2" s="80"/>
      <c r="KFV2" s="80"/>
      <c r="KFW2" s="80"/>
      <c r="KFX2" s="80"/>
      <c r="KFY2" s="80"/>
      <c r="KFZ2" s="80"/>
      <c r="KGA2" s="80"/>
      <c r="KGB2" s="80"/>
      <c r="KGC2" s="80"/>
      <c r="KGD2" s="80"/>
      <c r="KGE2" s="80"/>
      <c r="KGF2" s="80"/>
      <c r="KGG2" s="80"/>
      <c r="KGH2" s="80"/>
      <c r="KGI2" s="80"/>
      <c r="KGJ2" s="80"/>
      <c r="KGK2" s="80"/>
      <c r="KGL2" s="80"/>
      <c r="KGM2" s="80"/>
      <c r="KGN2" s="80"/>
      <c r="KGO2" s="80"/>
      <c r="KGP2" s="80"/>
      <c r="KGQ2" s="80"/>
      <c r="KGR2" s="80"/>
      <c r="KGS2" s="80"/>
      <c r="KGT2" s="80"/>
      <c r="KGU2" s="80"/>
      <c r="KGV2" s="80"/>
      <c r="KGW2" s="80"/>
      <c r="KGX2" s="80"/>
      <c r="KGY2" s="80"/>
      <c r="KGZ2" s="80"/>
      <c r="KHA2" s="80"/>
      <c r="KHB2" s="80"/>
      <c r="KHC2" s="80"/>
      <c r="KHD2" s="80"/>
      <c r="KHE2" s="80"/>
      <c r="KHF2" s="80"/>
      <c r="KHG2" s="80"/>
      <c r="KHH2" s="80"/>
      <c r="KHI2" s="80"/>
      <c r="KHJ2" s="80"/>
      <c r="KHK2" s="80"/>
      <c r="KHL2" s="80"/>
      <c r="KHM2" s="80"/>
      <c r="KHN2" s="80"/>
      <c r="KHO2" s="80"/>
      <c r="KHP2" s="80"/>
      <c r="KHQ2" s="80"/>
      <c r="KHR2" s="80"/>
      <c r="KHS2" s="80"/>
      <c r="KHT2" s="80"/>
      <c r="KHU2" s="80"/>
      <c r="KHV2" s="80"/>
      <c r="KHW2" s="80"/>
      <c r="KHX2" s="80"/>
      <c r="KHY2" s="80"/>
      <c r="KHZ2" s="80"/>
      <c r="KIA2" s="80"/>
      <c r="KIB2" s="80"/>
      <c r="KIC2" s="80"/>
      <c r="KID2" s="80"/>
      <c r="KIE2" s="80"/>
      <c r="KIF2" s="80"/>
      <c r="KIG2" s="80"/>
      <c r="KIH2" s="80"/>
      <c r="KII2" s="80"/>
      <c r="KIJ2" s="80"/>
      <c r="KIK2" s="80"/>
      <c r="KIL2" s="80"/>
      <c r="KIM2" s="80"/>
      <c r="KIN2" s="80"/>
      <c r="KIO2" s="80"/>
      <c r="KIP2" s="80"/>
      <c r="KIQ2" s="80"/>
      <c r="KIR2" s="80"/>
      <c r="KIS2" s="80"/>
      <c r="KIT2" s="80"/>
      <c r="KIU2" s="80"/>
      <c r="KIV2" s="80"/>
      <c r="KIW2" s="80"/>
      <c r="KIX2" s="80"/>
      <c r="KIY2" s="80"/>
      <c r="KIZ2" s="80"/>
      <c r="KJA2" s="80"/>
      <c r="KJB2" s="80"/>
      <c r="KJC2" s="80"/>
      <c r="KJD2" s="80"/>
      <c r="KJE2" s="80"/>
      <c r="KJF2" s="80"/>
      <c r="KJG2" s="80"/>
      <c r="KJH2" s="80"/>
      <c r="KJI2" s="80"/>
      <c r="KJJ2" s="80"/>
      <c r="KJK2" s="80"/>
      <c r="KJL2" s="80"/>
      <c r="KJM2" s="80"/>
      <c r="KJN2" s="80"/>
      <c r="KJO2" s="80"/>
      <c r="KJP2" s="80"/>
      <c r="KJQ2" s="80"/>
      <c r="KJR2" s="80"/>
      <c r="KJS2" s="80"/>
      <c r="KJT2" s="80"/>
      <c r="KJU2" s="80"/>
      <c r="KJV2" s="80"/>
      <c r="KJW2" s="80"/>
      <c r="KJX2" s="80"/>
      <c r="KJY2" s="80"/>
      <c r="KJZ2" s="80"/>
      <c r="KKA2" s="80"/>
      <c r="KKB2" s="80"/>
      <c r="KKC2" s="80"/>
      <c r="KKD2" s="80"/>
      <c r="KKE2" s="80"/>
      <c r="KKF2" s="80"/>
      <c r="KKG2" s="80"/>
      <c r="KKH2" s="80"/>
      <c r="KKI2" s="80"/>
      <c r="KKJ2" s="80"/>
      <c r="KKK2" s="80"/>
      <c r="KKL2" s="80"/>
      <c r="KKM2" s="80"/>
      <c r="KKN2" s="80"/>
      <c r="KKO2" s="80"/>
      <c r="KKP2" s="80"/>
      <c r="KKQ2" s="80"/>
      <c r="KKR2" s="80"/>
      <c r="KKS2" s="80"/>
      <c r="KKT2" s="80"/>
      <c r="KKU2" s="80"/>
      <c r="KKV2" s="80"/>
      <c r="KKW2" s="80"/>
      <c r="KKX2" s="80"/>
      <c r="KKY2" s="80"/>
      <c r="KKZ2" s="80"/>
      <c r="KLA2" s="80"/>
      <c r="KLB2" s="80"/>
      <c r="KLC2" s="80"/>
      <c r="KLD2" s="80"/>
      <c r="KLE2" s="80"/>
      <c r="KLF2" s="80"/>
      <c r="KLG2" s="80"/>
      <c r="KLH2" s="80"/>
      <c r="KLI2" s="80"/>
      <c r="KLJ2" s="80"/>
      <c r="KLK2" s="80"/>
      <c r="KLL2" s="80"/>
      <c r="KLM2" s="80"/>
      <c r="KLN2" s="80"/>
      <c r="KLO2" s="80"/>
      <c r="KLP2" s="80"/>
      <c r="KLQ2" s="80"/>
      <c r="KLR2" s="80"/>
      <c r="KLS2" s="80"/>
      <c r="KLT2" s="80"/>
      <c r="KLU2" s="80"/>
      <c r="KLV2" s="80"/>
      <c r="KLW2" s="80"/>
      <c r="KLX2" s="80"/>
      <c r="KLY2" s="80"/>
      <c r="KLZ2" s="80"/>
      <c r="KMA2" s="80"/>
      <c r="KMB2" s="80"/>
      <c r="KMC2" s="80"/>
      <c r="KMD2" s="80"/>
      <c r="KME2" s="80"/>
      <c r="KMF2" s="80"/>
      <c r="KMG2" s="80"/>
      <c r="KMH2" s="80"/>
      <c r="KMI2" s="80"/>
      <c r="KMJ2" s="80"/>
      <c r="KMK2" s="80"/>
      <c r="KML2" s="80"/>
      <c r="KMM2" s="80"/>
      <c r="KMN2" s="80"/>
      <c r="KMO2" s="80"/>
      <c r="KMP2" s="80"/>
      <c r="KMQ2" s="80"/>
      <c r="KMR2" s="80"/>
      <c r="KMS2" s="80"/>
      <c r="KMT2" s="80"/>
      <c r="KMU2" s="80"/>
      <c r="KMV2" s="80"/>
      <c r="KMW2" s="80"/>
      <c r="KMX2" s="80"/>
      <c r="KMY2" s="80"/>
      <c r="KMZ2" s="80"/>
      <c r="KNA2" s="80"/>
      <c r="KNB2" s="80"/>
      <c r="KNC2" s="80"/>
      <c r="KND2" s="80"/>
      <c r="KNE2" s="80"/>
      <c r="KNF2" s="80"/>
      <c r="KNG2" s="80"/>
      <c r="KNH2" s="80"/>
      <c r="KNI2" s="80"/>
      <c r="KNJ2" s="80"/>
      <c r="KNK2" s="80"/>
      <c r="KNL2" s="80"/>
      <c r="KNM2" s="80"/>
      <c r="KNN2" s="80"/>
      <c r="KNO2" s="80"/>
      <c r="KNP2" s="80"/>
      <c r="KNQ2" s="80"/>
      <c r="KNR2" s="80"/>
      <c r="KNS2" s="80"/>
      <c r="KNT2" s="80"/>
      <c r="KNU2" s="80"/>
      <c r="KNV2" s="80"/>
      <c r="KNW2" s="80"/>
      <c r="KNX2" s="80"/>
      <c r="KNY2" s="80"/>
      <c r="KNZ2" s="80"/>
      <c r="KOA2" s="80"/>
      <c r="KOB2" s="80"/>
      <c r="KOC2" s="80"/>
      <c r="KOD2" s="80"/>
      <c r="KOE2" s="80"/>
      <c r="KOF2" s="80"/>
      <c r="KOG2" s="80"/>
      <c r="KOH2" s="80"/>
      <c r="KOI2" s="80"/>
      <c r="KOJ2" s="80"/>
      <c r="KOK2" s="80"/>
      <c r="KOL2" s="80"/>
      <c r="KOM2" s="80"/>
      <c r="KON2" s="80"/>
      <c r="KOO2" s="80"/>
      <c r="KOP2" s="80"/>
      <c r="KOQ2" s="80"/>
      <c r="KOR2" s="80"/>
      <c r="KOS2" s="80"/>
      <c r="KOT2" s="80"/>
      <c r="KOU2" s="80"/>
      <c r="KOV2" s="80"/>
      <c r="KOW2" s="80"/>
      <c r="KOX2" s="80"/>
      <c r="KOY2" s="80"/>
      <c r="KOZ2" s="80"/>
      <c r="KPA2" s="80"/>
      <c r="KPB2" s="80"/>
      <c r="KPC2" s="80"/>
      <c r="KPD2" s="80"/>
      <c r="KPE2" s="80"/>
      <c r="KPF2" s="80"/>
      <c r="KPG2" s="80"/>
      <c r="KPH2" s="80"/>
      <c r="KPI2" s="80"/>
      <c r="KPJ2" s="80"/>
      <c r="KPK2" s="80"/>
      <c r="KPL2" s="80"/>
      <c r="KPM2" s="80"/>
      <c r="KPN2" s="80"/>
      <c r="KPO2" s="80"/>
      <c r="KPP2" s="80"/>
      <c r="KPQ2" s="80"/>
      <c r="KPR2" s="80"/>
      <c r="KPS2" s="80"/>
      <c r="KPT2" s="80"/>
      <c r="KPU2" s="80"/>
      <c r="KPV2" s="80"/>
      <c r="KPW2" s="80"/>
      <c r="KPX2" s="80"/>
      <c r="KPY2" s="80"/>
      <c r="KPZ2" s="80"/>
      <c r="KQA2" s="80"/>
      <c r="KQB2" s="80"/>
      <c r="KQC2" s="80"/>
      <c r="KQD2" s="80"/>
      <c r="KQE2" s="80"/>
      <c r="KQF2" s="80"/>
      <c r="KQG2" s="80"/>
      <c r="KQH2" s="80"/>
      <c r="KQI2" s="80"/>
      <c r="KQJ2" s="80"/>
      <c r="KQK2" s="80"/>
      <c r="KQL2" s="80"/>
      <c r="KQM2" s="80"/>
      <c r="KQN2" s="80"/>
      <c r="KQO2" s="80"/>
      <c r="KQP2" s="80"/>
      <c r="KQQ2" s="80"/>
      <c r="KQR2" s="80"/>
      <c r="KQS2" s="80"/>
      <c r="KQT2" s="80"/>
      <c r="KQU2" s="80"/>
      <c r="KQV2" s="80"/>
      <c r="KQW2" s="80"/>
      <c r="KQX2" s="80"/>
      <c r="KQY2" s="80"/>
      <c r="KQZ2" s="80"/>
      <c r="KRA2" s="80"/>
      <c r="KRB2" s="80"/>
      <c r="KRC2" s="80"/>
      <c r="KRD2" s="80"/>
      <c r="KRE2" s="80"/>
      <c r="KRF2" s="80"/>
      <c r="KRG2" s="80"/>
      <c r="KRH2" s="80"/>
      <c r="KRI2" s="80"/>
      <c r="KRJ2" s="80"/>
      <c r="KRK2" s="80"/>
      <c r="KRL2" s="80"/>
      <c r="KRM2" s="80"/>
      <c r="KRN2" s="80"/>
      <c r="KRO2" s="80"/>
      <c r="KRP2" s="80"/>
      <c r="KRQ2" s="80"/>
      <c r="KRR2" s="80"/>
      <c r="KRS2" s="80"/>
      <c r="KRT2" s="80"/>
      <c r="KRU2" s="80"/>
      <c r="KRV2" s="80"/>
      <c r="KRW2" s="80"/>
      <c r="KRX2" s="80"/>
      <c r="KRY2" s="80"/>
      <c r="KRZ2" s="80"/>
      <c r="KSA2" s="80"/>
      <c r="KSB2" s="80"/>
      <c r="KSC2" s="80"/>
      <c r="KSD2" s="80"/>
      <c r="KSE2" s="80"/>
      <c r="KSF2" s="80"/>
      <c r="KSG2" s="80"/>
      <c r="KSH2" s="80"/>
      <c r="KSI2" s="80"/>
      <c r="KSJ2" s="80"/>
      <c r="KSK2" s="80"/>
      <c r="KSL2" s="80"/>
      <c r="KSM2" s="80"/>
      <c r="KSN2" s="80"/>
      <c r="KSO2" s="80"/>
      <c r="KSP2" s="80"/>
      <c r="KSQ2" s="80"/>
      <c r="KSR2" s="80"/>
      <c r="KSS2" s="80"/>
      <c r="KST2" s="80"/>
      <c r="KSU2" s="80"/>
      <c r="KSV2" s="80"/>
      <c r="KSW2" s="80"/>
      <c r="KSX2" s="80"/>
      <c r="KSY2" s="80"/>
      <c r="KSZ2" s="80"/>
      <c r="KTA2" s="80"/>
      <c r="KTB2" s="80"/>
      <c r="KTC2" s="80"/>
      <c r="KTD2" s="80"/>
      <c r="KTE2" s="80"/>
      <c r="KTF2" s="80"/>
      <c r="KTG2" s="80"/>
      <c r="KTH2" s="80"/>
      <c r="KTI2" s="80"/>
      <c r="KTJ2" s="80"/>
      <c r="KTK2" s="80"/>
      <c r="KTL2" s="80"/>
      <c r="KTM2" s="80"/>
      <c r="KTN2" s="80"/>
      <c r="KTO2" s="80"/>
      <c r="KTP2" s="80"/>
      <c r="KTQ2" s="80"/>
      <c r="KTR2" s="80"/>
      <c r="KTS2" s="80"/>
      <c r="KTT2" s="80"/>
      <c r="KTU2" s="80"/>
      <c r="KTV2" s="80"/>
      <c r="KTW2" s="80"/>
      <c r="KTX2" s="80"/>
      <c r="KTY2" s="80"/>
      <c r="KTZ2" s="80"/>
      <c r="KUA2" s="80"/>
      <c r="KUB2" s="80"/>
      <c r="KUC2" s="80"/>
      <c r="KUD2" s="80"/>
      <c r="KUE2" s="80"/>
      <c r="KUF2" s="80"/>
      <c r="KUG2" s="80"/>
      <c r="KUH2" s="80"/>
      <c r="KUI2" s="80"/>
      <c r="KUJ2" s="80"/>
      <c r="KUK2" s="80"/>
      <c r="KUL2" s="80"/>
      <c r="KUM2" s="80"/>
      <c r="KUN2" s="80"/>
      <c r="KUO2" s="80"/>
      <c r="KUP2" s="80"/>
      <c r="KUQ2" s="80"/>
      <c r="KUR2" s="80"/>
      <c r="KUS2" s="80"/>
      <c r="KUT2" s="80"/>
      <c r="KUU2" s="80"/>
      <c r="KUV2" s="80"/>
      <c r="KUW2" s="80"/>
      <c r="KUX2" s="80"/>
      <c r="KUY2" s="80"/>
      <c r="KUZ2" s="80"/>
      <c r="KVA2" s="80"/>
      <c r="KVB2" s="80"/>
      <c r="KVC2" s="80"/>
      <c r="KVD2" s="80"/>
      <c r="KVE2" s="80"/>
      <c r="KVF2" s="80"/>
      <c r="KVG2" s="80"/>
      <c r="KVH2" s="80"/>
      <c r="KVI2" s="80"/>
      <c r="KVJ2" s="80"/>
      <c r="KVK2" s="80"/>
      <c r="KVL2" s="80"/>
      <c r="KVM2" s="80"/>
      <c r="KVN2" s="80"/>
      <c r="KVO2" s="80"/>
      <c r="KVP2" s="80"/>
      <c r="KVQ2" s="80"/>
      <c r="KVR2" s="80"/>
      <c r="KVS2" s="80"/>
      <c r="KVT2" s="80"/>
      <c r="KVU2" s="80"/>
      <c r="KVV2" s="80"/>
      <c r="KVW2" s="80"/>
      <c r="KVX2" s="80"/>
      <c r="KVY2" s="80"/>
      <c r="KVZ2" s="80"/>
      <c r="KWA2" s="80"/>
      <c r="KWB2" s="80"/>
      <c r="KWC2" s="80"/>
      <c r="KWD2" s="80"/>
      <c r="KWE2" s="80"/>
      <c r="KWF2" s="80"/>
      <c r="KWG2" s="80"/>
      <c r="KWH2" s="80"/>
      <c r="KWI2" s="80"/>
      <c r="KWJ2" s="80"/>
      <c r="KWK2" s="80"/>
      <c r="KWL2" s="80"/>
      <c r="KWM2" s="80"/>
      <c r="KWN2" s="80"/>
      <c r="KWO2" s="80"/>
      <c r="KWP2" s="80"/>
      <c r="KWQ2" s="80"/>
      <c r="KWR2" s="80"/>
      <c r="KWS2" s="80"/>
      <c r="KWT2" s="80"/>
      <c r="KWU2" s="80"/>
      <c r="KWV2" s="80"/>
      <c r="KWW2" s="80"/>
      <c r="KWX2" s="80"/>
      <c r="KWY2" s="80"/>
      <c r="KWZ2" s="80"/>
      <c r="KXA2" s="80"/>
      <c r="KXB2" s="80"/>
      <c r="KXC2" s="80"/>
      <c r="KXD2" s="80"/>
      <c r="KXE2" s="80"/>
      <c r="KXF2" s="80"/>
      <c r="KXG2" s="80"/>
      <c r="KXH2" s="80"/>
      <c r="KXI2" s="80"/>
      <c r="KXJ2" s="80"/>
      <c r="KXK2" s="80"/>
      <c r="KXL2" s="80"/>
      <c r="KXM2" s="80"/>
      <c r="KXN2" s="80"/>
      <c r="KXO2" s="80"/>
      <c r="KXP2" s="80"/>
      <c r="KXQ2" s="80"/>
      <c r="KXR2" s="80"/>
      <c r="KXS2" s="80"/>
      <c r="KXT2" s="80"/>
      <c r="KXU2" s="80"/>
      <c r="KXV2" s="80"/>
      <c r="KXW2" s="80"/>
      <c r="KXX2" s="80"/>
      <c r="KXY2" s="80"/>
      <c r="KXZ2" s="80"/>
      <c r="KYA2" s="80"/>
      <c r="KYB2" s="80"/>
      <c r="KYC2" s="80"/>
      <c r="KYD2" s="80"/>
      <c r="KYE2" s="80"/>
      <c r="KYF2" s="80"/>
      <c r="KYG2" s="80"/>
      <c r="KYH2" s="80"/>
      <c r="KYI2" s="80"/>
      <c r="KYJ2" s="80"/>
      <c r="KYK2" s="80"/>
      <c r="KYL2" s="80"/>
      <c r="KYM2" s="80"/>
      <c r="KYN2" s="80"/>
      <c r="KYO2" s="80"/>
      <c r="KYP2" s="80"/>
      <c r="KYQ2" s="80"/>
      <c r="KYR2" s="80"/>
      <c r="KYS2" s="80"/>
      <c r="KYT2" s="80"/>
      <c r="KYU2" s="80"/>
      <c r="KYV2" s="80"/>
      <c r="KYW2" s="80"/>
      <c r="KYX2" s="80"/>
      <c r="KYY2" s="80"/>
      <c r="KYZ2" s="80"/>
      <c r="KZA2" s="80"/>
      <c r="KZB2" s="80"/>
      <c r="KZC2" s="80"/>
      <c r="KZD2" s="80"/>
      <c r="KZE2" s="80"/>
      <c r="KZF2" s="80"/>
      <c r="KZG2" s="80"/>
      <c r="KZH2" s="80"/>
      <c r="KZI2" s="80"/>
      <c r="KZJ2" s="80"/>
      <c r="KZK2" s="80"/>
      <c r="KZL2" s="80"/>
      <c r="KZM2" s="80"/>
      <c r="KZN2" s="80"/>
      <c r="KZO2" s="80"/>
      <c r="KZP2" s="80"/>
      <c r="KZQ2" s="80"/>
      <c r="KZR2" s="80"/>
      <c r="KZS2" s="80"/>
      <c r="KZT2" s="80"/>
      <c r="KZU2" s="80"/>
      <c r="KZV2" s="80"/>
      <c r="KZW2" s="80"/>
      <c r="KZX2" s="80"/>
      <c r="KZY2" s="80"/>
      <c r="KZZ2" s="80"/>
      <c r="LAA2" s="80"/>
      <c r="LAB2" s="80"/>
      <c r="LAC2" s="80"/>
      <c r="LAD2" s="80"/>
      <c r="LAE2" s="80"/>
      <c r="LAF2" s="80"/>
      <c r="LAG2" s="80"/>
      <c r="LAH2" s="80"/>
      <c r="LAI2" s="80"/>
      <c r="LAJ2" s="80"/>
      <c r="LAK2" s="80"/>
      <c r="LAL2" s="80"/>
      <c r="LAM2" s="80"/>
      <c r="LAN2" s="80"/>
      <c r="LAO2" s="80"/>
      <c r="LAP2" s="80"/>
      <c r="LAQ2" s="80"/>
      <c r="LAR2" s="80"/>
      <c r="LAS2" s="80"/>
      <c r="LAT2" s="80"/>
      <c r="LAU2" s="80"/>
      <c r="LAV2" s="80"/>
      <c r="LAW2" s="80"/>
      <c r="LAX2" s="80"/>
      <c r="LAY2" s="80"/>
      <c r="LAZ2" s="80"/>
      <c r="LBA2" s="80"/>
      <c r="LBB2" s="80"/>
      <c r="LBC2" s="80"/>
      <c r="LBD2" s="80"/>
      <c r="LBE2" s="80"/>
      <c r="LBF2" s="80"/>
      <c r="LBG2" s="80"/>
      <c r="LBH2" s="80"/>
      <c r="LBI2" s="80"/>
      <c r="LBJ2" s="80"/>
      <c r="LBK2" s="80"/>
      <c r="LBL2" s="80"/>
      <c r="LBM2" s="80"/>
      <c r="LBN2" s="80"/>
      <c r="LBO2" s="80"/>
      <c r="LBP2" s="80"/>
      <c r="LBQ2" s="80"/>
      <c r="LBR2" s="80"/>
      <c r="LBS2" s="80"/>
      <c r="LBT2" s="80"/>
      <c r="LBU2" s="80"/>
      <c r="LBV2" s="80"/>
      <c r="LBW2" s="80"/>
      <c r="LBX2" s="80"/>
      <c r="LBY2" s="80"/>
      <c r="LBZ2" s="80"/>
      <c r="LCA2" s="80"/>
      <c r="LCB2" s="80"/>
      <c r="LCC2" s="80"/>
      <c r="LCD2" s="80"/>
      <c r="LCE2" s="80"/>
      <c r="LCF2" s="80"/>
      <c r="LCG2" s="80"/>
      <c r="LCH2" s="80"/>
      <c r="LCI2" s="80"/>
      <c r="LCJ2" s="80"/>
      <c r="LCK2" s="80"/>
      <c r="LCL2" s="80"/>
      <c r="LCM2" s="80"/>
      <c r="LCN2" s="80"/>
      <c r="LCO2" s="80"/>
      <c r="LCP2" s="80"/>
      <c r="LCQ2" s="80"/>
      <c r="LCR2" s="80"/>
      <c r="LCS2" s="80"/>
      <c r="LCT2" s="80"/>
      <c r="LCU2" s="80"/>
      <c r="LCV2" s="80"/>
      <c r="LCW2" s="80"/>
      <c r="LCX2" s="80"/>
      <c r="LCY2" s="80"/>
      <c r="LCZ2" s="80"/>
      <c r="LDA2" s="80"/>
      <c r="LDB2" s="80"/>
      <c r="LDC2" s="80"/>
      <c r="LDD2" s="80"/>
      <c r="LDE2" s="80"/>
      <c r="LDF2" s="80"/>
      <c r="LDG2" s="80"/>
      <c r="LDH2" s="80"/>
      <c r="LDI2" s="80"/>
      <c r="LDJ2" s="80"/>
      <c r="LDK2" s="80"/>
      <c r="LDL2" s="80"/>
      <c r="LDM2" s="80"/>
      <c r="LDN2" s="80"/>
      <c r="LDO2" s="80"/>
      <c r="LDP2" s="80"/>
      <c r="LDQ2" s="80"/>
      <c r="LDR2" s="80"/>
      <c r="LDS2" s="80"/>
      <c r="LDT2" s="80"/>
      <c r="LDU2" s="80"/>
      <c r="LDV2" s="80"/>
      <c r="LDW2" s="80"/>
      <c r="LDX2" s="80"/>
      <c r="LDY2" s="80"/>
      <c r="LDZ2" s="80"/>
      <c r="LEA2" s="80"/>
      <c r="LEB2" s="80"/>
      <c r="LEC2" s="80"/>
      <c r="LED2" s="80"/>
      <c r="LEE2" s="80"/>
      <c r="LEF2" s="80"/>
      <c r="LEG2" s="80"/>
      <c r="LEH2" s="80"/>
      <c r="LEI2" s="80"/>
      <c r="LEJ2" s="80"/>
      <c r="LEK2" s="80"/>
      <c r="LEL2" s="80"/>
      <c r="LEM2" s="80"/>
      <c r="LEN2" s="80"/>
      <c r="LEO2" s="80"/>
      <c r="LEP2" s="80"/>
      <c r="LEQ2" s="80"/>
      <c r="LER2" s="80"/>
      <c r="LES2" s="80"/>
      <c r="LET2" s="80"/>
      <c r="LEU2" s="80"/>
      <c r="LEV2" s="80"/>
      <c r="LEW2" s="80"/>
      <c r="LEX2" s="80"/>
      <c r="LEY2" s="80"/>
      <c r="LEZ2" s="80"/>
      <c r="LFA2" s="80"/>
      <c r="LFB2" s="80"/>
      <c r="LFC2" s="80"/>
      <c r="LFD2" s="80"/>
      <c r="LFE2" s="80"/>
      <c r="LFF2" s="80"/>
      <c r="LFG2" s="80"/>
      <c r="LFH2" s="80"/>
      <c r="LFI2" s="80"/>
      <c r="LFJ2" s="80"/>
      <c r="LFK2" s="80"/>
      <c r="LFL2" s="80"/>
      <c r="LFM2" s="80"/>
      <c r="LFN2" s="80"/>
      <c r="LFO2" s="80"/>
      <c r="LFP2" s="80"/>
      <c r="LFQ2" s="80"/>
      <c r="LFR2" s="80"/>
      <c r="LFS2" s="80"/>
      <c r="LFT2" s="80"/>
      <c r="LFU2" s="80"/>
      <c r="LFV2" s="80"/>
      <c r="LFW2" s="80"/>
      <c r="LFX2" s="80"/>
      <c r="LFY2" s="80"/>
      <c r="LFZ2" s="80"/>
      <c r="LGA2" s="80"/>
      <c r="LGB2" s="80"/>
      <c r="LGC2" s="80"/>
      <c r="LGD2" s="80"/>
      <c r="LGE2" s="80"/>
      <c r="LGF2" s="80"/>
      <c r="LGG2" s="80"/>
      <c r="LGH2" s="80"/>
      <c r="LGI2" s="80"/>
      <c r="LGJ2" s="80"/>
      <c r="LGK2" s="80"/>
      <c r="LGL2" s="80"/>
      <c r="LGM2" s="80"/>
      <c r="LGN2" s="80"/>
      <c r="LGO2" s="80"/>
      <c r="LGP2" s="80"/>
      <c r="LGQ2" s="80"/>
      <c r="LGR2" s="80"/>
      <c r="LGS2" s="80"/>
      <c r="LGT2" s="80"/>
      <c r="LGU2" s="80"/>
      <c r="LGV2" s="80"/>
      <c r="LGW2" s="80"/>
      <c r="LGX2" s="80"/>
      <c r="LGY2" s="80"/>
      <c r="LGZ2" s="80"/>
      <c r="LHA2" s="80"/>
      <c r="LHB2" s="80"/>
      <c r="LHC2" s="80"/>
      <c r="LHD2" s="80"/>
      <c r="LHE2" s="80"/>
      <c r="LHF2" s="80"/>
      <c r="LHG2" s="80"/>
      <c r="LHH2" s="80"/>
      <c r="LHI2" s="80"/>
      <c r="LHJ2" s="80"/>
      <c r="LHK2" s="80"/>
      <c r="LHL2" s="80"/>
      <c r="LHM2" s="80"/>
      <c r="LHN2" s="80"/>
      <c r="LHO2" s="80"/>
      <c r="LHP2" s="80"/>
      <c r="LHQ2" s="80"/>
      <c r="LHR2" s="80"/>
      <c r="LHS2" s="80"/>
      <c r="LHT2" s="80"/>
      <c r="LHU2" s="80"/>
      <c r="LHV2" s="80"/>
      <c r="LHW2" s="80"/>
      <c r="LHX2" s="80"/>
      <c r="LHY2" s="80"/>
      <c r="LHZ2" s="80"/>
      <c r="LIA2" s="80"/>
      <c r="LIB2" s="80"/>
      <c r="LIC2" s="80"/>
      <c r="LID2" s="80"/>
      <c r="LIE2" s="80"/>
      <c r="LIF2" s="80"/>
      <c r="LIG2" s="80"/>
      <c r="LIH2" s="80"/>
      <c r="LII2" s="80"/>
      <c r="LIJ2" s="80"/>
      <c r="LIK2" s="80"/>
      <c r="LIL2" s="80"/>
      <c r="LIM2" s="80"/>
      <c r="LIN2" s="80"/>
      <c r="LIO2" s="80"/>
      <c r="LIP2" s="80"/>
      <c r="LIQ2" s="80"/>
      <c r="LIR2" s="80"/>
      <c r="LIS2" s="80"/>
      <c r="LIT2" s="80"/>
      <c r="LIU2" s="80"/>
      <c r="LIV2" s="80"/>
      <c r="LIW2" s="80"/>
      <c r="LIX2" s="80"/>
      <c r="LIY2" s="80"/>
      <c r="LIZ2" s="80"/>
      <c r="LJA2" s="80"/>
      <c r="LJB2" s="80"/>
      <c r="LJC2" s="80"/>
      <c r="LJD2" s="80"/>
      <c r="LJE2" s="80"/>
      <c r="LJF2" s="80"/>
      <c r="LJG2" s="80"/>
      <c r="LJH2" s="80"/>
      <c r="LJI2" s="80"/>
      <c r="LJJ2" s="80"/>
      <c r="LJK2" s="80"/>
      <c r="LJL2" s="80"/>
      <c r="LJM2" s="80"/>
      <c r="LJN2" s="80"/>
      <c r="LJO2" s="80"/>
      <c r="LJP2" s="80"/>
      <c r="LJQ2" s="80"/>
      <c r="LJR2" s="80"/>
      <c r="LJS2" s="80"/>
      <c r="LJT2" s="80"/>
      <c r="LJU2" s="80"/>
      <c r="LJV2" s="80"/>
      <c r="LJW2" s="80"/>
      <c r="LJX2" s="80"/>
      <c r="LJY2" s="80"/>
      <c r="LJZ2" s="80"/>
      <c r="LKA2" s="80"/>
      <c r="LKB2" s="80"/>
      <c r="LKC2" s="80"/>
      <c r="LKD2" s="80"/>
      <c r="LKE2" s="80"/>
      <c r="LKF2" s="80"/>
      <c r="LKG2" s="80"/>
      <c r="LKH2" s="80"/>
      <c r="LKI2" s="80"/>
      <c r="LKJ2" s="80"/>
      <c r="LKK2" s="80"/>
      <c r="LKL2" s="80"/>
      <c r="LKM2" s="80"/>
      <c r="LKN2" s="80"/>
      <c r="LKO2" s="80"/>
      <c r="LKP2" s="80"/>
      <c r="LKQ2" s="80"/>
      <c r="LKR2" s="80"/>
      <c r="LKS2" s="80"/>
      <c r="LKT2" s="80"/>
      <c r="LKU2" s="80"/>
      <c r="LKV2" s="80"/>
      <c r="LKW2" s="80"/>
      <c r="LKX2" s="80"/>
      <c r="LKY2" s="80"/>
      <c r="LKZ2" s="80"/>
      <c r="LLA2" s="80"/>
      <c r="LLB2" s="80"/>
      <c r="LLC2" s="80"/>
      <c r="LLD2" s="80"/>
      <c r="LLE2" s="80"/>
      <c r="LLF2" s="80"/>
      <c r="LLG2" s="80"/>
      <c r="LLH2" s="80"/>
      <c r="LLI2" s="80"/>
      <c r="LLJ2" s="80"/>
      <c r="LLK2" s="80"/>
      <c r="LLL2" s="80"/>
      <c r="LLM2" s="80"/>
      <c r="LLN2" s="80"/>
      <c r="LLO2" s="80"/>
      <c r="LLP2" s="80"/>
      <c r="LLQ2" s="80"/>
      <c r="LLR2" s="80"/>
      <c r="LLS2" s="80"/>
      <c r="LLT2" s="80"/>
      <c r="LLU2" s="80"/>
      <c r="LLV2" s="80"/>
      <c r="LLW2" s="80"/>
      <c r="LLX2" s="80"/>
      <c r="LLY2" s="80"/>
      <c r="LLZ2" s="80"/>
      <c r="LMA2" s="80"/>
      <c r="LMB2" s="80"/>
      <c r="LMC2" s="80"/>
      <c r="LMD2" s="80"/>
      <c r="LME2" s="80"/>
      <c r="LMF2" s="80"/>
      <c r="LMG2" s="80"/>
      <c r="LMH2" s="80"/>
      <c r="LMI2" s="80"/>
      <c r="LMJ2" s="80"/>
      <c r="LMK2" s="80"/>
      <c r="LML2" s="80"/>
      <c r="LMM2" s="80"/>
      <c r="LMN2" s="80"/>
      <c r="LMO2" s="80"/>
      <c r="LMP2" s="80"/>
      <c r="LMQ2" s="80"/>
      <c r="LMR2" s="80"/>
      <c r="LMS2" s="80"/>
      <c r="LMT2" s="80"/>
      <c r="LMU2" s="80"/>
      <c r="LMV2" s="80"/>
      <c r="LMW2" s="80"/>
      <c r="LMX2" s="80"/>
      <c r="LMY2" s="80"/>
      <c r="LMZ2" s="80"/>
      <c r="LNA2" s="80"/>
      <c r="LNB2" s="80"/>
      <c r="LNC2" s="80"/>
      <c r="LND2" s="80"/>
      <c r="LNE2" s="80"/>
      <c r="LNF2" s="80"/>
      <c r="LNG2" s="80"/>
      <c r="LNH2" s="80"/>
      <c r="LNI2" s="80"/>
      <c r="LNJ2" s="80"/>
      <c r="LNK2" s="80"/>
      <c r="LNL2" s="80"/>
      <c r="LNM2" s="80"/>
      <c r="LNN2" s="80"/>
      <c r="LNO2" s="80"/>
      <c r="LNP2" s="80"/>
      <c r="LNQ2" s="80"/>
      <c r="LNR2" s="80"/>
      <c r="LNS2" s="80"/>
      <c r="LNT2" s="80"/>
      <c r="LNU2" s="80"/>
      <c r="LNV2" s="80"/>
      <c r="LNW2" s="80"/>
      <c r="LNX2" s="80"/>
      <c r="LNY2" s="80"/>
      <c r="LNZ2" s="80"/>
      <c r="LOA2" s="80"/>
      <c r="LOB2" s="80"/>
      <c r="LOC2" s="80"/>
      <c r="LOD2" s="80"/>
      <c r="LOE2" s="80"/>
      <c r="LOF2" s="80"/>
      <c r="LOG2" s="80"/>
      <c r="LOH2" s="80"/>
      <c r="LOI2" s="80"/>
      <c r="LOJ2" s="80"/>
      <c r="LOK2" s="80"/>
      <c r="LOL2" s="80"/>
      <c r="LOM2" s="80"/>
      <c r="LON2" s="80"/>
      <c r="LOO2" s="80"/>
      <c r="LOP2" s="80"/>
      <c r="LOQ2" s="80"/>
      <c r="LOR2" s="80"/>
      <c r="LOS2" s="80"/>
      <c r="LOT2" s="80"/>
      <c r="LOU2" s="80"/>
      <c r="LOV2" s="80"/>
      <c r="LOW2" s="80"/>
      <c r="LOX2" s="80"/>
      <c r="LOY2" s="80"/>
      <c r="LOZ2" s="80"/>
      <c r="LPA2" s="80"/>
      <c r="LPB2" s="80"/>
      <c r="LPC2" s="80"/>
      <c r="LPD2" s="80"/>
      <c r="LPE2" s="80"/>
      <c r="LPF2" s="80"/>
      <c r="LPG2" s="80"/>
      <c r="LPH2" s="80"/>
      <c r="LPI2" s="80"/>
      <c r="LPJ2" s="80"/>
      <c r="LPK2" s="80"/>
      <c r="LPL2" s="80"/>
      <c r="LPM2" s="80"/>
      <c r="LPN2" s="80"/>
      <c r="LPO2" s="80"/>
      <c r="LPP2" s="80"/>
      <c r="LPQ2" s="80"/>
      <c r="LPR2" s="80"/>
      <c r="LPS2" s="80"/>
      <c r="LPT2" s="80"/>
      <c r="LPU2" s="80"/>
      <c r="LPV2" s="80"/>
      <c r="LPW2" s="80"/>
      <c r="LPX2" s="80"/>
      <c r="LPY2" s="80"/>
      <c r="LPZ2" s="80"/>
      <c r="LQA2" s="80"/>
      <c r="LQB2" s="80"/>
      <c r="LQC2" s="80"/>
      <c r="LQD2" s="80"/>
      <c r="LQE2" s="80"/>
      <c r="LQF2" s="80"/>
      <c r="LQG2" s="80"/>
      <c r="LQH2" s="80"/>
      <c r="LQI2" s="80"/>
      <c r="LQJ2" s="80"/>
      <c r="LQK2" s="80"/>
      <c r="LQL2" s="80"/>
      <c r="LQM2" s="80"/>
      <c r="LQN2" s="80"/>
      <c r="LQO2" s="80"/>
      <c r="LQP2" s="80"/>
      <c r="LQQ2" s="80"/>
      <c r="LQR2" s="80"/>
      <c r="LQS2" s="80"/>
      <c r="LQT2" s="80"/>
      <c r="LQU2" s="80"/>
      <c r="LQV2" s="80"/>
      <c r="LQW2" s="80"/>
      <c r="LQX2" s="80"/>
      <c r="LQY2" s="80"/>
      <c r="LQZ2" s="80"/>
      <c r="LRA2" s="80"/>
      <c r="LRB2" s="80"/>
      <c r="LRC2" s="80"/>
      <c r="LRD2" s="80"/>
      <c r="LRE2" s="80"/>
      <c r="LRF2" s="80"/>
      <c r="LRG2" s="80"/>
      <c r="LRH2" s="80"/>
      <c r="LRI2" s="80"/>
      <c r="LRJ2" s="80"/>
      <c r="LRK2" s="80"/>
      <c r="LRL2" s="80"/>
      <c r="LRM2" s="80"/>
      <c r="LRN2" s="80"/>
      <c r="LRO2" s="80"/>
      <c r="LRP2" s="80"/>
      <c r="LRQ2" s="80"/>
      <c r="LRR2" s="80"/>
      <c r="LRS2" s="80"/>
      <c r="LRT2" s="80"/>
      <c r="LRU2" s="80"/>
      <c r="LRV2" s="80"/>
      <c r="LRW2" s="80"/>
      <c r="LRX2" s="80"/>
      <c r="LRY2" s="80"/>
      <c r="LRZ2" s="80"/>
      <c r="LSA2" s="80"/>
      <c r="LSB2" s="80"/>
      <c r="LSC2" s="80"/>
      <c r="LSD2" s="80"/>
      <c r="LSE2" s="80"/>
      <c r="LSF2" s="80"/>
      <c r="LSG2" s="80"/>
      <c r="LSH2" s="80"/>
      <c r="LSI2" s="80"/>
      <c r="LSJ2" s="80"/>
      <c r="LSK2" s="80"/>
      <c r="LSL2" s="80"/>
      <c r="LSM2" s="80"/>
      <c r="LSN2" s="80"/>
      <c r="LSO2" s="80"/>
      <c r="LSP2" s="80"/>
      <c r="LSQ2" s="80"/>
      <c r="LSR2" s="80"/>
      <c r="LSS2" s="80"/>
      <c r="LST2" s="80"/>
      <c r="LSU2" s="80"/>
      <c r="LSV2" s="80"/>
      <c r="LSW2" s="80"/>
      <c r="LSX2" s="80"/>
      <c r="LSY2" s="80"/>
      <c r="LSZ2" s="80"/>
      <c r="LTA2" s="80"/>
      <c r="LTB2" s="80"/>
      <c r="LTC2" s="80"/>
      <c r="LTD2" s="80"/>
      <c r="LTE2" s="80"/>
      <c r="LTF2" s="80"/>
      <c r="LTG2" s="80"/>
      <c r="LTH2" s="80"/>
      <c r="LTI2" s="80"/>
      <c r="LTJ2" s="80"/>
      <c r="LTK2" s="80"/>
      <c r="LTL2" s="80"/>
      <c r="LTM2" s="80"/>
      <c r="LTN2" s="80"/>
      <c r="LTO2" s="80"/>
      <c r="LTP2" s="80"/>
      <c r="LTQ2" s="80"/>
      <c r="LTR2" s="80"/>
      <c r="LTS2" s="80"/>
      <c r="LTT2" s="80"/>
      <c r="LTU2" s="80"/>
      <c r="LTV2" s="80"/>
      <c r="LTW2" s="80"/>
      <c r="LTX2" s="80"/>
      <c r="LTY2" s="80"/>
      <c r="LTZ2" s="80"/>
      <c r="LUA2" s="80"/>
      <c r="LUB2" s="80"/>
      <c r="LUC2" s="80"/>
      <c r="LUD2" s="80"/>
      <c r="LUE2" s="80"/>
      <c r="LUF2" s="80"/>
      <c r="LUG2" s="80"/>
      <c r="LUH2" s="80"/>
      <c r="LUI2" s="80"/>
      <c r="LUJ2" s="80"/>
      <c r="LUK2" s="80"/>
      <c r="LUL2" s="80"/>
      <c r="LUM2" s="80"/>
      <c r="LUN2" s="80"/>
      <c r="LUO2" s="80"/>
      <c r="LUP2" s="80"/>
      <c r="LUQ2" s="80"/>
      <c r="LUR2" s="80"/>
      <c r="LUS2" s="80"/>
      <c r="LUT2" s="80"/>
      <c r="LUU2" s="80"/>
      <c r="LUV2" s="80"/>
      <c r="LUW2" s="80"/>
      <c r="LUX2" s="80"/>
      <c r="LUY2" s="80"/>
      <c r="LUZ2" s="80"/>
      <c r="LVA2" s="80"/>
      <c r="LVB2" s="80"/>
      <c r="LVC2" s="80"/>
      <c r="LVD2" s="80"/>
      <c r="LVE2" s="80"/>
      <c r="LVF2" s="80"/>
      <c r="LVG2" s="80"/>
      <c r="LVH2" s="80"/>
      <c r="LVI2" s="80"/>
      <c r="LVJ2" s="80"/>
      <c r="LVK2" s="80"/>
      <c r="LVL2" s="80"/>
      <c r="LVM2" s="80"/>
      <c r="LVN2" s="80"/>
      <c r="LVO2" s="80"/>
      <c r="LVP2" s="80"/>
      <c r="LVQ2" s="80"/>
      <c r="LVR2" s="80"/>
      <c r="LVS2" s="80"/>
      <c r="LVT2" s="80"/>
      <c r="LVU2" s="80"/>
      <c r="LVV2" s="80"/>
      <c r="LVW2" s="80"/>
      <c r="LVX2" s="80"/>
      <c r="LVY2" s="80"/>
      <c r="LVZ2" s="80"/>
      <c r="LWA2" s="80"/>
      <c r="LWB2" s="80"/>
      <c r="LWC2" s="80"/>
      <c r="LWD2" s="80"/>
      <c r="LWE2" s="80"/>
      <c r="LWF2" s="80"/>
      <c r="LWG2" s="80"/>
      <c r="LWH2" s="80"/>
      <c r="LWI2" s="80"/>
      <c r="LWJ2" s="80"/>
      <c r="LWK2" s="80"/>
      <c r="LWL2" s="80"/>
      <c r="LWM2" s="80"/>
      <c r="LWN2" s="80"/>
      <c r="LWO2" s="80"/>
      <c r="LWP2" s="80"/>
      <c r="LWQ2" s="80"/>
      <c r="LWR2" s="80"/>
      <c r="LWS2" s="80"/>
      <c r="LWT2" s="80"/>
      <c r="LWU2" s="80"/>
      <c r="LWV2" s="80"/>
      <c r="LWW2" s="80"/>
      <c r="LWX2" s="80"/>
      <c r="LWY2" s="80"/>
      <c r="LWZ2" s="80"/>
      <c r="LXA2" s="80"/>
      <c r="LXB2" s="80"/>
      <c r="LXC2" s="80"/>
      <c r="LXD2" s="80"/>
      <c r="LXE2" s="80"/>
      <c r="LXF2" s="80"/>
      <c r="LXG2" s="80"/>
      <c r="LXH2" s="80"/>
      <c r="LXI2" s="80"/>
      <c r="LXJ2" s="80"/>
      <c r="LXK2" s="80"/>
      <c r="LXL2" s="80"/>
      <c r="LXM2" s="80"/>
      <c r="LXN2" s="80"/>
      <c r="LXO2" s="80"/>
      <c r="LXP2" s="80"/>
      <c r="LXQ2" s="80"/>
      <c r="LXR2" s="80"/>
      <c r="LXS2" s="80"/>
      <c r="LXT2" s="80"/>
      <c r="LXU2" s="80"/>
      <c r="LXV2" s="80"/>
      <c r="LXW2" s="80"/>
      <c r="LXX2" s="80"/>
      <c r="LXY2" s="80"/>
      <c r="LXZ2" s="80"/>
      <c r="LYA2" s="80"/>
      <c r="LYB2" s="80"/>
      <c r="LYC2" s="80"/>
      <c r="LYD2" s="80"/>
      <c r="LYE2" s="80"/>
      <c r="LYF2" s="80"/>
      <c r="LYG2" s="80"/>
      <c r="LYH2" s="80"/>
      <c r="LYI2" s="80"/>
      <c r="LYJ2" s="80"/>
      <c r="LYK2" s="80"/>
      <c r="LYL2" s="80"/>
      <c r="LYM2" s="80"/>
      <c r="LYN2" s="80"/>
      <c r="LYO2" s="80"/>
      <c r="LYP2" s="80"/>
      <c r="LYQ2" s="80"/>
      <c r="LYR2" s="80"/>
      <c r="LYS2" s="80"/>
      <c r="LYT2" s="80"/>
      <c r="LYU2" s="80"/>
      <c r="LYV2" s="80"/>
      <c r="LYW2" s="80"/>
      <c r="LYX2" s="80"/>
      <c r="LYY2" s="80"/>
      <c r="LYZ2" s="80"/>
      <c r="LZA2" s="80"/>
      <c r="LZB2" s="80"/>
      <c r="LZC2" s="80"/>
      <c r="LZD2" s="80"/>
      <c r="LZE2" s="80"/>
      <c r="LZF2" s="80"/>
      <c r="LZG2" s="80"/>
      <c r="LZH2" s="80"/>
      <c r="LZI2" s="80"/>
      <c r="LZJ2" s="80"/>
      <c r="LZK2" s="80"/>
      <c r="LZL2" s="80"/>
      <c r="LZM2" s="80"/>
      <c r="LZN2" s="80"/>
      <c r="LZO2" s="80"/>
      <c r="LZP2" s="80"/>
      <c r="LZQ2" s="80"/>
      <c r="LZR2" s="80"/>
      <c r="LZS2" s="80"/>
      <c r="LZT2" s="80"/>
      <c r="LZU2" s="80"/>
      <c r="LZV2" s="80"/>
      <c r="LZW2" s="80"/>
      <c r="LZX2" s="80"/>
      <c r="LZY2" s="80"/>
      <c r="LZZ2" s="80"/>
      <c r="MAA2" s="80"/>
      <c r="MAB2" s="80"/>
      <c r="MAC2" s="80"/>
      <c r="MAD2" s="80"/>
      <c r="MAE2" s="80"/>
      <c r="MAF2" s="80"/>
      <c r="MAG2" s="80"/>
      <c r="MAH2" s="80"/>
      <c r="MAI2" s="80"/>
      <c r="MAJ2" s="80"/>
      <c r="MAK2" s="80"/>
      <c r="MAL2" s="80"/>
      <c r="MAM2" s="80"/>
      <c r="MAN2" s="80"/>
      <c r="MAO2" s="80"/>
      <c r="MAP2" s="80"/>
      <c r="MAQ2" s="80"/>
      <c r="MAR2" s="80"/>
      <c r="MAS2" s="80"/>
      <c r="MAT2" s="80"/>
      <c r="MAU2" s="80"/>
      <c r="MAV2" s="80"/>
      <c r="MAW2" s="80"/>
      <c r="MAX2" s="80"/>
      <c r="MAY2" s="80"/>
      <c r="MAZ2" s="80"/>
      <c r="MBA2" s="80"/>
      <c r="MBB2" s="80"/>
      <c r="MBC2" s="80"/>
      <c r="MBD2" s="80"/>
      <c r="MBE2" s="80"/>
      <c r="MBF2" s="80"/>
      <c r="MBG2" s="80"/>
      <c r="MBH2" s="80"/>
      <c r="MBI2" s="80"/>
      <c r="MBJ2" s="80"/>
      <c r="MBK2" s="80"/>
      <c r="MBL2" s="80"/>
      <c r="MBM2" s="80"/>
      <c r="MBN2" s="80"/>
      <c r="MBO2" s="80"/>
      <c r="MBP2" s="80"/>
      <c r="MBQ2" s="80"/>
      <c r="MBR2" s="80"/>
      <c r="MBS2" s="80"/>
      <c r="MBT2" s="80"/>
      <c r="MBU2" s="80"/>
      <c r="MBV2" s="80"/>
      <c r="MBW2" s="80"/>
      <c r="MBX2" s="80"/>
      <c r="MBY2" s="80"/>
      <c r="MBZ2" s="80"/>
      <c r="MCA2" s="80"/>
      <c r="MCB2" s="80"/>
      <c r="MCC2" s="80"/>
      <c r="MCD2" s="80"/>
      <c r="MCE2" s="80"/>
      <c r="MCF2" s="80"/>
      <c r="MCG2" s="80"/>
      <c r="MCH2" s="80"/>
      <c r="MCI2" s="80"/>
      <c r="MCJ2" s="80"/>
      <c r="MCK2" s="80"/>
      <c r="MCL2" s="80"/>
      <c r="MCM2" s="80"/>
      <c r="MCN2" s="80"/>
      <c r="MCO2" s="80"/>
      <c r="MCP2" s="80"/>
      <c r="MCQ2" s="80"/>
      <c r="MCR2" s="80"/>
      <c r="MCS2" s="80"/>
      <c r="MCT2" s="80"/>
      <c r="MCU2" s="80"/>
      <c r="MCV2" s="80"/>
      <c r="MCW2" s="80"/>
      <c r="MCX2" s="80"/>
      <c r="MCY2" s="80"/>
      <c r="MCZ2" s="80"/>
      <c r="MDA2" s="80"/>
      <c r="MDB2" s="80"/>
      <c r="MDC2" s="80"/>
      <c r="MDD2" s="80"/>
      <c r="MDE2" s="80"/>
      <c r="MDF2" s="80"/>
      <c r="MDG2" s="80"/>
      <c r="MDH2" s="80"/>
      <c r="MDI2" s="80"/>
      <c r="MDJ2" s="80"/>
      <c r="MDK2" s="80"/>
      <c r="MDL2" s="80"/>
      <c r="MDM2" s="80"/>
      <c r="MDN2" s="80"/>
      <c r="MDO2" s="80"/>
      <c r="MDP2" s="80"/>
      <c r="MDQ2" s="80"/>
      <c r="MDR2" s="80"/>
      <c r="MDS2" s="80"/>
      <c r="MDT2" s="80"/>
      <c r="MDU2" s="80"/>
      <c r="MDV2" s="80"/>
      <c r="MDW2" s="80"/>
      <c r="MDX2" s="80"/>
      <c r="MDY2" s="80"/>
      <c r="MDZ2" s="80"/>
      <c r="MEA2" s="80"/>
      <c r="MEB2" s="80"/>
      <c r="MEC2" s="80"/>
      <c r="MED2" s="80"/>
      <c r="MEE2" s="80"/>
      <c r="MEF2" s="80"/>
      <c r="MEG2" s="80"/>
      <c r="MEH2" s="80"/>
      <c r="MEI2" s="80"/>
      <c r="MEJ2" s="80"/>
      <c r="MEK2" s="80"/>
      <c r="MEL2" s="80"/>
      <c r="MEM2" s="80"/>
      <c r="MEN2" s="80"/>
      <c r="MEO2" s="80"/>
      <c r="MEP2" s="80"/>
      <c r="MEQ2" s="80"/>
      <c r="MER2" s="80"/>
      <c r="MES2" s="80"/>
      <c r="MET2" s="80"/>
      <c r="MEU2" s="80"/>
      <c r="MEV2" s="80"/>
      <c r="MEW2" s="80"/>
      <c r="MEX2" s="80"/>
      <c r="MEY2" s="80"/>
      <c r="MEZ2" s="80"/>
      <c r="MFA2" s="80"/>
      <c r="MFB2" s="80"/>
      <c r="MFC2" s="80"/>
      <c r="MFD2" s="80"/>
      <c r="MFE2" s="80"/>
      <c r="MFF2" s="80"/>
      <c r="MFG2" s="80"/>
      <c r="MFH2" s="80"/>
      <c r="MFI2" s="80"/>
      <c r="MFJ2" s="80"/>
      <c r="MFK2" s="80"/>
      <c r="MFL2" s="80"/>
      <c r="MFM2" s="80"/>
      <c r="MFN2" s="80"/>
      <c r="MFO2" s="80"/>
      <c r="MFP2" s="80"/>
      <c r="MFQ2" s="80"/>
      <c r="MFR2" s="80"/>
      <c r="MFS2" s="80"/>
      <c r="MFT2" s="80"/>
      <c r="MFU2" s="80"/>
      <c r="MFV2" s="80"/>
      <c r="MFW2" s="80"/>
      <c r="MFX2" s="80"/>
      <c r="MFY2" s="80"/>
      <c r="MFZ2" s="80"/>
      <c r="MGA2" s="80"/>
      <c r="MGB2" s="80"/>
      <c r="MGC2" s="80"/>
      <c r="MGD2" s="80"/>
      <c r="MGE2" s="80"/>
      <c r="MGF2" s="80"/>
      <c r="MGG2" s="80"/>
      <c r="MGH2" s="80"/>
      <c r="MGI2" s="80"/>
      <c r="MGJ2" s="80"/>
      <c r="MGK2" s="80"/>
      <c r="MGL2" s="80"/>
      <c r="MGM2" s="80"/>
      <c r="MGN2" s="80"/>
      <c r="MGO2" s="80"/>
      <c r="MGP2" s="80"/>
      <c r="MGQ2" s="80"/>
      <c r="MGR2" s="80"/>
      <c r="MGS2" s="80"/>
      <c r="MGT2" s="80"/>
      <c r="MGU2" s="80"/>
      <c r="MGV2" s="80"/>
      <c r="MGW2" s="80"/>
      <c r="MGX2" s="80"/>
      <c r="MGY2" s="80"/>
      <c r="MGZ2" s="80"/>
      <c r="MHA2" s="80"/>
      <c r="MHB2" s="80"/>
      <c r="MHC2" s="80"/>
      <c r="MHD2" s="80"/>
      <c r="MHE2" s="80"/>
      <c r="MHF2" s="80"/>
      <c r="MHG2" s="80"/>
      <c r="MHH2" s="80"/>
      <c r="MHI2" s="80"/>
      <c r="MHJ2" s="80"/>
      <c r="MHK2" s="80"/>
      <c r="MHL2" s="80"/>
      <c r="MHM2" s="80"/>
      <c r="MHN2" s="80"/>
      <c r="MHO2" s="80"/>
      <c r="MHP2" s="80"/>
      <c r="MHQ2" s="80"/>
      <c r="MHR2" s="80"/>
      <c r="MHS2" s="80"/>
      <c r="MHT2" s="80"/>
      <c r="MHU2" s="80"/>
      <c r="MHV2" s="80"/>
      <c r="MHW2" s="80"/>
      <c r="MHX2" s="80"/>
      <c r="MHY2" s="80"/>
      <c r="MHZ2" s="80"/>
      <c r="MIA2" s="80"/>
      <c r="MIB2" s="80"/>
      <c r="MIC2" s="80"/>
      <c r="MID2" s="80"/>
      <c r="MIE2" s="80"/>
      <c r="MIF2" s="80"/>
      <c r="MIG2" s="80"/>
      <c r="MIH2" s="80"/>
      <c r="MII2" s="80"/>
      <c r="MIJ2" s="80"/>
      <c r="MIK2" s="80"/>
      <c r="MIL2" s="80"/>
      <c r="MIM2" s="80"/>
      <c r="MIN2" s="80"/>
      <c r="MIO2" s="80"/>
      <c r="MIP2" s="80"/>
      <c r="MIQ2" s="80"/>
      <c r="MIR2" s="80"/>
      <c r="MIS2" s="80"/>
      <c r="MIT2" s="80"/>
      <c r="MIU2" s="80"/>
      <c r="MIV2" s="80"/>
      <c r="MIW2" s="80"/>
      <c r="MIX2" s="80"/>
      <c r="MIY2" s="80"/>
      <c r="MIZ2" s="80"/>
      <c r="MJA2" s="80"/>
      <c r="MJB2" s="80"/>
      <c r="MJC2" s="80"/>
      <c r="MJD2" s="80"/>
      <c r="MJE2" s="80"/>
      <c r="MJF2" s="80"/>
      <c r="MJG2" s="80"/>
      <c r="MJH2" s="80"/>
      <c r="MJI2" s="80"/>
      <c r="MJJ2" s="80"/>
      <c r="MJK2" s="80"/>
      <c r="MJL2" s="80"/>
      <c r="MJM2" s="80"/>
      <c r="MJN2" s="80"/>
      <c r="MJO2" s="80"/>
      <c r="MJP2" s="80"/>
      <c r="MJQ2" s="80"/>
      <c r="MJR2" s="80"/>
      <c r="MJS2" s="80"/>
      <c r="MJT2" s="80"/>
      <c r="MJU2" s="80"/>
      <c r="MJV2" s="80"/>
      <c r="MJW2" s="80"/>
      <c r="MJX2" s="80"/>
      <c r="MJY2" s="80"/>
      <c r="MJZ2" s="80"/>
      <c r="MKA2" s="80"/>
      <c r="MKB2" s="80"/>
      <c r="MKC2" s="80"/>
      <c r="MKD2" s="80"/>
      <c r="MKE2" s="80"/>
      <c r="MKF2" s="80"/>
      <c r="MKG2" s="80"/>
      <c r="MKH2" s="80"/>
      <c r="MKI2" s="80"/>
      <c r="MKJ2" s="80"/>
      <c r="MKK2" s="80"/>
      <c r="MKL2" s="80"/>
      <c r="MKM2" s="80"/>
      <c r="MKN2" s="80"/>
      <c r="MKO2" s="80"/>
      <c r="MKP2" s="80"/>
      <c r="MKQ2" s="80"/>
      <c r="MKR2" s="80"/>
      <c r="MKS2" s="80"/>
      <c r="MKT2" s="80"/>
      <c r="MKU2" s="80"/>
      <c r="MKV2" s="80"/>
      <c r="MKW2" s="80"/>
      <c r="MKX2" s="80"/>
      <c r="MKY2" s="80"/>
      <c r="MKZ2" s="80"/>
      <c r="MLA2" s="80"/>
      <c r="MLB2" s="80"/>
      <c r="MLC2" s="80"/>
      <c r="MLD2" s="80"/>
      <c r="MLE2" s="80"/>
      <c r="MLF2" s="80"/>
      <c r="MLG2" s="80"/>
      <c r="MLH2" s="80"/>
      <c r="MLI2" s="80"/>
      <c r="MLJ2" s="80"/>
      <c r="MLK2" s="80"/>
      <c r="MLL2" s="80"/>
      <c r="MLM2" s="80"/>
      <c r="MLN2" s="80"/>
      <c r="MLO2" s="80"/>
      <c r="MLP2" s="80"/>
      <c r="MLQ2" s="80"/>
      <c r="MLR2" s="80"/>
      <c r="MLS2" s="80"/>
      <c r="MLT2" s="80"/>
      <c r="MLU2" s="80"/>
      <c r="MLV2" s="80"/>
      <c r="MLW2" s="80"/>
      <c r="MLX2" s="80"/>
      <c r="MLY2" s="80"/>
      <c r="MLZ2" s="80"/>
      <c r="MMA2" s="80"/>
      <c r="MMB2" s="80"/>
      <c r="MMC2" s="80"/>
      <c r="MMD2" s="80"/>
      <c r="MME2" s="80"/>
      <c r="MMF2" s="80"/>
      <c r="MMG2" s="80"/>
      <c r="MMH2" s="80"/>
      <c r="MMI2" s="80"/>
      <c r="MMJ2" s="80"/>
      <c r="MMK2" s="80"/>
      <c r="MML2" s="80"/>
      <c r="MMM2" s="80"/>
      <c r="MMN2" s="80"/>
      <c r="MMO2" s="80"/>
      <c r="MMP2" s="80"/>
      <c r="MMQ2" s="80"/>
      <c r="MMR2" s="80"/>
      <c r="MMS2" s="80"/>
      <c r="MMT2" s="80"/>
      <c r="MMU2" s="80"/>
      <c r="MMV2" s="80"/>
      <c r="MMW2" s="80"/>
      <c r="MMX2" s="80"/>
      <c r="MMY2" s="80"/>
      <c r="MMZ2" s="80"/>
      <c r="MNA2" s="80"/>
      <c r="MNB2" s="80"/>
      <c r="MNC2" s="80"/>
      <c r="MND2" s="80"/>
      <c r="MNE2" s="80"/>
      <c r="MNF2" s="80"/>
      <c r="MNG2" s="80"/>
      <c r="MNH2" s="80"/>
      <c r="MNI2" s="80"/>
      <c r="MNJ2" s="80"/>
      <c r="MNK2" s="80"/>
      <c r="MNL2" s="80"/>
      <c r="MNM2" s="80"/>
      <c r="MNN2" s="80"/>
      <c r="MNO2" s="80"/>
      <c r="MNP2" s="80"/>
      <c r="MNQ2" s="80"/>
      <c r="MNR2" s="80"/>
      <c r="MNS2" s="80"/>
      <c r="MNT2" s="80"/>
      <c r="MNU2" s="80"/>
      <c r="MNV2" s="80"/>
      <c r="MNW2" s="80"/>
      <c r="MNX2" s="80"/>
      <c r="MNY2" s="80"/>
      <c r="MNZ2" s="80"/>
      <c r="MOA2" s="80"/>
      <c r="MOB2" s="80"/>
      <c r="MOC2" s="80"/>
      <c r="MOD2" s="80"/>
      <c r="MOE2" s="80"/>
      <c r="MOF2" s="80"/>
      <c r="MOG2" s="80"/>
      <c r="MOH2" s="80"/>
      <c r="MOI2" s="80"/>
      <c r="MOJ2" s="80"/>
      <c r="MOK2" s="80"/>
      <c r="MOL2" s="80"/>
      <c r="MOM2" s="80"/>
      <c r="MON2" s="80"/>
      <c r="MOO2" s="80"/>
      <c r="MOP2" s="80"/>
      <c r="MOQ2" s="80"/>
      <c r="MOR2" s="80"/>
      <c r="MOS2" s="80"/>
      <c r="MOT2" s="80"/>
      <c r="MOU2" s="80"/>
      <c r="MOV2" s="80"/>
      <c r="MOW2" s="80"/>
      <c r="MOX2" s="80"/>
      <c r="MOY2" s="80"/>
      <c r="MOZ2" s="80"/>
      <c r="MPA2" s="80"/>
      <c r="MPB2" s="80"/>
      <c r="MPC2" s="80"/>
      <c r="MPD2" s="80"/>
      <c r="MPE2" s="80"/>
      <c r="MPF2" s="80"/>
      <c r="MPG2" s="80"/>
      <c r="MPH2" s="80"/>
      <c r="MPI2" s="80"/>
      <c r="MPJ2" s="80"/>
      <c r="MPK2" s="80"/>
      <c r="MPL2" s="80"/>
      <c r="MPM2" s="80"/>
      <c r="MPN2" s="80"/>
      <c r="MPO2" s="80"/>
      <c r="MPP2" s="80"/>
      <c r="MPQ2" s="80"/>
      <c r="MPR2" s="80"/>
      <c r="MPS2" s="80"/>
      <c r="MPT2" s="80"/>
      <c r="MPU2" s="80"/>
      <c r="MPV2" s="80"/>
      <c r="MPW2" s="80"/>
      <c r="MPX2" s="80"/>
      <c r="MPY2" s="80"/>
      <c r="MPZ2" s="80"/>
      <c r="MQA2" s="80"/>
      <c r="MQB2" s="80"/>
      <c r="MQC2" s="80"/>
      <c r="MQD2" s="80"/>
      <c r="MQE2" s="80"/>
      <c r="MQF2" s="80"/>
      <c r="MQG2" s="80"/>
      <c r="MQH2" s="80"/>
      <c r="MQI2" s="80"/>
      <c r="MQJ2" s="80"/>
      <c r="MQK2" s="80"/>
      <c r="MQL2" s="80"/>
      <c r="MQM2" s="80"/>
      <c r="MQN2" s="80"/>
      <c r="MQO2" s="80"/>
      <c r="MQP2" s="80"/>
      <c r="MQQ2" s="80"/>
      <c r="MQR2" s="80"/>
      <c r="MQS2" s="80"/>
      <c r="MQT2" s="80"/>
      <c r="MQU2" s="80"/>
      <c r="MQV2" s="80"/>
      <c r="MQW2" s="80"/>
      <c r="MQX2" s="80"/>
      <c r="MQY2" s="80"/>
      <c r="MQZ2" s="80"/>
      <c r="MRA2" s="80"/>
      <c r="MRB2" s="80"/>
      <c r="MRC2" s="80"/>
      <c r="MRD2" s="80"/>
      <c r="MRE2" s="80"/>
      <c r="MRF2" s="80"/>
      <c r="MRG2" s="80"/>
      <c r="MRH2" s="80"/>
      <c r="MRI2" s="80"/>
      <c r="MRJ2" s="80"/>
      <c r="MRK2" s="80"/>
      <c r="MRL2" s="80"/>
      <c r="MRM2" s="80"/>
      <c r="MRN2" s="80"/>
      <c r="MRO2" s="80"/>
      <c r="MRP2" s="80"/>
      <c r="MRQ2" s="80"/>
      <c r="MRR2" s="80"/>
      <c r="MRS2" s="80"/>
      <c r="MRT2" s="80"/>
      <c r="MRU2" s="80"/>
      <c r="MRV2" s="80"/>
      <c r="MRW2" s="80"/>
      <c r="MRX2" s="80"/>
      <c r="MRY2" s="80"/>
      <c r="MRZ2" s="80"/>
      <c r="MSA2" s="80"/>
      <c r="MSB2" s="80"/>
      <c r="MSC2" s="80"/>
      <c r="MSD2" s="80"/>
      <c r="MSE2" s="80"/>
      <c r="MSF2" s="80"/>
      <c r="MSG2" s="80"/>
      <c r="MSH2" s="80"/>
      <c r="MSI2" s="80"/>
      <c r="MSJ2" s="80"/>
      <c r="MSK2" s="80"/>
      <c r="MSL2" s="80"/>
      <c r="MSM2" s="80"/>
      <c r="MSN2" s="80"/>
      <c r="MSO2" s="80"/>
      <c r="MSP2" s="80"/>
      <c r="MSQ2" s="80"/>
      <c r="MSR2" s="80"/>
      <c r="MSS2" s="80"/>
      <c r="MST2" s="80"/>
      <c r="MSU2" s="80"/>
      <c r="MSV2" s="80"/>
      <c r="MSW2" s="80"/>
      <c r="MSX2" s="80"/>
      <c r="MSY2" s="80"/>
      <c r="MSZ2" s="80"/>
      <c r="MTA2" s="80"/>
      <c r="MTB2" s="80"/>
      <c r="MTC2" s="80"/>
      <c r="MTD2" s="80"/>
      <c r="MTE2" s="80"/>
      <c r="MTF2" s="80"/>
      <c r="MTG2" s="80"/>
      <c r="MTH2" s="80"/>
      <c r="MTI2" s="80"/>
      <c r="MTJ2" s="80"/>
      <c r="MTK2" s="80"/>
      <c r="MTL2" s="80"/>
      <c r="MTM2" s="80"/>
      <c r="MTN2" s="80"/>
      <c r="MTO2" s="80"/>
      <c r="MTP2" s="80"/>
      <c r="MTQ2" s="80"/>
      <c r="MTR2" s="80"/>
      <c r="MTS2" s="80"/>
      <c r="MTT2" s="80"/>
      <c r="MTU2" s="80"/>
      <c r="MTV2" s="80"/>
      <c r="MTW2" s="80"/>
      <c r="MTX2" s="80"/>
      <c r="MTY2" s="80"/>
      <c r="MTZ2" s="80"/>
      <c r="MUA2" s="80"/>
      <c r="MUB2" s="80"/>
      <c r="MUC2" s="80"/>
      <c r="MUD2" s="80"/>
      <c r="MUE2" s="80"/>
      <c r="MUF2" s="80"/>
      <c r="MUG2" s="80"/>
      <c r="MUH2" s="80"/>
      <c r="MUI2" s="80"/>
      <c r="MUJ2" s="80"/>
      <c r="MUK2" s="80"/>
      <c r="MUL2" s="80"/>
      <c r="MUM2" s="80"/>
      <c r="MUN2" s="80"/>
      <c r="MUO2" s="80"/>
      <c r="MUP2" s="80"/>
      <c r="MUQ2" s="80"/>
      <c r="MUR2" s="80"/>
      <c r="MUS2" s="80"/>
      <c r="MUT2" s="80"/>
      <c r="MUU2" s="80"/>
      <c r="MUV2" s="80"/>
      <c r="MUW2" s="80"/>
      <c r="MUX2" s="80"/>
      <c r="MUY2" s="80"/>
      <c r="MUZ2" s="80"/>
      <c r="MVA2" s="80"/>
      <c r="MVB2" s="80"/>
      <c r="MVC2" s="80"/>
      <c r="MVD2" s="80"/>
      <c r="MVE2" s="80"/>
      <c r="MVF2" s="80"/>
      <c r="MVG2" s="80"/>
      <c r="MVH2" s="80"/>
      <c r="MVI2" s="80"/>
      <c r="MVJ2" s="80"/>
      <c r="MVK2" s="80"/>
      <c r="MVL2" s="80"/>
      <c r="MVM2" s="80"/>
      <c r="MVN2" s="80"/>
      <c r="MVO2" s="80"/>
      <c r="MVP2" s="80"/>
      <c r="MVQ2" s="80"/>
      <c r="MVR2" s="80"/>
      <c r="MVS2" s="80"/>
      <c r="MVT2" s="80"/>
      <c r="MVU2" s="80"/>
      <c r="MVV2" s="80"/>
      <c r="MVW2" s="80"/>
      <c r="MVX2" s="80"/>
      <c r="MVY2" s="80"/>
      <c r="MVZ2" s="80"/>
      <c r="MWA2" s="80"/>
      <c r="MWB2" s="80"/>
      <c r="MWC2" s="80"/>
      <c r="MWD2" s="80"/>
      <c r="MWE2" s="80"/>
      <c r="MWF2" s="80"/>
      <c r="MWG2" s="80"/>
      <c r="MWH2" s="80"/>
      <c r="MWI2" s="80"/>
      <c r="MWJ2" s="80"/>
      <c r="MWK2" s="80"/>
      <c r="MWL2" s="80"/>
      <c r="MWM2" s="80"/>
      <c r="MWN2" s="80"/>
      <c r="MWO2" s="80"/>
      <c r="MWP2" s="80"/>
      <c r="MWQ2" s="80"/>
      <c r="MWR2" s="80"/>
      <c r="MWS2" s="80"/>
      <c r="MWT2" s="80"/>
      <c r="MWU2" s="80"/>
      <c r="MWV2" s="80"/>
      <c r="MWW2" s="80"/>
      <c r="MWX2" s="80"/>
      <c r="MWY2" s="80"/>
      <c r="MWZ2" s="80"/>
      <c r="MXA2" s="80"/>
      <c r="MXB2" s="80"/>
      <c r="MXC2" s="80"/>
      <c r="MXD2" s="80"/>
      <c r="MXE2" s="80"/>
      <c r="MXF2" s="80"/>
      <c r="MXG2" s="80"/>
      <c r="MXH2" s="80"/>
      <c r="MXI2" s="80"/>
      <c r="MXJ2" s="80"/>
      <c r="MXK2" s="80"/>
      <c r="MXL2" s="80"/>
      <c r="MXM2" s="80"/>
      <c r="MXN2" s="80"/>
      <c r="MXO2" s="80"/>
      <c r="MXP2" s="80"/>
      <c r="MXQ2" s="80"/>
      <c r="MXR2" s="80"/>
      <c r="MXS2" s="80"/>
      <c r="MXT2" s="80"/>
      <c r="MXU2" s="80"/>
      <c r="MXV2" s="80"/>
      <c r="MXW2" s="80"/>
      <c r="MXX2" s="80"/>
      <c r="MXY2" s="80"/>
      <c r="MXZ2" s="80"/>
      <c r="MYA2" s="80"/>
      <c r="MYB2" s="80"/>
      <c r="MYC2" s="80"/>
      <c r="MYD2" s="80"/>
      <c r="MYE2" s="80"/>
      <c r="MYF2" s="80"/>
      <c r="MYG2" s="80"/>
      <c r="MYH2" s="80"/>
      <c r="MYI2" s="80"/>
      <c r="MYJ2" s="80"/>
      <c r="MYK2" s="80"/>
      <c r="MYL2" s="80"/>
      <c r="MYM2" s="80"/>
      <c r="MYN2" s="80"/>
      <c r="MYO2" s="80"/>
      <c r="MYP2" s="80"/>
      <c r="MYQ2" s="80"/>
      <c r="MYR2" s="80"/>
      <c r="MYS2" s="80"/>
      <c r="MYT2" s="80"/>
      <c r="MYU2" s="80"/>
      <c r="MYV2" s="80"/>
      <c r="MYW2" s="80"/>
      <c r="MYX2" s="80"/>
      <c r="MYY2" s="80"/>
      <c r="MYZ2" s="80"/>
      <c r="MZA2" s="80"/>
      <c r="MZB2" s="80"/>
      <c r="MZC2" s="80"/>
      <c r="MZD2" s="80"/>
      <c r="MZE2" s="80"/>
      <c r="MZF2" s="80"/>
      <c r="MZG2" s="80"/>
      <c r="MZH2" s="80"/>
      <c r="MZI2" s="80"/>
      <c r="MZJ2" s="80"/>
      <c r="MZK2" s="80"/>
      <c r="MZL2" s="80"/>
      <c r="MZM2" s="80"/>
      <c r="MZN2" s="80"/>
      <c r="MZO2" s="80"/>
      <c r="MZP2" s="80"/>
      <c r="MZQ2" s="80"/>
      <c r="MZR2" s="80"/>
      <c r="MZS2" s="80"/>
      <c r="MZT2" s="80"/>
      <c r="MZU2" s="80"/>
      <c r="MZV2" s="80"/>
      <c r="MZW2" s="80"/>
      <c r="MZX2" s="80"/>
      <c r="MZY2" s="80"/>
      <c r="MZZ2" s="80"/>
      <c r="NAA2" s="80"/>
      <c r="NAB2" s="80"/>
      <c r="NAC2" s="80"/>
      <c r="NAD2" s="80"/>
      <c r="NAE2" s="80"/>
      <c r="NAF2" s="80"/>
      <c r="NAG2" s="80"/>
      <c r="NAH2" s="80"/>
      <c r="NAI2" s="80"/>
      <c r="NAJ2" s="80"/>
      <c r="NAK2" s="80"/>
      <c r="NAL2" s="80"/>
      <c r="NAM2" s="80"/>
      <c r="NAN2" s="80"/>
      <c r="NAO2" s="80"/>
      <c r="NAP2" s="80"/>
      <c r="NAQ2" s="80"/>
      <c r="NAR2" s="80"/>
      <c r="NAS2" s="80"/>
      <c r="NAT2" s="80"/>
      <c r="NAU2" s="80"/>
      <c r="NAV2" s="80"/>
      <c r="NAW2" s="80"/>
      <c r="NAX2" s="80"/>
      <c r="NAY2" s="80"/>
      <c r="NAZ2" s="80"/>
      <c r="NBA2" s="80"/>
      <c r="NBB2" s="80"/>
      <c r="NBC2" s="80"/>
      <c r="NBD2" s="80"/>
      <c r="NBE2" s="80"/>
      <c r="NBF2" s="80"/>
      <c r="NBG2" s="80"/>
      <c r="NBH2" s="80"/>
      <c r="NBI2" s="80"/>
      <c r="NBJ2" s="80"/>
      <c r="NBK2" s="80"/>
      <c r="NBL2" s="80"/>
      <c r="NBM2" s="80"/>
      <c r="NBN2" s="80"/>
      <c r="NBO2" s="80"/>
      <c r="NBP2" s="80"/>
      <c r="NBQ2" s="80"/>
      <c r="NBR2" s="80"/>
      <c r="NBS2" s="80"/>
      <c r="NBT2" s="80"/>
      <c r="NBU2" s="80"/>
      <c r="NBV2" s="80"/>
      <c r="NBW2" s="80"/>
      <c r="NBX2" s="80"/>
      <c r="NBY2" s="80"/>
      <c r="NBZ2" s="80"/>
      <c r="NCA2" s="80"/>
      <c r="NCB2" s="80"/>
      <c r="NCC2" s="80"/>
      <c r="NCD2" s="80"/>
      <c r="NCE2" s="80"/>
      <c r="NCF2" s="80"/>
      <c r="NCG2" s="80"/>
      <c r="NCH2" s="80"/>
      <c r="NCI2" s="80"/>
      <c r="NCJ2" s="80"/>
      <c r="NCK2" s="80"/>
      <c r="NCL2" s="80"/>
      <c r="NCM2" s="80"/>
      <c r="NCN2" s="80"/>
      <c r="NCO2" s="80"/>
      <c r="NCP2" s="80"/>
      <c r="NCQ2" s="80"/>
      <c r="NCR2" s="80"/>
      <c r="NCS2" s="80"/>
      <c r="NCT2" s="80"/>
      <c r="NCU2" s="80"/>
      <c r="NCV2" s="80"/>
      <c r="NCW2" s="80"/>
      <c r="NCX2" s="80"/>
      <c r="NCY2" s="80"/>
      <c r="NCZ2" s="80"/>
      <c r="NDA2" s="80"/>
      <c r="NDB2" s="80"/>
      <c r="NDC2" s="80"/>
      <c r="NDD2" s="80"/>
      <c r="NDE2" s="80"/>
      <c r="NDF2" s="80"/>
      <c r="NDG2" s="80"/>
      <c r="NDH2" s="80"/>
      <c r="NDI2" s="80"/>
      <c r="NDJ2" s="80"/>
      <c r="NDK2" s="80"/>
      <c r="NDL2" s="80"/>
      <c r="NDM2" s="80"/>
      <c r="NDN2" s="80"/>
      <c r="NDO2" s="80"/>
      <c r="NDP2" s="80"/>
      <c r="NDQ2" s="80"/>
      <c r="NDR2" s="80"/>
      <c r="NDS2" s="80"/>
      <c r="NDT2" s="80"/>
      <c r="NDU2" s="80"/>
      <c r="NDV2" s="80"/>
      <c r="NDW2" s="80"/>
      <c r="NDX2" s="80"/>
      <c r="NDY2" s="80"/>
      <c r="NDZ2" s="80"/>
      <c r="NEA2" s="80"/>
      <c r="NEB2" s="80"/>
      <c r="NEC2" s="80"/>
      <c r="NED2" s="80"/>
      <c r="NEE2" s="80"/>
      <c r="NEF2" s="80"/>
      <c r="NEG2" s="80"/>
      <c r="NEH2" s="80"/>
      <c r="NEI2" s="80"/>
      <c r="NEJ2" s="80"/>
      <c r="NEK2" s="80"/>
      <c r="NEL2" s="80"/>
      <c r="NEM2" s="80"/>
      <c r="NEN2" s="80"/>
      <c r="NEO2" s="80"/>
      <c r="NEP2" s="80"/>
      <c r="NEQ2" s="80"/>
      <c r="NER2" s="80"/>
      <c r="NES2" s="80"/>
      <c r="NET2" s="80"/>
      <c r="NEU2" s="80"/>
      <c r="NEV2" s="80"/>
      <c r="NEW2" s="80"/>
      <c r="NEX2" s="80"/>
      <c r="NEY2" s="80"/>
      <c r="NEZ2" s="80"/>
      <c r="NFA2" s="80"/>
      <c r="NFB2" s="80"/>
      <c r="NFC2" s="80"/>
      <c r="NFD2" s="80"/>
      <c r="NFE2" s="80"/>
      <c r="NFF2" s="80"/>
      <c r="NFG2" s="80"/>
      <c r="NFH2" s="80"/>
      <c r="NFI2" s="80"/>
      <c r="NFJ2" s="80"/>
      <c r="NFK2" s="80"/>
      <c r="NFL2" s="80"/>
      <c r="NFM2" s="80"/>
      <c r="NFN2" s="80"/>
      <c r="NFO2" s="80"/>
      <c r="NFP2" s="80"/>
      <c r="NFQ2" s="80"/>
      <c r="NFR2" s="80"/>
      <c r="NFS2" s="80"/>
      <c r="NFT2" s="80"/>
      <c r="NFU2" s="80"/>
      <c r="NFV2" s="80"/>
      <c r="NFW2" s="80"/>
      <c r="NFX2" s="80"/>
      <c r="NFY2" s="80"/>
      <c r="NFZ2" s="80"/>
      <c r="NGA2" s="80"/>
      <c r="NGB2" s="80"/>
      <c r="NGC2" s="80"/>
      <c r="NGD2" s="80"/>
      <c r="NGE2" s="80"/>
      <c r="NGF2" s="80"/>
      <c r="NGG2" s="80"/>
      <c r="NGH2" s="80"/>
      <c r="NGI2" s="80"/>
      <c r="NGJ2" s="80"/>
      <c r="NGK2" s="80"/>
      <c r="NGL2" s="80"/>
      <c r="NGM2" s="80"/>
      <c r="NGN2" s="80"/>
      <c r="NGO2" s="80"/>
      <c r="NGP2" s="80"/>
      <c r="NGQ2" s="80"/>
      <c r="NGR2" s="80"/>
      <c r="NGS2" s="80"/>
      <c r="NGT2" s="80"/>
      <c r="NGU2" s="80"/>
      <c r="NGV2" s="80"/>
      <c r="NGW2" s="80"/>
      <c r="NGX2" s="80"/>
      <c r="NGY2" s="80"/>
      <c r="NGZ2" s="80"/>
      <c r="NHA2" s="80"/>
      <c r="NHB2" s="80"/>
      <c r="NHC2" s="80"/>
      <c r="NHD2" s="80"/>
      <c r="NHE2" s="80"/>
      <c r="NHF2" s="80"/>
      <c r="NHG2" s="80"/>
      <c r="NHH2" s="80"/>
      <c r="NHI2" s="80"/>
      <c r="NHJ2" s="80"/>
      <c r="NHK2" s="80"/>
      <c r="NHL2" s="80"/>
      <c r="NHM2" s="80"/>
      <c r="NHN2" s="80"/>
      <c r="NHO2" s="80"/>
      <c r="NHP2" s="80"/>
      <c r="NHQ2" s="80"/>
      <c r="NHR2" s="80"/>
      <c r="NHS2" s="80"/>
      <c r="NHT2" s="80"/>
      <c r="NHU2" s="80"/>
      <c r="NHV2" s="80"/>
      <c r="NHW2" s="80"/>
      <c r="NHX2" s="80"/>
      <c r="NHY2" s="80"/>
      <c r="NHZ2" s="80"/>
      <c r="NIA2" s="80"/>
      <c r="NIB2" s="80"/>
      <c r="NIC2" s="80"/>
      <c r="NID2" s="80"/>
      <c r="NIE2" s="80"/>
      <c r="NIF2" s="80"/>
      <c r="NIG2" s="80"/>
      <c r="NIH2" s="80"/>
      <c r="NII2" s="80"/>
      <c r="NIJ2" s="80"/>
      <c r="NIK2" s="80"/>
      <c r="NIL2" s="80"/>
      <c r="NIM2" s="80"/>
      <c r="NIN2" s="80"/>
      <c r="NIO2" s="80"/>
      <c r="NIP2" s="80"/>
      <c r="NIQ2" s="80"/>
      <c r="NIR2" s="80"/>
      <c r="NIS2" s="80"/>
      <c r="NIT2" s="80"/>
      <c r="NIU2" s="80"/>
      <c r="NIV2" s="80"/>
      <c r="NIW2" s="80"/>
      <c r="NIX2" s="80"/>
      <c r="NIY2" s="80"/>
      <c r="NIZ2" s="80"/>
      <c r="NJA2" s="80"/>
      <c r="NJB2" s="80"/>
      <c r="NJC2" s="80"/>
      <c r="NJD2" s="80"/>
      <c r="NJE2" s="80"/>
      <c r="NJF2" s="80"/>
      <c r="NJG2" s="80"/>
      <c r="NJH2" s="80"/>
      <c r="NJI2" s="80"/>
      <c r="NJJ2" s="80"/>
      <c r="NJK2" s="80"/>
      <c r="NJL2" s="80"/>
      <c r="NJM2" s="80"/>
      <c r="NJN2" s="80"/>
      <c r="NJO2" s="80"/>
      <c r="NJP2" s="80"/>
      <c r="NJQ2" s="80"/>
      <c r="NJR2" s="80"/>
      <c r="NJS2" s="80"/>
      <c r="NJT2" s="80"/>
      <c r="NJU2" s="80"/>
      <c r="NJV2" s="80"/>
      <c r="NJW2" s="80"/>
      <c r="NJX2" s="80"/>
      <c r="NJY2" s="80"/>
      <c r="NJZ2" s="80"/>
      <c r="NKA2" s="80"/>
      <c r="NKB2" s="80"/>
      <c r="NKC2" s="80"/>
      <c r="NKD2" s="80"/>
      <c r="NKE2" s="80"/>
      <c r="NKF2" s="80"/>
      <c r="NKG2" s="80"/>
      <c r="NKH2" s="80"/>
      <c r="NKI2" s="80"/>
      <c r="NKJ2" s="80"/>
      <c r="NKK2" s="80"/>
      <c r="NKL2" s="80"/>
      <c r="NKM2" s="80"/>
      <c r="NKN2" s="80"/>
      <c r="NKO2" s="80"/>
      <c r="NKP2" s="80"/>
      <c r="NKQ2" s="80"/>
      <c r="NKR2" s="80"/>
      <c r="NKS2" s="80"/>
      <c r="NKT2" s="80"/>
      <c r="NKU2" s="80"/>
      <c r="NKV2" s="80"/>
      <c r="NKW2" s="80"/>
      <c r="NKX2" s="80"/>
      <c r="NKY2" s="80"/>
      <c r="NKZ2" s="80"/>
      <c r="NLA2" s="80"/>
      <c r="NLB2" s="80"/>
      <c r="NLC2" s="80"/>
      <c r="NLD2" s="80"/>
      <c r="NLE2" s="80"/>
      <c r="NLF2" s="80"/>
      <c r="NLG2" s="80"/>
      <c r="NLH2" s="80"/>
      <c r="NLI2" s="80"/>
      <c r="NLJ2" s="80"/>
      <c r="NLK2" s="80"/>
      <c r="NLL2" s="80"/>
      <c r="NLM2" s="80"/>
      <c r="NLN2" s="80"/>
      <c r="NLO2" s="80"/>
      <c r="NLP2" s="80"/>
      <c r="NLQ2" s="80"/>
      <c r="NLR2" s="80"/>
      <c r="NLS2" s="80"/>
      <c r="NLT2" s="80"/>
      <c r="NLU2" s="80"/>
      <c r="NLV2" s="80"/>
      <c r="NLW2" s="80"/>
      <c r="NLX2" s="80"/>
      <c r="NLY2" s="80"/>
      <c r="NLZ2" s="80"/>
      <c r="NMA2" s="80"/>
      <c r="NMB2" s="80"/>
      <c r="NMC2" s="80"/>
      <c r="NMD2" s="80"/>
      <c r="NME2" s="80"/>
      <c r="NMF2" s="80"/>
      <c r="NMG2" s="80"/>
      <c r="NMH2" s="80"/>
      <c r="NMI2" s="80"/>
      <c r="NMJ2" s="80"/>
      <c r="NMK2" s="80"/>
      <c r="NML2" s="80"/>
      <c r="NMM2" s="80"/>
      <c r="NMN2" s="80"/>
      <c r="NMO2" s="80"/>
      <c r="NMP2" s="80"/>
      <c r="NMQ2" s="80"/>
      <c r="NMR2" s="80"/>
      <c r="NMS2" s="80"/>
      <c r="NMT2" s="80"/>
      <c r="NMU2" s="80"/>
      <c r="NMV2" s="80"/>
      <c r="NMW2" s="80"/>
      <c r="NMX2" s="80"/>
      <c r="NMY2" s="80"/>
      <c r="NMZ2" s="80"/>
      <c r="NNA2" s="80"/>
      <c r="NNB2" s="80"/>
      <c r="NNC2" s="80"/>
      <c r="NND2" s="80"/>
      <c r="NNE2" s="80"/>
      <c r="NNF2" s="80"/>
      <c r="NNG2" s="80"/>
      <c r="NNH2" s="80"/>
      <c r="NNI2" s="80"/>
      <c r="NNJ2" s="80"/>
      <c r="NNK2" s="80"/>
      <c r="NNL2" s="80"/>
      <c r="NNM2" s="80"/>
      <c r="NNN2" s="80"/>
      <c r="NNO2" s="80"/>
      <c r="NNP2" s="80"/>
      <c r="NNQ2" s="80"/>
      <c r="NNR2" s="80"/>
      <c r="NNS2" s="80"/>
      <c r="NNT2" s="80"/>
      <c r="NNU2" s="80"/>
      <c r="NNV2" s="80"/>
      <c r="NNW2" s="80"/>
      <c r="NNX2" s="80"/>
      <c r="NNY2" s="80"/>
      <c r="NNZ2" s="80"/>
      <c r="NOA2" s="80"/>
      <c r="NOB2" s="80"/>
      <c r="NOC2" s="80"/>
      <c r="NOD2" s="80"/>
      <c r="NOE2" s="80"/>
      <c r="NOF2" s="80"/>
      <c r="NOG2" s="80"/>
      <c r="NOH2" s="80"/>
      <c r="NOI2" s="80"/>
      <c r="NOJ2" s="80"/>
      <c r="NOK2" s="80"/>
      <c r="NOL2" s="80"/>
      <c r="NOM2" s="80"/>
      <c r="NON2" s="80"/>
      <c r="NOO2" s="80"/>
      <c r="NOP2" s="80"/>
      <c r="NOQ2" s="80"/>
      <c r="NOR2" s="80"/>
      <c r="NOS2" s="80"/>
      <c r="NOT2" s="80"/>
      <c r="NOU2" s="80"/>
      <c r="NOV2" s="80"/>
      <c r="NOW2" s="80"/>
      <c r="NOX2" s="80"/>
      <c r="NOY2" s="80"/>
      <c r="NOZ2" s="80"/>
      <c r="NPA2" s="80"/>
      <c r="NPB2" s="80"/>
      <c r="NPC2" s="80"/>
      <c r="NPD2" s="80"/>
      <c r="NPE2" s="80"/>
      <c r="NPF2" s="80"/>
      <c r="NPG2" s="80"/>
      <c r="NPH2" s="80"/>
      <c r="NPI2" s="80"/>
      <c r="NPJ2" s="80"/>
      <c r="NPK2" s="80"/>
      <c r="NPL2" s="80"/>
      <c r="NPM2" s="80"/>
      <c r="NPN2" s="80"/>
      <c r="NPO2" s="80"/>
      <c r="NPP2" s="80"/>
      <c r="NPQ2" s="80"/>
      <c r="NPR2" s="80"/>
      <c r="NPS2" s="80"/>
      <c r="NPT2" s="80"/>
      <c r="NPU2" s="80"/>
      <c r="NPV2" s="80"/>
      <c r="NPW2" s="80"/>
      <c r="NPX2" s="80"/>
      <c r="NPY2" s="80"/>
      <c r="NPZ2" s="80"/>
      <c r="NQA2" s="80"/>
      <c r="NQB2" s="80"/>
      <c r="NQC2" s="80"/>
      <c r="NQD2" s="80"/>
      <c r="NQE2" s="80"/>
      <c r="NQF2" s="80"/>
      <c r="NQG2" s="80"/>
      <c r="NQH2" s="80"/>
      <c r="NQI2" s="80"/>
      <c r="NQJ2" s="80"/>
      <c r="NQK2" s="80"/>
      <c r="NQL2" s="80"/>
      <c r="NQM2" s="80"/>
      <c r="NQN2" s="80"/>
      <c r="NQO2" s="80"/>
      <c r="NQP2" s="80"/>
      <c r="NQQ2" s="80"/>
      <c r="NQR2" s="80"/>
      <c r="NQS2" s="80"/>
      <c r="NQT2" s="80"/>
      <c r="NQU2" s="80"/>
      <c r="NQV2" s="80"/>
      <c r="NQW2" s="80"/>
      <c r="NQX2" s="80"/>
      <c r="NQY2" s="80"/>
      <c r="NQZ2" s="80"/>
      <c r="NRA2" s="80"/>
      <c r="NRB2" s="80"/>
      <c r="NRC2" s="80"/>
      <c r="NRD2" s="80"/>
      <c r="NRE2" s="80"/>
      <c r="NRF2" s="80"/>
      <c r="NRG2" s="80"/>
      <c r="NRH2" s="80"/>
      <c r="NRI2" s="80"/>
      <c r="NRJ2" s="80"/>
      <c r="NRK2" s="80"/>
      <c r="NRL2" s="80"/>
      <c r="NRM2" s="80"/>
      <c r="NRN2" s="80"/>
      <c r="NRO2" s="80"/>
      <c r="NRP2" s="80"/>
      <c r="NRQ2" s="80"/>
      <c r="NRR2" s="80"/>
      <c r="NRS2" s="80"/>
      <c r="NRT2" s="80"/>
      <c r="NRU2" s="80"/>
      <c r="NRV2" s="80"/>
      <c r="NRW2" s="80"/>
      <c r="NRX2" s="80"/>
      <c r="NRY2" s="80"/>
      <c r="NRZ2" s="80"/>
      <c r="NSA2" s="80"/>
      <c r="NSB2" s="80"/>
      <c r="NSC2" s="80"/>
      <c r="NSD2" s="80"/>
      <c r="NSE2" s="80"/>
      <c r="NSF2" s="80"/>
      <c r="NSG2" s="80"/>
      <c r="NSH2" s="80"/>
      <c r="NSI2" s="80"/>
      <c r="NSJ2" s="80"/>
      <c r="NSK2" s="80"/>
      <c r="NSL2" s="80"/>
      <c r="NSM2" s="80"/>
      <c r="NSN2" s="80"/>
      <c r="NSO2" s="80"/>
      <c r="NSP2" s="80"/>
      <c r="NSQ2" s="80"/>
      <c r="NSR2" s="80"/>
      <c r="NSS2" s="80"/>
      <c r="NST2" s="80"/>
      <c r="NSU2" s="80"/>
      <c r="NSV2" s="80"/>
      <c r="NSW2" s="80"/>
      <c r="NSX2" s="80"/>
      <c r="NSY2" s="80"/>
      <c r="NSZ2" s="80"/>
      <c r="NTA2" s="80"/>
      <c r="NTB2" s="80"/>
      <c r="NTC2" s="80"/>
      <c r="NTD2" s="80"/>
      <c r="NTE2" s="80"/>
      <c r="NTF2" s="80"/>
      <c r="NTG2" s="80"/>
      <c r="NTH2" s="80"/>
      <c r="NTI2" s="80"/>
      <c r="NTJ2" s="80"/>
      <c r="NTK2" s="80"/>
      <c r="NTL2" s="80"/>
      <c r="NTM2" s="80"/>
      <c r="NTN2" s="80"/>
      <c r="NTO2" s="80"/>
      <c r="NTP2" s="80"/>
      <c r="NTQ2" s="80"/>
      <c r="NTR2" s="80"/>
      <c r="NTS2" s="80"/>
      <c r="NTT2" s="80"/>
      <c r="NTU2" s="80"/>
      <c r="NTV2" s="80"/>
      <c r="NTW2" s="80"/>
      <c r="NTX2" s="80"/>
      <c r="NTY2" s="80"/>
      <c r="NTZ2" s="80"/>
      <c r="NUA2" s="80"/>
      <c r="NUB2" s="80"/>
      <c r="NUC2" s="80"/>
      <c r="NUD2" s="80"/>
      <c r="NUE2" s="80"/>
      <c r="NUF2" s="80"/>
      <c r="NUG2" s="80"/>
      <c r="NUH2" s="80"/>
      <c r="NUI2" s="80"/>
      <c r="NUJ2" s="80"/>
      <c r="NUK2" s="80"/>
      <c r="NUL2" s="80"/>
      <c r="NUM2" s="80"/>
      <c r="NUN2" s="80"/>
      <c r="NUO2" s="80"/>
      <c r="NUP2" s="80"/>
      <c r="NUQ2" s="80"/>
      <c r="NUR2" s="80"/>
      <c r="NUS2" s="80"/>
      <c r="NUT2" s="80"/>
      <c r="NUU2" s="80"/>
      <c r="NUV2" s="80"/>
      <c r="NUW2" s="80"/>
      <c r="NUX2" s="80"/>
      <c r="NUY2" s="80"/>
      <c r="NUZ2" s="80"/>
      <c r="NVA2" s="80"/>
      <c r="NVB2" s="80"/>
      <c r="NVC2" s="80"/>
      <c r="NVD2" s="80"/>
      <c r="NVE2" s="80"/>
      <c r="NVF2" s="80"/>
      <c r="NVG2" s="80"/>
      <c r="NVH2" s="80"/>
      <c r="NVI2" s="80"/>
      <c r="NVJ2" s="80"/>
      <c r="NVK2" s="80"/>
      <c r="NVL2" s="80"/>
      <c r="NVM2" s="80"/>
      <c r="NVN2" s="80"/>
      <c r="NVO2" s="80"/>
      <c r="NVP2" s="80"/>
      <c r="NVQ2" s="80"/>
      <c r="NVR2" s="80"/>
      <c r="NVS2" s="80"/>
      <c r="NVT2" s="80"/>
      <c r="NVU2" s="80"/>
      <c r="NVV2" s="80"/>
      <c r="NVW2" s="80"/>
      <c r="NVX2" s="80"/>
      <c r="NVY2" s="80"/>
      <c r="NVZ2" s="80"/>
      <c r="NWA2" s="80"/>
      <c r="NWB2" s="80"/>
      <c r="NWC2" s="80"/>
      <c r="NWD2" s="80"/>
      <c r="NWE2" s="80"/>
      <c r="NWF2" s="80"/>
      <c r="NWG2" s="80"/>
      <c r="NWH2" s="80"/>
      <c r="NWI2" s="80"/>
      <c r="NWJ2" s="80"/>
      <c r="NWK2" s="80"/>
      <c r="NWL2" s="80"/>
      <c r="NWM2" s="80"/>
      <c r="NWN2" s="80"/>
      <c r="NWO2" s="80"/>
      <c r="NWP2" s="80"/>
      <c r="NWQ2" s="80"/>
      <c r="NWR2" s="80"/>
      <c r="NWS2" s="80"/>
      <c r="NWT2" s="80"/>
      <c r="NWU2" s="80"/>
      <c r="NWV2" s="80"/>
      <c r="NWW2" s="80"/>
      <c r="NWX2" s="80"/>
      <c r="NWY2" s="80"/>
      <c r="NWZ2" s="80"/>
      <c r="NXA2" s="80"/>
      <c r="NXB2" s="80"/>
      <c r="NXC2" s="80"/>
      <c r="NXD2" s="80"/>
      <c r="NXE2" s="80"/>
      <c r="NXF2" s="80"/>
      <c r="NXG2" s="80"/>
      <c r="NXH2" s="80"/>
      <c r="NXI2" s="80"/>
      <c r="NXJ2" s="80"/>
      <c r="NXK2" s="80"/>
      <c r="NXL2" s="80"/>
      <c r="NXM2" s="80"/>
      <c r="NXN2" s="80"/>
      <c r="NXO2" s="80"/>
      <c r="NXP2" s="80"/>
      <c r="NXQ2" s="80"/>
      <c r="NXR2" s="80"/>
      <c r="NXS2" s="80"/>
      <c r="NXT2" s="80"/>
      <c r="NXU2" s="80"/>
      <c r="NXV2" s="80"/>
      <c r="NXW2" s="80"/>
      <c r="NXX2" s="80"/>
      <c r="NXY2" s="80"/>
      <c r="NXZ2" s="80"/>
      <c r="NYA2" s="80"/>
      <c r="NYB2" s="80"/>
      <c r="NYC2" s="80"/>
      <c r="NYD2" s="80"/>
      <c r="NYE2" s="80"/>
      <c r="NYF2" s="80"/>
      <c r="NYG2" s="80"/>
      <c r="NYH2" s="80"/>
      <c r="NYI2" s="80"/>
      <c r="NYJ2" s="80"/>
      <c r="NYK2" s="80"/>
      <c r="NYL2" s="80"/>
      <c r="NYM2" s="80"/>
      <c r="NYN2" s="80"/>
      <c r="NYO2" s="80"/>
      <c r="NYP2" s="80"/>
      <c r="NYQ2" s="80"/>
      <c r="NYR2" s="80"/>
      <c r="NYS2" s="80"/>
      <c r="NYT2" s="80"/>
      <c r="NYU2" s="80"/>
      <c r="NYV2" s="80"/>
      <c r="NYW2" s="80"/>
      <c r="NYX2" s="80"/>
      <c r="NYY2" s="80"/>
      <c r="NYZ2" s="80"/>
      <c r="NZA2" s="80"/>
      <c r="NZB2" s="80"/>
      <c r="NZC2" s="80"/>
      <c r="NZD2" s="80"/>
      <c r="NZE2" s="80"/>
      <c r="NZF2" s="80"/>
      <c r="NZG2" s="80"/>
      <c r="NZH2" s="80"/>
      <c r="NZI2" s="80"/>
      <c r="NZJ2" s="80"/>
      <c r="NZK2" s="80"/>
      <c r="NZL2" s="80"/>
      <c r="NZM2" s="80"/>
      <c r="NZN2" s="80"/>
      <c r="NZO2" s="80"/>
      <c r="NZP2" s="80"/>
      <c r="NZQ2" s="80"/>
      <c r="NZR2" s="80"/>
      <c r="NZS2" s="80"/>
      <c r="NZT2" s="80"/>
      <c r="NZU2" s="80"/>
      <c r="NZV2" s="80"/>
      <c r="NZW2" s="80"/>
      <c r="NZX2" s="80"/>
      <c r="NZY2" s="80"/>
      <c r="NZZ2" s="80"/>
      <c r="OAA2" s="80"/>
      <c r="OAB2" s="80"/>
      <c r="OAC2" s="80"/>
      <c r="OAD2" s="80"/>
      <c r="OAE2" s="80"/>
      <c r="OAF2" s="80"/>
      <c r="OAG2" s="80"/>
      <c r="OAH2" s="80"/>
      <c r="OAI2" s="80"/>
      <c r="OAJ2" s="80"/>
      <c r="OAK2" s="80"/>
      <c r="OAL2" s="80"/>
      <c r="OAM2" s="80"/>
      <c r="OAN2" s="80"/>
      <c r="OAO2" s="80"/>
      <c r="OAP2" s="80"/>
      <c r="OAQ2" s="80"/>
      <c r="OAR2" s="80"/>
      <c r="OAS2" s="80"/>
      <c r="OAT2" s="80"/>
      <c r="OAU2" s="80"/>
      <c r="OAV2" s="80"/>
      <c r="OAW2" s="80"/>
      <c r="OAX2" s="80"/>
      <c r="OAY2" s="80"/>
      <c r="OAZ2" s="80"/>
      <c r="OBA2" s="80"/>
      <c r="OBB2" s="80"/>
      <c r="OBC2" s="80"/>
      <c r="OBD2" s="80"/>
      <c r="OBE2" s="80"/>
      <c r="OBF2" s="80"/>
      <c r="OBG2" s="80"/>
      <c r="OBH2" s="80"/>
      <c r="OBI2" s="80"/>
      <c r="OBJ2" s="80"/>
      <c r="OBK2" s="80"/>
      <c r="OBL2" s="80"/>
      <c r="OBM2" s="80"/>
      <c r="OBN2" s="80"/>
      <c r="OBO2" s="80"/>
      <c r="OBP2" s="80"/>
      <c r="OBQ2" s="80"/>
      <c r="OBR2" s="80"/>
      <c r="OBS2" s="80"/>
      <c r="OBT2" s="80"/>
      <c r="OBU2" s="80"/>
      <c r="OBV2" s="80"/>
      <c r="OBW2" s="80"/>
      <c r="OBX2" s="80"/>
      <c r="OBY2" s="80"/>
      <c r="OBZ2" s="80"/>
      <c r="OCA2" s="80"/>
      <c r="OCB2" s="80"/>
      <c r="OCC2" s="80"/>
      <c r="OCD2" s="80"/>
      <c r="OCE2" s="80"/>
      <c r="OCF2" s="80"/>
      <c r="OCG2" s="80"/>
      <c r="OCH2" s="80"/>
      <c r="OCI2" s="80"/>
      <c r="OCJ2" s="80"/>
      <c r="OCK2" s="80"/>
      <c r="OCL2" s="80"/>
      <c r="OCM2" s="80"/>
      <c r="OCN2" s="80"/>
      <c r="OCO2" s="80"/>
      <c r="OCP2" s="80"/>
      <c r="OCQ2" s="80"/>
      <c r="OCR2" s="80"/>
      <c r="OCS2" s="80"/>
      <c r="OCT2" s="80"/>
      <c r="OCU2" s="80"/>
      <c r="OCV2" s="80"/>
      <c r="OCW2" s="80"/>
      <c r="OCX2" s="80"/>
      <c r="OCY2" s="80"/>
      <c r="OCZ2" s="80"/>
      <c r="ODA2" s="80"/>
      <c r="ODB2" s="80"/>
      <c r="ODC2" s="80"/>
      <c r="ODD2" s="80"/>
      <c r="ODE2" s="80"/>
      <c r="ODF2" s="80"/>
      <c r="ODG2" s="80"/>
      <c r="ODH2" s="80"/>
      <c r="ODI2" s="80"/>
      <c r="ODJ2" s="80"/>
      <c r="ODK2" s="80"/>
      <c r="ODL2" s="80"/>
      <c r="ODM2" s="80"/>
      <c r="ODN2" s="80"/>
      <c r="ODO2" s="80"/>
      <c r="ODP2" s="80"/>
      <c r="ODQ2" s="80"/>
      <c r="ODR2" s="80"/>
      <c r="ODS2" s="80"/>
      <c r="ODT2" s="80"/>
      <c r="ODU2" s="80"/>
      <c r="ODV2" s="80"/>
      <c r="ODW2" s="80"/>
      <c r="ODX2" s="80"/>
      <c r="ODY2" s="80"/>
      <c r="ODZ2" s="80"/>
      <c r="OEA2" s="80"/>
      <c r="OEB2" s="80"/>
      <c r="OEC2" s="80"/>
      <c r="OED2" s="80"/>
      <c r="OEE2" s="80"/>
      <c r="OEF2" s="80"/>
      <c r="OEG2" s="80"/>
      <c r="OEH2" s="80"/>
      <c r="OEI2" s="80"/>
      <c r="OEJ2" s="80"/>
      <c r="OEK2" s="80"/>
      <c r="OEL2" s="80"/>
      <c r="OEM2" s="80"/>
      <c r="OEN2" s="80"/>
      <c r="OEO2" s="80"/>
      <c r="OEP2" s="80"/>
      <c r="OEQ2" s="80"/>
      <c r="OER2" s="80"/>
      <c r="OES2" s="80"/>
      <c r="OET2" s="80"/>
      <c r="OEU2" s="80"/>
      <c r="OEV2" s="80"/>
      <c r="OEW2" s="80"/>
      <c r="OEX2" s="80"/>
      <c r="OEY2" s="80"/>
      <c r="OEZ2" s="80"/>
      <c r="OFA2" s="80"/>
      <c r="OFB2" s="80"/>
      <c r="OFC2" s="80"/>
      <c r="OFD2" s="80"/>
      <c r="OFE2" s="80"/>
      <c r="OFF2" s="80"/>
      <c r="OFG2" s="80"/>
      <c r="OFH2" s="80"/>
      <c r="OFI2" s="80"/>
      <c r="OFJ2" s="80"/>
      <c r="OFK2" s="80"/>
      <c r="OFL2" s="80"/>
      <c r="OFM2" s="80"/>
      <c r="OFN2" s="80"/>
      <c r="OFO2" s="80"/>
      <c r="OFP2" s="80"/>
      <c r="OFQ2" s="80"/>
      <c r="OFR2" s="80"/>
      <c r="OFS2" s="80"/>
      <c r="OFT2" s="80"/>
      <c r="OFU2" s="80"/>
      <c r="OFV2" s="80"/>
      <c r="OFW2" s="80"/>
      <c r="OFX2" s="80"/>
      <c r="OFY2" s="80"/>
      <c r="OFZ2" s="80"/>
      <c r="OGA2" s="80"/>
      <c r="OGB2" s="80"/>
      <c r="OGC2" s="80"/>
      <c r="OGD2" s="80"/>
      <c r="OGE2" s="80"/>
      <c r="OGF2" s="80"/>
      <c r="OGG2" s="80"/>
      <c r="OGH2" s="80"/>
      <c r="OGI2" s="80"/>
      <c r="OGJ2" s="80"/>
      <c r="OGK2" s="80"/>
      <c r="OGL2" s="80"/>
      <c r="OGM2" s="80"/>
      <c r="OGN2" s="80"/>
      <c r="OGO2" s="80"/>
      <c r="OGP2" s="80"/>
      <c r="OGQ2" s="80"/>
      <c r="OGR2" s="80"/>
      <c r="OGS2" s="80"/>
      <c r="OGT2" s="80"/>
      <c r="OGU2" s="80"/>
      <c r="OGV2" s="80"/>
      <c r="OGW2" s="80"/>
      <c r="OGX2" s="80"/>
      <c r="OGY2" s="80"/>
      <c r="OGZ2" s="80"/>
      <c r="OHA2" s="80"/>
      <c r="OHB2" s="80"/>
      <c r="OHC2" s="80"/>
      <c r="OHD2" s="80"/>
      <c r="OHE2" s="80"/>
      <c r="OHF2" s="80"/>
      <c r="OHG2" s="80"/>
      <c r="OHH2" s="80"/>
      <c r="OHI2" s="80"/>
      <c r="OHJ2" s="80"/>
      <c r="OHK2" s="80"/>
      <c r="OHL2" s="80"/>
      <c r="OHM2" s="80"/>
      <c r="OHN2" s="80"/>
      <c r="OHO2" s="80"/>
      <c r="OHP2" s="80"/>
      <c r="OHQ2" s="80"/>
      <c r="OHR2" s="80"/>
      <c r="OHS2" s="80"/>
      <c r="OHT2" s="80"/>
      <c r="OHU2" s="80"/>
      <c r="OHV2" s="80"/>
      <c r="OHW2" s="80"/>
      <c r="OHX2" s="80"/>
      <c r="OHY2" s="80"/>
      <c r="OHZ2" s="80"/>
      <c r="OIA2" s="80"/>
      <c r="OIB2" s="80"/>
      <c r="OIC2" s="80"/>
      <c r="OID2" s="80"/>
      <c r="OIE2" s="80"/>
      <c r="OIF2" s="80"/>
      <c r="OIG2" s="80"/>
      <c r="OIH2" s="80"/>
      <c r="OII2" s="80"/>
      <c r="OIJ2" s="80"/>
      <c r="OIK2" s="80"/>
      <c r="OIL2" s="80"/>
      <c r="OIM2" s="80"/>
      <c r="OIN2" s="80"/>
      <c r="OIO2" s="80"/>
      <c r="OIP2" s="80"/>
      <c r="OIQ2" s="80"/>
      <c r="OIR2" s="80"/>
      <c r="OIS2" s="80"/>
      <c r="OIT2" s="80"/>
      <c r="OIU2" s="80"/>
      <c r="OIV2" s="80"/>
      <c r="OIW2" s="80"/>
      <c r="OIX2" s="80"/>
      <c r="OIY2" s="80"/>
      <c r="OIZ2" s="80"/>
      <c r="OJA2" s="80"/>
      <c r="OJB2" s="80"/>
      <c r="OJC2" s="80"/>
      <c r="OJD2" s="80"/>
      <c r="OJE2" s="80"/>
      <c r="OJF2" s="80"/>
      <c r="OJG2" s="80"/>
      <c r="OJH2" s="80"/>
      <c r="OJI2" s="80"/>
      <c r="OJJ2" s="80"/>
      <c r="OJK2" s="80"/>
      <c r="OJL2" s="80"/>
      <c r="OJM2" s="80"/>
      <c r="OJN2" s="80"/>
      <c r="OJO2" s="80"/>
      <c r="OJP2" s="80"/>
      <c r="OJQ2" s="80"/>
      <c r="OJR2" s="80"/>
      <c r="OJS2" s="80"/>
      <c r="OJT2" s="80"/>
      <c r="OJU2" s="80"/>
      <c r="OJV2" s="80"/>
      <c r="OJW2" s="80"/>
      <c r="OJX2" s="80"/>
      <c r="OJY2" s="80"/>
      <c r="OJZ2" s="80"/>
      <c r="OKA2" s="80"/>
      <c r="OKB2" s="80"/>
      <c r="OKC2" s="80"/>
      <c r="OKD2" s="80"/>
      <c r="OKE2" s="80"/>
      <c r="OKF2" s="80"/>
      <c r="OKG2" s="80"/>
      <c r="OKH2" s="80"/>
      <c r="OKI2" s="80"/>
      <c r="OKJ2" s="80"/>
      <c r="OKK2" s="80"/>
      <c r="OKL2" s="80"/>
      <c r="OKM2" s="80"/>
      <c r="OKN2" s="80"/>
      <c r="OKO2" s="80"/>
      <c r="OKP2" s="80"/>
      <c r="OKQ2" s="80"/>
      <c r="OKR2" s="80"/>
      <c r="OKS2" s="80"/>
      <c r="OKT2" s="80"/>
      <c r="OKU2" s="80"/>
      <c r="OKV2" s="80"/>
      <c r="OKW2" s="80"/>
      <c r="OKX2" s="80"/>
      <c r="OKY2" s="80"/>
      <c r="OKZ2" s="80"/>
      <c r="OLA2" s="80"/>
      <c r="OLB2" s="80"/>
      <c r="OLC2" s="80"/>
      <c r="OLD2" s="80"/>
      <c r="OLE2" s="80"/>
      <c r="OLF2" s="80"/>
      <c r="OLG2" s="80"/>
      <c r="OLH2" s="80"/>
      <c r="OLI2" s="80"/>
      <c r="OLJ2" s="80"/>
      <c r="OLK2" s="80"/>
      <c r="OLL2" s="80"/>
      <c r="OLM2" s="80"/>
      <c r="OLN2" s="80"/>
      <c r="OLO2" s="80"/>
      <c r="OLP2" s="80"/>
      <c r="OLQ2" s="80"/>
      <c r="OLR2" s="80"/>
      <c r="OLS2" s="80"/>
      <c r="OLT2" s="80"/>
      <c r="OLU2" s="80"/>
      <c r="OLV2" s="80"/>
      <c r="OLW2" s="80"/>
      <c r="OLX2" s="80"/>
      <c r="OLY2" s="80"/>
      <c r="OLZ2" s="80"/>
      <c r="OMA2" s="80"/>
      <c r="OMB2" s="80"/>
      <c r="OMC2" s="80"/>
      <c r="OMD2" s="80"/>
      <c r="OME2" s="80"/>
      <c r="OMF2" s="80"/>
      <c r="OMG2" s="80"/>
      <c r="OMH2" s="80"/>
      <c r="OMI2" s="80"/>
      <c r="OMJ2" s="80"/>
      <c r="OMK2" s="80"/>
      <c r="OML2" s="80"/>
      <c r="OMM2" s="80"/>
      <c r="OMN2" s="80"/>
      <c r="OMO2" s="80"/>
      <c r="OMP2" s="80"/>
      <c r="OMQ2" s="80"/>
      <c r="OMR2" s="80"/>
      <c r="OMS2" s="80"/>
      <c r="OMT2" s="80"/>
      <c r="OMU2" s="80"/>
      <c r="OMV2" s="80"/>
      <c r="OMW2" s="80"/>
      <c r="OMX2" s="80"/>
      <c r="OMY2" s="80"/>
      <c r="OMZ2" s="80"/>
      <c r="ONA2" s="80"/>
      <c r="ONB2" s="80"/>
      <c r="ONC2" s="80"/>
      <c r="OND2" s="80"/>
      <c r="ONE2" s="80"/>
      <c r="ONF2" s="80"/>
      <c r="ONG2" s="80"/>
      <c r="ONH2" s="80"/>
      <c r="ONI2" s="80"/>
      <c r="ONJ2" s="80"/>
      <c r="ONK2" s="80"/>
      <c r="ONL2" s="80"/>
      <c r="ONM2" s="80"/>
      <c r="ONN2" s="80"/>
      <c r="ONO2" s="80"/>
      <c r="ONP2" s="80"/>
      <c r="ONQ2" s="80"/>
      <c r="ONR2" s="80"/>
      <c r="ONS2" s="80"/>
      <c r="ONT2" s="80"/>
      <c r="ONU2" s="80"/>
      <c r="ONV2" s="80"/>
      <c r="ONW2" s="80"/>
      <c r="ONX2" s="80"/>
      <c r="ONY2" s="80"/>
      <c r="ONZ2" s="80"/>
      <c r="OOA2" s="80"/>
      <c r="OOB2" s="80"/>
      <c r="OOC2" s="80"/>
      <c r="OOD2" s="80"/>
      <c r="OOE2" s="80"/>
      <c r="OOF2" s="80"/>
      <c r="OOG2" s="80"/>
      <c r="OOH2" s="80"/>
      <c r="OOI2" s="80"/>
      <c r="OOJ2" s="80"/>
      <c r="OOK2" s="80"/>
      <c r="OOL2" s="80"/>
      <c r="OOM2" s="80"/>
      <c r="OON2" s="80"/>
      <c r="OOO2" s="80"/>
      <c r="OOP2" s="80"/>
      <c r="OOQ2" s="80"/>
      <c r="OOR2" s="80"/>
      <c r="OOS2" s="80"/>
      <c r="OOT2" s="80"/>
      <c r="OOU2" s="80"/>
      <c r="OOV2" s="80"/>
      <c r="OOW2" s="80"/>
      <c r="OOX2" s="80"/>
      <c r="OOY2" s="80"/>
      <c r="OOZ2" s="80"/>
      <c r="OPA2" s="80"/>
      <c r="OPB2" s="80"/>
      <c r="OPC2" s="80"/>
      <c r="OPD2" s="80"/>
      <c r="OPE2" s="80"/>
      <c r="OPF2" s="80"/>
      <c r="OPG2" s="80"/>
      <c r="OPH2" s="80"/>
      <c r="OPI2" s="80"/>
      <c r="OPJ2" s="80"/>
      <c r="OPK2" s="80"/>
      <c r="OPL2" s="80"/>
      <c r="OPM2" s="80"/>
      <c r="OPN2" s="80"/>
      <c r="OPO2" s="80"/>
      <c r="OPP2" s="80"/>
      <c r="OPQ2" s="80"/>
      <c r="OPR2" s="80"/>
      <c r="OPS2" s="80"/>
      <c r="OPT2" s="80"/>
      <c r="OPU2" s="80"/>
      <c r="OPV2" s="80"/>
      <c r="OPW2" s="80"/>
      <c r="OPX2" s="80"/>
      <c r="OPY2" s="80"/>
      <c r="OPZ2" s="80"/>
      <c r="OQA2" s="80"/>
      <c r="OQB2" s="80"/>
      <c r="OQC2" s="80"/>
      <c r="OQD2" s="80"/>
      <c r="OQE2" s="80"/>
      <c r="OQF2" s="80"/>
      <c r="OQG2" s="80"/>
      <c r="OQH2" s="80"/>
      <c r="OQI2" s="80"/>
      <c r="OQJ2" s="80"/>
      <c r="OQK2" s="80"/>
      <c r="OQL2" s="80"/>
      <c r="OQM2" s="80"/>
      <c r="OQN2" s="80"/>
      <c r="OQO2" s="80"/>
      <c r="OQP2" s="80"/>
      <c r="OQQ2" s="80"/>
      <c r="OQR2" s="80"/>
      <c r="OQS2" s="80"/>
      <c r="OQT2" s="80"/>
      <c r="OQU2" s="80"/>
      <c r="OQV2" s="80"/>
      <c r="OQW2" s="80"/>
      <c r="OQX2" s="80"/>
      <c r="OQY2" s="80"/>
      <c r="OQZ2" s="80"/>
      <c r="ORA2" s="80"/>
      <c r="ORB2" s="80"/>
      <c r="ORC2" s="80"/>
      <c r="ORD2" s="80"/>
      <c r="ORE2" s="80"/>
      <c r="ORF2" s="80"/>
      <c r="ORG2" s="80"/>
      <c r="ORH2" s="80"/>
      <c r="ORI2" s="80"/>
      <c r="ORJ2" s="80"/>
      <c r="ORK2" s="80"/>
      <c r="ORL2" s="80"/>
      <c r="ORM2" s="80"/>
      <c r="ORN2" s="80"/>
      <c r="ORO2" s="80"/>
      <c r="ORP2" s="80"/>
      <c r="ORQ2" s="80"/>
      <c r="ORR2" s="80"/>
      <c r="ORS2" s="80"/>
      <c r="ORT2" s="80"/>
      <c r="ORU2" s="80"/>
      <c r="ORV2" s="80"/>
      <c r="ORW2" s="80"/>
      <c r="ORX2" s="80"/>
      <c r="ORY2" s="80"/>
      <c r="ORZ2" s="80"/>
      <c r="OSA2" s="80"/>
      <c r="OSB2" s="80"/>
      <c r="OSC2" s="80"/>
      <c r="OSD2" s="80"/>
      <c r="OSE2" s="80"/>
      <c r="OSF2" s="80"/>
      <c r="OSG2" s="80"/>
      <c r="OSH2" s="80"/>
      <c r="OSI2" s="80"/>
      <c r="OSJ2" s="80"/>
      <c r="OSK2" s="80"/>
      <c r="OSL2" s="80"/>
      <c r="OSM2" s="80"/>
      <c r="OSN2" s="80"/>
      <c r="OSO2" s="80"/>
      <c r="OSP2" s="80"/>
      <c r="OSQ2" s="80"/>
      <c r="OSR2" s="80"/>
      <c r="OSS2" s="80"/>
      <c r="OST2" s="80"/>
      <c r="OSU2" s="80"/>
      <c r="OSV2" s="80"/>
      <c r="OSW2" s="80"/>
      <c r="OSX2" s="80"/>
      <c r="OSY2" s="80"/>
      <c r="OSZ2" s="80"/>
      <c r="OTA2" s="80"/>
      <c r="OTB2" s="80"/>
      <c r="OTC2" s="80"/>
      <c r="OTD2" s="80"/>
      <c r="OTE2" s="80"/>
      <c r="OTF2" s="80"/>
      <c r="OTG2" s="80"/>
      <c r="OTH2" s="80"/>
      <c r="OTI2" s="80"/>
      <c r="OTJ2" s="80"/>
      <c r="OTK2" s="80"/>
      <c r="OTL2" s="80"/>
      <c r="OTM2" s="80"/>
      <c r="OTN2" s="80"/>
      <c r="OTO2" s="80"/>
      <c r="OTP2" s="80"/>
      <c r="OTQ2" s="80"/>
      <c r="OTR2" s="80"/>
      <c r="OTS2" s="80"/>
      <c r="OTT2" s="80"/>
      <c r="OTU2" s="80"/>
      <c r="OTV2" s="80"/>
      <c r="OTW2" s="80"/>
      <c r="OTX2" s="80"/>
      <c r="OTY2" s="80"/>
      <c r="OTZ2" s="80"/>
      <c r="OUA2" s="80"/>
      <c r="OUB2" s="80"/>
      <c r="OUC2" s="80"/>
      <c r="OUD2" s="80"/>
      <c r="OUE2" s="80"/>
      <c r="OUF2" s="80"/>
      <c r="OUG2" s="80"/>
      <c r="OUH2" s="80"/>
      <c r="OUI2" s="80"/>
      <c r="OUJ2" s="80"/>
      <c r="OUK2" s="80"/>
      <c r="OUL2" s="80"/>
      <c r="OUM2" s="80"/>
      <c r="OUN2" s="80"/>
      <c r="OUO2" s="80"/>
      <c r="OUP2" s="80"/>
      <c r="OUQ2" s="80"/>
      <c r="OUR2" s="80"/>
      <c r="OUS2" s="80"/>
      <c r="OUT2" s="80"/>
      <c r="OUU2" s="80"/>
      <c r="OUV2" s="80"/>
      <c r="OUW2" s="80"/>
      <c r="OUX2" s="80"/>
      <c r="OUY2" s="80"/>
      <c r="OUZ2" s="80"/>
      <c r="OVA2" s="80"/>
      <c r="OVB2" s="80"/>
      <c r="OVC2" s="80"/>
      <c r="OVD2" s="80"/>
      <c r="OVE2" s="80"/>
      <c r="OVF2" s="80"/>
      <c r="OVG2" s="80"/>
      <c r="OVH2" s="80"/>
      <c r="OVI2" s="80"/>
      <c r="OVJ2" s="80"/>
      <c r="OVK2" s="80"/>
      <c r="OVL2" s="80"/>
      <c r="OVM2" s="80"/>
      <c r="OVN2" s="80"/>
      <c r="OVO2" s="80"/>
      <c r="OVP2" s="80"/>
      <c r="OVQ2" s="80"/>
      <c r="OVR2" s="80"/>
      <c r="OVS2" s="80"/>
      <c r="OVT2" s="80"/>
      <c r="OVU2" s="80"/>
      <c r="OVV2" s="80"/>
      <c r="OVW2" s="80"/>
      <c r="OVX2" s="80"/>
      <c r="OVY2" s="80"/>
      <c r="OVZ2" s="80"/>
      <c r="OWA2" s="80"/>
      <c r="OWB2" s="80"/>
      <c r="OWC2" s="80"/>
      <c r="OWD2" s="80"/>
      <c r="OWE2" s="80"/>
      <c r="OWF2" s="80"/>
      <c r="OWG2" s="80"/>
      <c r="OWH2" s="80"/>
      <c r="OWI2" s="80"/>
      <c r="OWJ2" s="80"/>
      <c r="OWK2" s="80"/>
      <c r="OWL2" s="80"/>
      <c r="OWM2" s="80"/>
      <c r="OWN2" s="80"/>
      <c r="OWO2" s="80"/>
      <c r="OWP2" s="80"/>
      <c r="OWQ2" s="80"/>
      <c r="OWR2" s="80"/>
      <c r="OWS2" s="80"/>
      <c r="OWT2" s="80"/>
      <c r="OWU2" s="80"/>
      <c r="OWV2" s="80"/>
      <c r="OWW2" s="80"/>
      <c r="OWX2" s="80"/>
      <c r="OWY2" s="80"/>
      <c r="OWZ2" s="80"/>
      <c r="OXA2" s="80"/>
      <c r="OXB2" s="80"/>
      <c r="OXC2" s="80"/>
      <c r="OXD2" s="80"/>
      <c r="OXE2" s="80"/>
      <c r="OXF2" s="80"/>
      <c r="OXG2" s="80"/>
      <c r="OXH2" s="80"/>
      <c r="OXI2" s="80"/>
      <c r="OXJ2" s="80"/>
      <c r="OXK2" s="80"/>
      <c r="OXL2" s="80"/>
      <c r="OXM2" s="80"/>
      <c r="OXN2" s="80"/>
      <c r="OXO2" s="80"/>
      <c r="OXP2" s="80"/>
      <c r="OXQ2" s="80"/>
      <c r="OXR2" s="80"/>
      <c r="OXS2" s="80"/>
      <c r="OXT2" s="80"/>
      <c r="OXU2" s="80"/>
      <c r="OXV2" s="80"/>
      <c r="OXW2" s="80"/>
      <c r="OXX2" s="80"/>
      <c r="OXY2" s="80"/>
      <c r="OXZ2" s="80"/>
      <c r="OYA2" s="80"/>
      <c r="OYB2" s="80"/>
      <c r="OYC2" s="80"/>
      <c r="OYD2" s="80"/>
      <c r="OYE2" s="80"/>
      <c r="OYF2" s="80"/>
      <c r="OYG2" s="80"/>
      <c r="OYH2" s="80"/>
      <c r="OYI2" s="80"/>
      <c r="OYJ2" s="80"/>
      <c r="OYK2" s="80"/>
      <c r="OYL2" s="80"/>
      <c r="OYM2" s="80"/>
      <c r="OYN2" s="80"/>
      <c r="OYO2" s="80"/>
      <c r="OYP2" s="80"/>
      <c r="OYQ2" s="80"/>
      <c r="OYR2" s="80"/>
      <c r="OYS2" s="80"/>
      <c r="OYT2" s="80"/>
      <c r="OYU2" s="80"/>
      <c r="OYV2" s="80"/>
      <c r="OYW2" s="80"/>
      <c r="OYX2" s="80"/>
      <c r="OYY2" s="80"/>
      <c r="OYZ2" s="80"/>
      <c r="OZA2" s="80"/>
      <c r="OZB2" s="80"/>
      <c r="OZC2" s="80"/>
      <c r="OZD2" s="80"/>
      <c r="OZE2" s="80"/>
      <c r="OZF2" s="80"/>
      <c r="OZG2" s="80"/>
      <c r="OZH2" s="80"/>
      <c r="OZI2" s="80"/>
      <c r="OZJ2" s="80"/>
      <c r="OZK2" s="80"/>
      <c r="OZL2" s="80"/>
      <c r="OZM2" s="80"/>
      <c r="OZN2" s="80"/>
      <c r="OZO2" s="80"/>
      <c r="OZP2" s="80"/>
      <c r="OZQ2" s="80"/>
      <c r="OZR2" s="80"/>
      <c r="OZS2" s="80"/>
      <c r="OZT2" s="80"/>
      <c r="OZU2" s="80"/>
      <c r="OZV2" s="80"/>
      <c r="OZW2" s="80"/>
      <c r="OZX2" s="80"/>
      <c r="OZY2" s="80"/>
      <c r="OZZ2" s="80"/>
      <c r="PAA2" s="80"/>
      <c r="PAB2" s="80"/>
      <c r="PAC2" s="80"/>
      <c r="PAD2" s="80"/>
      <c r="PAE2" s="80"/>
      <c r="PAF2" s="80"/>
      <c r="PAG2" s="80"/>
      <c r="PAH2" s="80"/>
      <c r="PAI2" s="80"/>
      <c r="PAJ2" s="80"/>
      <c r="PAK2" s="80"/>
      <c r="PAL2" s="80"/>
      <c r="PAM2" s="80"/>
      <c r="PAN2" s="80"/>
      <c r="PAO2" s="80"/>
      <c r="PAP2" s="80"/>
      <c r="PAQ2" s="80"/>
      <c r="PAR2" s="80"/>
      <c r="PAS2" s="80"/>
      <c r="PAT2" s="80"/>
      <c r="PAU2" s="80"/>
      <c r="PAV2" s="80"/>
      <c r="PAW2" s="80"/>
      <c r="PAX2" s="80"/>
      <c r="PAY2" s="80"/>
      <c r="PAZ2" s="80"/>
      <c r="PBA2" s="80"/>
      <c r="PBB2" s="80"/>
      <c r="PBC2" s="80"/>
      <c r="PBD2" s="80"/>
      <c r="PBE2" s="80"/>
      <c r="PBF2" s="80"/>
      <c r="PBG2" s="80"/>
      <c r="PBH2" s="80"/>
      <c r="PBI2" s="80"/>
      <c r="PBJ2" s="80"/>
      <c r="PBK2" s="80"/>
      <c r="PBL2" s="80"/>
      <c r="PBM2" s="80"/>
      <c r="PBN2" s="80"/>
      <c r="PBO2" s="80"/>
      <c r="PBP2" s="80"/>
      <c r="PBQ2" s="80"/>
      <c r="PBR2" s="80"/>
      <c r="PBS2" s="80"/>
      <c r="PBT2" s="80"/>
      <c r="PBU2" s="80"/>
      <c r="PBV2" s="80"/>
      <c r="PBW2" s="80"/>
      <c r="PBX2" s="80"/>
      <c r="PBY2" s="80"/>
      <c r="PBZ2" s="80"/>
      <c r="PCA2" s="80"/>
      <c r="PCB2" s="80"/>
      <c r="PCC2" s="80"/>
      <c r="PCD2" s="80"/>
      <c r="PCE2" s="80"/>
      <c r="PCF2" s="80"/>
      <c r="PCG2" s="80"/>
      <c r="PCH2" s="80"/>
      <c r="PCI2" s="80"/>
      <c r="PCJ2" s="80"/>
      <c r="PCK2" s="80"/>
      <c r="PCL2" s="80"/>
      <c r="PCM2" s="80"/>
      <c r="PCN2" s="80"/>
      <c r="PCO2" s="80"/>
      <c r="PCP2" s="80"/>
      <c r="PCQ2" s="80"/>
      <c r="PCR2" s="80"/>
      <c r="PCS2" s="80"/>
      <c r="PCT2" s="80"/>
      <c r="PCU2" s="80"/>
      <c r="PCV2" s="80"/>
      <c r="PCW2" s="80"/>
      <c r="PCX2" s="80"/>
      <c r="PCY2" s="80"/>
      <c r="PCZ2" s="80"/>
      <c r="PDA2" s="80"/>
      <c r="PDB2" s="80"/>
      <c r="PDC2" s="80"/>
      <c r="PDD2" s="80"/>
      <c r="PDE2" s="80"/>
      <c r="PDF2" s="80"/>
      <c r="PDG2" s="80"/>
      <c r="PDH2" s="80"/>
      <c r="PDI2" s="80"/>
      <c r="PDJ2" s="80"/>
      <c r="PDK2" s="80"/>
      <c r="PDL2" s="80"/>
      <c r="PDM2" s="80"/>
      <c r="PDN2" s="80"/>
      <c r="PDO2" s="80"/>
      <c r="PDP2" s="80"/>
      <c r="PDQ2" s="80"/>
      <c r="PDR2" s="80"/>
      <c r="PDS2" s="80"/>
      <c r="PDT2" s="80"/>
      <c r="PDU2" s="80"/>
      <c r="PDV2" s="80"/>
      <c r="PDW2" s="80"/>
      <c r="PDX2" s="80"/>
      <c r="PDY2" s="80"/>
      <c r="PDZ2" s="80"/>
      <c r="PEA2" s="80"/>
      <c r="PEB2" s="80"/>
      <c r="PEC2" s="80"/>
      <c r="PED2" s="80"/>
      <c r="PEE2" s="80"/>
      <c r="PEF2" s="80"/>
      <c r="PEG2" s="80"/>
      <c r="PEH2" s="80"/>
      <c r="PEI2" s="80"/>
      <c r="PEJ2" s="80"/>
      <c r="PEK2" s="80"/>
      <c r="PEL2" s="80"/>
      <c r="PEM2" s="80"/>
      <c r="PEN2" s="80"/>
      <c r="PEO2" s="80"/>
      <c r="PEP2" s="80"/>
      <c r="PEQ2" s="80"/>
      <c r="PER2" s="80"/>
      <c r="PES2" s="80"/>
      <c r="PET2" s="80"/>
      <c r="PEU2" s="80"/>
      <c r="PEV2" s="80"/>
      <c r="PEW2" s="80"/>
      <c r="PEX2" s="80"/>
      <c r="PEY2" s="80"/>
      <c r="PEZ2" s="80"/>
      <c r="PFA2" s="80"/>
      <c r="PFB2" s="80"/>
      <c r="PFC2" s="80"/>
      <c r="PFD2" s="80"/>
      <c r="PFE2" s="80"/>
      <c r="PFF2" s="80"/>
      <c r="PFG2" s="80"/>
      <c r="PFH2" s="80"/>
      <c r="PFI2" s="80"/>
      <c r="PFJ2" s="80"/>
      <c r="PFK2" s="80"/>
      <c r="PFL2" s="80"/>
      <c r="PFM2" s="80"/>
      <c r="PFN2" s="80"/>
      <c r="PFO2" s="80"/>
      <c r="PFP2" s="80"/>
      <c r="PFQ2" s="80"/>
      <c r="PFR2" s="80"/>
      <c r="PFS2" s="80"/>
      <c r="PFT2" s="80"/>
      <c r="PFU2" s="80"/>
      <c r="PFV2" s="80"/>
      <c r="PFW2" s="80"/>
      <c r="PFX2" s="80"/>
      <c r="PFY2" s="80"/>
      <c r="PFZ2" s="80"/>
      <c r="PGA2" s="80"/>
      <c r="PGB2" s="80"/>
      <c r="PGC2" s="80"/>
      <c r="PGD2" s="80"/>
      <c r="PGE2" s="80"/>
      <c r="PGF2" s="80"/>
      <c r="PGG2" s="80"/>
      <c r="PGH2" s="80"/>
      <c r="PGI2" s="80"/>
      <c r="PGJ2" s="80"/>
      <c r="PGK2" s="80"/>
      <c r="PGL2" s="80"/>
      <c r="PGM2" s="80"/>
      <c r="PGN2" s="80"/>
      <c r="PGO2" s="80"/>
      <c r="PGP2" s="80"/>
      <c r="PGQ2" s="80"/>
      <c r="PGR2" s="80"/>
      <c r="PGS2" s="80"/>
      <c r="PGT2" s="80"/>
      <c r="PGU2" s="80"/>
      <c r="PGV2" s="80"/>
      <c r="PGW2" s="80"/>
      <c r="PGX2" s="80"/>
      <c r="PGY2" s="80"/>
      <c r="PGZ2" s="80"/>
      <c r="PHA2" s="80"/>
      <c r="PHB2" s="80"/>
      <c r="PHC2" s="80"/>
      <c r="PHD2" s="80"/>
      <c r="PHE2" s="80"/>
      <c r="PHF2" s="80"/>
      <c r="PHG2" s="80"/>
      <c r="PHH2" s="80"/>
      <c r="PHI2" s="80"/>
      <c r="PHJ2" s="80"/>
      <c r="PHK2" s="80"/>
      <c r="PHL2" s="80"/>
      <c r="PHM2" s="80"/>
      <c r="PHN2" s="80"/>
      <c r="PHO2" s="80"/>
      <c r="PHP2" s="80"/>
      <c r="PHQ2" s="80"/>
      <c r="PHR2" s="80"/>
      <c r="PHS2" s="80"/>
      <c r="PHT2" s="80"/>
      <c r="PHU2" s="80"/>
      <c r="PHV2" s="80"/>
      <c r="PHW2" s="80"/>
      <c r="PHX2" s="80"/>
      <c r="PHY2" s="80"/>
      <c r="PHZ2" s="80"/>
      <c r="PIA2" s="80"/>
      <c r="PIB2" s="80"/>
      <c r="PIC2" s="80"/>
      <c r="PID2" s="80"/>
      <c r="PIE2" s="80"/>
      <c r="PIF2" s="80"/>
      <c r="PIG2" s="80"/>
      <c r="PIH2" s="80"/>
      <c r="PII2" s="80"/>
      <c r="PIJ2" s="80"/>
      <c r="PIK2" s="80"/>
      <c r="PIL2" s="80"/>
      <c r="PIM2" s="80"/>
      <c r="PIN2" s="80"/>
      <c r="PIO2" s="80"/>
      <c r="PIP2" s="80"/>
      <c r="PIQ2" s="80"/>
      <c r="PIR2" s="80"/>
      <c r="PIS2" s="80"/>
      <c r="PIT2" s="80"/>
      <c r="PIU2" s="80"/>
      <c r="PIV2" s="80"/>
      <c r="PIW2" s="80"/>
      <c r="PIX2" s="80"/>
      <c r="PIY2" s="80"/>
      <c r="PIZ2" s="80"/>
      <c r="PJA2" s="80"/>
      <c r="PJB2" s="80"/>
      <c r="PJC2" s="80"/>
      <c r="PJD2" s="80"/>
      <c r="PJE2" s="80"/>
      <c r="PJF2" s="80"/>
      <c r="PJG2" s="80"/>
      <c r="PJH2" s="80"/>
      <c r="PJI2" s="80"/>
      <c r="PJJ2" s="80"/>
      <c r="PJK2" s="80"/>
      <c r="PJL2" s="80"/>
      <c r="PJM2" s="80"/>
      <c r="PJN2" s="80"/>
      <c r="PJO2" s="80"/>
      <c r="PJP2" s="80"/>
      <c r="PJQ2" s="80"/>
      <c r="PJR2" s="80"/>
      <c r="PJS2" s="80"/>
      <c r="PJT2" s="80"/>
      <c r="PJU2" s="80"/>
      <c r="PJV2" s="80"/>
      <c r="PJW2" s="80"/>
      <c r="PJX2" s="80"/>
      <c r="PJY2" s="80"/>
      <c r="PJZ2" s="80"/>
      <c r="PKA2" s="80"/>
      <c r="PKB2" s="80"/>
      <c r="PKC2" s="80"/>
      <c r="PKD2" s="80"/>
      <c r="PKE2" s="80"/>
      <c r="PKF2" s="80"/>
      <c r="PKG2" s="80"/>
      <c r="PKH2" s="80"/>
      <c r="PKI2" s="80"/>
      <c r="PKJ2" s="80"/>
      <c r="PKK2" s="80"/>
      <c r="PKL2" s="80"/>
      <c r="PKM2" s="80"/>
      <c r="PKN2" s="80"/>
      <c r="PKO2" s="80"/>
      <c r="PKP2" s="80"/>
      <c r="PKQ2" s="80"/>
      <c r="PKR2" s="80"/>
      <c r="PKS2" s="80"/>
      <c r="PKT2" s="80"/>
      <c r="PKU2" s="80"/>
      <c r="PKV2" s="80"/>
      <c r="PKW2" s="80"/>
      <c r="PKX2" s="80"/>
      <c r="PKY2" s="80"/>
      <c r="PKZ2" s="80"/>
      <c r="PLA2" s="80"/>
      <c r="PLB2" s="80"/>
      <c r="PLC2" s="80"/>
      <c r="PLD2" s="80"/>
      <c r="PLE2" s="80"/>
      <c r="PLF2" s="80"/>
      <c r="PLG2" s="80"/>
      <c r="PLH2" s="80"/>
      <c r="PLI2" s="80"/>
      <c r="PLJ2" s="80"/>
      <c r="PLK2" s="80"/>
      <c r="PLL2" s="80"/>
      <c r="PLM2" s="80"/>
      <c r="PLN2" s="80"/>
      <c r="PLO2" s="80"/>
      <c r="PLP2" s="80"/>
      <c r="PLQ2" s="80"/>
      <c r="PLR2" s="80"/>
      <c r="PLS2" s="80"/>
      <c r="PLT2" s="80"/>
      <c r="PLU2" s="80"/>
      <c r="PLV2" s="80"/>
      <c r="PLW2" s="80"/>
      <c r="PLX2" s="80"/>
      <c r="PLY2" s="80"/>
      <c r="PLZ2" s="80"/>
      <c r="PMA2" s="80"/>
      <c r="PMB2" s="80"/>
      <c r="PMC2" s="80"/>
      <c r="PMD2" s="80"/>
      <c r="PME2" s="80"/>
      <c r="PMF2" s="80"/>
      <c r="PMG2" s="80"/>
      <c r="PMH2" s="80"/>
      <c r="PMI2" s="80"/>
      <c r="PMJ2" s="80"/>
      <c r="PMK2" s="80"/>
      <c r="PML2" s="80"/>
      <c r="PMM2" s="80"/>
      <c r="PMN2" s="80"/>
      <c r="PMO2" s="80"/>
      <c r="PMP2" s="80"/>
      <c r="PMQ2" s="80"/>
      <c r="PMR2" s="80"/>
      <c r="PMS2" s="80"/>
      <c r="PMT2" s="80"/>
      <c r="PMU2" s="80"/>
      <c r="PMV2" s="80"/>
      <c r="PMW2" s="80"/>
      <c r="PMX2" s="80"/>
      <c r="PMY2" s="80"/>
      <c r="PMZ2" s="80"/>
      <c r="PNA2" s="80"/>
      <c r="PNB2" s="80"/>
      <c r="PNC2" s="80"/>
      <c r="PND2" s="80"/>
      <c r="PNE2" s="80"/>
      <c r="PNF2" s="80"/>
      <c r="PNG2" s="80"/>
      <c r="PNH2" s="80"/>
      <c r="PNI2" s="80"/>
      <c r="PNJ2" s="80"/>
      <c r="PNK2" s="80"/>
      <c r="PNL2" s="80"/>
      <c r="PNM2" s="80"/>
      <c r="PNN2" s="80"/>
      <c r="PNO2" s="80"/>
      <c r="PNP2" s="80"/>
      <c r="PNQ2" s="80"/>
      <c r="PNR2" s="80"/>
      <c r="PNS2" s="80"/>
      <c r="PNT2" s="80"/>
      <c r="PNU2" s="80"/>
      <c r="PNV2" s="80"/>
      <c r="PNW2" s="80"/>
      <c r="PNX2" s="80"/>
      <c r="PNY2" s="80"/>
      <c r="PNZ2" s="80"/>
      <c r="POA2" s="80"/>
      <c r="POB2" s="80"/>
      <c r="POC2" s="80"/>
      <c r="POD2" s="80"/>
      <c r="POE2" s="80"/>
      <c r="POF2" s="80"/>
      <c r="POG2" s="80"/>
      <c r="POH2" s="80"/>
      <c r="POI2" s="80"/>
      <c r="POJ2" s="80"/>
      <c r="POK2" s="80"/>
      <c r="POL2" s="80"/>
      <c r="POM2" s="80"/>
      <c r="PON2" s="80"/>
      <c r="POO2" s="80"/>
      <c r="POP2" s="80"/>
      <c r="POQ2" s="80"/>
      <c r="POR2" s="80"/>
      <c r="POS2" s="80"/>
      <c r="POT2" s="80"/>
      <c r="POU2" s="80"/>
      <c r="POV2" s="80"/>
      <c r="POW2" s="80"/>
      <c r="POX2" s="80"/>
      <c r="POY2" s="80"/>
      <c r="POZ2" s="80"/>
      <c r="PPA2" s="80"/>
      <c r="PPB2" s="80"/>
      <c r="PPC2" s="80"/>
      <c r="PPD2" s="80"/>
      <c r="PPE2" s="80"/>
      <c r="PPF2" s="80"/>
      <c r="PPG2" s="80"/>
      <c r="PPH2" s="80"/>
      <c r="PPI2" s="80"/>
      <c r="PPJ2" s="80"/>
      <c r="PPK2" s="80"/>
      <c r="PPL2" s="80"/>
      <c r="PPM2" s="80"/>
      <c r="PPN2" s="80"/>
      <c r="PPO2" s="80"/>
      <c r="PPP2" s="80"/>
      <c r="PPQ2" s="80"/>
      <c r="PPR2" s="80"/>
      <c r="PPS2" s="80"/>
      <c r="PPT2" s="80"/>
      <c r="PPU2" s="80"/>
      <c r="PPV2" s="80"/>
      <c r="PPW2" s="80"/>
      <c r="PPX2" s="80"/>
      <c r="PPY2" s="80"/>
      <c r="PPZ2" s="80"/>
      <c r="PQA2" s="80"/>
      <c r="PQB2" s="80"/>
      <c r="PQC2" s="80"/>
      <c r="PQD2" s="80"/>
      <c r="PQE2" s="80"/>
      <c r="PQF2" s="80"/>
      <c r="PQG2" s="80"/>
      <c r="PQH2" s="80"/>
      <c r="PQI2" s="80"/>
      <c r="PQJ2" s="80"/>
      <c r="PQK2" s="80"/>
      <c r="PQL2" s="80"/>
      <c r="PQM2" s="80"/>
      <c r="PQN2" s="80"/>
      <c r="PQO2" s="80"/>
      <c r="PQP2" s="80"/>
      <c r="PQQ2" s="80"/>
      <c r="PQR2" s="80"/>
      <c r="PQS2" s="80"/>
      <c r="PQT2" s="80"/>
      <c r="PQU2" s="80"/>
      <c r="PQV2" s="80"/>
      <c r="PQW2" s="80"/>
      <c r="PQX2" s="80"/>
      <c r="PQY2" s="80"/>
      <c r="PQZ2" s="80"/>
      <c r="PRA2" s="80"/>
      <c r="PRB2" s="80"/>
      <c r="PRC2" s="80"/>
      <c r="PRD2" s="80"/>
      <c r="PRE2" s="80"/>
      <c r="PRF2" s="80"/>
      <c r="PRG2" s="80"/>
      <c r="PRH2" s="80"/>
      <c r="PRI2" s="80"/>
      <c r="PRJ2" s="80"/>
      <c r="PRK2" s="80"/>
      <c r="PRL2" s="80"/>
      <c r="PRM2" s="80"/>
      <c r="PRN2" s="80"/>
      <c r="PRO2" s="80"/>
      <c r="PRP2" s="80"/>
      <c r="PRQ2" s="80"/>
      <c r="PRR2" s="80"/>
      <c r="PRS2" s="80"/>
      <c r="PRT2" s="80"/>
      <c r="PRU2" s="80"/>
      <c r="PRV2" s="80"/>
      <c r="PRW2" s="80"/>
      <c r="PRX2" s="80"/>
      <c r="PRY2" s="80"/>
      <c r="PRZ2" s="80"/>
      <c r="PSA2" s="80"/>
      <c r="PSB2" s="80"/>
      <c r="PSC2" s="80"/>
      <c r="PSD2" s="80"/>
      <c r="PSE2" s="80"/>
      <c r="PSF2" s="80"/>
      <c r="PSG2" s="80"/>
      <c r="PSH2" s="80"/>
      <c r="PSI2" s="80"/>
      <c r="PSJ2" s="80"/>
      <c r="PSK2" s="80"/>
      <c r="PSL2" s="80"/>
      <c r="PSM2" s="80"/>
      <c r="PSN2" s="80"/>
      <c r="PSO2" s="80"/>
      <c r="PSP2" s="80"/>
      <c r="PSQ2" s="80"/>
      <c r="PSR2" s="80"/>
      <c r="PSS2" s="80"/>
      <c r="PST2" s="80"/>
      <c r="PSU2" s="80"/>
      <c r="PSV2" s="80"/>
      <c r="PSW2" s="80"/>
      <c r="PSX2" s="80"/>
      <c r="PSY2" s="80"/>
      <c r="PSZ2" s="80"/>
      <c r="PTA2" s="80"/>
      <c r="PTB2" s="80"/>
      <c r="PTC2" s="80"/>
      <c r="PTD2" s="80"/>
      <c r="PTE2" s="80"/>
      <c r="PTF2" s="80"/>
      <c r="PTG2" s="80"/>
      <c r="PTH2" s="80"/>
      <c r="PTI2" s="80"/>
      <c r="PTJ2" s="80"/>
      <c r="PTK2" s="80"/>
      <c r="PTL2" s="80"/>
      <c r="PTM2" s="80"/>
      <c r="PTN2" s="80"/>
      <c r="PTO2" s="80"/>
      <c r="PTP2" s="80"/>
      <c r="PTQ2" s="80"/>
      <c r="PTR2" s="80"/>
      <c r="PTS2" s="80"/>
      <c r="PTT2" s="80"/>
      <c r="PTU2" s="80"/>
      <c r="PTV2" s="80"/>
      <c r="PTW2" s="80"/>
      <c r="PTX2" s="80"/>
      <c r="PTY2" s="80"/>
      <c r="PTZ2" s="80"/>
      <c r="PUA2" s="80"/>
      <c r="PUB2" s="80"/>
      <c r="PUC2" s="80"/>
      <c r="PUD2" s="80"/>
      <c r="PUE2" s="80"/>
      <c r="PUF2" s="80"/>
      <c r="PUG2" s="80"/>
      <c r="PUH2" s="80"/>
      <c r="PUI2" s="80"/>
      <c r="PUJ2" s="80"/>
      <c r="PUK2" s="80"/>
      <c r="PUL2" s="80"/>
      <c r="PUM2" s="80"/>
      <c r="PUN2" s="80"/>
      <c r="PUO2" s="80"/>
      <c r="PUP2" s="80"/>
      <c r="PUQ2" s="80"/>
      <c r="PUR2" s="80"/>
      <c r="PUS2" s="80"/>
      <c r="PUT2" s="80"/>
      <c r="PUU2" s="80"/>
      <c r="PUV2" s="80"/>
      <c r="PUW2" s="80"/>
      <c r="PUX2" s="80"/>
      <c r="PUY2" s="80"/>
      <c r="PUZ2" s="80"/>
      <c r="PVA2" s="80"/>
      <c r="PVB2" s="80"/>
      <c r="PVC2" s="80"/>
      <c r="PVD2" s="80"/>
      <c r="PVE2" s="80"/>
      <c r="PVF2" s="80"/>
      <c r="PVG2" s="80"/>
      <c r="PVH2" s="80"/>
      <c r="PVI2" s="80"/>
      <c r="PVJ2" s="80"/>
      <c r="PVK2" s="80"/>
      <c r="PVL2" s="80"/>
      <c r="PVM2" s="80"/>
      <c r="PVN2" s="80"/>
      <c r="PVO2" s="80"/>
      <c r="PVP2" s="80"/>
      <c r="PVQ2" s="80"/>
      <c r="PVR2" s="80"/>
      <c r="PVS2" s="80"/>
      <c r="PVT2" s="80"/>
      <c r="PVU2" s="80"/>
      <c r="PVV2" s="80"/>
      <c r="PVW2" s="80"/>
      <c r="PVX2" s="80"/>
      <c r="PVY2" s="80"/>
      <c r="PVZ2" s="80"/>
      <c r="PWA2" s="80"/>
      <c r="PWB2" s="80"/>
      <c r="PWC2" s="80"/>
      <c r="PWD2" s="80"/>
      <c r="PWE2" s="80"/>
      <c r="PWF2" s="80"/>
      <c r="PWG2" s="80"/>
      <c r="PWH2" s="80"/>
      <c r="PWI2" s="80"/>
      <c r="PWJ2" s="80"/>
      <c r="PWK2" s="80"/>
      <c r="PWL2" s="80"/>
      <c r="PWM2" s="80"/>
      <c r="PWN2" s="80"/>
      <c r="PWO2" s="80"/>
      <c r="PWP2" s="80"/>
      <c r="PWQ2" s="80"/>
      <c r="PWR2" s="80"/>
      <c r="PWS2" s="80"/>
      <c r="PWT2" s="80"/>
      <c r="PWU2" s="80"/>
      <c r="PWV2" s="80"/>
      <c r="PWW2" s="80"/>
      <c r="PWX2" s="80"/>
      <c r="PWY2" s="80"/>
      <c r="PWZ2" s="80"/>
      <c r="PXA2" s="80"/>
      <c r="PXB2" s="80"/>
      <c r="PXC2" s="80"/>
      <c r="PXD2" s="80"/>
      <c r="PXE2" s="80"/>
      <c r="PXF2" s="80"/>
      <c r="PXG2" s="80"/>
      <c r="PXH2" s="80"/>
      <c r="PXI2" s="80"/>
      <c r="PXJ2" s="80"/>
      <c r="PXK2" s="80"/>
      <c r="PXL2" s="80"/>
      <c r="PXM2" s="80"/>
      <c r="PXN2" s="80"/>
      <c r="PXO2" s="80"/>
      <c r="PXP2" s="80"/>
      <c r="PXQ2" s="80"/>
      <c r="PXR2" s="80"/>
      <c r="PXS2" s="80"/>
      <c r="PXT2" s="80"/>
      <c r="PXU2" s="80"/>
      <c r="PXV2" s="80"/>
      <c r="PXW2" s="80"/>
      <c r="PXX2" s="80"/>
      <c r="PXY2" s="80"/>
      <c r="PXZ2" s="80"/>
      <c r="PYA2" s="80"/>
      <c r="PYB2" s="80"/>
      <c r="PYC2" s="80"/>
      <c r="PYD2" s="80"/>
      <c r="PYE2" s="80"/>
      <c r="PYF2" s="80"/>
      <c r="PYG2" s="80"/>
      <c r="PYH2" s="80"/>
      <c r="PYI2" s="80"/>
      <c r="PYJ2" s="80"/>
      <c r="PYK2" s="80"/>
      <c r="PYL2" s="80"/>
      <c r="PYM2" s="80"/>
      <c r="PYN2" s="80"/>
      <c r="PYO2" s="80"/>
      <c r="PYP2" s="80"/>
      <c r="PYQ2" s="80"/>
      <c r="PYR2" s="80"/>
      <c r="PYS2" s="80"/>
      <c r="PYT2" s="80"/>
      <c r="PYU2" s="80"/>
      <c r="PYV2" s="80"/>
      <c r="PYW2" s="80"/>
      <c r="PYX2" s="80"/>
      <c r="PYY2" s="80"/>
      <c r="PYZ2" s="80"/>
      <c r="PZA2" s="80"/>
      <c r="PZB2" s="80"/>
      <c r="PZC2" s="80"/>
      <c r="PZD2" s="80"/>
      <c r="PZE2" s="80"/>
      <c r="PZF2" s="80"/>
      <c r="PZG2" s="80"/>
      <c r="PZH2" s="80"/>
      <c r="PZI2" s="80"/>
      <c r="PZJ2" s="80"/>
      <c r="PZK2" s="80"/>
      <c r="PZL2" s="80"/>
      <c r="PZM2" s="80"/>
      <c r="PZN2" s="80"/>
      <c r="PZO2" s="80"/>
      <c r="PZP2" s="80"/>
      <c r="PZQ2" s="80"/>
      <c r="PZR2" s="80"/>
      <c r="PZS2" s="80"/>
      <c r="PZT2" s="80"/>
      <c r="PZU2" s="80"/>
      <c r="PZV2" s="80"/>
      <c r="PZW2" s="80"/>
      <c r="PZX2" s="80"/>
      <c r="PZY2" s="80"/>
      <c r="PZZ2" s="80"/>
      <c r="QAA2" s="80"/>
      <c r="QAB2" s="80"/>
      <c r="QAC2" s="80"/>
      <c r="QAD2" s="80"/>
      <c r="QAE2" s="80"/>
      <c r="QAF2" s="80"/>
      <c r="QAG2" s="80"/>
      <c r="QAH2" s="80"/>
      <c r="QAI2" s="80"/>
      <c r="QAJ2" s="80"/>
      <c r="QAK2" s="80"/>
      <c r="QAL2" s="80"/>
      <c r="QAM2" s="80"/>
      <c r="QAN2" s="80"/>
      <c r="QAO2" s="80"/>
      <c r="QAP2" s="80"/>
      <c r="QAQ2" s="80"/>
      <c r="QAR2" s="80"/>
      <c r="QAS2" s="80"/>
      <c r="QAT2" s="80"/>
      <c r="QAU2" s="80"/>
      <c r="QAV2" s="80"/>
      <c r="QAW2" s="80"/>
      <c r="QAX2" s="80"/>
      <c r="QAY2" s="80"/>
      <c r="QAZ2" s="80"/>
      <c r="QBA2" s="80"/>
      <c r="QBB2" s="80"/>
      <c r="QBC2" s="80"/>
      <c r="QBD2" s="80"/>
      <c r="QBE2" s="80"/>
      <c r="QBF2" s="80"/>
      <c r="QBG2" s="80"/>
      <c r="QBH2" s="80"/>
      <c r="QBI2" s="80"/>
      <c r="QBJ2" s="80"/>
      <c r="QBK2" s="80"/>
      <c r="QBL2" s="80"/>
      <c r="QBM2" s="80"/>
      <c r="QBN2" s="80"/>
      <c r="QBO2" s="80"/>
      <c r="QBP2" s="80"/>
      <c r="QBQ2" s="80"/>
      <c r="QBR2" s="80"/>
      <c r="QBS2" s="80"/>
      <c r="QBT2" s="80"/>
      <c r="QBU2" s="80"/>
      <c r="QBV2" s="80"/>
      <c r="QBW2" s="80"/>
      <c r="QBX2" s="80"/>
      <c r="QBY2" s="80"/>
      <c r="QBZ2" s="80"/>
      <c r="QCA2" s="80"/>
      <c r="QCB2" s="80"/>
      <c r="QCC2" s="80"/>
      <c r="QCD2" s="80"/>
      <c r="QCE2" s="80"/>
      <c r="QCF2" s="80"/>
      <c r="QCG2" s="80"/>
      <c r="QCH2" s="80"/>
      <c r="QCI2" s="80"/>
      <c r="QCJ2" s="80"/>
      <c r="QCK2" s="80"/>
      <c r="QCL2" s="80"/>
      <c r="QCM2" s="80"/>
      <c r="QCN2" s="80"/>
      <c r="QCO2" s="80"/>
      <c r="QCP2" s="80"/>
      <c r="QCQ2" s="80"/>
      <c r="QCR2" s="80"/>
      <c r="QCS2" s="80"/>
      <c r="QCT2" s="80"/>
      <c r="QCU2" s="80"/>
      <c r="QCV2" s="80"/>
      <c r="QCW2" s="80"/>
      <c r="QCX2" s="80"/>
      <c r="QCY2" s="80"/>
      <c r="QCZ2" s="80"/>
      <c r="QDA2" s="80"/>
      <c r="QDB2" s="80"/>
      <c r="QDC2" s="80"/>
      <c r="QDD2" s="80"/>
      <c r="QDE2" s="80"/>
      <c r="QDF2" s="80"/>
      <c r="QDG2" s="80"/>
      <c r="QDH2" s="80"/>
      <c r="QDI2" s="80"/>
      <c r="QDJ2" s="80"/>
      <c r="QDK2" s="80"/>
      <c r="QDL2" s="80"/>
      <c r="QDM2" s="80"/>
      <c r="QDN2" s="80"/>
      <c r="QDO2" s="80"/>
      <c r="QDP2" s="80"/>
      <c r="QDQ2" s="80"/>
      <c r="QDR2" s="80"/>
      <c r="QDS2" s="80"/>
      <c r="QDT2" s="80"/>
      <c r="QDU2" s="80"/>
      <c r="QDV2" s="80"/>
      <c r="QDW2" s="80"/>
      <c r="QDX2" s="80"/>
      <c r="QDY2" s="80"/>
      <c r="QDZ2" s="80"/>
      <c r="QEA2" s="80"/>
      <c r="QEB2" s="80"/>
      <c r="QEC2" s="80"/>
      <c r="QED2" s="80"/>
      <c r="QEE2" s="80"/>
      <c r="QEF2" s="80"/>
      <c r="QEG2" s="80"/>
      <c r="QEH2" s="80"/>
      <c r="QEI2" s="80"/>
      <c r="QEJ2" s="80"/>
      <c r="QEK2" s="80"/>
      <c r="QEL2" s="80"/>
      <c r="QEM2" s="80"/>
      <c r="QEN2" s="80"/>
      <c r="QEO2" s="80"/>
      <c r="QEP2" s="80"/>
      <c r="QEQ2" s="80"/>
      <c r="QER2" s="80"/>
      <c r="QES2" s="80"/>
      <c r="QET2" s="80"/>
      <c r="QEU2" s="80"/>
      <c r="QEV2" s="80"/>
      <c r="QEW2" s="80"/>
      <c r="QEX2" s="80"/>
      <c r="QEY2" s="80"/>
      <c r="QEZ2" s="80"/>
      <c r="QFA2" s="80"/>
      <c r="QFB2" s="80"/>
      <c r="QFC2" s="80"/>
      <c r="QFD2" s="80"/>
      <c r="QFE2" s="80"/>
      <c r="QFF2" s="80"/>
      <c r="QFG2" s="80"/>
      <c r="QFH2" s="80"/>
      <c r="QFI2" s="80"/>
      <c r="QFJ2" s="80"/>
      <c r="QFK2" s="80"/>
      <c r="QFL2" s="80"/>
      <c r="QFM2" s="80"/>
      <c r="QFN2" s="80"/>
      <c r="QFO2" s="80"/>
      <c r="QFP2" s="80"/>
      <c r="QFQ2" s="80"/>
      <c r="QFR2" s="80"/>
      <c r="QFS2" s="80"/>
      <c r="QFT2" s="80"/>
      <c r="QFU2" s="80"/>
      <c r="QFV2" s="80"/>
      <c r="QFW2" s="80"/>
      <c r="QFX2" s="80"/>
      <c r="QFY2" s="80"/>
      <c r="QFZ2" s="80"/>
      <c r="QGA2" s="80"/>
      <c r="QGB2" s="80"/>
      <c r="QGC2" s="80"/>
      <c r="QGD2" s="80"/>
      <c r="QGE2" s="80"/>
      <c r="QGF2" s="80"/>
      <c r="QGG2" s="80"/>
      <c r="QGH2" s="80"/>
      <c r="QGI2" s="80"/>
      <c r="QGJ2" s="80"/>
      <c r="QGK2" s="80"/>
      <c r="QGL2" s="80"/>
      <c r="QGM2" s="80"/>
      <c r="QGN2" s="80"/>
      <c r="QGO2" s="80"/>
      <c r="QGP2" s="80"/>
      <c r="QGQ2" s="80"/>
      <c r="QGR2" s="80"/>
      <c r="QGS2" s="80"/>
      <c r="QGT2" s="80"/>
      <c r="QGU2" s="80"/>
      <c r="QGV2" s="80"/>
      <c r="QGW2" s="80"/>
      <c r="QGX2" s="80"/>
      <c r="QGY2" s="80"/>
      <c r="QGZ2" s="80"/>
      <c r="QHA2" s="80"/>
      <c r="QHB2" s="80"/>
      <c r="QHC2" s="80"/>
      <c r="QHD2" s="80"/>
      <c r="QHE2" s="80"/>
      <c r="QHF2" s="80"/>
      <c r="QHG2" s="80"/>
      <c r="QHH2" s="80"/>
      <c r="QHI2" s="80"/>
      <c r="QHJ2" s="80"/>
      <c r="QHK2" s="80"/>
      <c r="QHL2" s="80"/>
      <c r="QHM2" s="80"/>
      <c r="QHN2" s="80"/>
      <c r="QHO2" s="80"/>
      <c r="QHP2" s="80"/>
      <c r="QHQ2" s="80"/>
      <c r="QHR2" s="80"/>
      <c r="QHS2" s="80"/>
      <c r="QHT2" s="80"/>
      <c r="QHU2" s="80"/>
      <c r="QHV2" s="80"/>
      <c r="QHW2" s="80"/>
      <c r="QHX2" s="80"/>
      <c r="QHY2" s="80"/>
      <c r="QHZ2" s="80"/>
      <c r="QIA2" s="80"/>
      <c r="QIB2" s="80"/>
      <c r="QIC2" s="80"/>
      <c r="QID2" s="80"/>
      <c r="QIE2" s="80"/>
      <c r="QIF2" s="80"/>
      <c r="QIG2" s="80"/>
      <c r="QIH2" s="80"/>
      <c r="QII2" s="80"/>
      <c r="QIJ2" s="80"/>
      <c r="QIK2" s="80"/>
      <c r="QIL2" s="80"/>
      <c r="QIM2" s="80"/>
      <c r="QIN2" s="80"/>
      <c r="QIO2" s="80"/>
      <c r="QIP2" s="80"/>
      <c r="QIQ2" s="80"/>
      <c r="QIR2" s="80"/>
      <c r="QIS2" s="80"/>
      <c r="QIT2" s="80"/>
      <c r="QIU2" s="80"/>
      <c r="QIV2" s="80"/>
      <c r="QIW2" s="80"/>
      <c r="QIX2" s="80"/>
      <c r="QIY2" s="80"/>
      <c r="QIZ2" s="80"/>
      <c r="QJA2" s="80"/>
      <c r="QJB2" s="80"/>
      <c r="QJC2" s="80"/>
      <c r="QJD2" s="80"/>
      <c r="QJE2" s="80"/>
      <c r="QJF2" s="80"/>
      <c r="QJG2" s="80"/>
      <c r="QJH2" s="80"/>
      <c r="QJI2" s="80"/>
      <c r="QJJ2" s="80"/>
      <c r="QJK2" s="80"/>
      <c r="QJL2" s="80"/>
      <c r="QJM2" s="80"/>
      <c r="QJN2" s="80"/>
      <c r="QJO2" s="80"/>
      <c r="QJP2" s="80"/>
      <c r="QJQ2" s="80"/>
      <c r="QJR2" s="80"/>
      <c r="QJS2" s="80"/>
      <c r="QJT2" s="80"/>
      <c r="QJU2" s="80"/>
      <c r="QJV2" s="80"/>
      <c r="QJW2" s="80"/>
      <c r="QJX2" s="80"/>
      <c r="QJY2" s="80"/>
      <c r="QJZ2" s="80"/>
      <c r="QKA2" s="80"/>
      <c r="QKB2" s="80"/>
      <c r="QKC2" s="80"/>
      <c r="QKD2" s="80"/>
      <c r="QKE2" s="80"/>
      <c r="QKF2" s="80"/>
      <c r="QKG2" s="80"/>
      <c r="QKH2" s="80"/>
      <c r="QKI2" s="80"/>
      <c r="QKJ2" s="80"/>
      <c r="QKK2" s="80"/>
      <c r="QKL2" s="80"/>
      <c r="QKM2" s="80"/>
      <c r="QKN2" s="80"/>
      <c r="QKO2" s="80"/>
      <c r="QKP2" s="80"/>
      <c r="QKQ2" s="80"/>
      <c r="QKR2" s="80"/>
      <c r="QKS2" s="80"/>
      <c r="QKT2" s="80"/>
      <c r="QKU2" s="80"/>
      <c r="QKV2" s="80"/>
      <c r="QKW2" s="80"/>
      <c r="QKX2" s="80"/>
      <c r="QKY2" s="80"/>
      <c r="QKZ2" s="80"/>
      <c r="QLA2" s="80"/>
      <c r="QLB2" s="80"/>
      <c r="QLC2" s="80"/>
      <c r="QLD2" s="80"/>
      <c r="QLE2" s="80"/>
      <c r="QLF2" s="80"/>
      <c r="QLG2" s="80"/>
      <c r="QLH2" s="80"/>
      <c r="QLI2" s="80"/>
      <c r="QLJ2" s="80"/>
      <c r="QLK2" s="80"/>
      <c r="QLL2" s="80"/>
      <c r="QLM2" s="80"/>
      <c r="QLN2" s="80"/>
      <c r="QLO2" s="80"/>
      <c r="QLP2" s="80"/>
      <c r="QLQ2" s="80"/>
      <c r="QLR2" s="80"/>
      <c r="QLS2" s="80"/>
      <c r="QLT2" s="80"/>
      <c r="QLU2" s="80"/>
      <c r="QLV2" s="80"/>
      <c r="QLW2" s="80"/>
      <c r="QLX2" s="80"/>
      <c r="QLY2" s="80"/>
      <c r="QLZ2" s="80"/>
      <c r="QMA2" s="80"/>
      <c r="QMB2" s="80"/>
      <c r="QMC2" s="80"/>
      <c r="QMD2" s="80"/>
      <c r="QME2" s="80"/>
      <c r="QMF2" s="80"/>
      <c r="QMG2" s="80"/>
      <c r="QMH2" s="80"/>
      <c r="QMI2" s="80"/>
      <c r="QMJ2" s="80"/>
      <c r="QMK2" s="80"/>
      <c r="QML2" s="80"/>
      <c r="QMM2" s="80"/>
      <c r="QMN2" s="80"/>
      <c r="QMO2" s="80"/>
      <c r="QMP2" s="80"/>
      <c r="QMQ2" s="80"/>
      <c r="QMR2" s="80"/>
      <c r="QMS2" s="80"/>
      <c r="QMT2" s="80"/>
      <c r="QMU2" s="80"/>
      <c r="QMV2" s="80"/>
      <c r="QMW2" s="80"/>
      <c r="QMX2" s="80"/>
      <c r="QMY2" s="80"/>
      <c r="QMZ2" s="80"/>
      <c r="QNA2" s="80"/>
      <c r="QNB2" s="80"/>
      <c r="QNC2" s="80"/>
      <c r="QND2" s="80"/>
      <c r="QNE2" s="80"/>
      <c r="QNF2" s="80"/>
      <c r="QNG2" s="80"/>
      <c r="QNH2" s="80"/>
      <c r="QNI2" s="80"/>
      <c r="QNJ2" s="80"/>
      <c r="QNK2" s="80"/>
      <c r="QNL2" s="80"/>
      <c r="QNM2" s="80"/>
      <c r="QNN2" s="80"/>
      <c r="QNO2" s="80"/>
      <c r="QNP2" s="80"/>
      <c r="QNQ2" s="80"/>
      <c r="QNR2" s="80"/>
      <c r="QNS2" s="80"/>
      <c r="QNT2" s="80"/>
      <c r="QNU2" s="80"/>
      <c r="QNV2" s="80"/>
      <c r="QNW2" s="80"/>
      <c r="QNX2" s="80"/>
      <c r="QNY2" s="80"/>
      <c r="QNZ2" s="80"/>
      <c r="QOA2" s="80"/>
      <c r="QOB2" s="80"/>
      <c r="QOC2" s="80"/>
      <c r="QOD2" s="80"/>
      <c r="QOE2" s="80"/>
      <c r="QOF2" s="80"/>
      <c r="QOG2" s="80"/>
      <c r="QOH2" s="80"/>
      <c r="QOI2" s="80"/>
      <c r="QOJ2" s="80"/>
      <c r="QOK2" s="80"/>
      <c r="QOL2" s="80"/>
      <c r="QOM2" s="80"/>
      <c r="QON2" s="80"/>
      <c r="QOO2" s="80"/>
      <c r="QOP2" s="80"/>
      <c r="QOQ2" s="80"/>
      <c r="QOR2" s="80"/>
      <c r="QOS2" s="80"/>
      <c r="QOT2" s="80"/>
      <c r="QOU2" s="80"/>
      <c r="QOV2" s="80"/>
      <c r="QOW2" s="80"/>
      <c r="QOX2" s="80"/>
      <c r="QOY2" s="80"/>
      <c r="QOZ2" s="80"/>
      <c r="QPA2" s="80"/>
      <c r="QPB2" s="80"/>
      <c r="QPC2" s="80"/>
      <c r="QPD2" s="80"/>
      <c r="QPE2" s="80"/>
      <c r="QPF2" s="80"/>
      <c r="QPG2" s="80"/>
      <c r="QPH2" s="80"/>
      <c r="QPI2" s="80"/>
      <c r="QPJ2" s="80"/>
      <c r="QPK2" s="80"/>
      <c r="QPL2" s="80"/>
      <c r="QPM2" s="80"/>
      <c r="QPN2" s="80"/>
      <c r="QPO2" s="80"/>
      <c r="QPP2" s="80"/>
      <c r="QPQ2" s="80"/>
      <c r="QPR2" s="80"/>
      <c r="QPS2" s="80"/>
      <c r="QPT2" s="80"/>
      <c r="QPU2" s="80"/>
      <c r="QPV2" s="80"/>
      <c r="QPW2" s="80"/>
      <c r="QPX2" s="80"/>
      <c r="QPY2" s="80"/>
      <c r="QPZ2" s="80"/>
      <c r="QQA2" s="80"/>
      <c r="QQB2" s="80"/>
      <c r="QQC2" s="80"/>
      <c r="QQD2" s="80"/>
      <c r="QQE2" s="80"/>
      <c r="QQF2" s="80"/>
      <c r="QQG2" s="80"/>
      <c r="QQH2" s="80"/>
      <c r="QQI2" s="80"/>
      <c r="QQJ2" s="80"/>
      <c r="QQK2" s="80"/>
      <c r="QQL2" s="80"/>
      <c r="QQM2" s="80"/>
      <c r="QQN2" s="80"/>
      <c r="QQO2" s="80"/>
      <c r="QQP2" s="80"/>
      <c r="QQQ2" s="80"/>
      <c r="QQR2" s="80"/>
      <c r="QQS2" s="80"/>
      <c r="QQT2" s="80"/>
      <c r="QQU2" s="80"/>
      <c r="QQV2" s="80"/>
      <c r="QQW2" s="80"/>
      <c r="QQX2" s="80"/>
      <c r="QQY2" s="80"/>
      <c r="QQZ2" s="80"/>
      <c r="QRA2" s="80"/>
      <c r="QRB2" s="80"/>
      <c r="QRC2" s="80"/>
      <c r="QRD2" s="80"/>
      <c r="QRE2" s="80"/>
      <c r="QRF2" s="80"/>
      <c r="QRG2" s="80"/>
      <c r="QRH2" s="80"/>
      <c r="QRI2" s="80"/>
      <c r="QRJ2" s="80"/>
      <c r="QRK2" s="80"/>
      <c r="QRL2" s="80"/>
      <c r="QRM2" s="80"/>
      <c r="QRN2" s="80"/>
      <c r="QRO2" s="80"/>
      <c r="QRP2" s="80"/>
      <c r="QRQ2" s="80"/>
      <c r="QRR2" s="80"/>
      <c r="QRS2" s="80"/>
      <c r="QRT2" s="80"/>
      <c r="QRU2" s="80"/>
      <c r="QRV2" s="80"/>
      <c r="QRW2" s="80"/>
      <c r="QRX2" s="80"/>
      <c r="QRY2" s="80"/>
      <c r="QRZ2" s="80"/>
      <c r="QSA2" s="80"/>
      <c r="QSB2" s="80"/>
      <c r="QSC2" s="80"/>
      <c r="QSD2" s="80"/>
      <c r="QSE2" s="80"/>
      <c r="QSF2" s="80"/>
      <c r="QSG2" s="80"/>
      <c r="QSH2" s="80"/>
      <c r="QSI2" s="80"/>
      <c r="QSJ2" s="80"/>
      <c r="QSK2" s="80"/>
      <c r="QSL2" s="80"/>
      <c r="QSM2" s="80"/>
      <c r="QSN2" s="80"/>
      <c r="QSO2" s="80"/>
      <c r="QSP2" s="80"/>
      <c r="QSQ2" s="80"/>
      <c r="QSR2" s="80"/>
      <c r="QSS2" s="80"/>
      <c r="QST2" s="80"/>
      <c r="QSU2" s="80"/>
      <c r="QSV2" s="80"/>
      <c r="QSW2" s="80"/>
      <c r="QSX2" s="80"/>
      <c r="QSY2" s="80"/>
      <c r="QSZ2" s="80"/>
      <c r="QTA2" s="80"/>
      <c r="QTB2" s="80"/>
      <c r="QTC2" s="80"/>
      <c r="QTD2" s="80"/>
      <c r="QTE2" s="80"/>
      <c r="QTF2" s="80"/>
      <c r="QTG2" s="80"/>
      <c r="QTH2" s="80"/>
      <c r="QTI2" s="80"/>
      <c r="QTJ2" s="80"/>
      <c r="QTK2" s="80"/>
      <c r="QTL2" s="80"/>
      <c r="QTM2" s="80"/>
      <c r="QTN2" s="80"/>
      <c r="QTO2" s="80"/>
      <c r="QTP2" s="80"/>
      <c r="QTQ2" s="80"/>
      <c r="QTR2" s="80"/>
      <c r="QTS2" s="80"/>
      <c r="QTT2" s="80"/>
      <c r="QTU2" s="80"/>
      <c r="QTV2" s="80"/>
      <c r="QTW2" s="80"/>
      <c r="QTX2" s="80"/>
      <c r="QTY2" s="80"/>
      <c r="QTZ2" s="80"/>
      <c r="QUA2" s="80"/>
      <c r="QUB2" s="80"/>
      <c r="QUC2" s="80"/>
      <c r="QUD2" s="80"/>
      <c r="QUE2" s="80"/>
      <c r="QUF2" s="80"/>
      <c r="QUG2" s="80"/>
      <c r="QUH2" s="80"/>
      <c r="QUI2" s="80"/>
      <c r="QUJ2" s="80"/>
      <c r="QUK2" s="80"/>
      <c r="QUL2" s="80"/>
      <c r="QUM2" s="80"/>
      <c r="QUN2" s="80"/>
      <c r="QUO2" s="80"/>
      <c r="QUP2" s="80"/>
      <c r="QUQ2" s="80"/>
      <c r="QUR2" s="80"/>
      <c r="QUS2" s="80"/>
      <c r="QUT2" s="80"/>
      <c r="QUU2" s="80"/>
      <c r="QUV2" s="80"/>
      <c r="QUW2" s="80"/>
      <c r="QUX2" s="80"/>
      <c r="QUY2" s="80"/>
      <c r="QUZ2" s="80"/>
      <c r="QVA2" s="80"/>
      <c r="QVB2" s="80"/>
      <c r="QVC2" s="80"/>
      <c r="QVD2" s="80"/>
      <c r="QVE2" s="80"/>
      <c r="QVF2" s="80"/>
      <c r="QVG2" s="80"/>
      <c r="QVH2" s="80"/>
      <c r="QVI2" s="80"/>
      <c r="QVJ2" s="80"/>
      <c r="QVK2" s="80"/>
      <c r="QVL2" s="80"/>
      <c r="QVM2" s="80"/>
      <c r="QVN2" s="80"/>
      <c r="QVO2" s="80"/>
      <c r="QVP2" s="80"/>
      <c r="QVQ2" s="80"/>
      <c r="QVR2" s="80"/>
      <c r="QVS2" s="80"/>
      <c r="QVT2" s="80"/>
      <c r="QVU2" s="80"/>
      <c r="QVV2" s="80"/>
      <c r="QVW2" s="80"/>
      <c r="QVX2" s="80"/>
      <c r="QVY2" s="80"/>
      <c r="QVZ2" s="80"/>
      <c r="QWA2" s="80"/>
      <c r="QWB2" s="80"/>
      <c r="QWC2" s="80"/>
      <c r="QWD2" s="80"/>
      <c r="QWE2" s="80"/>
      <c r="QWF2" s="80"/>
      <c r="QWG2" s="80"/>
      <c r="QWH2" s="80"/>
      <c r="QWI2" s="80"/>
      <c r="QWJ2" s="80"/>
      <c r="QWK2" s="80"/>
      <c r="QWL2" s="80"/>
      <c r="QWM2" s="80"/>
      <c r="QWN2" s="80"/>
      <c r="QWO2" s="80"/>
      <c r="QWP2" s="80"/>
      <c r="QWQ2" s="80"/>
      <c r="QWR2" s="80"/>
      <c r="QWS2" s="80"/>
      <c r="QWT2" s="80"/>
      <c r="QWU2" s="80"/>
      <c r="QWV2" s="80"/>
      <c r="QWW2" s="80"/>
      <c r="QWX2" s="80"/>
      <c r="QWY2" s="80"/>
      <c r="QWZ2" s="80"/>
      <c r="QXA2" s="80"/>
      <c r="QXB2" s="80"/>
      <c r="QXC2" s="80"/>
      <c r="QXD2" s="80"/>
      <c r="QXE2" s="80"/>
      <c r="QXF2" s="80"/>
      <c r="QXG2" s="80"/>
      <c r="QXH2" s="80"/>
      <c r="QXI2" s="80"/>
      <c r="QXJ2" s="80"/>
      <c r="QXK2" s="80"/>
      <c r="QXL2" s="80"/>
      <c r="QXM2" s="80"/>
      <c r="QXN2" s="80"/>
      <c r="QXO2" s="80"/>
      <c r="QXP2" s="80"/>
      <c r="QXQ2" s="80"/>
      <c r="QXR2" s="80"/>
      <c r="QXS2" s="80"/>
      <c r="QXT2" s="80"/>
      <c r="QXU2" s="80"/>
      <c r="QXV2" s="80"/>
      <c r="QXW2" s="80"/>
      <c r="QXX2" s="80"/>
      <c r="QXY2" s="80"/>
      <c r="QXZ2" s="80"/>
      <c r="QYA2" s="80"/>
      <c r="QYB2" s="80"/>
      <c r="QYC2" s="80"/>
      <c r="QYD2" s="80"/>
      <c r="QYE2" s="80"/>
      <c r="QYF2" s="80"/>
      <c r="QYG2" s="80"/>
      <c r="QYH2" s="80"/>
      <c r="QYI2" s="80"/>
      <c r="QYJ2" s="80"/>
      <c r="QYK2" s="80"/>
      <c r="QYL2" s="80"/>
      <c r="QYM2" s="80"/>
      <c r="QYN2" s="80"/>
      <c r="QYO2" s="80"/>
      <c r="QYP2" s="80"/>
      <c r="QYQ2" s="80"/>
      <c r="QYR2" s="80"/>
      <c r="QYS2" s="80"/>
      <c r="QYT2" s="80"/>
      <c r="QYU2" s="80"/>
      <c r="QYV2" s="80"/>
      <c r="QYW2" s="80"/>
      <c r="QYX2" s="80"/>
      <c r="QYY2" s="80"/>
      <c r="QYZ2" s="80"/>
      <c r="QZA2" s="80"/>
      <c r="QZB2" s="80"/>
      <c r="QZC2" s="80"/>
      <c r="QZD2" s="80"/>
      <c r="QZE2" s="80"/>
      <c r="QZF2" s="80"/>
      <c r="QZG2" s="80"/>
      <c r="QZH2" s="80"/>
      <c r="QZI2" s="80"/>
      <c r="QZJ2" s="80"/>
      <c r="QZK2" s="80"/>
      <c r="QZL2" s="80"/>
      <c r="QZM2" s="80"/>
      <c r="QZN2" s="80"/>
      <c r="QZO2" s="80"/>
      <c r="QZP2" s="80"/>
      <c r="QZQ2" s="80"/>
      <c r="QZR2" s="80"/>
      <c r="QZS2" s="80"/>
      <c r="QZT2" s="80"/>
      <c r="QZU2" s="80"/>
      <c r="QZV2" s="80"/>
      <c r="QZW2" s="80"/>
      <c r="QZX2" s="80"/>
      <c r="QZY2" s="80"/>
      <c r="QZZ2" s="80"/>
      <c r="RAA2" s="80"/>
      <c r="RAB2" s="80"/>
      <c r="RAC2" s="80"/>
      <c r="RAD2" s="80"/>
      <c r="RAE2" s="80"/>
      <c r="RAF2" s="80"/>
      <c r="RAG2" s="80"/>
      <c r="RAH2" s="80"/>
      <c r="RAI2" s="80"/>
      <c r="RAJ2" s="80"/>
      <c r="RAK2" s="80"/>
      <c r="RAL2" s="80"/>
      <c r="RAM2" s="80"/>
      <c r="RAN2" s="80"/>
      <c r="RAO2" s="80"/>
      <c r="RAP2" s="80"/>
      <c r="RAQ2" s="80"/>
      <c r="RAR2" s="80"/>
      <c r="RAS2" s="80"/>
      <c r="RAT2" s="80"/>
      <c r="RAU2" s="80"/>
      <c r="RAV2" s="80"/>
      <c r="RAW2" s="80"/>
      <c r="RAX2" s="80"/>
      <c r="RAY2" s="80"/>
      <c r="RAZ2" s="80"/>
      <c r="RBA2" s="80"/>
      <c r="RBB2" s="80"/>
      <c r="RBC2" s="80"/>
      <c r="RBD2" s="80"/>
      <c r="RBE2" s="80"/>
      <c r="RBF2" s="80"/>
      <c r="RBG2" s="80"/>
      <c r="RBH2" s="80"/>
      <c r="RBI2" s="80"/>
      <c r="RBJ2" s="80"/>
      <c r="RBK2" s="80"/>
      <c r="RBL2" s="80"/>
      <c r="RBM2" s="80"/>
      <c r="RBN2" s="80"/>
      <c r="RBO2" s="80"/>
      <c r="RBP2" s="80"/>
      <c r="RBQ2" s="80"/>
      <c r="RBR2" s="80"/>
      <c r="RBS2" s="80"/>
      <c r="RBT2" s="80"/>
      <c r="RBU2" s="80"/>
      <c r="RBV2" s="80"/>
      <c r="RBW2" s="80"/>
      <c r="RBX2" s="80"/>
      <c r="RBY2" s="80"/>
      <c r="RBZ2" s="80"/>
      <c r="RCA2" s="80"/>
      <c r="RCB2" s="80"/>
      <c r="RCC2" s="80"/>
      <c r="RCD2" s="80"/>
      <c r="RCE2" s="80"/>
      <c r="RCF2" s="80"/>
      <c r="RCG2" s="80"/>
      <c r="RCH2" s="80"/>
      <c r="RCI2" s="80"/>
      <c r="RCJ2" s="80"/>
      <c r="RCK2" s="80"/>
      <c r="RCL2" s="80"/>
      <c r="RCM2" s="80"/>
      <c r="RCN2" s="80"/>
      <c r="RCO2" s="80"/>
      <c r="RCP2" s="80"/>
      <c r="RCQ2" s="80"/>
      <c r="RCR2" s="80"/>
      <c r="RCS2" s="80"/>
      <c r="RCT2" s="80"/>
      <c r="RCU2" s="80"/>
      <c r="RCV2" s="80"/>
      <c r="RCW2" s="80"/>
      <c r="RCX2" s="80"/>
      <c r="RCY2" s="80"/>
      <c r="RCZ2" s="80"/>
      <c r="RDA2" s="80"/>
      <c r="RDB2" s="80"/>
      <c r="RDC2" s="80"/>
      <c r="RDD2" s="80"/>
      <c r="RDE2" s="80"/>
      <c r="RDF2" s="80"/>
      <c r="RDG2" s="80"/>
      <c r="RDH2" s="80"/>
      <c r="RDI2" s="80"/>
      <c r="RDJ2" s="80"/>
      <c r="RDK2" s="80"/>
      <c r="RDL2" s="80"/>
      <c r="RDM2" s="80"/>
      <c r="RDN2" s="80"/>
      <c r="RDO2" s="80"/>
      <c r="RDP2" s="80"/>
      <c r="RDQ2" s="80"/>
      <c r="RDR2" s="80"/>
      <c r="RDS2" s="80"/>
      <c r="RDT2" s="80"/>
      <c r="RDU2" s="80"/>
      <c r="RDV2" s="80"/>
      <c r="RDW2" s="80"/>
      <c r="RDX2" s="80"/>
      <c r="RDY2" s="80"/>
      <c r="RDZ2" s="80"/>
      <c r="REA2" s="80"/>
      <c r="REB2" s="80"/>
      <c r="REC2" s="80"/>
      <c r="RED2" s="80"/>
      <c r="REE2" s="80"/>
      <c r="REF2" s="80"/>
      <c r="REG2" s="80"/>
      <c r="REH2" s="80"/>
      <c r="REI2" s="80"/>
      <c r="REJ2" s="80"/>
      <c r="REK2" s="80"/>
      <c r="REL2" s="80"/>
      <c r="REM2" s="80"/>
      <c r="REN2" s="80"/>
      <c r="REO2" s="80"/>
      <c r="REP2" s="80"/>
      <c r="REQ2" s="80"/>
      <c r="RER2" s="80"/>
      <c r="RES2" s="80"/>
      <c r="RET2" s="80"/>
      <c r="REU2" s="80"/>
      <c r="REV2" s="80"/>
      <c r="REW2" s="80"/>
      <c r="REX2" s="80"/>
      <c r="REY2" s="80"/>
      <c r="REZ2" s="80"/>
      <c r="RFA2" s="80"/>
      <c r="RFB2" s="80"/>
      <c r="RFC2" s="80"/>
      <c r="RFD2" s="80"/>
      <c r="RFE2" s="80"/>
      <c r="RFF2" s="80"/>
      <c r="RFG2" s="80"/>
      <c r="RFH2" s="80"/>
      <c r="RFI2" s="80"/>
      <c r="RFJ2" s="80"/>
      <c r="RFK2" s="80"/>
      <c r="RFL2" s="80"/>
      <c r="RFM2" s="80"/>
      <c r="RFN2" s="80"/>
      <c r="RFO2" s="80"/>
      <c r="RFP2" s="80"/>
      <c r="RFQ2" s="80"/>
      <c r="RFR2" s="80"/>
      <c r="RFS2" s="80"/>
      <c r="RFT2" s="80"/>
      <c r="RFU2" s="80"/>
      <c r="RFV2" s="80"/>
      <c r="RFW2" s="80"/>
      <c r="RFX2" s="80"/>
      <c r="RFY2" s="80"/>
      <c r="RFZ2" s="80"/>
      <c r="RGA2" s="80"/>
      <c r="RGB2" s="80"/>
      <c r="RGC2" s="80"/>
      <c r="RGD2" s="80"/>
      <c r="RGE2" s="80"/>
      <c r="RGF2" s="80"/>
      <c r="RGG2" s="80"/>
      <c r="RGH2" s="80"/>
      <c r="RGI2" s="80"/>
      <c r="RGJ2" s="80"/>
      <c r="RGK2" s="80"/>
      <c r="RGL2" s="80"/>
      <c r="RGM2" s="80"/>
      <c r="RGN2" s="80"/>
      <c r="RGO2" s="80"/>
      <c r="RGP2" s="80"/>
      <c r="RGQ2" s="80"/>
      <c r="RGR2" s="80"/>
      <c r="RGS2" s="80"/>
      <c r="RGT2" s="80"/>
      <c r="RGU2" s="80"/>
      <c r="RGV2" s="80"/>
      <c r="RGW2" s="80"/>
      <c r="RGX2" s="80"/>
      <c r="RGY2" s="80"/>
      <c r="RGZ2" s="80"/>
      <c r="RHA2" s="80"/>
      <c r="RHB2" s="80"/>
      <c r="RHC2" s="80"/>
      <c r="RHD2" s="80"/>
      <c r="RHE2" s="80"/>
      <c r="RHF2" s="80"/>
      <c r="RHG2" s="80"/>
      <c r="RHH2" s="80"/>
      <c r="RHI2" s="80"/>
      <c r="RHJ2" s="80"/>
      <c r="RHK2" s="80"/>
      <c r="RHL2" s="80"/>
      <c r="RHM2" s="80"/>
      <c r="RHN2" s="80"/>
      <c r="RHO2" s="80"/>
      <c r="RHP2" s="80"/>
      <c r="RHQ2" s="80"/>
      <c r="RHR2" s="80"/>
      <c r="RHS2" s="80"/>
      <c r="RHT2" s="80"/>
      <c r="RHU2" s="80"/>
      <c r="RHV2" s="80"/>
      <c r="RHW2" s="80"/>
      <c r="RHX2" s="80"/>
      <c r="RHY2" s="80"/>
      <c r="RHZ2" s="80"/>
      <c r="RIA2" s="80"/>
      <c r="RIB2" s="80"/>
      <c r="RIC2" s="80"/>
      <c r="RID2" s="80"/>
      <c r="RIE2" s="80"/>
      <c r="RIF2" s="80"/>
      <c r="RIG2" s="80"/>
      <c r="RIH2" s="80"/>
      <c r="RII2" s="80"/>
      <c r="RIJ2" s="80"/>
      <c r="RIK2" s="80"/>
      <c r="RIL2" s="80"/>
      <c r="RIM2" s="80"/>
      <c r="RIN2" s="80"/>
      <c r="RIO2" s="80"/>
      <c r="RIP2" s="80"/>
      <c r="RIQ2" s="80"/>
      <c r="RIR2" s="80"/>
      <c r="RIS2" s="80"/>
      <c r="RIT2" s="80"/>
      <c r="RIU2" s="80"/>
      <c r="RIV2" s="80"/>
      <c r="RIW2" s="80"/>
      <c r="RIX2" s="80"/>
      <c r="RIY2" s="80"/>
      <c r="RIZ2" s="80"/>
      <c r="RJA2" s="80"/>
      <c r="RJB2" s="80"/>
      <c r="RJC2" s="80"/>
      <c r="RJD2" s="80"/>
      <c r="RJE2" s="80"/>
      <c r="RJF2" s="80"/>
      <c r="RJG2" s="80"/>
      <c r="RJH2" s="80"/>
      <c r="RJI2" s="80"/>
      <c r="RJJ2" s="80"/>
      <c r="RJK2" s="80"/>
      <c r="RJL2" s="80"/>
      <c r="RJM2" s="80"/>
      <c r="RJN2" s="80"/>
      <c r="RJO2" s="80"/>
      <c r="RJP2" s="80"/>
      <c r="RJQ2" s="80"/>
      <c r="RJR2" s="80"/>
      <c r="RJS2" s="80"/>
      <c r="RJT2" s="80"/>
      <c r="RJU2" s="80"/>
      <c r="RJV2" s="80"/>
      <c r="RJW2" s="80"/>
      <c r="RJX2" s="80"/>
      <c r="RJY2" s="80"/>
      <c r="RJZ2" s="80"/>
      <c r="RKA2" s="80"/>
      <c r="RKB2" s="80"/>
      <c r="RKC2" s="80"/>
      <c r="RKD2" s="80"/>
      <c r="RKE2" s="80"/>
      <c r="RKF2" s="80"/>
      <c r="RKG2" s="80"/>
      <c r="RKH2" s="80"/>
      <c r="RKI2" s="80"/>
      <c r="RKJ2" s="80"/>
      <c r="RKK2" s="80"/>
      <c r="RKL2" s="80"/>
      <c r="RKM2" s="80"/>
      <c r="RKN2" s="80"/>
      <c r="RKO2" s="80"/>
      <c r="RKP2" s="80"/>
      <c r="RKQ2" s="80"/>
      <c r="RKR2" s="80"/>
      <c r="RKS2" s="80"/>
      <c r="RKT2" s="80"/>
      <c r="RKU2" s="80"/>
      <c r="RKV2" s="80"/>
      <c r="RKW2" s="80"/>
      <c r="RKX2" s="80"/>
      <c r="RKY2" s="80"/>
      <c r="RKZ2" s="80"/>
      <c r="RLA2" s="80"/>
      <c r="RLB2" s="80"/>
      <c r="RLC2" s="80"/>
      <c r="RLD2" s="80"/>
      <c r="RLE2" s="80"/>
      <c r="RLF2" s="80"/>
      <c r="RLG2" s="80"/>
      <c r="RLH2" s="80"/>
      <c r="RLI2" s="80"/>
      <c r="RLJ2" s="80"/>
      <c r="RLK2" s="80"/>
      <c r="RLL2" s="80"/>
      <c r="RLM2" s="80"/>
      <c r="RLN2" s="80"/>
      <c r="RLO2" s="80"/>
      <c r="RLP2" s="80"/>
      <c r="RLQ2" s="80"/>
      <c r="RLR2" s="80"/>
      <c r="RLS2" s="80"/>
      <c r="RLT2" s="80"/>
      <c r="RLU2" s="80"/>
      <c r="RLV2" s="80"/>
      <c r="RLW2" s="80"/>
      <c r="RLX2" s="80"/>
      <c r="RLY2" s="80"/>
      <c r="RLZ2" s="80"/>
      <c r="RMA2" s="80"/>
      <c r="RMB2" s="80"/>
      <c r="RMC2" s="80"/>
      <c r="RMD2" s="80"/>
      <c r="RME2" s="80"/>
      <c r="RMF2" s="80"/>
      <c r="RMG2" s="80"/>
      <c r="RMH2" s="80"/>
      <c r="RMI2" s="80"/>
      <c r="RMJ2" s="80"/>
      <c r="RMK2" s="80"/>
      <c r="RML2" s="80"/>
      <c r="RMM2" s="80"/>
      <c r="RMN2" s="80"/>
      <c r="RMO2" s="80"/>
      <c r="RMP2" s="80"/>
      <c r="RMQ2" s="80"/>
      <c r="RMR2" s="80"/>
      <c r="RMS2" s="80"/>
      <c r="RMT2" s="80"/>
      <c r="RMU2" s="80"/>
      <c r="RMV2" s="80"/>
      <c r="RMW2" s="80"/>
      <c r="RMX2" s="80"/>
      <c r="RMY2" s="80"/>
      <c r="RMZ2" s="80"/>
      <c r="RNA2" s="80"/>
      <c r="RNB2" s="80"/>
      <c r="RNC2" s="80"/>
      <c r="RND2" s="80"/>
      <c r="RNE2" s="80"/>
      <c r="RNF2" s="80"/>
      <c r="RNG2" s="80"/>
      <c r="RNH2" s="80"/>
      <c r="RNI2" s="80"/>
      <c r="RNJ2" s="80"/>
      <c r="RNK2" s="80"/>
      <c r="RNL2" s="80"/>
      <c r="RNM2" s="80"/>
      <c r="RNN2" s="80"/>
      <c r="RNO2" s="80"/>
      <c r="RNP2" s="80"/>
      <c r="RNQ2" s="80"/>
      <c r="RNR2" s="80"/>
      <c r="RNS2" s="80"/>
      <c r="RNT2" s="80"/>
      <c r="RNU2" s="80"/>
      <c r="RNV2" s="80"/>
      <c r="RNW2" s="80"/>
      <c r="RNX2" s="80"/>
      <c r="RNY2" s="80"/>
      <c r="RNZ2" s="80"/>
      <c r="ROA2" s="80"/>
      <c r="ROB2" s="80"/>
      <c r="ROC2" s="80"/>
      <c r="ROD2" s="80"/>
      <c r="ROE2" s="80"/>
      <c r="ROF2" s="80"/>
      <c r="ROG2" s="80"/>
      <c r="ROH2" s="80"/>
      <c r="ROI2" s="80"/>
      <c r="ROJ2" s="80"/>
      <c r="ROK2" s="80"/>
      <c r="ROL2" s="80"/>
      <c r="ROM2" s="80"/>
      <c r="RON2" s="80"/>
      <c r="ROO2" s="80"/>
      <c r="ROP2" s="80"/>
      <c r="ROQ2" s="80"/>
      <c r="ROR2" s="80"/>
      <c r="ROS2" s="80"/>
      <c r="ROT2" s="80"/>
      <c r="ROU2" s="80"/>
      <c r="ROV2" s="80"/>
      <c r="ROW2" s="80"/>
      <c r="ROX2" s="80"/>
      <c r="ROY2" s="80"/>
      <c r="ROZ2" s="80"/>
      <c r="RPA2" s="80"/>
      <c r="RPB2" s="80"/>
      <c r="RPC2" s="80"/>
      <c r="RPD2" s="80"/>
      <c r="RPE2" s="80"/>
      <c r="RPF2" s="80"/>
      <c r="RPG2" s="80"/>
      <c r="RPH2" s="80"/>
      <c r="RPI2" s="80"/>
      <c r="RPJ2" s="80"/>
      <c r="RPK2" s="80"/>
      <c r="RPL2" s="80"/>
      <c r="RPM2" s="80"/>
      <c r="RPN2" s="80"/>
      <c r="RPO2" s="80"/>
      <c r="RPP2" s="80"/>
      <c r="RPQ2" s="80"/>
      <c r="RPR2" s="80"/>
      <c r="RPS2" s="80"/>
      <c r="RPT2" s="80"/>
      <c r="RPU2" s="80"/>
      <c r="RPV2" s="80"/>
      <c r="RPW2" s="80"/>
      <c r="RPX2" s="80"/>
      <c r="RPY2" s="80"/>
      <c r="RPZ2" s="80"/>
      <c r="RQA2" s="80"/>
      <c r="RQB2" s="80"/>
      <c r="RQC2" s="80"/>
      <c r="RQD2" s="80"/>
      <c r="RQE2" s="80"/>
      <c r="RQF2" s="80"/>
      <c r="RQG2" s="80"/>
      <c r="RQH2" s="80"/>
      <c r="RQI2" s="80"/>
      <c r="RQJ2" s="80"/>
      <c r="RQK2" s="80"/>
      <c r="RQL2" s="80"/>
      <c r="RQM2" s="80"/>
      <c r="RQN2" s="80"/>
      <c r="RQO2" s="80"/>
      <c r="RQP2" s="80"/>
      <c r="RQQ2" s="80"/>
      <c r="RQR2" s="80"/>
      <c r="RQS2" s="80"/>
      <c r="RQT2" s="80"/>
      <c r="RQU2" s="80"/>
      <c r="RQV2" s="80"/>
      <c r="RQW2" s="80"/>
      <c r="RQX2" s="80"/>
      <c r="RQY2" s="80"/>
      <c r="RQZ2" s="80"/>
      <c r="RRA2" s="80"/>
      <c r="RRB2" s="80"/>
      <c r="RRC2" s="80"/>
      <c r="RRD2" s="80"/>
      <c r="RRE2" s="80"/>
      <c r="RRF2" s="80"/>
      <c r="RRG2" s="80"/>
      <c r="RRH2" s="80"/>
      <c r="RRI2" s="80"/>
      <c r="RRJ2" s="80"/>
      <c r="RRK2" s="80"/>
      <c r="RRL2" s="80"/>
      <c r="RRM2" s="80"/>
      <c r="RRN2" s="80"/>
      <c r="RRO2" s="80"/>
      <c r="RRP2" s="80"/>
      <c r="RRQ2" s="80"/>
      <c r="RRR2" s="80"/>
      <c r="RRS2" s="80"/>
      <c r="RRT2" s="80"/>
      <c r="RRU2" s="80"/>
      <c r="RRV2" s="80"/>
      <c r="RRW2" s="80"/>
      <c r="RRX2" s="80"/>
      <c r="RRY2" s="80"/>
      <c r="RRZ2" s="80"/>
      <c r="RSA2" s="80"/>
      <c r="RSB2" s="80"/>
      <c r="RSC2" s="80"/>
      <c r="RSD2" s="80"/>
      <c r="RSE2" s="80"/>
      <c r="RSF2" s="80"/>
      <c r="RSG2" s="80"/>
      <c r="RSH2" s="80"/>
      <c r="RSI2" s="80"/>
      <c r="RSJ2" s="80"/>
      <c r="RSK2" s="80"/>
      <c r="RSL2" s="80"/>
      <c r="RSM2" s="80"/>
      <c r="RSN2" s="80"/>
      <c r="RSO2" s="80"/>
      <c r="RSP2" s="80"/>
      <c r="RSQ2" s="80"/>
      <c r="RSR2" s="80"/>
      <c r="RSS2" s="80"/>
      <c r="RST2" s="80"/>
      <c r="RSU2" s="80"/>
      <c r="RSV2" s="80"/>
      <c r="RSW2" s="80"/>
      <c r="RSX2" s="80"/>
      <c r="RSY2" s="80"/>
      <c r="RSZ2" s="80"/>
      <c r="RTA2" s="80"/>
      <c r="RTB2" s="80"/>
      <c r="RTC2" s="80"/>
      <c r="RTD2" s="80"/>
      <c r="RTE2" s="80"/>
      <c r="RTF2" s="80"/>
      <c r="RTG2" s="80"/>
      <c r="RTH2" s="80"/>
      <c r="RTI2" s="80"/>
      <c r="RTJ2" s="80"/>
      <c r="RTK2" s="80"/>
      <c r="RTL2" s="80"/>
      <c r="RTM2" s="80"/>
      <c r="RTN2" s="80"/>
      <c r="RTO2" s="80"/>
      <c r="RTP2" s="80"/>
      <c r="RTQ2" s="80"/>
      <c r="RTR2" s="80"/>
      <c r="RTS2" s="80"/>
      <c r="RTT2" s="80"/>
      <c r="RTU2" s="80"/>
      <c r="RTV2" s="80"/>
      <c r="RTW2" s="80"/>
      <c r="RTX2" s="80"/>
      <c r="RTY2" s="80"/>
      <c r="RTZ2" s="80"/>
      <c r="RUA2" s="80"/>
      <c r="RUB2" s="80"/>
      <c r="RUC2" s="80"/>
      <c r="RUD2" s="80"/>
      <c r="RUE2" s="80"/>
      <c r="RUF2" s="80"/>
      <c r="RUG2" s="80"/>
      <c r="RUH2" s="80"/>
      <c r="RUI2" s="80"/>
      <c r="RUJ2" s="80"/>
      <c r="RUK2" s="80"/>
      <c r="RUL2" s="80"/>
      <c r="RUM2" s="80"/>
      <c r="RUN2" s="80"/>
      <c r="RUO2" s="80"/>
      <c r="RUP2" s="80"/>
      <c r="RUQ2" s="80"/>
      <c r="RUR2" s="80"/>
      <c r="RUS2" s="80"/>
      <c r="RUT2" s="80"/>
      <c r="RUU2" s="80"/>
      <c r="RUV2" s="80"/>
      <c r="RUW2" s="80"/>
      <c r="RUX2" s="80"/>
      <c r="RUY2" s="80"/>
      <c r="RUZ2" s="80"/>
      <c r="RVA2" s="80"/>
      <c r="RVB2" s="80"/>
      <c r="RVC2" s="80"/>
      <c r="RVD2" s="80"/>
      <c r="RVE2" s="80"/>
      <c r="RVF2" s="80"/>
      <c r="RVG2" s="80"/>
      <c r="RVH2" s="80"/>
      <c r="RVI2" s="80"/>
      <c r="RVJ2" s="80"/>
      <c r="RVK2" s="80"/>
      <c r="RVL2" s="80"/>
      <c r="RVM2" s="80"/>
      <c r="RVN2" s="80"/>
      <c r="RVO2" s="80"/>
      <c r="RVP2" s="80"/>
      <c r="RVQ2" s="80"/>
      <c r="RVR2" s="80"/>
      <c r="RVS2" s="80"/>
      <c r="RVT2" s="80"/>
      <c r="RVU2" s="80"/>
      <c r="RVV2" s="80"/>
      <c r="RVW2" s="80"/>
      <c r="RVX2" s="80"/>
      <c r="RVY2" s="80"/>
      <c r="RVZ2" s="80"/>
      <c r="RWA2" s="80"/>
      <c r="RWB2" s="80"/>
      <c r="RWC2" s="80"/>
      <c r="RWD2" s="80"/>
      <c r="RWE2" s="80"/>
      <c r="RWF2" s="80"/>
      <c r="RWG2" s="80"/>
      <c r="RWH2" s="80"/>
      <c r="RWI2" s="80"/>
      <c r="RWJ2" s="80"/>
      <c r="RWK2" s="80"/>
      <c r="RWL2" s="80"/>
      <c r="RWM2" s="80"/>
      <c r="RWN2" s="80"/>
      <c r="RWO2" s="80"/>
      <c r="RWP2" s="80"/>
      <c r="RWQ2" s="80"/>
      <c r="RWR2" s="80"/>
      <c r="RWS2" s="80"/>
      <c r="RWT2" s="80"/>
      <c r="RWU2" s="80"/>
      <c r="RWV2" s="80"/>
      <c r="RWW2" s="80"/>
      <c r="RWX2" s="80"/>
      <c r="RWY2" s="80"/>
      <c r="RWZ2" s="80"/>
      <c r="RXA2" s="80"/>
      <c r="RXB2" s="80"/>
      <c r="RXC2" s="80"/>
      <c r="RXD2" s="80"/>
      <c r="RXE2" s="80"/>
      <c r="RXF2" s="80"/>
      <c r="RXG2" s="80"/>
      <c r="RXH2" s="80"/>
      <c r="RXI2" s="80"/>
      <c r="RXJ2" s="80"/>
      <c r="RXK2" s="80"/>
      <c r="RXL2" s="80"/>
      <c r="RXM2" s="80"/>
      <c r="RXN2" s="80"/>
      <c r="RXO2" s="80"/>
      <c r="RXP2" s="80"/>
      <c r="RXQ2" s="80"/>
      <c r="RXR2" s="80"/>
      <c r="RXS2" s="80"/>
      <c r="RXT2" s="80"/>
      <c r="RXU2" s="80"/>
      <c r="RXV2" s="80"/>
      <c r="RXW2" s="80"/>
      <c r="RXX2" s="80"/>
      <c r="RXY2" s="80"/>
      <c r="RXZ2" s="80"/>
      <c r="RYA2" s="80"/>
      <c r="RYB2" s="80"/>
      <c r="RYC2" s="80"/>
      <c r="RYD2" s="80"/>
      <c r="RYE2" s="80"/>
      <c r="RYF2" s="80"/>
      <c r="RYG2" s="80"/>
      <c r="RYH2" s="80"/>
      <c r="RYI2" s="80"/>
      <c r="RYJ2" s="80"/>
      <c r="RYK2" s="80"/>
      <c r="RYL2" s="80"/>
      <c r="RYM2" s="80"/>
      <c r="RYN2" s="80"/>
      <c r="RYO2" s="80"/>
      <c r="RYP2" s="80"/>
      <c r="RYQ2" s="80"/>
      <c r="RYR2" s="80"/>
      <c r="RYS2" s="80"/>
      <c r="RYT2" s="80"/>
      <c r="RYU2" s="80"/>
      <c r="RYV2" s="80"/>
      <c r="RYW2" s="80"/>
      <c r="RYX2" s="80"/>
      <c r="RYY2" s="80"/>
      <c r="RYZ2" s="80"/>
      <c r="RZA2" s="80"/>
      <c r="RZB2" s="80"/>
      <c r="RZC2" s="80"/>
      <c r="RZD2" s="80"/>
      <c r="RZE2" s="80"/>
      <c r="RZF2" s="80"/>
      <c r="RZG2" s="80"/>
      <c r="RZH2" s="80"/>
      <c r="RZI2" s="80"/>
      <c r="RZJ2" s="80"/>
      <c r="RZK2" s="80"/>
      <c r="RZL2" s="80"/>
      <c r="RZM2" s="80"/>
      <c r="RZN2" s="80"/>
      <c r="RZO2" s="80"/>
      <c r="RZP2" s="80"/>
      <c r="RZQ2" s="80"/>
      <c r="RZR2" s="80"/>
      <c r="RZS2" s="80"/>
      <c r="RZT2" s="80"/>
      <c r="RZU2" s="80"/>
      <c r="RZV2" s="80"/>
      <c r="RZW2" s="80"/>
      <c r="RZX2" s="80"/>
      <c r="RZY2" s="80"/>
      <c r="RZZ2" s="80"/>
      <c r="SAA2" s="80"/>
      <c r="SAB2" s="80"/>
      <c r="SAC2" s="80"/>
      <c r="SAD2" s="80"/>
      <c r="SAE2" s="80"/>
      <c r="SAF2" s="80"/>
      <c r="SAG2" s="80"/>
      <c r="SAH2" s="80"/>
      <c r="SAI2" s="80"/>
      <c r="SAJ2" s="80"/>
      <c r="SAK2" s="80"/>
      <c r="SAL2" s="80"/>
      <c r="SAM2" s="80"/>
      <c r="SAN2" s="80"/>
      <c r="SAO2" s="80"/>
      <c r="SAP2" s="80"/>
      <c r="SAQ2" s="80"/>
      <c r="SAR2" s="80"/>
      <c r="SAS2" s="80"/>
      <c r="SAT2" s="80"/>
      <c r="SAU2" s="80"/>
      <c r="SAV2" s="80"/>
      <c r="SAW2" s="80"/>
      <c r="SAX2" s="80"/>
      <c r="SAY2" s="80"/>
      <c r="SAZ2" s="80"/>
      <c r="SBA2" s="80"/>
      <c r="SBB2" s="80"/>
      <c r="SBC2" s="80"/>
      <c r="SBD2" s="80"/>
      <c r="SBE2" s="80"/>
      <c r="SBF2" s="80"/>
      <c r="SBG2" s="80"/>
      <c r="SBH2" s="80"/>
      <c r="SBI2" s="80"/>
      <c r="SBJ2" s="80"/>
      <c r="SBK2" s="80"/>
      <c r="SBL2" s="80"/>
      <c r="SBM2" s="80"/>
      <c r="SBN2" s="80"/>
      <c r="SBO2" s="80"/>
      <c r="SBP2" s="80"/>
      <c r="SBQ2" s="80"/>
      <c r="SBR2" s="80"/>
      <c r="SBS2" s="80"/>
      <c r="SBT2" s="80"/>
      <c r="SBU2" s="80"/>
      <c r="SBV2" s="80"/>
      <c r="SBW2" s="80"/>
      <c r="SBX2" s="80"/>
      <c r="SBY2" s="80"/>
      <c r="SBZ2" s="80"/>
      <c r="SCA2" s="80"/>
      <c r="SCB2" s="80"/>
      <c r="SCC2" s="80"/>
      <c r="SCD2" s="80"/>
      <c r="SCE2" s="80"/>
      <c r="SCF2" s="80"/>
      <c r="SCG2" s="80"/>
      <c r="SCH2" s="80"/>
      <c r="SCI2" s="80"/>
      <c r="SCJ2" s="80"/>
      <c r="SCK2" s="80"/>
      <c r="SCL2" s="80"/>
      <c r="SCM2" s="80"/>
      <c r="SCN2" s="80"/>
      <c r="SCO2" s="80"/>
      <c r="SCP2" s="80"/>
      <c r="SCQ2" s="80"/>
      <c r="SCR2" s="80"/>
      <c r="SCS2" s="80"/>
      <c r="SCT2" s="80"/>
      <c r="SCU2" s="80"/>
      <c r="SCV2" s="80"/>
      <c r="SCW2" s="80"/>
      <c r="SCX2" s="80"/>
      <c r="SCY2" s="80"/>
      <c r="SCZ2" s="80"/>
      <c r="SDA2" s="80"/>
      <c r="SDB2" s="80"/>
      <c r="SDC2" s="80"/>
      <c r="SDD2" s="80"/>
      <c r="SDE2" s="80"/>
      <c r="SDF2" s="80"/>
      <c r="SDG2" s="80"/>
      <c r="SDH2" s="80"/>
      <c r="SDI2" s="80"/>
      <c r="SDJ2" s="80"/>
      <c r="SDK2" s="80"/>
      <c r="SDL2" s="80"/>
      <c r="SDM2" s="80"/>
      <c r="SDN2" s="80"/>
      <c r="SDO2" s="80"/>
      <c r="SDP2" s="80"/>
      <c r="SDQ2" s="80"/>
      <c r="SDR2" s="80"/>
      <c r="SDS2" s="80"/>
      <c r="SDT2" s="80"/>
      <c r="SDU2" s="80"/>
      <c r="SDV2" s="80"/>
      <c r="SDW2" s="80"/>
      <c r="SDX2" s="80"/>
      <c r="SDY2" s="80"/>
      <c r="SDZ2" s="80"/>
      <c r="SEA2" s="80"/>
      <c r="SEB2" s="80"/>
      <c r="SEC2" s="80"/>
      <c r="SED2" s="80"/>
      <c r="SEE2" s="80"/>
      <c r="SEF2" s="80"/>
      <c r="SEG2" s="80"/>
      <c r="SEH2" s="80"/>
      <c r="SEI2" s="80"/>
      <c r="SEJ2" s="80"/>
      <c r="SEK2" s="80"/>
      <c r="SEL2" s="80"/>
      <c r="SEM2" s="80"/>
      <c r="SEN2" s="80"/>
      <c r="SEO2" s="80"/>
      <c r="SEP2" s="80"/>
      <c r="SEQ2" s="80"/>
      <c r="SER2" s="80"/>
      <c r="SES2" s="80"/>
      <c r="SET2" s="80"/>
      <c r="SEU2" s="80"/>
      <c r="SEV2" s="80"/>
      <c r="SEW2" s="80"/>
      <c r="SEX2" s="80"/>
      <c r="SEY2" s="80"/>
      <c r="SEZ2" s="80"/>
      <c r="SFA2" s="80"/>
      <c r="SFB2" s="80"/>
      <c r="SFC2" s="80"/>
      <c r="SFD2" s="80"/>
      <c r="SFE2" s="80"/>
      <c r="SFF2" s="80"/>
      <c r="SFG2" s="80"/>
      <c r="SFH2" s="80"/>
      <c r="SFI2" s="80"/>
      <c r="SFJ2" s="80"/>
      <c r="SFK2" s="80"/>
      <c r="SFL2" s="80"/>
      <c r="SFM2" s="80"/>
      <c r="SFN2" s="80"/>
      <c r="SFO2" s="80"/>
      <c r="SFP2" s="80"/>
      <c r="SFQ2" s="80"/>
      <c r="SFR2" s="80"/>
      <c r="SFS2" s="80"/>
      <c r="SFT2" s="80"/>
      <c r="SFU2" s="80"/>
      <c r="SFV2" s="80"/>
      <c r="SFW2" s="80"/>
      <c r="SFX2" s="80"/>
      <c r="SFY2" s="80"/>
      <c r="SFZ2" s="80"/>
      <c r="SGA2" s="80"/>
      <c r="SGB2" s="80"/>
      <c r="SGC2" s="80"/>
      <c r="SGD2" s="80"/>
      <c r="SGE2" s="80"/>
      <c r="SGF2" s="80"/>
      <c r="SGG2" s="80"/>
      <c r="SGH2" s="80"/>
      <c r="SGI2" s="80"/>
      <c r="SGJ2" s="80"/>
      <c r="SGK2" s="80"/>
      <c r="SGL2" s="80"/>
      <c r="SGM2" s="80"/>
      <c r="SGN2" s="80"/>
      <c r="SGO2" s="80"/>
      <c r="SGP2" s="80"/>
      <c r="SGQ2" s="80"/>
      <c r="SGR2" s="80"/>
      <c r="SGS2" s="80"/>
      <c r="SGT2" s="80"/>
      <c r="SGU2" s="80"/>
      <c r="SGV2" s="80"/>
      <c r="SGW2" s="80"/>
      <c r="SGX2" s="80"/>
      <c r="SGY2" s="80"/>
      <c r="SGZ2" s="80"/>
      <c r="SHA2" s="80"/>
      <c r="SHB2" s="80"/>
      <c r="SHC2" s="80"/>
      <c r="SHD2" s="80"/>
      <c r="SHE2" s="80"/>
      <c r="SHF2" s="80"/>
      <c r="SHG2" s="80"/>
      <c r="SHH2" s="80"/>
      <c r="SHI2" s="80"/>
      <c r="SHJ2" s="80"/>
      <c r="SHK2" s="80"/>
      <c r="SHL2" s="80"/>
      <c r="SHM2" s="80"/>
      <c r="SHN2" s="80"/>
      <c r="SHO2" s="80"/>
      <c r="SHP2" s="80"/>
      <c r="SHQ2" s="80"/>
      <c r="SHR2" s="80"/>
      <c r="SHS2" s="80"/>
      <c r="SHT2" s="80"/>
      <c r="SHU2" s="80"/>
      <c r="SHV2" s="80"/>
      <c r="SHW2" s="80"/>
      <c r="SHX2" s="80"/>
      <c r="SHY2" s="80"/>
      <c r="SHZ2" s="80"/>
      <c r="SIA2" s="80"/>
      <c r="SIB2" s="80"/>
      <c r="SIC2" s="80"/>
      <c r="SID2" s="80"/>
      <c r="SIE2" s="80"/>
      <c r="SIF2" s="80"/>
      <c r="SIG2" s="80"/>
      <c r="SIH2" s="80"/>
      <c r="SII2" s="80"/>
      <c r="SIJ2" s="80"/>
      <c r="SIK2" s="80"/>
      <c r="SIL2" s="80"/>
      <c r="SIM2" s="80"/>
      <c r="SIN2" s="80"/>
      <c r="SIO2" s="80"/>
      <c r="SIP2" s="80"/>
      <c r="SIQ2" s="80"/>
      <c r="SIR2" s="80"/>
      <c r="SIS2" s="80"/>
      <c r="SIT2" s="80"/>
      <c r="SIU2" s="80"/>
      <c r="SIV2" s="80"/>
      <c r="SIW2" s="80"/>
      <c r="SIX2" s="80"/>
      <c r="SIY2" s="80"/>
      <c r="SIZ2" s="80"/>
      <c r="SJA2" s="80"/>
      <c r="SJB2" s="80"/>
      <c r="SJC2" s="80"/>
      <c r="SJD2" s="80"/>
      <c r="SJE2" s="80"/>
      <c r="SJF2" s="80"/>
      <c r="SJG2" s="80"/>
      <c r="SJH2" s="80"/>
      <c r="SJI2" s="80"/>
      <c r="SJJ2" s="80"/>
      <c r="SJK2" s="80"/>
      <c r="SJL2" s="80"/>
      <c r="SJM2" s="80"/>
      <c r="SJN2" s="80"/>
      <c r="SJO2" s="80"/>
      <c r="SJP2" s="80"/>
      <c r="SJQ2" s="80"/>
      <c r="SJR2" s="80"/>
      <c r="SJS2" s="80"/>
      <c r="SJT2" s="80"/>
      <c r="SJU2" s="80"/>
      <c r="SJV2" s="80"/>
      <c r="SJW2" s="80"/>
      <c r="SJX2" s="80"/>
      <c r="SJY2" s="80"/>
      <c r="SJZ2" s="80"/>
      <c r="SKA2" s="80"/>
      <c r="SKB2" s="80"/>
      <c r="SKC2" s="80"/>
      <c r="SKD2" s="80"/>
      <c r="SKE2" s="80"/>
      <c r="SKF2" s="80"/>
      <c r="SKG2" s="80"/>
      <c r="SKH2" s="80"/>
      <c r="SKI2" s="80"/>
      <c r="SKJ2" s="80"/>
      <c r="SKK2" s="80"/>
      <c r="SKL2" s="80"/>
      <c r="SKM2" s="80"/>
      <c r="SKN2" s="80"/>
      <c r="SKO2" s="80"/>
      <c r="SKP2" s="80"/>
      <c r="SKQ2" s="80"/>
      <c r="SKR2" s="80"/>
      <c r="SKS2" s="80"/>
      <c r="SKT2" s="80"/>
      <c r="SKU2" s="80"/>
      <c r="SKV2" s="80"/>
      <c r="SKW2" s="80"/>
      <c r="SKX2" s="80"/>
      <c r="SKY2" s="80"/>
      <c r="SKZ2" s="80"/>
      <c r="SLA2" s="80"/>
      <c r="SLB2" s="80"/>
      <c r="SLC2" s="80"/>
      <c r="SLD2" s="80"/>
      <c r="SLE2" s="80"/>
      <c r="SLF2" s="80"/>
      <c r="SLG2" s="80"/>
      <c r="SLH2" s="80"/>
      <c r="SLI2" s="80"/>
      <c r="SLJ2" s="80"/>
      <c r="SLK2" s="80"/>
      <c r="SLL2" s="80"/>
      <c r="SLM2" s="80"/>
      <c r="SLN2" s="80"/>
      <c r="SLO2" s="80"/>
      <c r="SLP2" s="80"/>
      <c r="SLQ2" s="80"/>
      <c r="SLR2" s="80"/>
      <c r="SLS2" s="80"/>
      <c r="SLT2" s="80"/>
      <c r="SLU2" s="80"/>
      <c r="SLV2" s="80"/>
      <c r="SLW2" s="80"/>
      <c r="SLX2" s="80"/>
      <c r="SLY2" s="80"/>
      <c r="SLZ2" s="80"/>
      <c r="SMA2" s="80"/>
      <c r="SMB2" s="80"/>
      <c r="SMC2" s="80"/>
      <c r="SMD2" s="80"/>
      <c r="SME2" s="80"/>
      <c r="SMF2" s="80"/>
      <c r="SMG2" s="80"/>
      <c r="SMH2" s="80"/>
      <c r="SMI2" s="80"/>
      <c r="SMJ2" s="80"/>
      <c r="SMK2" s="80"/>
      <c r="SML2" s="80"/>
      <c r="SMM2" s="80"/>
      <c r="SMN2" s="80"/>
      <c r="SMO2" s="80"/>
      <c r="SMP2" s="80"/>
      <c r="SMQ2" s="80"/>
      <c r="SMR2" s="80"/>
      <c r="SMS2" s="80"/>
      <c r="SMT2" s="80"/>
      <c r="SMU2" s="80"/>
      <c r="SMV2" s="80"/>
      <c r="SMW2" s="80"/>
      <c r="SMX2" s="80"/>
      <c r="SMY2" s="80"/>
      <c r="SMZ2" s="80"/>
      <c r="SNA2" s="80"/>
      <c r="SNB2" s="80"/>
      <c r="SNC2" s="80"/>
      <c r="SND2" s="80"/>
      <c r="SNE2" s="80"/>
      <c r="SNF2" s="80"/>
      <c r="SNG2" s="80"/>
      <c r="SNH2" s="80"/>
      <c r="SNI2" s="80"/>
      <c r="SNJ2" s="80"/>
      <c r="SNK2" s="80"/>
      <c r="SNL2" s="80"/>
      <c r="SNM2" s="80"/>
      <c r="SNN2" s="80"/>
      <c r="SNO2" s="80"/>
      <c r="SNP2" s="80"/>
      <c r="SNQ2" s="80"/>
      <c r="SNR2" s="80"/>
      <c r="SNS2" s="80"/>
      <c r="SNT2" s="80"/>
      <c r="SNU2" s="80"/>
      <c r="SNV2" s="80"/>
      <c r="SNW2" s="80"/>
      <c r="SNX2" s="80"/>
      <c r="SNY2" s="80"/>
      <c r="SNZ2" s="80"/>
      <c r="SOA2" s="80"/>
      <c r="SOB2" s="80"/>
      <c r="SOC2" s="80"/>
      <c r="SOD2" s="80"/>
      <c r="SOE2" s="80"/>
      <c r="SOF2" s="80"/>
      <c r="SOG2" s="80"/>
      <c r="SOH2" s="80"/>
      <c r="SOI2" s="80"/>
      <c r="SOJ2" s="80"/>
      <c r="SOK2" s="80"/>
      <c r="SOL2" s="80"/>
      <c r="SOM2" s="80"/>
      <c r="SON2" s="80"/>
      <c r="SOO2" s="80"/>
      <c r="SOP2" s="80"/>
      <c r="SOQ2" s="80"/>
      <c r="SOR2" s="80"/>
      <c r="SOS2" s="80"/>
      <c r="SOT2" s="80"/>
      <c r="SOU2" s="80"/>
      <c r="SOV2" s="80"/>
      <c r="SOW2" s="80"/>
      <c r="SOX2" s="80"/>
      <c r="SOY2" s="80"/>
      <c r="SOZ2" s="80"/>
      <c r="SPA2" s="80"/>
      <c r="SPB2" s="80"/>
      <c r="SPC2" s="80"/>
      <c r="SPD2" s="80"/>
      <c r="SPE2" s="80"/>
      <c r="SPF2" s="80"/>
      <c r="SPG2" s="80"/>
      <c r="SPH2" s="80"/>
      <c r="SPI2" s="80"/>
      <c r="SPJ2" s="80"/>
      <c r="SPK2" s="80"/>
      <c r="SPL2" s="80"/>
      <c r="SPM2" s="80"/>
      <c r="SPN2" s="80"/>
      <c r="SPO2" s="80"/>
      <c r="SPP2" s="80"/>
      <c r="SPQ2" s="80"/>
      <c r="SPR2" s="80"/>
      <c r="SPS2" s="80"/>
      <c r="SPT2" s="80"/>
      <c r="SPU2" s="80"/>
      <c r="SPV2" s="80"/>
      <c r="SPW2" s="80"/>
      <c r="SPX2" s="80"/>
      <c r="SPY2" s="80"/>
      <c r="SPZ2" s="80"/>
      <c r="SQA2" s="80"/>
      <c r="SQB2" s="80"/>
      <c r="SQC2" s="80"/>
      <c r="SQD2" s="80"/>
      <c r="SQE2" s="80"/>
      <c r="SQF2" s="80"/>
      <c r="SQG2" s="80"/>
      <c r="SQH2" s="80"/>
      <c r="SQI2" s="80"/>
      <c r="SQJ2" s="80"/>
      <c r="SQK2" s="80"/>
      <c r="SQL2" s="80"/>
      <c r="SQM2" s="80"/>
      <c r="SQN2" s="80"/>
      <c r="SQO2" s="80"/>
      <c r="SQP2" s="80"/>
      <c r="SQQ2" s="80"/>
      <c r="SQR2" s="80"/>
      <c r="SQS2" s="80"/>
      <c r="SQT2" s="80"/>
      <c r="SQU2" s="80"/>
      <c r="SQV2" s="80"/>
      <c r="SQW2" s="80"/>
      <c r="SQX2" s="80"/>
      <c r="SQY2" s="80"/>
      <c r="SQZ2" s="80"/>
      <c r="SRA2" s="80"/>
      <c r="SRB2" s="80"/>
      <c r="SRC2" s="80"/>
      <c r="SRD2" s="80"/>
      <c r="SRE2" s="80"/>
      <c r="SRF2" s="80"/>
      <c r="SRG2" s="80"/>
      <c r="SRH2" s="80"/>
      <c r="SRI2" s="80"/>
      <c r="SRJ2" s="80"/>
      <c r="SRK2" s="80"/>
      <c r="SRL2" s="80"/>
      <c r="SRM2" s="80"/>
      <c r="SRN2" s="80"/>
      <c r="SRO2" s="80"/>
      <c r="SRP2" s="80"/>
      <c r="SRQ2" s="80"/>
      <c r="SRR2" s="80"/>
      <c r="SRS2" s="80"/>
      <c r="SRT2" s="80"/>
      <c r="SRU2" s="80"/>
      <c r="SRV2" s="80"/>
      <c r="SRW2" s="80"/>
      <c r="SRX2" s="80"/>
      <c r="SRY2" s="80"/>
      <c r="SRZ2" s="80"/>
      <c r="SSA2" s="80"/>
      <c r="SSB2" s="80"/>
      <c r="SSC2" s="80"/>
      <c r="SSD2" s="80"/>
      <c r="SSE2" s="80"/>
      <c r="SSF2" s="80"/>
      <c r="SSG2" s="80"/>
      <c r="SSH2" s="80"/>
      <c r="SSI2" s="80"/>
      <c r="SSJ2" s="80"/>
      <c r="SSK2" s="80"/>
      <c r="SSL2" s="80"/>
      <c r="SSM2" s="80"/>
      <c r="SSN2" s="80"/>
      <c r="SSO2" s="80"/>
      <c r="SSP2" s="80"/>
      <c r="SSQ2" s="80"/>
      <c r="SSR2" s="80"/>
      <c r="SSS2" s="80"/>
      <c r="SST2" s="80"/>
      <c r="SSU2" s="80"/>
      <c r="SSV2" s="80"/>
      <c r="SSW2" s="80"/>
      <c r="SSX2" s="80"/>
      <c r="SSY2" s="80"/>
      <c r="SSZ2" s="80"/>
      <c r="STA2" s="80"/>
      <c r="STB2" s="80"/>
      <c r="STC2" s="80"/>
      <c r="STD2" s="80"/>
      <c r="STE2" s="80"/>
      <c r="STF2" s="80"/>
      <c r="STG2" s="80"/>
      <c r="STH2" s="80"/>
      <c r="STI2" s="80"/>
      <c r="STJ2" s="80"/>
      <c r="STK2" s="80"/>
      <c r="STL2" s="80"/>
      <c r="STM2" s="80"/>
      <c r="STN2" s="80"/>
      <c r="STO2" s="80"/>
      <c r="STP2" s="80"/>
      <c r="STQ2" s="80"/>
      <c r="STR2" s="80"/>
      <c r="STS2" s="80"/>
      <c r="STT2" s="80"/>
      <c r="STU2" s="80"/>
      <c r="STV2" s="80"/>
      <c r="STW2" s="80"/>
      <c r="STX2" s="80"/>
      <c r="STY2" s="80"/>
      <c r="STZ2" s="80"/>
      <c r="SUA2" s="80"/>
      <c r="SUB2" s="80"/>
      <c r="SUC2" s="80"/>
      <c r="SUD2" s="80"/>
      <c r="SUE2" s="80"/>
      <c r="SUF2" s="80"/>
      <c r="SUG2" s="80"/>
      <c r="SUH2" s="80"/>
      <c r="SUI2" s="80"/>
      <c r="SUJ2" s="80"/>
      <c r="SUK2" s="80"/>
      <c r="SUL2" s="80"/>
      <c r="SUM2" s="80"/>
      <c r="SUN2" s="80"/>
      <c r="SUO2" s="80"/>
      <c r="SUP2" s="80"/>
      <c r="SUQ2" s="80"/>
      <c r="SUR2" s="80"/>
      <c r="SUS2" s="80"/>
      <c r="SUT2" s="80"/>
      <c r="SUU2" s="80"/>
      <c r="SUV2" s="80"/>
      <c r="SUW2" s="80"/>
      <c r="SUX2" s="80"/>
      <c r="SUY2" s="80"/>
      <c r="SUZ2" s="80"/>
      <c r="SVA2" s="80"/>
      <c r="SVB2" s="80"/>
      <c r="SVC2" s="80"/>
      <c r="SVD2" s="80"/>
      <c r="SVE2" s="80"/>
      <c r="SVF2" s="80"/>
      <c r="SVG2" s="80"/>
      <c r="SVH2" s="80"/>
      <c r="SVI2" s="80"/>
      <c r="SVJ2" s="80"/>
      <c r="SVK2" s="80"/>
      <c r="SVL2" s="80"/>
      <c r="SVM2" s="80"/>
      <c r="SVN2" s="80"/>
      <c r="SVO2" s="80"/>
      <c r="SVP2" s="80"/>
      <c r="SVQ2" s="80"/>
      <c r="SVR2" s="80"/>
      <c r="SVS2" s="80"/>
      <c r="SVT2" s="80"/>
      <c r="SVU2" s="80"/>
      <c r="SVV2" s="80"/>
      <c r="SVW2" s="80"/>
      <c r="SVX2" s="80"/>
      <c r="SVY2" s="80"/>
      <c r="SVZ2" s="80"/>
      <c r="SWA2" s="80"/>
      <c r="SWB2" s="80"/>
      <c r="SWC2" s="80"/>
      <c r="SWD2" s="80"/>
      <c r="SWE2" s="80"/>
      <c r="SWF2" s="80"/>
      <c r="SWG2" s="80"/>
      <c r="SWH2" s="80"/>
      <c r="SWI2" s="80"/>
      <c r="SWJ2" s="80"/>
      <c r="SWK2" s="80"/>
      <c r="SWL2" s="80"/>
      <c r="SWM2" s="80"/>
      <c r="SWN2" s="80"/>
      <c r="SWO2" s="80"/>
      <c r="SWP2" s="80"/>
      <c r="SWQ2" s="80"/>
      <c r="SWR2" s="80"/>
      <c r="SWS2" s="80"/>
      <c r="SWT2" s="80"/>
      <c r="SWU2" s="80"/>
      <c r="SWV2" s="80"/>
      <c r="SWW2" s="80"/>
      <c r="SWX2" s="80"/>
      <c r="SWY2" s="80"/>
      <c r="SWZ2" s="80"/>
      <c r="SXA2" s="80"/>
      <c r="SXB2" s="80"/>
      <c r="SXC2" s="80"/>
      <c r="SXD2" s="80"/>
      <c r="SXE2" s="80"/>
      <c r="SXF2" s="80"/>
      <c r="SXG2" s="80"/>
      <c r="SXH2" s="80"/>
      <c r="SXI2" s="80"/>
      <c r="SXJ2" s="80"/>
      <c r="SXK2" s="80"/>
      <c r="SXL2" s="80"/>
      <c r="SXM2" s="80"/>
      <c r="SXN2" s="80"/>
      <c r="SXO2" s="80"/>
      <c r="SXP2" s="80"/>
      <c r="SXQ2" s="80"/>
      <c r="SXR2" s="80"/>
      <c r="SXS2" s="80"/>
      <c r="SXT2" s="80"/>
      <c r="SXU2" s="80"/>
      <c r="SXV2" s="80"/>
      <c r="SXW2" s="80"/>
      <c r="SXX2" s="80"/>
      <c r="SXY2" s="80"/>
      <c r="SXZ2" s="80"/>
      <c r="SYA2" s="80"/>
      <c r="SYB2" s="80"/>
      <c r="SYC2" s="80"/>
      <c r="SYD2" s="80"/>
      <c r="SYE2" s="80"/>
      <c r="SYF2" s="80"/>
      <c r="SYG2" s="80"/>
      <c r="SYH2" s="80"/>
      <c r="SYI2" s="80"/>
      <c r="SYJ2" s="80"/>
      <c r="SYK2" s="80"/>
      <c r="SYL2" s="80"/>
      <c r="SYM2" s="80"/>
      <c r="SYN2" s="80"/>
      <c r="SYO2" s="80"/>
      <c r="SYP2" s="80"/>
      <c r="SYQ2" s="80"/>
      <c r="SYR2" s="80"/>
      <c r="SYS2" s="80"/>
      <c r="SYT2" s="80"/>
      <c r="SYU2" s="80"/>
      <c r="SYV2" s="80"/>
      <c r="SYW2" s="80"/>
      <c r="SYX2" s="80"/>
      <c r="SYY2" s="80"/>
      <c r="SYZ2" s="80"/>
      <c r="SZA2" s="80"/>
      <c r="SZB2" s="80"/>
      <c r="SZC2" s="80"/>
      <c r="SZD2" s="80"/>
      <c r="SZE2" s="80"/>
      <c r="SZF2" s="80"/>
      <c r="SZG2" s="80"/>
      <c r="SZH2" s="80"/>
      <c r="SZI2" s="80"/>
      <c r="SZJ2" s="80"/>
      <c r="SZK2" s="80"/>
      <c r="SZL2" s="80"/>
      <c r="SZM2" s="80"/>
      <c r="SZN2" s="80"/>
      <c r="SZO2" s="80"/>
      <c r="SZP2" s="80"/>
      <c r="SZQ2" s="80"/>
      <c r="SZR2" s="80"/>
      <c r="SZS2" s="80"/>
      <c r="SZT2" s="80"/>
      <c r="SZU2" s="80"/>
      <c r="SZV2" s="80"/>
      <c r="SZW2" s="80"/>
      <c r="SZX2" s="80"/>
      <c r="SZY2" s="80"/>
      <c r="SZZ2" s="80"/>
      <c r="TAA2" s="80"/>
      <c r="TAB2" s="80"/>
      <c r="TAC2" s="80"/>
      <c r="TAD2" s="80"/>
      <c r="TAE2" s="80"/>
      <c r="TAF2" s="80"/>
      <c r="TAG2" s="80"/>
      <c r="TAH2" s="80"/>
      <c r="TAI2" s="80"/>
      <c r="TAJ2" s="80"/>
      <c r="TAK2" s="80"/>
      <c r="TAL2" s="80"/>
      <c r="TAM2" s="80"/>
      <c r="TAN2" s="80"/>
      <c r="TAO2" s="80"/>
      <c r="TAP2" s="80"/>
      <c r="TAQ2" s="80"/>
      <c r="TAR2" s="80"/>
      <c r="TAS2" s="80"/>
      <c r="TAT2" s="80"/>
      <c r="TAU2" s="80"/>
      <c r="TAV2" s="80"/>
      <c r="TAW2" s="80"/>
      <c r="TAX2" s="80"/>
      <c r="TAY2" s="80"/>
      <c r="TAZ2" s="80"/>
      <c r="TBA2" s="80"/>
      <c r="TBB2" s="80"/>
      <c r="TBC2" s="80"/>
      <c r="TBD2" s="80"/>
      <c r="TBE2" s="80"/>
      <c r="TBF2" s="80"/>
      <c r="TBG2" s="80"/>
      <c r="TBH2" s="80"/>
      <c r="TBI2" s="80"/>
      <c r="TBJ2" s="80"/>
      <c r="TBK2" s="80"/>
      <c r="TBL2" s="80"/>
      <c r="TBM2" s="80"/>
      <c r="TBN2" s="80"/>
      <c r="TBO2" s="80"/>
      <c r="TBP2" s="80"/>
      <c r="TBQ2" s="80"/>
      <c r="TBR2" s="80"/>
      <c r="TBS2" s="80"/>
      <c r="TBT2" s="80"/>
      <c r="TBU2" s="80"/>
      <c r="TBV2" s="80"/>
      <c r="TBW2" s="80"/>
      <c r="TBX2" s="80"/>
      <c r="TBY2" s="80"/>
      <c r="TBZ2" s="80"/>
      <c r="TCA2" s="80"/>
      <c r="TCB2" s="80"/>
      <c r="TCC2" s="80"/>
      <c r="TCD2" s="80"/>
      <c r="TCE2" s="80"/>
      <c r="TCF2" s="80"/>
      <c r="TCG2" s="80"/>
      <c r="TCH2" s="80"/>
      <c r="TCI2" s="80"/>
      <c r="TCJ2" s="80"/>
      <c r="TCK2" s="80"/>
      <c r="TCL2" s="80"/>
      <c r="TCM2" s="80"/>
      <c r="TCN2" s="80"/>
      <c r="TCO2" s="80"/>
      <c r="TCP2" s="80"/>
      <c r="TCQ2" s="80"/>
      <c r="TCR2" s="80"/>
      <c r="TCS2" s="80"/>
      <c r="TCT2" s="80"/>
      <c r="TCU2" s="80"/>
      <c r="TCV2" s="80"/>
      <c r="TCW2" s="80"/>
      <c r="TCX2" s="80"/>
      <c r="TCY2" s="80"/>
      <c r="TCZ2" s="80"/>
      <c r="TDA2" s="80"/>
      <c r="TDB2" s="80"/>
      <c r="TDC2" s="80"/>
      <c r="TDD2" s="80"/>
      <c r="TDE2" s="80"/>
      <c r="TDF2" s="80"/>
      <c r="TDG2" s="80"/>
      <c r="TDH2" s="80"/>
      <c r="TDI2" s="80"/>
      <c r="TDJ2" s="80"/>
      <c r="TDK2" s="80"/>
      <c r="TDL2" s="80"/>
      <c r="TDM2" s="80"/>
      <c r="TDN2" s="80"/>
      <c r="TDO2" s="80"/>
      <c r="TDP2" s="80"/>
      <c r="TDQ2" s="80"/>
      <c r="TDR2" s="80"/>
      <c r="TDS2" s="80"/>
      <c r="TDT2" s="80"/>
      <c r="TDU2" s="80"/>
      <c r="TDV2" s="80"/>
      <c r="TDW2" s="80"/>
      <c r="TDX2" s="80"/>
      <c r="TDY2" s="80"/>
      <c r="TDZ2" s="80"/>
      <c r="TEA2" s="80"/>
      <c r="TEB2" s="80"/>
      <c r="TEC2" s="80"/>
      <c r="TED2" s="80"/>
      <c r="TEE2" s="80"/>
      <c r="TEF2" s="80"/>
      <c r="TEG2" s="80"/>
      <c r="TEH2" s="80"/>
      <c r="TEI2" s="80"/>
      <c r="TEJ2" s="80"/>
      <c r="TEK2" s="80"/>
      <c r="TEL2" s="80"/>
      <c r="TEM2" s="80"/>
      <c r="TEN2" s="80"/>
      <c r="TEO2" s="80"/>
      <c r="TEP2" s="80"/>
      <c r="TEQ2" s="80"/>
      <c r="TER2" s="80"/>
      <c r="TES2" s="80"/>
      <c r="TET2" s="80"/>
      <c r="TEU2" s="80"/>
      <c r="TEV2" s="80"/>
      <c r="TEW2" s="80"/>
      <c r="TEX2" s="80"/>
      <c r="TEY2" s="80"/>
      <c r="TEZ2" s="80"/>
      <c r="TFA2" s="80"/>
      <c r="TFB2" s="80"/>
      <c r="TFC2" s="80"/>
      <c r="TFD2" s="80"/>
      <c r="TFE2" s="80"/>
      <c r="TFF2" s="80"/>
      <c r="TFG2" s="80"/>
      <c r="TFH2" s="80"/>
      <c r="TFI2" s="80"/>
      <c r="TFJ2" s="80"/>
      <c r="TFK2" s="80"/>
      <c r="TFL2" s="80"/>
      <c r="TFM2" s="80"/>
      <c r="TFN2" s="80"/>
      <c r="TFO2" s="80"/>
      <c r="TFP2" s="80"/>
      <c r="TFQ2" s="80"/>
      <c r="TFR2" s="80"/>
      <c r="TFS2" s="80"/>
      <c r="TFT2" s="80"/>
      <c r="TFU2" s="80"/>
      <c r="TFV2" s="80"/>
      <c r="TFW2" s="80"/>
      <c r="TFX2" s="80"/>
      <c r="TFY2" s="80"/>
      <c r="TFZ2" s="80"/>
      <c r="TGA2" s="80"/>
      <c r="TGB2" s="80"/>
      <c r="TGC2" s="80"/>
      <c r="TGD2" s="80"/>
      <c r="TGE2" s="80"/>
      <c r="TGF2" s="80"/>
      <c r="TGG2" s="80"/>
      <c r="TGH2" s="80"/>
      <c r="TGI2" s="80"/>
      <c r="TGJ2" s="80"/>
      <c r="TGK2" s="80"/>
      <c r="TGL2" s="80"/>
      <c r="TGM2" s="80"/>
      <c r="TGN2" s="80"/>
      <c r="TGO2" s="80"/>
      <c r="TGP2" s="80"/>
      <c r="TGQ2" s="80"/>
      <c r="TGR2" s="80"/>
      <c r="TGS2" s="80"/>
      <c r="TGT2" s="80"/>
      <c r="TGU2" s="80"/>
      <c r="TGV2" s="80"/>
      <c r="TGW2" s="80"/>
      <c r="TGX2" s="80"/>
      <c r="TGY2" s="80"/>
      <c r="TGZ2" s="80"/>
      <c r="THA2" s="80"/>
      <c r="THB2" s="80"/>
      <c r="THC2" s="80"/>
      <c r="THD2" s="80"/>
      <c r="THE2" s="80"/>
      <c r="THF2" s="80"/>
      <c r="THG2" s="80"/>
      <c r="THH2" s="80"/>
      <c r="THI2" s="80"/>
      <c r="THJ2" s="80"/>
      <c r="THK2" s="80"/>
      <c r="THL2" s="80"/>
      <c r="THM2" s="80"/>
      <c r="THN2" s="80"/>
      <c r="THO2" s="80"/>
      <c r="THP2" s="80"/>
      <c r="THQ2" s="80"/>
      <c r="THR2" s="80"/>
      <c r="THS2" s="80"/>
      <c r="THT2" s="80"/>
      <c r="THU2" s="80"/>
      <c r="THV2" s="80"/>
      <c r="THW2" s="80"/>
      <c r="THX2" s="80"/>
      <c r="THY2" s="80"/>
      <c r="THZ2" s="80"/>
      <c r="TIA2" s="80"/>
      <c r="TIB2" s="80"/>
      <c r="TIC2" s="80"/>
      <c r="TID2" s="80"/>
      <c r="TIE2" s="80"/>
      <c r="TIF2" s="80"/>
      <c r="TIG2" s="80"/>
      <c r="TIH2" s="80"/>
      <c r="TII2" s="80"/>
      <c r="TIJ2" s="80"/>
      <c r="TIK2" s="80"/>
      <c r="TIL2" s="80"/>
      <c r="TIM2" s="80"/>
      <c r="TIN2" s="80"/>
      <c r="TIO2" s="80"/>
      <c r="TIP2" s="80"/>
      <c r="TIQ2" s="80"/>
      <c r="TIR2" s="80"/>
      <c r="TIS2" s="80"/>
      <c r="TIT2" s="80"/>
      <c r="TIU2" s="80"/>
      <c r="TIV2" s="80"/>
      <c r="TIW2" s="80"/>
      <c r="TIX2" s="80"/>
      <c r="TIY2" s="80"/>
      <c r="TIZ2" s="80"/>
      <c r="TJA2" s="80"/>
      <c r="TJB2" s="80"/>
      <c r="TJC2" s="80"/>
      <c r="TJD2" s="80"/>
      <c r="TJE2" s="80"/>
      <c r="TJF2" s="80"/>
      <c r="TJG2" s="80"/>
      <c r="TJH2" s="80"/>
      <c r="TJI2" s="80"/>
      <c r="TJJ2" s="80"/>
      <c r="TJK2" s="80"/>
      <c r="TJL2" s="80"/>
      <c r="TJM2" s="80"/>
      <c r="TJN2" s="80"/>
      <c r="TJO2" s="80"/>
      <c r="TJP2" s="80"/>
      <c r="TJQ2" s="80"/>
      <c r="TJR2" s="80"/>
      <c r="TJS2" s="80"/>
      <c r="TJT2" s="80"/>
      <c r="TJU2" s="80"/>
      <c r="TJV2" s="80"/>
      <c r="TJW2" s="80"/>
      <c r="TJX2" s="80"/>
      <c r="TJY2" s="80"/>
      <c r="TJZ2" s="80"/>
      <c r="TKA2" s="80"/>
      <c r="TKB2" s="80"/>
      <c r="TKC2" s="80"/>
      <c r="TKD2" s="80"/>
      <c r="TKE2" s="80"/>
      <c r="TKF2" s="80"/>
      <c r="TKG2" s="80"/>
      <c r="TKH2" s="80"/>
      <c r="TKI2" s="80"/>
      <c r="TKJ2" s="80"/>
      <c r="TKK2" s="80"/>
      <c r="TKL2" s="80"/>
      <c r="TKM2" s="80"/>
      <c r="TKN2" s="80"/>
      <c r="TKO2" s="80"/>
      <c r="TKP2" s="80"/>
      <c r="TKQ2" s="80"/>
      <c r="TKR2" s="80"/>
      <c r="TKS2" s="80"/>
      <c r="TKT2" s="80"/>
      <c r="TKU2" s="80"/>
      <c r="TKV2" s="80"/>
      <c r="TKW2" s="80"/>
      <c r="TKX2" s="80"/>
      <c r="TKY2" s="80"/>
      <c r="TKZ2" s="80"/>
      <c r="TLA2" s="80"/>
      <c r="TLB2" s="80"/>
      <c r="TLC2" s="80"/>
      <c r="TLD2" s="80"/>
      <c r="TLE2" s="80"/>
      <c r="TLF2" s="80"/>
      <c r="TLG2" s="80"/>
      <c r="TLH2" s="80"/>
      <c r="TLI2" s="80"/>
      <c r="TLJ2" s="80"/>
      <c r="TLK2" s="80"/>
      <c r="TLL2" s="80"/>
      <c r="TLM2" s="80"/>
      <c r="TLN2" s="80"/>
      <c r="TLO2" s="80"/>
      <c r="TLP2" s="80"/>
      <c r="TLQ2" s="80"/>
      <c r="TLR2" s="80"/>
      <c r="TLS2" s="80"/>
      <c r="TLT2" s="80"/>
      <c r="TLU2" s="80"/>
      <c r="TLV2" s="80"/>
      <c r="TLW2" s="80"/>
      <c r="TLX2" s="80"/>
      <c r="TLY2" s="80"/>
      <c r="TLZ2" s="80"/>
      <c r="TMA2" s="80"/>
      <c r="TMB2" s="80"/>
      <c r="TMC2" s="80"/>
      <c r="TMD2" s="80"/>
      <c r="TME2" s="80"/>
      <c r="TMF2" s="80"/>
      <c r="TMG2" s="80"/>
      <c r="TMH2" s="80"/>
      <c r="TMI2" s="80"/>
      <c r="TMJ2" s="80"/>
      <c r="TMK2" s="80"/>
      <c r="TML2" s="80"/>
      <c r="TMM2" s="80"/>
      <c r="TMN2" s="80"/>
      <c r="TMO2" s="80"/>
      <c r="TMP2" s="80"/>
      <c r="TMQ2" s="80"/>
      <c r="TMR2" s="80"/>
      <c r="TMS2" s="80"/>
      <c r="TMT2" s="80"/>
      <c r="TMU2" s="80"/>
      <c r="TMV2" s="80"/>
      <c r="TMW2" s="80"/>
      <c r="TMX2" s="80"/>
      <c r="TMY2" s="80"/>
      <c r="TMZ2" s="80"/>
      <c r="TNA2" s="80"/>
      <c r="TNB2" s="80"/>
      <c r="TNC2" s="80"/>
      <c r="TND2" s="80"/>
      <c r="TNE2" s="80"/>
      <c r="TNF2" s="80"/>
      <c r="TNG2" s="80"/>
      <c r="TNH2" s="80"/>
      <c r="TNI2" s="80"/>
      <c r="TNJ2" s="80"/>
      <c r="TNK2" s="80"/>
      <c r="TNL2" s="80"/>
      <c r="TNM2" s="80"/>
      <c r="TNN2" s="80"/>
      <c r="TNO2" s="80"/>
      <c r="TNP2" s="80"/>
      <c r="TNQ2" s="80"/>
      <c r="TNR2" s="80"/>
      <c r="TNS2" s="80"/>
      <c r="TNT2" s="80"/>
      <c r="TNU2" s="80"/>
      <c r="TNV2" s="80"/>
      <c r="TNW2" s="80"/>
      <c r="TNX2" s="80"/>
      <c r="TNY2" s="80"/>
      <c r="TNZ2" s="80"/>
      <c r="TOA2" s="80"/>
      <c r="TOB2" s="80"/>
      <c r="TOC2" s="80"/>
      <c r="TOD2" s="80"/>
      <c r="TOE2" s="80"/>
      <c r="TOF2" s="80"/>
      <c r="TOG2" s="80"/>
      <c r="TOH2" s="80"/>
      <c r="TOI2" s="80"/>
      <c r="TOJ2" s="80"/>
      <c r="TOK2" s="80"/>
      <c r="TOL2" s="80"/>
      <c r="TOM2" s="80"/>
      <c r="TON2" s="80"/>
      <c r="TOO2" s="80"/>
      <c r="TOP2" s="80"/>
      <c r="TOQ2" s="80"/>
      <c r="TOR2" s="80"/>
      <c r="TOS2" s="80"/>
      <c r="TOT2" s="80"/>
      <c r="TOU2" s="80"/>
      <c r="TOV2" s="80"/>
      <c r="TOW2" s="80"/>
      <c r="TOX2" s="80"/>
      <c r="TOY2" s="80"/>
      <c r="TOZ2" s="80"/>
      <c r="TPA2" s="80"/>
      <c r="TPB2" s="80"/>
      <c r="TPC2" s="80"/>
      <c r="TPD2" s="80"/>
      <c r="TPE2" s="80"/>
      <c r="TPF2" s="80"/>
      <c r="TPG2" s="80"/>
      <c r="TPH2" s="80"/>
      <c r="TPI2" s="80"/>
      <c r="TPJ2" s="80"/>
      <c r="TPK2" s="80"/>
      <c r="TPL2" s="80"/>
      <c r="TPM2" s="80"/>
      <c r="TPN2" s="80"/>
      <c r="TPO2" s="80"/>
      <c r="TPP2" s="80"/>
      <c r="TPQ2" s="80"/>
      <c r="TPR2" s="80"/>
      <c r="TPS2" s="80"/>
      <c r="TPT2" s="80"/>
      <c r="TPU2" s="80"/>
      <c r="TPV2" s="80"/>
      <c r="TPW2" s="80"/>
      <c r="TPX2" s="80"/>
      <c r="TPY2" s="80"/>
      <c r="TPZ2" s="80"/>
      <c r="TQA2" s="80"/>
      <c r="TQB2" s="80"/>
      <c r="TQC2" s="80"/>
      <c r="TQD2" s="80"/>
      <c r="TQE2" s="80"/>
      <c r="TQF2" s="80"/>
      <c r="TQG2" s="80"/>
      <c r="TQH2" s="80"/>
      <c r="TQI2" s="80"/>
      <c r="TQJ2" s="80"/>
      <c r="TQK2" s="80"/>
      <c r="TQL2" s="80"/>
      <c r="TQM2" s="80"/>
      <c r="TQN2" s="80"/>
      <c r="TQO2" s="80"/>
      <c r="TQP2" s="80"/>
      <c r="TQQ2" s="80"/>
      <c r="TQR2" s="80"/>
      <c r="TQS2" s="80"/>
      <c r="TQT2" s="80"/>
      <c r="TQU2" s="80"/>
      <c r="TQV2" s="80"/>
      <c r="TQW2" s="80"/>
      <c r="TQX2" s="80"/>
      <c r="TQY2" s="80"/>
      <c r="TQZ2" s="80"/>
      <c r="TRA2" s="80"/>
      <c r="TRB2" s="80"/>
      <c r="TRC2" s="80"/>
      <c r="TRD2" s="80"/>
      <c r="TRE2" s="80"/>
      <c r="TRF2" s="80"/>
      <c r="TRG2" s="80"/>
      <c r="TRH2" s="80"/>
      <c r="TRI2" s="80"/>
      <c r="TRJ2" s="80"/>
      <c r="TRK2" s="80"/>
      <c r="TRL2" s="80"/>
      <c r="TRM2" s="80"/>
      <c r="TRN2" s="80"/>
      <c r="TRO2" s="80"/>
      <c r="TRP2" s="80"/>
      <c r="TRQ2" s="80"/>
      <c r="TRR2" s="80"/>
      <c r="TRS2" s="80"/>
      <c r="TRT2" s="80"/>
      <c r="TRU2" s="80"/>
      <c r="TRV2" s="80"/>
      <c r="TRW2" s="80"/>
      <c r="TRX2" s="80"/>
      <c r="TRY2" s="80"/>
      <c r="TRZ2" s="80"/>
      <c r="TSA2" s="80"/>
      <c r="TSB2" s="80"/>
      <c r="TSC2" s="80"/>
      <c r="TSD2" s="80"/>
      <c r="TSE2" s="80"/>
      <c r="TSF2" s="80"/>
      <c r="TSG2" s="80"/>
      <c r="TSH2" s="80"/>
      <c r="TSI2" s="80"/>
      <c r="TSJ2" s="80"/>
      <c r="TSK2" s="80"/>
      <c r="TSL2" s="80"/>
      <c r="TSM2" s="80"/>
      <c r="TSN2" s="80"/>
      <c r="TSO2" s="80"/>
      <c r="TSP2" s="80"/>
      <c r="TSQ2" s="80"/>
      <c r="TSR2" s="80"/>
      <c r="TSS2" s="80"/>
      <c r="TST2" s="80"/>
      <c r="TSU2" s="80"/>
      <c r="TSV2" s="80"/>
      <c r="TSW2" s="80"/>
      <c r="TSX2" s="80"/>
      <c r="TSY2" s="80"/>
      <c r="TSZ2" s="80"/>
      <c r="TTA2" s="80"/>
      <c r="TTB2" s="80"/>
      <c r="TTC2" s="80"/>
      <c r="TTD2" s="80"/>
      <c r="TTE2" s="80"/>
      <c r="TTF2" s="80"/>
      <c r="TTG2" s="80"/>
      <c r="TTH2" s="80"/>
      <c r="TTI2" s="80"/>
      <c r="TTJ2" s="80"/>
      <c r="TTK2" s="80"/>
      <c r="TTL2" s="80"/>
      <c r="TTM2" s="80"/>
      <c r="TTN2" s="80"/>
      <c r="TTO2" s="80"/>
      <c r="TTP2" s="80"/>
      <c r="TTQ2" s="80"/>
      <c r="TTR2" s="80"/>
      <c r="TTS2" s="80"/>
      <c r="TTT2" s="80"/>
      <c r="TTU2" s="80"/>
      <c r="TTV2" s="80"/>
      <c r="TTW2" s="80"/>
      <c r="TTX2" s="80"/>
      <c r="TTY2" s="80"/>
      <c r="TTZ2" s="80"/>
      <c r="TUA2" s="80"/>
      <c r="TUB2" s="80"/>
      <c r="TUC2" s="80"/>
      <c r="TUD2" s="80"/>
      <c r="TUE2" s="80"/>
      <c r="TUF2" s="80"/>
      <c r="TUG2" s="80"/>
      <c r="TUH2" s="80"/>
      <c r="TUI2" s="80"/>
      <c r="TUJ2" s="80"/>
      <c r="TUK2" s="80"/>
      <c r="TUL2" s="80"/>
      <c r="TUM2" s="80"/>
      <c r="TUN2" s="80"/>
      <c r="TUO2" s="80"/>
      <c r="TUP2" s="80"/>
      <c r="TUQ2" s="80"/>
      <c r="TUR2" s="80"/>
      <c r="TUS2" s="80"/>
      <c r="TUT2" s="80"/>
      <c r="TUU2" s="80"/>
      <c r="TUV2" s="80"/>
      <c r="TUW2" s="80"/>
      <c r="TUX2" s="80"/>
      <c r="TUY2" s="80"/>
      <c r="TUZ2" s="80"/>
      <c r="TVA2" s="80"/>
      <c r="TVB2" s="80"/>
      <c r="TVC2" s="80"/>
      <c r="TVD2" s="80"/>
      <c r="TVE2" s="80"/>
      <c r="TVF2" s="80"/>
      <c r="TVG2" s="80"/>
      <c r="TVH2" s="80"/>
      <c r="TVI2" s="80"/>
      <c r="TVJ2" s="80"/>
      <c r="TVK2" s="80"/>
      <c r="TVL2" s="80"/>
      <c r="TVM2" s="80"/>
      <c r="TVN2" s="80"/>
      <c r="TVO2" s="80"/>
      <c r="TVP2" s="80"/>
      <c r="TVQ2" s="80"/>
      <c r="TVR2" s="80"/>
      <c r="TVS2" s="80"/>
      <c r="TVT2" s="80"/>
      <c r="TVU2" s="80"/>
      <c r="TVV2" s="80"/>
      <c r="TVW2" s="80"/>
      <c r="TVX2" s="80"/>
      <c r="TVY2" s="80"/>
      <c r="TVZ2" s="80"/>
      <c r="TWA2" s="80"/>
      <c r="TWB2" s="80"/>
      <c r="TWC2" s="80"/>
      <c r="TWD2" s="80"/>
      <c r="TWE2" s="80"/>
      <c r="TWF2" s="80"/>
      <c r="TWG2" s="80"/>
      <c r="TWH2" s="80"/>
      <c r="TWI2" s="80"/>
      <c r="TWJ2" s="80"/>
      <c r="TWK2" s="80"/>
      <c r="TWL2" s="80"/>
      <c r="TWM2" s="80"/>
      <c r="TWN2" s="80"/>
      <c r="TWO2" s="80"/>
      <c r="TWP2" s="80"/>
      <c r="TWQ2" s="80"/>
      <c r="TWR2" s="80"/>
      <c r="TWS2" s="80"/>
      <c r="TWT2" s="80"/>
      <c r="TWU2" s="80"/>
      <c r="TWV2" s="80"/>
      <c r="TWW2" s="80"/>
      <c r="TWX2" s="80"/>
      <c r="TWY2" s="80"/>
      <c r="TWZ2" s="80"/>
      <c r="TXA2" s="80"/>
      <c r="TXB2" s="80"/>
      <c r="TXC2" s="80"/>
      <c r="TXD2" s="80"/>
      <c r="TXE2" s="80"/>
      <c r="TXF2" s="80"/>
      <c r="TXG2" s="80"/>
      <c r="TXH2" s="80"/>
      <c r="TXI2" s="80"/>
      <c r="TXJ2" s="80"/>
      <c r="TXK2" s="80"/>
      <c r="TXL2" s="80"/>
      <c r="TXM2" s="80"/>
      <c r="TXN2" s="80"/>
      <c r="TXO2" s="80"/>
      <c r="TXP2" s="80"/>
      <c r="TXQ2" s="80"/>
      <c r="TXR2" s="80"/>
      <c r="TXS2" s="80"/>
      <c r="TXT2" s="80"/>
      <c r="TXU2" s="80"/>
      <c r="TXV2" s="80"/>
      <c r="TXW2" s="80"/>
      <c r="TXX2" s="80"/>
      <c r="TXY2" s="80"/>
      <c r="TXZ2" s="80"/>
      <c r="TYA2" s="80"/>
      <c r="TYB2" s="80"/>
      <c r="TYC2" s="80"/>
      <c r="TYD2" s="80"/>
      <c r="TYE2" s="80"/>
      <c r="TYF2" s="80"/>
      <c r="TYG2" s="80"/>
      <c r="TYH2" s="80"/>
      <c r="TYI2" s="80"/>
      <c r="TYJ2" s="80"/>
      <c r="TYK2" s="80"/>
      <c r="TYL2" s="80"/>
      <c r="TYM2" s="80"/>
      <c r="TYN2" s="80"/>
      <c r="TYO2" s="80"/>
      <c r="TYP2" s="80"/>
      <c r="TYQ2" s="80"/>
      <c r="TYR2" s="80"/>
      <c r="TYS2" s="80"/>
      <c r="TYT2" s="80"/>
      <c r="TYU2" s="80"/>
      <c r="TYV2" s="80"/>
      <c r="TYW2" s="80"/>
      <c r="TYX2" s="80"/>
      <c r="TYY2" s="80"/>
      <c r="TYZ2" s="80"/>
      <c r="TZA2" s="80"/>
      <c r="TZB2" s="80"/>
      <c r="TZC2" s="80"/>
      <c r="TZD2" s="80"/>
      <c r="TZE2" s="80"/>
      <c r="TZF2" s="80"/>
      <c r="TZG2" s="80"/>
      <c r="TZH2" s="80"/>
      <c r="TZI2" s="80"/>
      <c r="TZJ2" s="80"/>
      <c r="TZK2" s="80"/>
      <c r="TZL2" s="80"/>
      <c r="TZM2" s="80"/>
      <c r="TZN2" s="80"/>
      <c r="TZO2" s="80"/>
      <c r="TZP2" s="80"/>
      <c r="TZQ2" s="80"/>
      <c r="TZR2" s="80"/>
      <c r="TZS2" s="80"/>
      <c r="TZT2" s="80"/>
      <c r="TZU2" s="80"/>
      <c r="TZV2" s="80"/>
      <c r="TZW2" s="80"/>
      <c r="TZX2" s="80"/>
      <c r="TZY2" s="80"/>
      <c r="TZZ2" s="80"/>
      <c r="UAA2" s="80"/>
      <c r="UAB2" s="80"/>
      <c r="UAC2" s="80"/>
      <c r="UAD2" s="80"/>
      <c r="UAE2" s="80"/>
      <c r="UAF2" s="80"/>
      <c r="UAG2" s="80"/>
      <c r="UAH2" s="80"/>
      <c r="UAI2" s="80"/>
      <c r="UAJ2" s="80"/>
      <c r="UAK2" s="80"/>
      <c r="UAL2" s="80"/>
      <c r="UAM2" s="80"/>
      <c r="UAN2" s="80"/>
      <c r="UAO2" s="80"/>
      <c r="UAP2" s="80"/>
      <c r="UAQ2" s="80"/>
      <c r="UAR2" s="80"/>
      <c r="UAS2" s="80"/>
      <c r="UAT2" s="80"/>
      <c r="UAU2" s="80"/>
      <c r="UAV2" s="80"/>
      <c r="UAW2" s="80"/>
      <c r="UAX2" s="80"/>
      <c r="UAY2" s="80"/>
      <c r="UAZ2" s="80"/>
      <c r="UBA2" s="80"/>
      <c r="UBB2" s="80"/>
      <c r="UBC2" s="80"/>
      <c r="UBD2" s="80"/>
      <c r="UBE2" s="80"/>
      <c r="UBF2" s="80"/>
      <c r="UBG2" s="80"/>
      <c r="UBH2" s="80"/>
      <c r="UBI2" s="80"/>
      <c r="UBJ2" s="80"/>
      <c r="UBK2" s="80"/>
      <c r="UBL2" s="80"/>
      <c r="UBM2" s="80"/>
      <c r="UBN2" s="80"/>
      <c r="UBO2" s="80"/>
      <c r="UBP2" s="80"/>
      <c r="UBQ2" s="80"/>
      <c r="UBR2" s="80"/>
      <c r="UBS2" s="80"/>
      <c r="UBT2" s="80"/>
      <c r="UBU2" s="80"/>
      <c r="UBV2" s="80"/>
      <c r="UBW2" s="80"/>
      <c r="UBX2" s="80"/>
      <c r="UBY2" s="80"/>
      <c r="UBZ2" s="80"/>
      <c r="UCA2" s="80"/>
      <c r="UCB2" s="80"/>
      <c r="UCC2" s="80"/>
      <c r="UCD2" s="80"/>
      <c r="UCE2" s="80"/>
      <c r="UCF2" s="80"/>
      <c r="UCG2" s="80"/>
      <c r="UCH2" s="80"/>
      <c r="UCI2" s="80"/>
      <c r="UCJ2" s="80"/>
      <c r="UCK2" s="80"/>
      <c r="UCL2" s="80"/>
      <c r="UCM2" s="80"/>
      <c r="UCN2" s="80"/>
      <c r="UCO2" s="80"/>
      <c r="UCP2" s="80"/>
      <c r="UCQ2" s="80"/>
      <c r="UCR2" s="80"/>
      <c r="UCS2" s="80"/>
      <c r="UCT2" s="80"/>
      <c r="UCU2" s="80"/>
      <c r="UCV2" s="80"/>
      <c r="UCW2" s="80"/>
      <c r="UCX2" s="80"/>
      <c r="UCY2" s="80"/>
      <c r="UCZ2" s="80"/>
      <c r="UDA2" s="80"/>
      <c r="UDB2" s="80"/>
      <c r="UDC2" s="80"/>
      <c r="UDD2" s="80"/>
      <c r="UDE2" s="80"/>
      <c r="UDF2" s="80"/>
      <c r="UDG2" s="80"/>
      <c r="UDH2" s="80"/>
      <c r="UDI2" s="80"/>
      <c r="UDJ2" s="80"/>
      <c r="UDK2" s="80"/>
      <c r="UDL2" s="80"/>
      <c r="UDM2" s="80"/>
      <c r="UDN2" s="80"/>
      <c r="UDO2" s="80"/>
      <c r="UDP2" s="80"/>
      <c r="UDQ2" s="80"/>
      <c r="UDR2" s="80"/>
      <c r="UDS2" s="80"/>
      <c r="UDT2" s="80"/>
      <c r="UDU2" s="80"/>
      <c r="UDV2" s="80"/>
      <c r="UDW2" s="80"/>
      <c r="UDX2" s="80"/>
      <c r="UDY2" s="80"/>
      <c r="UDZ2" s="80"/>
      <c r="UEA2" s="80"/>
      <c r="UEB2" s="80"/>
      <c r="UEC2" s="80"/>
      <c r="UED2" s="80"/>
      <c r="UEE2" s="80"/>
      <c r="UEF2" s="80"/>
      <c r="UEG2" s="80"/>
      <c r="UEH2" s="80"/>
      <c r="UEI2" s="80"/>
      <c r="UEJ2" s="80"/>
      <c r="UEK2" s="80"/>
      <c r="UEL2" s="80"/>
      <c r="UEM2" s="80"/>
      <c r="UEN2" s="80"/>
      <c r="UEO2" s="80"/>
      <c r="UEP2" s="80"/>
      <c r="UEQ2" s="80"/>
      <c r="UER2" s="80"/>
      <c r="UES2" s="80"/>
      <c r="UET2" s="80"/>
      <c r="UEU2" s="80"/>
      <c r="UEV2" s="80"/>
      <c r="UEW2" s="80"/>
      <c r="UEX2" s="80"/>
      <c r="UEY2" s="80"/>
      <c r="UEZ2" s="80"/>
      <c r="UFA2" s="80"/>
      <c r="UFB2" s="80"/>
      <c r="UFC2" s="80"/>
      <c r="UFD2" s="80"/>
      <c r="UFE2" s="80"/>
      <c r="UFF2" s="80"/>
      <c r="UFG2" s="80"/>
      <c r="UFH2" s="80"/>
      <c r="UFI2" s="80"/>
      <c r="UFJ2" s="80"/>
      <c r="UFK2" s="80"/>
      <c r="UFL2" s="80"/>
      <c r="UFM2" s="80"/>
      <c r="UFN2" s="80"/>
      <c r="UFO2" s="80"/>
      <c r="UFP2" s="80"/>
      <c r="UFQ2" s="80"/>
      <c r="UFR2" s="80"/>
      <c r="UFS2" s="80"/>
      <c r="UFT2" s="80"/>
      <c r="UFU2" s="80"/>
      <c r="UFV2" s="80"/>
      <c r="UFW2" s="80"/>
      <c r="UFX2" s="80"/>
      <c r="UFY2" s="80"/>
      <c r="UFZ2" s="80"/>
      <c r="UGA2" s="80"/>
      <c r="UGB2" s="80"/>
      <c r="UGC2" s="80"/>
      <c r="UGD2" s="80"/>
      <c r="UGE2" s="80"/>
      <c r="UGF2" s="80"/>
      <c r="UGG2" s="80"/>
      <c r="UGH2" s="80"/>
      <c r="UGI2" s="80"/>
      <c r="UGJ2" s="80"/>
      <c r="UGK2" s="80"/>
      <c r="UGL2" s="80"/>
      <c r="UGM2" s="80"/>
      <c r="UGN2" s="80"/>
      <c r="UGO2" s="80"/>
      <c r="UGP2" s="80"/>
      <c r="UGQ2" s="80"/>
      <c r="UGR2" s="80"/>
      <c r="UGS2" s="80"/>
      <c r="UGT2" s="80"/>
      <c r="UGU2" s="80"/>
      <c r="UGV2" s="80"/>
      <c r="UGW2" s="80"/>
      <c r="UGX2" s="80"/>
      <c r="UGY2" s="80"/>
      <c r="UGZ2" s="80"/>
      <c r="UHA2" s="80"/>
      <c r="UHB2" s="80"/>
      <c r="UHC2" s="80"/>
      <c r="UHD2" s="80"/>
      <c r="UHE2" s="80"/>
      <c r="UHF2" s="80"/>
      <c r="UHG2" s="80"/>
      <c r="UHH2" s="80"/>
      <c r="UHI2" s="80"/>
      <c r="UHJ2" s="80"/>
      <c r="UHK2" s="80"/>
      <c r="UHL2" s="80"/>
      <c r="UHM2" s="80"/>
      <c r="UHN2" s="80"/>
      <c r="UHO2" s="80"/>
      <c r="UHP2" s="80"/>
      <c r="UHQ2" s="80"/>
      <c r="UHR2" s="80"/>
      <c r="UHS2" s="80"/>
      <c r="UHT2" s="80"/>
      <c r="UHU2" s="80"/>
      <c r="UHV2" s="80"/>
      <c r="UHW2" s="80"/>
      <c r="UHX2" s="80"/>
      <c r="UHY2" s="80"/>
      <c r="UHZ2" s="80"/>
      <c r="UIA2" s="80"/>
      <c r="UIB2" s="80"/>
      <c r="UIC2" s="80"/>
      <c r="UID2" s="80"/>
      <c r="UIE2" s="80"/>
      <c r="UIF2" s="80"/>
      <c r="UIG2" s="80"/>
      <c r="UIH2" s="80"/>
      <c r="UII2" s="80"/>
      <c r="UIJ2" s="80"/>
      <c r="UIK2" s="80"/>
      <c r="UIL2" s="80"/>
      <c r="UIM2" s="80"/>
      <c r="UIN2" s="80"/>
      <c r="UIO2" s="80"/>
      <c r="UIP2" s="80"/>
      <c r="UIQ2" s="80"/>
      <c r="UIR2" s="80"/>
      <c r="UIS2" s="80"/>
      <c r="UIT2" s="80"/>
      <c r="UIU2" s="80"/>
      <c r="UIV2" s="80"/>
      <c r="UIW2" s="80"/>
      <c r="UIX2" s="80"/>
      <c r="UIY2" s="80"/>
      <c r="UIZ2" s="80"/>
      <c r="UJA2" s="80"/>
      <c r="UJB2" s="80"/>
      <c r="UJC2" s="80"/>
      <c r="UJD2" s="80"/>
      <c r="UJE2" s="80"/>
      <c r="UJF2" s="80"/>
      <c r="UJG2" s="80"/>
      <c r="UJH2" s="80"/>
      <c r="UJI2" s="80"/>
      <c r="UJJ2" s="80"/>
      <c r="UJK2" s="80"/>
      <c r="UJL2" s="80"/>
      <c r="UJM2" s="80"/>
      <c r="UJN2" s="80"/>
      <c r="UJO2" s="80"/>
      <c r="UJP2" s="80"/>
      <c r="UJQ2" s="80"/>
      <c r="UJR2" s="80"/>
      <c r="UJS2" s="80"/>
      <c r="UJT2" s="80"/>
      <c r="UJU2" s="80"/>
      <c r="UJV2" s="80"/>
      <c r="UJW2" s="80"/>
      <c r="UJX2" s="80"/>
      <c r="UJY2" s="80"/>
      <c r="UJZ2" s="80"/>
      <c r="UKA2" s="80"/>
      <c r="UKB2" s="80"/>
      <c r="UKC2" s="80"/>
      <c r="UKD2" s="80"/>
      <c r="UKE2" s="80"/>
      <c r="UKF2" s="80"/>
      <c r="UKG2" s="80"/>
      <c r="UKH2" s="80"/>
      <c r="UKI2" s="80"/>
      <c r="UKJ2" s="80"/>
      <c r="UKK2" s="80"/>
      <c r="UKL2" s="80"/>
      <c r="UKM2" s="80"/>
      <c r="UKN2" s="80"/>
      <c r="UKO2" s="80"/>
      <c r="UKP2" s="80"/>
      <c r="UKQ2" s="80"/>
      <c r="UKR2" s="80"/>
      <c r="UKS2" s="80"/>
      <c r="UKT2" s="80"/>
      <c r="UKU2" s="80"/>
      <c r="UKV2" s="80"/>
      <c r="UKW2" s="80"/>
      <c r="UKX2" s="80"/>
      <c r="UKY2" s="80"/>
      <c r="UKZ2" s="80"/>
      <c r="ULA2" s="80"/>
      <c r="ULB2" s="80"/>
      <c r="ULC2" s="80"/>
      <c r="ULD2" s="80"/>
      <c r="ULE2" s="80"/>
      <c r="ULF2" s="80"/>
      <c r="ULG2" s="80"/>
      <c r="ULH2" s="80"/>
      <c r="ULI2" s="80"/>
      <c r="ULJ2" s="80"/>
      <c r="ULK2" s="80"/>
      <c r="ULL2" s="80"/>
      <c r="ULM2" s="80"/>
      <c r="ULN2" s="80"/>
      <c r="ULO2" s="80"/>
      <c r="ULP2" s="80"/>
      <c r="ULQ2" s="80"/>
      <c r="ULR2" s="80"/>
      <c r="ULS2" s="80"/>
      <c r="ULT2" s="80"/>
      <c r="ULU2" s="80"/>
      <c r="ULV2" s="80"/>
      <c r="ULW2" s="80"/>
      <c r="ULX2" s="80"/>
      <c r="ULY2" s="80"/>
      <c r="ULZ2" s="80"/>
      <c r="UMA2" s="80"/>
      <c r="UMB2" s="80"/>
      <c r="UMC2" s="80"/>
      <c r="UMD2" s="80"/>
      <c r="UME2" s="80"/>
      <c r="UMF2" s="80"/>
      <c r="UMG2" s="80"/>
      <c r="UMH2" s="80"/>
      <c r="UMI2" s="80"/>
      <c r="UMJ2" s="80"/>
      <c r="UMK2" s="80"/>
      <c r="UML2" s="80"/>
      <c r="UMM2" s="80"/>
      <c r="UMN2" s="80"/>
      <c r="UMO2" s="80"/>
      <c r="UMP2" s="80"/>
      <c r="UMQ2" s="80"/>
      <c r="UMR2" s="80"/>
      <c r="UMS2" s="80"/>
      <c r="UMT2" s="80"/>
      <c r="UMU2" s="80"/>
      <c r="UMV2" s="80"/>
      <c r="UMW2" s="80"/>
      <c r="UMX2" s="80"/>
      <c r="UMY2" s="80"/>
      <c r="UMZ2" s="80"/>
      <c r="UNA2" s="80"/>
      <c r="UNB2" s="80"/>
      <c r="UNC2" s="80"/>
      <c r="UND2" s="80"/>
      <c r="UNE2" s="80"/>
      <c r="UNF2" s="80"/>
      <c r="UNG2" s="80"/>
      <c r="UNH2" s="80"/>
      <c r="UNI2" s="80"/>
      <c r="UNJ2" s="80"/>
      <c r="UNK2" s="80"/>
      <c r="UNL2" s="80"/>
      <c r="UNM2" s="80"/>
      <c r="UNN2" s="80"/>
      <c r="UNO2" s="80"/>
      <c r="UNP2" s="80"/>
      <c r="UNQ2" s="80"/>
      <c r="UNR2" s="80"/>
      <c r="UNS2" s="80"/>
      <c r="UNT2" s="80"/>
      <c r="UNU2" s="80"/>
      <c r="UNV2" s="80"/>
      <c r="UNW2" s="80"/>
      <c r="UNX2" s="80"/>
      <c r="UNY2" s="80"/>
      <c r="UNZ2" s="80"/>
      <c r="UOA2" s="80"/>
      <c r="UOB2" s="80"/>
      <c r="UOC2" s="80"/>
      <c r="UOD2" s="80"/>
      <c r="UOE2" s="80"/>
      <c r="UOF2" s="80"/>
      <c r="UOG2" s="80"/>
      <c r="UOH2" s="80"/>
      <c r="UOI2" s="80"/>
      <c r="UOJ2" s="80"/>
      <c r="UOK2" s="80"/>
      <c r="UOL2" s="80"/>
      <c r="UOM2" s="80"/>
      <c r="UON2" s="80"/>
      <c r="UOO2" s="80"/>
      <c r="UOP2" s="80"/>
      <c r="UOQ2" s="80"/>
      <c r="UOR2" s="80"/>
      <c r="UOS2" s="80"/>
      <c r="UOT2" s="80"/>
      <c r="UOU2" s="80"/>
      <c r="UOV2" s="80"/>
      <c r="UOW2" s="80"/>
      <c r="UOX2" s="80"/>
      <c r="UOY2" s="80"/>
      <c r="UOZ2" s="80"/>
      <c r="UPA2" s="80"/>
      <c r="UPB2" s="80"/>
      <c r="UPC2" s="80"/>
      <c r="UPD2" s="80"/>
      <c r="UPE2" s="80"/>
      <c r="UPF2" s="80"/>
      <c r="UPG2" s="80"/>
      <c r="UPH2" s="80"/>
      <c r="UPI2" s="80"/>
      <c r="UPJ2" s="80"/>
      <c r="UPK2" s="80"/>
      <c r="UPL2" s="80"/>
      <c r="UPM2" s="80"/>
      <c r="UPN2" s="80"/>
      <c r="UPO2" s="80"/>
      <c r="UPP2" s="80"/>
      <c r="UPQ2" s="80"/>
      <c r="UPR2" s="80"/>
      <c r="UPS2" s="80"/>
      <c r="UPT2" s="80"/>
      <c r="UPU2" s="80"/>
      <c r="UPV2" s="80"/>
      <c r="UPW2" s="80"/>
      <c r="UPX2" s="80"/>
      <c r="UPY2" s="80"/>
      <c r="UPZ2" s="80"/>
      <c r="UQA2" s="80"/>
      <c r="UQB2" s="80"/>
      <c r="UQC2" s="80"/>
      <c r="UQD2" s="80"/>
      <c r="UQE2" s="80"/>
      <c r="UQF2" s="80"/>
      <c r="UQG2" s="80"/>
      <c r="UQH2" s="80"/>
      <c r="UQI2" s="80"/>
      <c r="UQJ2" s="80"/>
      <c r="UQK2" s="80"/>
      <c r="UQL2" s="80"/>
      <c r="UQM2" s="80"/>
      <c r="UQN2" s="80"/>
      <c r="UQO2" s="80"/>
      <c r="UQP2" s="80"/>
      <c r="UQQ2" s="80"/>
      <c r="UQR2" s="80"/>
      <c r="UQS2" s="80"/>
      <c r="UQT2" s="80"/>
      <c r="UQU2" s="80"/>
      <c r="UQV2" s="80"/>
      <c r="UQW2" s="80"/>
      <c r="UQX2" s="80"/>
      <c r="UQY2" s="80"/>
      <c r="UQZ2" s="80"/>
      <c r="URA2" s="80"/>
      <c r="URB2" s="80"/>
      <c r="URC2" s="80"/>
      <c r="URD2" s="80"/>
      <c r="URE2" s="80"/>
      <c r="URF2" s="80"/>
      <c r="URG2" s="80"/>
      <c r="URH2" s="80"/>
      <c r="URI2" s="80"/>
      <c r="URJ2" s="80"/>
      <c r="URK2" s="80"/>
      <c r="URL2" s="80"/>
      <c r="URM2" s="80"/>
      <c r="URN2" s="80"/>
      <c r="URO2" s="80"/>
      <c r="URP2" s="80"/>
      <c r="URQ2" s="80"/>
      <c r="URR2" s="80"/>
      <c r="URS2" s="80"/>
      <c r="URT2" s="80"/>
      <c r="URU2" s="80"/>
      <c r="URV2" s="80"/>
      <c r="URW2" s="80"/>
      <c r="URX2" s="80"/>
      <c r="URY2" s="80"/>
      <c r="URZ2" s="80"/>
      <c r="USA2" s="80"/>
      <c r="USB2" s="80"/>
      <c r="USC2" s="80"/>
      <c r="USD2" s="80"/>
      <c r="USE2" s="80"/>
      <c r="USF2" s="80"/>
      <c r="USG2" s="80"/>
      <c r="USH2" s="80"/>
      <c r="USI2" s="80"/>
      <c r="USJ2" s="80"/>
      <c r="USK2" s="80"/>
      <c r="USL2" s="80"/>
      <c r="USM2" s="80"/>
      <c r="USN2" s="80"/>
      <c r="USO2" s="80"/>
      <c r="USP2" s="80"/>
      <c r="USQ2" s="80"/>
      <c r="USR2" s="80"/>
      <c r="USS2" s="80"/>
      <c r="UST2" s="80"/>
      <c r="USU2" s="80"/>
      <c r="USV2" s="80"/>
      <c r="USW2" s="80"/>
      <c r="USX2" s="80"/>
      <c r="USY2" s="80"/>
      <c r="USZ2" s="80"/>
      <c r="UTA2" s="80"/>
      <c r="UTB2" s="80"/>
      <c r="UTC2" s="80"/>
      <c r="UTD2" s="80"/>
      <c r="UTE2" s="80"/>
      <c r="UTF2" s="80"/>
      <c r="UTG2" s="80"/>
      <c r="UTH2" s="80"/>
      <c r="UTI2" s="80"/>
      <c r="UTJ2" s="80"/>
      <c r="UTK2" s="80"/>
      <c r="UTL2" s="80"/>
      <c r="UTM2" s="80"/>
      <c r="UTN2" s="80"/>
      <c r="UTO2" s="80"/>
      <c r="UTP2" s="80"/>
      <c r="UTQ2" s="80"/>
      <c r="UTR2" s="80"/>
      <c r="UTS2" s="80"/>
      <c r="UTT2" s="80"/>
      <c r="UTU2" s="80"/>
      <c r="UTV2" s="80"/>
      <c r="UTW2" s="80"/>
      <c r="UTX2" s="80"/>
      <c r="UTY2" s="80"/>
      <c r="UTZ2" s="80"/>
      <c r="UUA2" s="80"/>
      <c r="UUB2" s="80"/>
      <c r="UUC2" s="80"/>
      <c r="UUD2" s="80"/>
      <c r="UUE2" s="80"/>
      <c r="UUF2" s="80"/>
      <c r="UUG2" s="80"/>
      <c r="UUH2" s="80"/>
      <c r="UUI2" s="80"/>
      <c r="UUJ2" s="80"/>
      <c r="UUK2" s="80"/>
      <c r="UUL2" s="80"/>
      <c r="UUM2" s="80"/>
      <c r="UUN2" s="80"/>
      <c r="UUO2" s="80"/>
      <c r="UUP2" s="80"/>
      <c r="UUQ2" s="80"/>
      <c r="UUR2" s="80"/>
      <c r="UUS2" s="80"/>
      <c r="UUT2" s="80"/>
      <c r="UUU2" s="80"/>
      <c r="UUV2" s="80"/>
      <c r="UUW2" s="80"/>
      <c r="UUX2" s="80"/>
      <c r="UUY2" s="80"/>
      <c r="UUZ2" s="80"/>
      <c r="UVA2" s="80"/>
      <c r="UVB2" s="80"/>
      <c r="UVC2" s="80"/>
      <c r="UVD2" s="80"/>
      <c r="UVE2" s="80"/>
      <c r="UVF2" s="80"/>
      <c r="UVG2" s="80"/>
      <c r="UVH2" s="80"/>
      <c r="UVI2" s="80"/>
      <c r="UVJ2" s="80"/>
      <c r="UVK2" s="80"/>
      <c r="UVL2" s="80"/>
      <c r="UVM2" s="80"/>
      <c r="UVN2" s="80"/>
      <c r="UVO2" s="80"/>
      <c r="UVP2" s="80"/>
      <c r="UVQ2" s="80"/>
      <c r="UVR2" s="80"/>
      <c r="UVS2" s="80"/>
      <c r="UVT2" s="80"/>
      <c r="UVU2" s="80"/>
      <c r="UVV2" s="80"/>
      <c r="UVW2" s="80"/>
      <c r="UVX2" s="80"/>
      <c r="UVY2" s="80"/>
      <c r="UVZ2" s="80"/>
      <c r="UWA2" s="80"/>
      <c r="UWB2" s="80"/>
      <c r="UWC2" s="80"/>
      <c r="UWD2" s="80"/>
      <c r="UWE2" s="80"/>
      <c r="UWF2" s="80"/>
      <c r="UWG2" s="80"/>
      <c r="UWH2" s="80"/>
      <c r="UWI2" s="80"/>
      <c r="UWJ2" s="80"/>
      <c r="UWK2" s="80"/>
      <c r="UWL2" s="80"/>
      <c r="UWM2" s="80"/>
      <c r="UWN2" s="80"/>
      <c r="UWO2" s="80"/>
      <c r="UWP2" s="80"/>
      <c r="UWQ2" s="80"/>
      <c r="UWR2" s="80"/>
      <c r="UWS2" s="80"/>
      <c r="UWT2" s="80"/>
      <c r="UWU2" s="80"/>
      <c r="UWV2" s="80"/>
      <c r="UWW2" s="80"/>
      <c r="UWX2" s="80"/>
      <c r="UWY2" s="80"/>
      <c r="UWZ2" s="80"/>
      <c r="UXA2" s="80"/>
      <c r="UXB2" s="80"/>
      <c r="UXC2" s="80"/>
      <c r="UXD2" s="80"/>
      <c r="UXE2" s="80"/>
      <c r="UXF2" s="80"/>
      <c r="UXG2" s="80"/>
      <c r="UXH2" s="80"/>
      <c r="UXI2" s="80"/>
      <c r="UXJ2" s="80"/>
      <c r="UXK2" s="80"/>
      <c r="UXL2" s="80"/>
      <c r="UXM2" s="80"/>
      <c r="UXN2" s="80"/>
      <c r="UXO2" s="80"/>
      <c r="UXP2" s="80"/>
      <c r="UXQ2" s="80"/>
      <c r="UXR2" s="80"/>
      <c r="UXS2" s="80"/>
      <c r="UXT2" s="80"/>
      <c r="UXU2" s="80"/>
      <c r="UXV2" s="80"/>
      <c r="UXW2" s="80"/>
      <c r="UXX2" s="80"/>
      <c r="UXY2" s="80"/>
      <c r="UXZ2" s="80"/>
      <c r="UYA2" s="80"/>
      <c r="UYB2" s="80"/>
      <c r="UYC2" s="80"/>
      <c r="UYD2" s="80"/>
      <c r="UYE2" s="80"/>
      <c r="UYF2" s="80"/>
      <c r="UYG2" s="80"/>
      <c r="UYH2" s="80"/>
      <c r="UYI2" s="80"/>
      <c r="UYJ2" s="80"/>
      <c r="UYK2" s="80"/>
      <c r="UYL2" s="80"/>
      <c r="UYM2" s="80"/>
      <c r="UYN2" s="80"/>
      <c r="UYO2" s="80"/>
      <c r="UYP2" s="80"/>
      <c r="UYQ2" s="80"/>
      <c r="UYR2" s="80"/>
      <c r="UYS2" s="80"/>
      <c r="UYT2" s="80"/>
      <c r="UYU2" s="80"/>
      <c r="UYV2" s="80"/>
      <c r="UYW2" s="80"/>
      <c r="UYX2" s="80"/>
      <c r="UYY2" s="80"/>
      <c r="UYZ2" s="80"/>
      <c r="UZA2" s="80"/>
      <c r="UZB2" s="80"/>
      <c r="UZC2" s="80"/>
      <c r="UZD2" s="80"/>
      <c r="UZE2" s="80"/>
      <c r="UZF2" s="80"/>
      <c r="UZG2" s="80"/>
      <c r="UZH2" s="80"/>
      <c r="UZI2" s="80"/>
      <c r="UZJ2" s="80"/>
      <c r="UZK2" s="80"/>
      <c r="UZL2" s="80"/>
      <c r="UZM2" s="80"/>
      <c r="UZN2" s="80"/>
      <c r="UZO2" s="80"/>
      <c r="UZP2" s="80"/>
      <c r="UZQ2" s="80"/>
      <c r="UZR2" s="80"/>
      <c r="UZS2" s="80"/>
      <c r="UZT2" s="80"/>
      <c r="UZU2" s="80"/>
      <c r="UZV2" s="80"/>
      <c r="UZW2" s="80"/>
      <c r="UZX2" s="80"/>
      <c r="UZY2" s="80"/>
      <c r="UZZ2" s="80"/>
      <c r="VAA2" s="80"/>
      <c r="VAB2" s="80"/>
      <c r="VAC2" s="80"/>
      <c r="VAD2" s="80"/>
      <c r="VAE2" s="80"/>
      <c r="VAF2" s="80"/>
      <c r="VAG2" s="80"/>
      <c r="VAH2" s="80"/>
      <c r="VAI2" s="80"/>
      <c r="VAJ2" s="80"/>
      <c r="VAK2" s="80"/>
      <c r="VAL2" s="80"/>
      <c r="VAM2" s="80"/>
      <c r="VAN2" s="80"/>
      <c r="VAO2" s="80"/>
      <c r="VAP2" s="80"/>
      <c r="VAQ2" s="80"/>
      <c r="VAR2" s="80"/>
      <c r="VAS2" s="80"/>
      <c r="VAT2" s="80"/>
      <c r="VAU2" s="80"/>
      <c r="VAV2" s="80"/>
      <c r="VAW2" s="80"/>
      <c r="VAX2" s="80"/>
      <c r="VAY2" s="80"/>
      <c r="VAZ2" s="80"/>
      <c r="VBA2" s="80"/>
      <c r="VBB2" s="80"/>
      <c r="VBC2" s="80"/>
      <c r="VBD2" s="80"/>
      <c r="VBE2" s="80"/>
      <c r="VBF2" s="80"/>
      <c r="VBG2" s="80"/>
      <c r="VBH2" s="80"/>
      <c r="VBI2" s="80"/>
      <c r="VBJ2" s="80"/>
      <c r="VBK2" s="80"/>
      <c r="VBL2" s="80"/>
      <c r="VBM2" s="80"/>
      <c r="VBN2" s="80"/>
      <c r="VBO2" s="80"/>
      <c r="VBP2" s="80"/>
      <c r="VBQ2" s="80"/>
      <c r="VBR2" s="80"/>
      <c r="VBS2" s="80"/>
      <c r="VBT2" s="80"/>
      <c r="VBU2" s="80"/>
      <c r="VBV2" s="80"/>
      <c r="VBW2" s="80"/>
      <c r="VBX2" s="80"/>
      <c r="VBY2" s="80"/>
      <c r="VBZ2" s="80"/>
      <c r="VCA2" s="80"/>
      <c r="VCB2" s="80"/>
      <c r="VCC2" s="80"/>
      <c r="VCD2" s="80"/>
      <c r="VCE2" s="80"/>
      <c r="VCF2" s="80"/>
      <c r="VCG2" s="80"/>
      <c r="VCH2" s="80"/>
      <c r="VCI2" s="80"/>
      <c r="VCJ2" s="80"/>
      <c r="VCK2" s="80"/>
      <c r="VCL2" s="80"/>
      <c r="VCM2" s="80"/>
      <c r="VCN2" s="80"/>
      <c r="VCO2" s="80"/>
      <c r="VCP2" s="80"/>
      <c r="VCQ2" s="80"/>
      <c r="VCR2" s="80"/>
      <c r="VCS2" s="80"/>
      <c r="VCT2" s="80"/>
      <c r="VCU2" s="80"/>
      <c r="VCV2" s="80"/>
      <c r="VCW2" s="80"/>
      <c r="VCX2" s="80"/>
      <c r="VCY2" s="80"/>
      <c r="VCZ2" s="80"/>
      <c r="VDA2" s="80"/>
      <c r="VDB2" s="80"/>
      <c r="VDC2" s="80"/>
      <c r="VDD2" s="80"/>
      <c r="VDE2" s="80"/>
      <c r="VDF2" s="80"/>
      <c r="VDG2" s="80"/>
      <c r="VDH2" s="80"/>
      <c r="VDI2" s="80"/>
      <c r="VDJ2" s="80"/>
      <c r="VDK2" s="80"/>
      <c r="VDL2" s="80"/>
      <c r="VDM2" s="80"/>
      <c r="VDN2" s="80"/>
      <c r="VDO2" s="80"/>
      <c r="VDP2" s="80"/>
      <c r="VDQ2" s="80"/>
      <c r="VDR2" s="80"/>
      <c r="VDS2" s="80"/>
      <c r="VDT2" s="80"/>
      <c r="VDU2" s="80"/>
      <c r="VDV2" s="80"/>
      <c r="VDW2" s="80"/>
      <c r="VDX2" s="80"/>
      <c r="VDY2" s="80"/>
      <c r="VDZ2" s="80"/>
      <c r="VEA2" s="80"/>
      <c r="VEB2" s="80"/>
      <c r="VEC2" s="80"/>
      <c r="VED2" s="80"/>
      <c r="VEE2" s="80"/>
      <c r="VEF2" s="80"/>
      <c r="VEG2" s="80"/>
      <c r="VEH2" s="80"/>
      <c r="VEI2" s="80"/>
      <c r="VEJ2" s="80"/>
      <c r="VEK2" s="80"/>
      <c r="VEL2" s="80"/>
      <c r="VEM2" s="80"/>
      <c r="VEN2" s="80"/>
      <c r="VEO2" s="80"/>
      <c r="VEP2" s="80"/>
      <c r="VEQ2" s="80"/>
      <c r="VER2" s="80"/>
      <c r="VES2" s="80"/>
      <c r="VET2" s="80"/>
      <c r="VEU2" s="80"/>
      <c r="VEV2" s="80"/>
      <c r="VEW2" s="80"/>
      <c r="VEX2" s="80"/>
      <c r="VEY2" s="80"/>
      <c r="VEZ2" s="80"/>
      <c r="VFA2" s="80"/>
      <c r="VFB2" s="80"/>
      <c r="VFC2" s="80"/>
      <c r="VFD2" s="80"/>
      <c r="VFE2" s="80"/>
      <c r="VFF2" s="80"/>
      <c r="VFG2" s="80"/>
      <c r="VFH2" s="80"/>
      <c r="VFI2" s="80"/>
      <c r="VFJ2" s="80"/>
      <c r="VFK2" s="80"/>
      <c r="VFL2" s="80"/>
      <c r="VFM2" s="80"/>
      <c r="VFN2" s="80"/>
      <c r="VFO2" s="80"/>
      <c r="VFP2" s="80"/>
      <c r="VFQ2" s="80"/>
      <c r="VFR2" s="80"/>
      <c r="VFS2" s="80"/>
      <c r="VFT2" s="80"/>
      <c r="VFU2" s="80"/>
      <c r="VFV2" s="80"/>
      <c r="VFW2" s="80"/>
      <c r="VFX2" s="80"/>
      <c r="VFY2" s="80"/>
      <c r="VFZ2" s="80"/>
      <c r="VGA2" s="80"/>
      <c r="VGB2" s="80"/>
      <c r="VGC2" s="80"/>
      <c r="VGD2" s="80"/>
      <c r="VGE2" s="80"/>
      <c r="VGF2" s="80"/>
      <c r="VGG2" s="80"/>
      <c r="VGH2" s="80"/>
      <c r="VGI2" s="80"/>
      <c r="VGJ2" s="80"/>
      <c r="VGK2" s="80"/>
      <c r="VGL2" s="80"/>
      <c r="VGM2" s="80"/>
      <c r="VGN2" s="80"/>
      <c r="VGO2" s="80"/>
      <c r="VGP2" s="80"/>
      <c r="VGQ2" s="80"/>
      <c r="VGR2" s="80"/>
      <c r="VGS2" s="80"/>
      <c r="VGT2" s="80"/>
      <c r="VGU2" s="80"/>
      <c r="VGV2" s="80"/>
      <c r="VGW2" s="80"/>
      <c r="VGX2" s="80"/>
      <c r="VGY2" s="80"/>
      <c r="VGZ2" s="80"/>
      <c r="VHA2" s="80"/>
      <c r="VHB2" s="80"/>
      <c r="VHC2" s="80"/>
      <c r="VHD2" s="80"/>
      <c r="VHE2" s="80"/>
      <c r="VHF2" s="80"/>
      <c r="VHG2" s="80"/>
      <c r="VHH2" s="80"/>
      <c r="VHI2" s="80"/>
      <c r="VHJ2" s="80"/>
      <c r="VHK2" s="80"/>
      <c r="VHL2" s="80"/>
      <c r="VHM2" s="80"/>
      <c r="VHN2" s="80"/>
      <c r="VHO2" s="80"/>
      <c r="VHP2" s="80"/>
      <c r="VHQ2" s="80"/>
      <c r="VHR2" s="80"/>
      <c r="VHS2" s="80"/>
      <c r="VHT2" s="80"/>
      <c r="VHU2" s="80"/>
      <c r="VHV2" s="80"/>
      <c r="VHW2" s="80"/>
      <c r="VHX2" s="80"/>
      <c r="VHY2" s="80"/>
      <c r="VHZ2" s="80"/>
      <c r="VIA2" s="80"/>
      <c r="VIB2" s="80"/>
      <c r="VIC2" s="80"/>
      <c r="VID2" s="80"/>
      <c r="VIE2" s="80"/>
      <c r="VIF2" s="80"/>
      <c r="VIG2" s="80"/>
      <c r="VIH2" s="80"/>
      <c r="VII2" s="80"/>
      <c r="VIJ2" s="80"/>
      <c r="VIK2" s="80"/>
      <c r="VIL2" s="80"/>
      <c r="VIM2" s="80"/>
      <c r="VIN2" s="80"/>
      <c r="VIO2" s="80"/>
      <c r="VIP2" s="80"/>
      <c r="VIQ2" s="80"/>
      <c r="VIR2" s="80"/>
      <c r="VIS2" s="80"/>
      <c r="VIT2" s="80"/>
      <c r="VIU2" s="80"/>
      <c r="VIV2" s="80"/>
      <c r="VIW2" s="80"/>
      <c r="VIX2" s="80"/>
      <c r="VIY2" s="80"/>
      <c r="VIZ2" s="80"/>
      <c r="VJA2" s="80"/>
      <c r="VJB2" s="80"/>
      <c r="VJC2" s="80"/>
      <c r="VJD2" s="80"/>
      <c r="VJE2" s="80"/>
      <c r="VJF2" s="80"/>
      <c r="VJG2" s="80"/>
      <c r="VJH2" s="80"/>
      <c r="VJI2" s="80"/>
      <c r="VJJ2" s="80"/>
      <c r="VJK2" s="80"/>
      <c r="VJL2" s="80"/>
      <c r="VJM2" s="80"/>
      <c r="VJN2" s="80"/>
      <c r="VJO2" s="80"/>
      <c r="VJP2" s="80"/>
      <c r="VJQ2" s="80"/>
      <c r="VJR2" s="80"/>
      <c r="VJS2" s="80"/>
      <c r="VJT2" s="80"/>
      <c r="VJU2" s="80"/>
      <c r="VJV2" s="80"/>
      <c r="VJW2" s="80"/>
      <c r="VJX2" s="80"/>
      <c r="VJY2" s="80"/>
      <c r="VJZ2" s="80"/>
      <c r="VKA2" s="80"/>
      <c r="VKB2" s="80"/>
      <c r="VKC2" s="80"/>
      <c r="VKD2" s="80"/>
      <c r="VKE2" s="80"/>
      <c r="VKF2" s="80"/>
      <c r="VKG2" s="80"/>
      <c r="VKH2" s="80"/>
      <c r="VKI2" s="80"/>
      <c r="VKJ2" s="80"/>
      <c r="VKK2" s="80"/>
      <c r="VKL2" s="80"/>
      <c r="VKM2" s="80"/>
      <c r="VKN2" s="80"/>
      <c r="VKO2" s="80"/>
      <c r="VKP2" s="80"/>
      <c r="VKQ2" s="80"/>
      <c r="VKR2" s="80"/>
      <c r="VKS2" s="80"/>
      <c r="VKT2" s="80"/>
      <c r="VKU2" s="80"/>
      <c r="VKV2" s="80"/>
      <c r="VKW2" s="80"/>
      <c r="VKX2" s="80"/>
      <c r="VKY2" s="80"/>
      <c r="VKZ2" s="80"/>
      <c r="VLA2" s="80"/>
      <c r="VLB2" s="80"/>
      <c r="VLC2" s="80"/>
      <c r="VLD2" s="80"/>
      <c r="VLE2" s="80"/>
      <c r="VLF2" s="80"/>
      <c r="VLG2" s="80"/>
      <c r="VLH2" s="80"/>
      <c r="VLI2" s="80"/>
      <c r="VLJ2" s="80"/>
      <c r="VLK2" s="80"/>
      <c r="VLL2" s="80"/>
      <c r="VLM2" s="80"/>
      <c r="VLN2" s="80"/>
      <c r="VLO2" s="80"/>
      <c r="VLP2" s="80"/>
      <c r="VLQ2" s="80"/>
      <c r="VLR2" s="80"/>
      <c r="VLS2" s="80"/>
      <c r="VLT2" s="80"/>
      <c r="VLU2" s="80"/>
      <c r="VLV2" s="80"/>
      <c r="VLW2" s="80"/>
      <c r="VLX2" s="80"/>
      <c r="VLY2" s="80"/>
      <c r="VLZ2" s="80"/>
      <c r="VMA2" s="80"/>
      <c r="VMB2" s="80"/>
      <c r="VMC2" s="80"/>
      <c r="VMD2" s="80"/>
      <c r="VME2" s="80"/>
      <c r="VMF2" s="80"/>
      <c r="VMG2" s="80"/>
      <c r="VMH2" s="80"/>
      <c r="VMI2" s="80"/>
      <c r="VMJ2" s="80"/>
      <c r="VMK2" s="80"/>
      <c r="VML2" s="80"/>
      <c r="VMM2" s="80"/>
      <c r="VMN2" s="80"/>
      <c r="VMO2" s="80"/>
      <c r="VMP2" s="80"/>
      <c r="VMQ2" s="80"/>
      <c r="VMR2" s="80"/>
      <c r="VMS2" s="80"/>
      <c r="VMT2" s="80"/>
      <c r="VMU2" s="80"/>
      <c r="VMV2" s="80"/>
      <c r="VMW2" s="80"/>
      <c r="VMX2" s="80"/>
      <c r="VMY2" s="80"/>
      <c r="VMZ2" s="80"/>
      <c r="VNA2" s="80"/>
      <c r="VNB2" s="80"/>
      <c r="VNC2" s="80"/>
      <c r="VND2" s="80"/>
      <c r="VNE2" s="80"/>
      <c r="VNF2" s="80"/>
      <c r="VNG2" s="80"/>
      <c r="VNH2" s="80"/>
      <c r="VNI2" s="80"/>
      <c r="VNJ2" s="80"/>
      <c r="VNK2" s="80"/>
      <c r="VNL2" s="80"/>
      <c r="VNM2" s="80"/>
      <c r="VNN2" s="80"/>
      <c r="VNO2" s="80"/>
      <c r="VNP2" s="80"/>
      <c r="VNQ2" s="80"/>
      <c r="VNR2" s="80"/>
      <c r="VNS2" s="80"/>
      <c r="VNT2" s="80"/>
      <c r="VNU2" s="80"/>
      <c r="VNV2" s="80"/>
      <c r="VNW2" s="80"/>
      <c r="VNX2" s="80"/>
      <c r="VNY2" s="80"/>
      <c r="VNZ2" s="80"/>
      <c r="VOA2" s="80"/>
      <c r="VOB2" s="80"/>
      <c r="VOC2" s="80"/>
      <c r="VOD2" s="80"/>
      <c r="VOE2" s="80"/>
      <c r="VOF2" s="80"/>
      <c r="VOG2" s="80"/>
      <c r="VOH2" s="80"/>
      <c r="VOI2" s="80"/>
      <c r="VOJ2" s="80"/>
      <c r="VOK2" s="80"/>
      <c r="VOL2" s="80"/>
      <c r="VOM2" s="80"/>
      <c r="VON2" s="80"/>
      <c r="VOO2" s="80"/>
      <c r="VOP2" s="80"/>
      <c r="VOQ2" s="80"/>
      <c r="VOR2" s="80"/>
      <c r="VOS2" s="80"/>
      <c r="VOT2" s="80"/>
      <c r="VOU2" s="80"/>
      <c r="VOV2" s="80"/>
      <c r="VOW2" s="80"/>
      <c r="VOX2" s="80"/>
      <c r="VOY2" s="80"/>
      <c r="VOZ2" s="80"/>
      <c r="VPA2" s="80"/>
      <c r="VPB2" s="80"/>
      <c r="VPC2" s="80"/>
      <c r="VPD2" s="80"/>
      <c r="VPE2" s="80"/>
      <c r="VPF2" s="80"/>
      <c r="VPG2" s="80"/>
      <c r="VPH2" s="80"/>
      <c r="VPI2" s="80"/>
      <c r="VPJ2" s="80"/>
      <c r="VPK2" s="80"/>
      <c r="VPL2" s="80"/>
      <c r="VPM2" s="80"/>
      <c r="VPN2" s="80"/>
      <c r="VPO2" s="80"/>
      <c r="VPP2" s="80"/>
      <c r="VPQ2" s="80"/>
      <c r="VPR2" s="80"/>
      <c r="VPS2" s="80"/>
      <c r="VPT2" s="80"/>
      <c r="VPU2" s="80"/>
      <c r="VPV2" s="80"/>
      <c r="VPW2" s="80"/>
      <c r="VPX2" s="80"/>
      <c r="VPY2" s="80"/>
      <c r="VPZ2" s="80"/>
      <c r="VQA2" s="80"/>
      <c r="VQB2" s="80"/>
      <c r="VQC2" s="80"/>
      <c r="VQD2" s="80"/>
      <c r="VQE2" s="80"/>
      <c r="VQF2" s="80"/>
      <c r="VQG2" s="80"/>
      <c r="VQH2" s="80"/>
      <c r="VQI2" s="80"/>
      <c r="VQJ2" s="80"/>
      <c r="VQK2" s="80"/>
      <c r="VQL2" s="80"/>
      <c r="VQM2" s="80"/>
      <c r="VQN2" s="80"/>
      <c r="VQO2" s="80"/>
      <c r="VQP2" s="80"/>
      <c r="VQQ2" s="80"/>
      <c r="VQR2" s="80"/>
      <c r="VQS2" s="80"/>
      <c r="VQT2" s="80"/>
      <c r="VQU2" s="80"/>
      <c r="VQV2" s="80"/>
      <c r="VQW2" s="80"/>
      <c r="VQX2" s="80"/>
      <c r="VQY2" s="80"/>
      <c r="VQZ2" s="80"/>
      <c r="VRA2" s="80"/>
      <c r="VRB2" s="80"/>
      <c r="VRC2" s="80"/>
      <c r="VRD2" s="80"/>
      <c r="VRE2" s="80"/>
      <c r="VRF2" s="80"/>
      <c r="VRG2" s="80"/>
      <c r="VRH2" s="80"/>
      <c r="VRI2" s="80"/>
      <c r="VRJ2" s="80"/>
      <c r="VRK2" s="80"/>
      <c r="VRL2" s="80"/>
      <c r="VRM2" s="80"/>
      <c r="VRN2" s="80"/>
      <c r="VRO2" s="80"/>
      <c r="VRP2" s="80"/>
      <c r="VRQ2" s="80"/>
      <c r="VRR2" s="80"/>
      <c r="VRS2" s="80"/>
      <c r="VRT2" s="80"/>
      <c r="VRU2" s="80"/>
      <c r="VRV2" s="80"/>
      <c r="VRW2" s="80"/>
      <c r="VRX2" s="80"/>
      <c r="VRY2" s="80"/>
      <c r="VRZ2" s="80"/>
      <c r="VSA2" s="80"/>
      <c r="VSB2" s="80"/>
      <c r="VSC2" s="80"/>
      <c r="VSD2" s="80"/>
      <c r="VSE2" s="80"/>
      <c r="VSF2" s="80"/>
      <c r="VSG2" s="80"/>
      <c r="VSH2" s="80"/>
      <c r="VSI2" s="80"/>
      <c r="VSJ2" s="80"/>
      <c r="VSK2" s="80"/>
      <c r="VSL2" s="80"/>
      <c r="VSM2" s="80"/>
      <c r="VSN2" s="80"/>
      <c r="VSO2" s="80"/>
      <c r="VSP2" s="80"/>
      <c r="VSQ2" s="80"/>
      <c r="VSR2" s="80"/>
      <c r="VSS2" s="80"/>
      <c r="VST2" s="80"/>
      <c r="VSU2" s="80"/>
      <c r="VSV2" s="80"/>
      <c r="VSW2" s="80"/>
      <c r="VSX2" s="80"/>
      <c r="VSY2" s="80"/>
      <c r="VSZ2" s="80"/>
      <c r="VTA2" s="80"/>
      <c r="VTB2" s="80"/>
      <c r="VTC2" s="80"/>
      <c r="VTD2" s="80"/>
      <c r="VTE2" s="80"/>
      <c r="VTF2" s="80"/>
      <c r="VTG2" s="80"/>
      <c r="VTH2" s="80"/>
      <c r="VTI2" s="80"/>
      <c r="VTJ2" s="80"/>
      <c r="VTK2" s="80"/>
      <c r="VTL2" s="80"/>
      <c r="VTM2" s="80"/>
      <c r="VTN2" s="80"/>
      <c r="VTO2" s="80"/>
      <c r="VTP2" s="80"/>
      <c r="VTQ2" s="80"/>
      <c r="VTR2" s="80"/>
      <c r="VTS2" s="80"/>
      <c r="VTT2" s="80"/>
      <c r="VTU2" s="80"/>
      <c r="VTV2" s="80"/>
      <c r="VTW2" s="80"/>
      <c r="VTX2" s="80"/>
      <c r="VTY2" s="80"/>
      <c r="VTZ2" s="80"/>
      <c r="VUA2" s="80"/>
      <c r="VUB2" s="80"/>
      <c r="VUC2" s="80"/>
      <c r="VUD2" s="80"/>
      <c r="VUE2" s="80"/>
      <c r="VUF2" s="80"/>
      <c r="VUG2" s="80"/>
      <c r="VUH2" s="80"/>
      <c r="VUI2" s="80"/>
      <c r="VUJ2" s="80"/>
      <c r="VUK2" s="80"/>
      <c r="VUL2" s="80"/>
      <c r="VUM2" s="80"/>
      <c r="VUN2" s="80"/>
      <c r="VUO2" s="80"/>
      <c r="VUP2" s="80"/>
      <c r="VUQ2" s="80"/>
      <c r="VUR2" s="80"/>
      <c r="VUS2" s="80"/>
      <c r="VUT2" s="80"/>
      <c r="VUU2" s="80"/>
      <c r="VUV2" s="80"/>
      <c r="VUW2" s="80"/>
      <c r="VUX2" s="80"/>
      <c r="VUY2" s="80"/>
      <c r="VUZ2" s="80"/>
      <c r="VVA2" s="80"/>
      <c r="VVB2" s="80"/>
      <c r="VVC2" s="80"/>
      <c r="VVD2" s="80"/>
      <c r="VVE2" s="80"/>
      <c r="VVF2" s="80"/>
      <c r="VVG2" s="80"/>
      <c r="VVH2" s="80"/>
      <c r="VVI2" s="80"/>
      <c r="VVJ2" s="80"/>
      <c r="VVK2" s="80"/>
      <c r="VVL2" s="80"/>
      <c r="VVM2" s="80"/>
      <c r="VVN2" s="80"/>
      <c r="VVO2" s="80"/>
      <c r="VVP2" s="80"/>
      <c r="VVQ2" s="80"/>
      <c r="VVR2" s="80"/>
      <c r="VVS2" s="80"/>
      <c r="VVT2" s="80"/>
      <c r="VVU2" s="80"/>
      <c r="VVV2" s="80"/>
      <c r="VVW2" s="80"/>
      <c r="VVX2" s="80"/>
      <c r="VVY2" s="80"/>
      <c r="VVZ2" s="80"/>
      <c r="VWA2" s="80"/>
      <c r="VWB2" s="80"/>
      <c r="VWC2" s="80"/>
      <c r="VWD2" s="80"/>
      <c r="VWE2" s="80"/>
      <c r="VWF2" s="80"/>
      <c r="VWG2" s="80"/>
      <c r="VWH2" s="80"/>
      <c r="VWI2" s="80"/>
      <c r="VWJ2" s="80"/>
      <c r="VWK2" s="80"/>
      <c r="VWL2" s="80"/>
      <c r="VWM2" s="80"/>
      <c r="VWN2" s="80"/>
      <c r="VWO2" s="80"/>
      <c r="VWP2" s="80"/>
      <c r="VWQ2" s="80"/>
      <c r="VWR2" s="80"/>
      <c r="VWS2" s="80"/>
      <c r="VWT2" s="80"/>
      <c r="VWU2" s="80"/>
      <c r="VWV2" s="80"/>
      <c r="VWW2" s="80"/>
      <c r="VWX2" s="80"/>
      <c r="VWY2" s="80"/>
      <c r="VWZ2" s="80"/>
      <c r="VXA2" s="80"/>
      <c r="VXB2" s="80"/>
      <c r="VXC2" s="80"/>
      <c r="VXD2" s="80"/>
      <c r="VXE2" s="80"/>
      <c r="VXF2" s="80"/>
      <c r="VXG2" s="80"/>
      <c r="VXH2" s="80"/>
      <c r="VXI2" s="80"/>
      <c r="VXJ2" s="80"/>
      <c r="VXK2" s="80"/>
      <c r="VXL2" s="80"/>
      <c r="VXM2" s="80"/>
      <c r="VXN2" s="80"/>
      <c r="VXO2" s="80"/>
      <c r="VXP2" s="80"/>
      <c r="VXQ2" s="80"/>
      <c r="VXR2" s="80"/>
      <c r="VXS2" s="80"/>
      <c r="VXT2" s="80"/>
      <c r="VXU2" s="80"/>
      <c r="VXV2" s="80"/>
      <c r="VXW2" s="80"/>
      <c r="VXX2" s="80"/>
      <c r="VXY2" s="80"/>
      <c r="VXZ2" s="80"/>
      <c r="VYA2" s="80"/>
      <c r="VYB2" s="80"/>
      <c r="VYC2" s="80"/>
      <c r="VYD2" s="80"/>
      <c r="VYE2" s="80"/>
      <c r="VYF2" s="80"/>
      <c r="VYG2" s="80"/>
      <c r="VYH2" s="80"/>
      <c r="VYI2" s="80"/>
      <c r="VYJ2" s="80"/>
      <c r="VYK2" s="80"/>
      <c r="VYL2" s="80"/>
      <c r="VYM2" s="80"/>
      <c r="VYN2" s="80"/>
      <c r="VYO2" s="80"/>
      <c r="VYP2" s="80"/>
      <c r="VYQ2" s="80"/>
      <c r="VYR2" s="80"/>
      <c r="VYS2" s="80"/>
      <c r="VYT2" s="80"/>
      <c r="VYU2" s="80"/>
      <c r="VYV2" s="80"/>
      <c r="VYW2" s="80"/>
      <c r="VYX2" s="80"/>
      <c r="VYY2" s="80"/>
      <c r="VYZ2" s="80"/>
      <c r="VZA2" s="80"/>
      <c r="VZB2" s="80"/>
      <c r="VZC2" s="80"/>
      <c r="VZD2" s="80"/>
      <c r="VZE2" s="80"/>
      <c r="VZF2" s="80"/>
      <c r="VZG2" s="80"/>
      <c r="VZH2" s="80"/>
      <c r="VZI2" s="80"/>
      <c r="VZJ2" s="80"/>
      <c r="VZK2" s="80"/>
      <c r="VZL2" s="80"/>
      <c r="VZM2" s="80"/>
      <c r="VZN2" s="80"/>
      <c r="VZO2" s="80"/>
      <c r="VZP2" s="80"/>
      <c r="VZQ2" s="80"/>
      <c r="VZR2" s="80"/>
      <c r="VZS2" s="80"/>
      <c r="VZT2" s="80"/>
      <c r="VZU2" s="80"/>
      <c r="VZV2" s="80"/>
      <c r="VZW2" s="80"/>
      <c r="VZX2" s="80"/>
      <c r="VZY2" s="80"/>
      <c r="VZZ2" s="80"/>
      <c r="WAA2" s="80"/>
      <c r="WAB2" s="80"/>
      <c r="WAC2" s="80"/>
      <c r="WAD2" s="80"/>
      <c r="WAE2" s="80"/>
      <c r="WAF2" s="80"/>
      <c r="WAG2" s="80"/>
      <c r="WAH2" s="80"/>
      <c r="WAI2" s="80"/>
      <c r="WAJ2" s="80"/>
      <c r="WAK2" s="80"/>
      <c r="WAL2" s="80"/>
      <c r="WAM2" s="80"/>
      <c r="WAN2" s="80"/>
      <c r="WAO2" s="80"/>
      <c r="WAP2" s="80"/>
      <c r="WAQ2" s="80"/>
      <c r="WAR2" s="80"/>
      <c r="WAS2" s="80"/>
      <c r="WAT2" s="80"/>
      <c r="WAU2" s="80"/>
      <c r="WAV2" s="80"/>
      <c r="WAW2" s="80"/>
      <c r="WAX2" s="80"/>
      <c r="WAY2" s="80"/>
      <c r="WAZ2" s="80"/>
      <c r="WBA2" s="80"/>
      <c r="WBB2" s="80"/>
      <c r="WBC2" s="80"/>
      <c r="WBD2" s="80"/>
      <c r="WBE2" s="80"/>
      <c r="WBF2" s="80"/>
      <c r="WBG2" s="80"/>
      <c r="WBH2" s="80"/>
      <c r="WBI2" s="80"/>
      <c r="WBJ2" s="80"/>
      <c r="WBK2" s="80"/>
      <c r="WBL2" s="80"/>
      <c r="WBM2" s="80"/>
      <c r="WBN2" s="80"/>
      <c r="WBO2" s="80"/>
      <c r="WBP2" s="80"/>
      <c r="WBQ2" s="80"/>
      <c r="WBR2" s="80"/>
      <c r="WBS2" s="80"/>
      <c r="WBT2" s="80"/>
      <c r="WBU2" s="80"/>
      <c r="WBV2" s="80"/>
      <c r="WBW2" s="80"/>
      <c r="WBX2" s="80"/>
      <c r="WBY2" s="80"/>
      <c r="WBZ2" s="80"/>
      <c r="WCA2" s="80"/>
      <c r="WCB2" s="80"/>
      <c r="WCC2" s="80"/>
      <c r="WCD2" s="80"/>
      <c r="WCE2" s="80"/>
      <c r="WCF2" s="80"/>
      <c r="WCG2" s="80"/>
      <c r="WCH2" s="80"/>
      <c r="WCI2" s="80"/>
      <c r="WCJ2" s="80"/>
      <c r="WCK2" s="80"/>
      <c r="WCL2" s="80"/>
      <c r="WCM2" s="80"/>
      <c r="WCN2" s="80"/>
      <c r="WCO2" s="80"/>
      <c r="WCP2" s="80"/>
      <c r="WCQ2" s="80"/>
      <c r="WCR2" s="80"/>
      <c r="WCS2" s="80"/>
      <c r="WCT2" s="80"/>
      <c r="WCU2" s="80"/>
      <c r="WCV2" s="80"/>
      <c r="WCW2" s="80"/>
      <c r="WCX2" s="80"/>
      <c r="WCY2" s="80"/>
      <c r="WCZ2" s="80"/>
      <c r="WDA2" s="80"/>
      <c r="WDB2" s="80"/>
      <c r="WDC2" s="80"/>
      <c r="WDD2" s="80"/>
      <c r="WDE2" s="80"/>
      <c r="WDF2" s="80"/>
      <c r="WDG2" s="80"/>
      <c r="WDH2" s="80"/>
      <c r="WDI2" s="80"/>
      <c r="WDJ2" s="80"/>
      <c r="WDK2" s="80"/>
      <c r="WDL2" s="80"/>
      <c r="WDM2" s="80"/>
      <c r="WDN2" s="80"/>
      <c r="WDO2" s="80"/>
      <c r="WDP2" s="80"/>
      <c r="WDQ2" s="80"/>
      <c r="WDR2" s="80"/>
      <c r="WDS2" s="80"/>
      <c r="WDT2" s="80"/>
      <c r="WDU2" s="80"/>
      <c r="WDV2" s="80"/>
      <c r="WDW2" s="80"/>
      <c r="WDX2" s="80"/>
      <c r="WDY2" s="80"/>
      <c r="WDZ2" s="80"/>
      <c r="WEA2" s="80"/>
      <c r="WEB2" s="80"/>
      <c r="WEC2" s="80"/>
      <c r="WED2" s="80"/>
      <c r="WEE2" s="80"/>
      <c r="WEF2" s="80"/>
      <c r="WEG2" s="80"/>
      <c r="WEH2" s="80"/>
      <c r="WEI2" s="80"/>
      <c r="WEJ2" s="80"/>
      <c r="WEK2" s="80"/>
      <c r="WEL2" s="80"/>
      <c r="WEM2" s="80"/>
      <c r="WEN2" s="80"/>
      <c r="WEO2" s="80"/>
      <c r="WEP2" s="80"/>
      <c r="WEQ2" s="80"/>
      <c r="WER2" s="80"/>
      <c r="WES2" s="80"/>
      <c r="WET2" s="80"/>
      <c r="WEU2" s="80"/>
      <c r="WEV2" s="80"/>
      <c r="WEW2" s="80"/>
      <c r="WEX2" s="80"/>
      <c r="WEY2" s="80"/>
      <c r="WEZ2" s="80"/>
      <c r="WFA2" s="80"/>
      <c r="WFB2" s="80"/>
      <c r="WFC2" s="80"/>
      <c r="WFD2" s="80"/>
      <c r="WFE2" s="80"/>
      <c r="WFF2" s="80"/>
      <c r="WFG2" s="80"/>
      <c r="WFH2" s="80"/>
      <c r="WFI2" s="80"/>
      <c r="WFJ2" s="80"/>
      <c r="WFK2" s="80"/>
      <c r="WFL2" s="80"/>
      <c r="WFM2" s="80"/>
      <c r="WFN2" s="80"/>
      <c r="WFO2" s="80"/>
      <c r="WFP2" s="80"/>
      <c r="WFQ2" s="80"/>
      <c r="WFR2" s="80"/>
      <c r="WFS2" s="80"/>
      <c r="WFT2" s="80"/>
      <c r="WFU2" s="80"/>
      <c r="WFV2" s="80"/>
      <c r="WFW2" s="80"/>
      <c r="WFX2" s="80"/>
      <c r="WFY2" s="80"/>
      <c r="WFZ2" s="80"/>
      <c r="WGA2" s="80"/>
      <c r="WGB2" s="80"/>
      <c r="WGC2" s="80"/>
      <c r="WGD2" s="80"/>
      <c r="WGE2" s="80"/>
      <c r="WGF2" s="80"/>
      <c r="WGG2" s="80"/>
      <c r="WGH2" s="80"/>
      <c r="WGI2" s="80"/>
      <c r="WGJ2" s="80"/>
      <c r="WGK2" s="80"/>
      <c r="WGL2" s="80"/>
      <c r="WGM2" s="80"/>
      <c r="WGN2" s="80"/>
      <c r="WGO2" s="80"/>
      <c r="WGP2" s="80"/>
      <c r="WGQ2" s="80"/>
      <c r="WGR2" s="80"/>
      <c r="WGS2" s="80"/>
      <c r="WGT2" s="80"/>
      <c r="WGU2" s="80"/>
      <c r="WGV2" s="80"/>
      <c r="WGW2" s="80"/>
      <c r="WGX2" s="80"/>
      <c r="WGY2" s="80"/>
      <c r="WGZ2" s="80"/>
      <c r="WHA2" s="80"/>
      <c r="WHB2" s="80"/>
      <c r="WHC2" s="80"/>
      <c r="WHD2" s="80"/>
      <c r="WHE2" s="80"/>
      <c r="WHF2" s="80"/>
      <c r="WHG2" s="80"/>
      <c r="WHH2" s="80"/>
      <c r="WHI2" s="80"/>
      <c r="WHJ2" s="80"/>
      <c r="WHK2" s="80"/>
      <c r="WHL2" s="80"/>
      <c r="WHM2" s="80"/>
      <c r="WHN2" s="80"/>
      <c r="WHO2" s="80"/>
      <c r="WHP2" s="80"/>
      <c r="WHQ2" s="80"/>
      <c r="WHR2" s="80"/>
      <c r="WHS2" s="80"/>
      <c r="WHT2" s="80"/>
      <c r="WHU2" s="80"/>
      <c r="WHV2" s="80"/>
      <c r="WHW2" s="80"/>
      <c r="WHX2" s="80"/>
      <c r="WHY2" s="80"/>
      <c r="WHZ2" s="80"/>
      <c r="WIA2" s="80"/>
      <c r="WIB2" s="80"/>
      <c r="WIC2" s="80"/>
      <c r="WID2" s="80"/>
      <c r="WIE2" s="80"/>
      <c r="WIF2" s="80"/>
      <c r="WIG2" s="80"/>
      <c r="WIH2" s="80"/>
      <c r="WII2" s="80"/>
      <c r="WIJ2" s="80"/>
      <c r="WIK2" s="80"/>
      <c r="WIL2" s="80"/>
      <c r="WIM2" s="80"/>
      <c r="WIN2" s="80"/>
      <c r="WIO2" s="80"/>
      <c r="WIP2" s="80"/>
      <c r="WIQ2" s="80"/>
      <c r="WIR2" s="80"/>
      <c r="WIS2" s="80"/>
      <c r="WIT2" s="80"/>
      <c r="WIU2" s="80"/>
      <c r="WIV2" s="80"/>
      <c r="WIW2" s="80"/>
      <c r="WIX2" s="80"/>
      <c r="WIY2" s="80"/>
      <c r="WIZ2" s="80"/>
      <c r="WJA2" s="80"/>
      <c r="WJB2" s="80"/>
      <c r="WJC2" s="80"/>
      <c r="WJD2" s="80"/>
      <c r="WJE2" s="80"/>
      <c r="WJF2" s="80"/>
      <c r="WJG2" s="80"/>
      <c r="WJH2" s="80"/>
      <c r="WJI2" s="80"/>
      <c r="WJJ2" s="80"/>
      <c r="WJK2" s="80"/>
      <c r="WJL2" s="80"/>
      <c r="WJM2" s="80"/>
      <c r="WJN2" s="80"/>
      <c r="WJO2" s="80"/>
      <c r="WJP2" s="80"/>
      <c r="WJQ2" s="80"/>
      <c r="WJR2" s="80"/>
      <c r="WJS2" s="80"/>
      <c r="WJT2" s="80"/>
      <c r="WJU2" s="80"/>
      <c r="WJV2" s="80"/>
      <c r="WJW2" s="80"/>
      <c r="WJX2" s="80"/>
      <c r="WJY2" s="80"/>
      <c r="WJZ2" s="80"/>
      <c r="WKA2" s="80"/>
      <c r="WKB2" s="80"/>
      <c r="WKC2" s="80"/>
      <c r="WKD2" s="80"/>
      <c r="WKE2" s="80"/>
      <c r="WKF2" s="80"/>
      <c r="WKG2" s="80"/>
      <c r="WKH2" s="80"/>
      <c r="WKI2" s="80"/>
      <c r="WKJ2" s="80"/>
      <c r="WKK2" s="80"/>
      <c r="WKL2" s="80"/>
      <c r="WKM2" s="80"/>
      <c r="WKN2" s="80"/>
      <c r="WKO2" s="80"/>
      <c r="WKP2" s="80"/>
      <c r="WKQ2" s="80"/>
      <c r="WKR2" s="80"/>
      <c r="WKS2" s="80"/>
      <c r="WKT2" s="80"/>
      <c r="WKU2" s="80"/>
      <c r="WKV2" s="80"/>
      <c r="WKW2" s="80"/>
      <c r="WKX2" s="80"/>
      <c r="WKY2" s="80"/>
      <c r="WKZ2" s="80"/>
      <c r="WLA2" s="80"/>
      <c r="WLB2" s="80"/>
      <c r="WLC2" s="80"/>
      <c r="WLD2" s="80"/>
      <c r="WLE2" s="80"/>
      <c r="WLF2" s="80"/>
      <c r="WLG2" s="80"/>
      <c r="WLH2" s="80"/>
      <c r="WLI2" s="80"/>
      <c r="WLJ2" s="80"/>
      <c r="WLK2" s="80"/>
      <c r="WLL2" s="80"/>
      <c r="WLM2" s="80"/>
      <c r="WLN2" s="80"/>
      <c r="WLO2" s="80"/>
      <c r="WLP2" s="80"/>
      <c r="WLQ2" s="80"/>
      <c r="WLR2" s="80"/>
      <c r="WLS2" s="80"/>
      <c r="WLT2" s="80"/>
      <c r="WLU2" s="80"/>
      <c r="WLV2" s="80"/>
      <c r="WLW2" s="80"/>
      <c r="WLX2" s="80"/>
      <c r="WLY2" s="80"/>
      <c r="WLZ2" s="80"/>
      <c r="WMA2" s="80"/>
      <c r="WMB2" s="80"/>
      <c r="WMC2" s="80"/>
      <c r="WMD2" s="80"/>
      <c r="WME2" s="80"/>
      <c r="WMF2" s="80"/>
      <c r="WMG2" s="80"/>
      <c r="WMH2" s="80"/>
      <c r="WMI2" s="80"/>
      <c r="WMJ2" s="80"/>
      <c r="WMK2" s="80"/>
      <c r="WML2" s="80"/>
      <c r="WMM2" s="80"/>
      <c r="WMN2" s="80"/>
      <c r="WMO2" s="80"/>
      <c r="WMP2" s="80"/>
      <c r="WMQ2" s="80"/>
      <c r="WMR2" s="80"/>
      <c r="WMS2" s="80"/>
      <c r="WMT2" s="80"/>
      <c r="WMU2" s="80"/>
      <c r="WMV2" s="80"/>
      <c r="WMW2" s="80"/>
      <c r="WMX2" s="80"/>
      <c r="WMY2" s="80"/>
      <c r="WMZ2" s="80"/>
      <c r="WNA2" s="80"/>
      <c r="WNB2" s="80"/>
      <c r="WNC2" s="80"/>
      <c r="WND2" s="80"/>
      <c r="WNE2" s="80"/>
      <c r="WNF2" s="80"/>
      <c r="WNG2" s="80"/>
      <c r="WNH2" s="80"/>
      <c r="WNI2" s="80"/>
      <c r="WNJ2" s="80"/>
      <c r="WNK2" s="80"/>
      <c r="WNL2" s="80"/>
      <c r="WNM2" s="80"/>
      <c r="WNN2" s="80"/>
      <c r="WNO2" s="80"/>
      <c r="WNP2" s="80"/>
      <c r="WNQ2" s="80"/>
      <c r="WNR2" s="80"/>
      <c r="WNS2" s="80"/>
      <c r="WNT2" s="80"/>
      <c r="WNU2" s="80"/>
      <c r="WNV2" s="80"/>
      <c r="WNW2" s="80"/>
      <c r="WNX2" s="80"/>
      <c r="WNY2" s="80"/>
      <c r="WNZ2" s="80"/>
      <c r="WOA2" s="80"/>
      <c r="WOB2" s="80"/>
      <c r="WOC2" s="80"/>
      <c r="WOD2" s="80"/>
      <c r="WOE2" s="80"/>
      <c r="WOF2" s="80"/>
      <c r="WOG2" s="80"/>
      <c r="WOH2" s="80"/>
      <c r="WOI2" s="80"/>
      <c r="WOJ2" s="80"/>
      <c r="WOK2" s="80"/>
      <c r="WOL2" s="80"/>
      <c r="WOM2" s="80"/>
      <c r="WON2" s="80"/>
      <c r="WOO2" s="80"/>
      <c r="WOP2" s="80"/>
      <c r="WOQ2" s="80"/>
      <c r="WOR2" s="80"/>
      <c r="WOS2" s="80"/>
      <c r="WOT2" s="80"/>
      <c r="WOU2" s="80"/>
      <c r="WOV2" s="80"/>
      <c r="WOW2" s="80"/>
      <c r="WOX2" s="80"/>
      <c r="WOY2" s="80"/>
      <c r="WOZ2" s="80"/>
      <c r="WPA2" s="80"/>
      <c r="WPB2" s="80"/>
      <c r="WPC2" s="80"/>
      <c r="WPD2" s="80"/>
      <c r="WPE2" s="80"/>
      <c r="WPF2" s="80"/>
      <c r="WPG2" s="80"/>
      <c r="WPH2" s="80"/>
      <c r="WPI2" s="80"/>
      <c r="WPJ2" s="80"/>
      <c r="WPK2" s="80"/>
      <c r="WPL2" s="80"/>
      <c r="WPM2" s="80"/>
      <c r="WPN2" s="80"/>
      <c r="WPO2" s="80"/>
      <c r="WPP2" s="80"/>
      <c r="WPQ2" s="80"/>
      <c r="WPR2" s="80"/>
      <c r="WPS2" s="80"/>
      <c r="WPT2" s="80"/>
      <c r="WPU2" s="80"/>
      <c r="WPV2" s="80"/>
      <c r="WPW2" s="80"/>
      <c r="WPX2" s="80"/>
      <c r="WPY2" s="80"/>
      <c r="WPZ2" s="80"/>
      <c r="WQA2" s="80"/>
      <c r="WQB2" s="80"/>
      <c r="WQC2" s="80"/>
      <c r="WQD2" s="80"/>
      <c r="WQE2" s="80"/>
      <c r="WQF2" s="80"/>
      <c r="WQG2" s="80"/>
      <c r="WQH2" s="80"/>
      <c r="WQI2" s="80"/>
      <c r="WQJ2" s="80"/>
      <c r="WQK2" s="80"/>
      <c r="WQL2" s="80"/>
      <c r="WQM2" s="80"/>
      <c r="WQN2" s="80"/>
      <c r="WQO2" s="80"/>
      <c r="WQP2" s="80"/>
      <c r="WQQ2" s="80"/>
      <c r="WQR2" s="80"/>
      <c r="WQS2" s="80"/>
      <c r="WQT2" s="80"/>
      <c r="WQU2" s="80"/>
      <c r="WQV2" s="80"/>
      <c r="WQW2" s="80"/>
      <c r="WQX2" s="80"/>
      <c r="WQY2" s="80"/>
      <c r="WQZ2" s="80"/>
      <c r="WRA2" s="80"/>
      <c r="WRB2" s="80"/>
      <c r="WRC2" s="80"/>
      <c r="WRD2" s="80"/>
      <c r="WRE2" s="80"/>
      <c r="WRF2" s="80"/>
      <c r="WRG2" s="80"/>
      <c r="WRH2" s="80"/>
      <c r="WRI2" s="80"/>
      <c r="WRJ2" s="80"/>
      <c r="WRK2" s="80"/>
      <c r="WRL2" s="80"/>
      <c r="WRM2" s="80"/>
      <c r="WRN2" s="80"/>
      <c r="WRO2" s="80"/>
      <c r="WRP2" s="80"/>
      <c r="WRQ2" s="80"/>
      <c r="WRR2" s="80"/>
      <c r="WRS2" s="80"/>
      <c r="WRT2" s="80"/>
      <c r="WRU2" s="80"/>
      <c r="WRV2" s="80"/>
      <c r="WRW2" s="80"/>
      <c r="WRX2" s="80"/>
      <c r="WRY2" s="80"/>
      <c r="WRZ2" s="80"/>
      <c r="WSA2" s="80"/>
      <c r="WSB2" s="80"/>
      <c r="WSC2" s="80"/>
      <c r="WSD2" s="80"/>
      <c r="WSE2" s="80"/>
      <c r="WSF2" s="80"/>
      <c r="WSG2" s="80"/>
      <c r="WSH2" s="80"/>
      <c r="WSI2" s="80"/>
      <c r="WSJ2" s="80"/>
      <c r="WSK2" s="80"/>
      <c r="WSL2" s="80"/>
      <c r="WSM2" s="80"/>
      <c r="WSN2" s="80"/>
      <c r="WSO2" s="80"/>
      <c r="WSP2" s="80"/>
      <c r="WSQ2" s="80"/>
      <c r="WSR2" s="80"/>
      <c r="WSS2" s="80"/>
      <c r="WST2" s="80"/>
      <c r="WSU2" s="80"/>
      <c r="WSV2" s="80"/>
      <c r="WSW2" s="80"/>
      <c r="WSX2" s="80"/>
      <c r="WSY2" s="80"/>
      <c r="WSZ2" s="80"/>
      <c r="WTA2" s="80"/>
      <c r="WTB2" s="80"/>
      <c r="WTC2" s="80"/>
      <c r="WTD2" s="80"/>
      <c r="WTE2" s="80"/>
      <c r="WTF2" s="80"/>
      <c r="WTG2" s="80"/>
      <c r="WTH2" s="80"/>
      <c r="WTI2" s="80"/>
      <c r="WTJ2" s="80"/>
      <c r="WTK2" s="80"/>
      <c r="WTL2" s="80"/>
      <c r="WTM2" s="80"/>
      <c r="WTN2" s="80"/>
      <c r="WTO2" s="80"/>
      <c r="WTP2" s="80"/>
      <c r="WTQ2" s="80"/>
      <c r="WTR2" s="80"/>
      <c r="WTS2" s="80"/>
      <c r="WTT2" s="80"/>
      <c r="WTU2" s="80"/>
      <c r="WTV2" s="80"/>
      <c r="WTW2" s="80"/>
      <c r="WTX2" s="80"/>
      <c r="WTY2" s="80"/>
      <c r="WTZ2" s="80"/>
      <c r="WUA2" s="80"/>
      <c r="WUB2" s="80"/>
      <c r="WUC2" s="80"/>
      <c r="WUD2" s="80"/>
      <c r="WUE2" s="80"/>
      <c r="WUF2" s="80"/>
      <c r="WUG2" s="80"/>
      <c r="WUH2" s="80"/>
      <c r="WUI2" s="80"/>
      <c r="WUJ2" s="80"/>
      <c r="WUK2" s="80"/>
      <c r="WUL2" s="80"/>
      <c r="WUM2" s="80"/>
      <c r="WUN2" s="80"/>
      <c r="WUO2" s="80"/>
      <c r="WUP2" s="80"/>
      <c r="WUQ2" s="80"/>
      <c r="WUR2" s="80"/>
      <c r="WUS2" s="80"/>
      <c r="WUT2" s="80"/>
      <c r="WUU2" s="80"/>
      <c r="WUV2" s="80"/>
      <c r="WUW2" s="80"/>
      <c r="WUX2" s="80"/>
      <c r="WUY2" s="80"/>
      <c r="WUZ2" s="80"/>
      <c r="WVA2" s="80"/>
      <c r="WVB2" s="80"/>
      <c r="WVC2" s="80"/>
      <c r="WVD2" s="80"/>
      <c r="WVE2" s="80"/>
      <c r="WVF2" s="80"/>
      <c r="WVG2" s="80"/>
      <c r="WVH2" s="80"/>
      <c r="WVI2" s="80"/>
      <c r="WVJ2" s="80"/>
      <c r="WVK2" s="80"/>
      <c r="WVL2" s="80"/>
      <c r="WVM2" s="80"/>
      <c r="WVN2" s="80"/>
      <c r="WVO2" s="80"/>
      <c r="WVP2" s="80"/>
      <c r="WVQ2" s="80"/>
      <c r="WVR2" s="80"/>
      <c r="WVS2" s="80"/>
      <c r="WVT2" s="80"/>
      <c r="WVU2" s="80"/>
      <c r="WVV2" s="80"/>
      <c r="WVW2" s="80"/>
      <c r="WVX2" s="80"/>
      <c r="WVY2" s="80"/>
      <c r="WVZ2" s="80"/>
      <c r="WWA2" s="80"/>
      <c r="WWB2" s="80"/>
      <c r="WWC2" s="80"/>
      <c r="WWD2" s="80"/>
      <c r="WWE2" s="80"/>
      <c r="WWF2" s="80"/>
      <c r="WWG2" s="80"/>
      <c r="WWH2" s="80"/>
      <c r="WWI2" s="80"/>
      <c r="WWJ2" s="80"/>
      <c r="WWK2" s="80"/>
      <c r="WWL2" s="80"/>
      <c r="WWM2" s="80"/>
      <c r="WWN2" s="80"/>
      <c r="WWO2" s="80"/>
      <c r="WWP2" s="80"/>
      <c r="WWQ2" s="80"/>
      <c r="WWR2" s="80"/>
      <c r="WWS2" s="80"/>
      <c r="WWT2" s="80"/>
      <c r="WWU2" s="80"/>
      <c r="WWV2" s="80"/>
      <c r="WWW2" s="80"/>
      <c r="WWX2" s="80"/>
      <c r="WWY2" s="80"/>
      <c r="WWZ2" s="80"/>
      <c r="WXA2" s="80"/>
      <c r="WXB2" s="80"/>
      <c r="WXC2" s="80"/>
      <c r="WXD2" s="80"/>
      <c r="WXE2" s="80"/>
      <c r="WXF2" s="80"/>
      <c r="WXG2" s="80"/>
      <c r="WXH2" s="80"/>
      <c r="WXI2" s="80"/>
      <c r="WXJ2" s="80"/>
      <c r="WXK2" s="80"/>
      <c r="WXL2" s="80"/>
      <c r="WXM2" s="80"/>
      <c r="WXN2" s="80"/>
      <c r="WXO2" s="80"/>
      <c r="WXP2" s="80"/>
      <c r="WXQ2" s="80"/>
      <c r="WXR2" s="80"/>
      <c r="WXS2" s="80"/>
      <c r="WXT2" s="80"/>
      <c r="WXU2" s="80"/>
      <c r="WXV2" s="80"/>
      <c r="WXW2" s="80"/>
      <c r="WXX2" s="80"/>
      <c r="WXY2" s="80"/>
      <c r="WXZ2" s="80"/>
      <c r="WYA2" s="80"/>
      <c r="WYB2" s="80"/>
      <c r="WYC2" s="80"/>
      <c r="WYD2" s="80"/>
      <c r="WYE2" s="80"/>
      <c r="WYF2" s="80"/>
      <c r="WYG2" s="80"/>
      <c r="WYH2" s="80"/>
      <c r="WYI2" s="80"/>
      <c r="WYJ2" s="80"/>
      <c r="WYK2" s="80"/>
      <c r="WYL2" s="80"/>
      <c r="WYM2" s="80"/>
      <c r="WYN2" s="80"/>
      <c r="WYO2" s="80"/>
      <c r="WYP2" s="80"/>
      <c r="WYQ2" s="80"/>
      <c r="WYR2" s="80"/>
      <c r="WYS2" s="80"/>
      <c r="WYT2" s="80"/>
      <c r="WYU2" s="80"/>
      <c r="WYV2" s="80"/>
      <c r="WYW2" s="80"/>
      <c r="WYX2" s="80"/>
      <c r="WYY2" s="80"/>
      <c r="WYZ2" s="80"/>
      <c r="WZA2" s="80"/>
      <c r="WZB2" s="80"/>
      <c r="WZC2" s="80"/>
      <c r="WZD2" s="80"/>
      <c r="WZE2" s="80"/>
      <c r="WZF2" s="80"/>
      <c r="WZG2" s="80"/>
      <c r="WZH2" s="80"/>
      <c r="WZI2" s="80"/>
      <c r="WZJ2" s="80"/>
      <c r="WZK2" s="80"/>
      <c r="WZL2" s="80"/>
      <c r="WZM2" s="80"/>
      <c r="WZN2" s="80"/>
      <c r="WZO2" s="80"/>
      <c r="WZP2" s="80"/>
      <c r="WZQ2" s="80"/>
      <c r="WZR2" s="80"/>
      <c r="WZS2" s="80"/>
      <c r="WZT2" s="80"/>
      <c r="WZU2" s="80"/>
      <c r="WZV2" s="80"/>
      <c r="WZW2" s="80"/>
      <c r="WZX2" s="80"/>
      <c r="WZY2" s="80"/>
      <c r="WZZ2" s="80"/>
      <c r="XAA2" s="80"/>
      <c r="XAB2" s="80"/>
      <c r="XAC2" s="80"/>
      <c r="XAD2" s="80"/>
      <c r="XAE2" s="80"/>
      <c r="XAF2" s="80"/>
      <c r="XAG2" s="80"/>
      <c r="XAH2" s="80"/>
      <c r="XAI2" s="80"/>
      <c r="XAJ2" s="80"/>
      <c r="XAK2" s="80"/>
      <c r="XAL2" s="80"/>
      <c r="XAM2" s="80"/>
      <c r="XAN2" s="80"/>
      <c r="XAO2" s="80"/>
      <c r="XAP2" s="80"/>
      <c r="XAQ2" s="80"/>
      <c r="XAR2" s="80"/>
      <c r="XAS2" s="80"/>
      <c r="XAT2" s="80"/>
      <c r="XAU2" s="80"/>
      <c r="XAV2" s="80"/>
      <c r="XAW2" s="80"/>
      <c r="XAX2" s="80"/>
      <c r="XAY2" s="80"/>
      <c r="XAZ2" s="80"/>
      <c r="XBA2" s="80"/>
      <c r="XBB2" s="80"/>
      <c r="XBC2" s="80"/>
      <c r="XBD2" s="80"/>
      <c r="XBE2" s="80"/>
      <c r="XBF2" s="80"/>
      <c r="XBG2" s="80"/>
      <c r="XBH2" s="80"/>
      <c r="XBI2" s="80"/>
      <c r="XBJ2" s="80"/>
      <c r="XBK2" s="80"/>
      <c r="XBL2" s="80"/>
      <c r="XBM2" s="80"/>
      <c r="XBN2" s="80"/>
      <c r="XBO2" s="80"/>
      <c r="XBP2" s="80"/>
      <c r="XBQ2" s="80"/>
      <c r="XBR2" s="80"/>
      <c r="XBS2" s="80"/>
      <c r="XBT2" s="80"/>
      <c r="XBU2" s="80"/>
      <c r="XBV2" s="80"/>
      <c r="XBW2" s="80"/>
      <c r="XBX2" s="80"/>
      <c r="XBY2" s="80"/>
      <c r="XBZ2" s="80"/>
      <c r="XCA2" s="80"/>
      <c r="XCB2" s="80"/>
      <c r="XCC2" s="80"/>
      <c r="XCD2" s="80"/>
      <c r="XCE2" s="80"/>
      <c r="XCF2" s="80"/>
      <c r="XCG2" s="80"/>
      <c r="XCH2" s="80"/>
      <c r="XCI2" s="80"/>
      <c r="XCJ2" s="80"/>
      <c r="XCK2" s="80"/>
      <c r="XCL2" s="80"/>
      <c r="XCM2" s="80"/>
      <c r="XCN2" s="80"/>
      <c r="XCO2" s="80"/>
      <c r="XCP2" s="80"/>
      <c r="XCQ2" s="80"/>
      <c r="XCR2" s="80"/>
      <c r="XCS2" s="80"/>
      <c r="XCT2" s="80"/>
      <c r="XCU2" s="80"/>
      <c r="XCV2" s="80"/>
      <c r="XCW2" s="80"/>
      <c r="XCX2" s="80"/>
      <c r="XCY2" s="80"/>
      <c r="XCZ2" s="80"/>
      <c r="XDA2" s="80"/>
      <c r="XDB2" s="80"/>
      <c r="XDC2" s="80"/>
      <c r="XDD2" s="80"/>
      <c r="XDE2" s="80"/>
      <c r="XDF2" s="80"/>
      <c r="XDG2" s="80"/>
      <c r="XDH2" s="80"/>
      <c r="XDI2" s="80"/>
      <c r="XDJ2" s="80"/>
      <c r="XDK2" s="80"/>
      <c r="XDL2" s="80"/>
      <c r="XDM2" s="80"/>
      <c r="XDN2" s="80"/>
      <c r="XDO2" s="80"/>
      <c r="XDP2" s="80"/>
      <c r="XDQ2" s="80"/>
      <c r="XDR2" s="80"/>
      <c r="XDS2" s="80"/>
      <c r="XDT2" s="80"/>
      <c r="XDU2" s="80"/>
      <c r="XDV2" s="80"/>
      <c r="XDW2" s="80"/>
      <c r="XDX2" s="80"/>
      <c r="XDY2" s="80"/>
      <c r="XDZ2" s="80"/>
      <c r="XEA2" s="80"/>
      <c r="XEB2" s="80"/>
      <c r="XEC2" s="80"/>
      <c r="XED2" s="80"/>
      <c r="XEE2" s="80"/>
      <c r="XEF2" s="80"/>
      <c r="XEG2" s="80"/>
      <c r="XEH2" s="80"/>
      <c r="XEI2" s="80"/>
      <c r="XEJ2" s="80"/>
      <c r="XEK2" s="80"/>
      <c r="XEL2" s="80"/>
      <c r="XEM2" s="80"/>
      <c r="XEN2" s="80"/>
      <c r="XEO2" s="80"/>
      <c r="XEP2" s="80"/>
      <c r="XEQ2" s="80"/>
      <c r="XER2" s="80"/>
      <c r="XES2" s="80"/>
      <c r="XET2" s="80"/>
      <c r="XEU2" s="80"/>
      <c r="XEV2" s="80"/>
      <c r="XEW2" s="80"/>
      <c r="XEX2" s="80"/>
      <c r="XEY2" s="80"/>
      <c r="XEZ2" s="80"/>
      <c r="XFA2" s="80"/>
      <c r="XFB2" s="80"/>
      <c r="XFC2" s="80"/>
      <c r="XFD2" s="80"/>
    </row>
    <row r="3" ht="19.5" customHeight="1" spans="1:16384">
      <c r="A3" s="82"/>
      <c r="B3" s="80"/>
      <c r="C3" s="83" t="s">
        <v>76</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c r="NY3" s="80"/>
      <c r="NZ3" s="80"/>
      <c r="OA3" s="80"/>
      <c r="OB3" s="80"/>
      <c r="OC3" s="80"/>
      <c r="OD3" s="80"/>
      <c r="OE3" s="80"/>
      <c r="OF3" s="80"/>
      <c r="OG3" s="80"/>
      <c r="OH3" s="80"/>
      <c r="OI3" s="80"/>
      <c r="OJ3" s="80"/>
      <c r="OK3" s="80"/>
      <c r="OL3" s="80"/>
      <c r="OM3" s="80"/>
      <c r="ON3" s="80"/>
      <c r="OO3" s="80"/>
      <c r="OP3" s="80"/>
      <c r="OQ3" s="80"/>
      <c r="OR3" s="80"/>
      <c r="OS3" s="80"/>
      <c r="OT3" s="80"/>
      <c r="OU3" s="80"/>
      <c r="OV3" s="80"/>
      <c r="OW3" s="80"/>
      <c r="OX3" s="80"/>
      <c r="OY3" s="80"/>
      <c r="OZ3" s="80"/>
      <c r="PA3" s="80"/>
      <c r="PB3" s="80"/>
      <c r="PC3" s="80"/>
      <c r="PD3" s="80"/>
      <c r="PE3" s="80"/>
      <c r="PF3" s="80"/>
      <c r="PG3" s="80"/>
      <c r="PH3" s="80"/>
      <c r="PI3" s="80"/>
      <c r="PJ3" s="80"/>
      <c r="PK3" s="80"/>
      <c r="PL3" s="80"/>
      <c r="PM3" s="80"/>
      <c r="PN3" s="80"/>
      <c r="PO3" s="80"/>
      <c r="PP3" s="80"/>
      <c r="PQ3" s="80"/>
      <c r="PR3" s="80"/>
      <c r="PS3" s="80"/>
      <c r="PT3" s="80"/>
      <c r="PU3" s="80"/>
      <c r="PV3" s="80"/>
      <c r="PW3" s="80"/>
      <c r="PX3" s="80"/>
      <c r="PY3" s="80"/>
      <c r="PZ3" s="80"/>
      <c r="QA3" s="80"/>
      <c r="QB3" s="80"/>
      <c r="QC3" s="80"/>
      <c r="QD3" s="80"/>
      <c r="QE3" s="80"/>
      <c r="QF3" s="80"/>
      <c r="QG3" s="80"/>
      <c r="QH3" s="80"/>
      <c r="QI3" s="80"/>
      <c r="QJ3" s="80"/>
      <c r="QK3" s="80"/>
      <c r="QL3" s="80"/>
      <c r="QM3" s="80"/>
      <c r="QN3" s="80"/>
      <c r="QO3" s="80"/>
      <c r="QP3" s="80"/>
      <c r="QQ3" s="80"/>
      <c r="QR3" s="80"/>
      <c r="QS3" s="80"/>
      <c r="QT3" s="80"/>
      <c r="QU3" s="80"/>
      <c r="QV3" s="80"/>
      <c r="QW3" s="80"/>
      <c r="QX3" s="80"/>
      <c r="QY3" s="80"/>
      <c r="QZ3" s="80"/>
      <c r="RA3" s="80"/>
      <c r="RB3" s="80"/>
      <c r="RC3" s="80"/>
      <c r="RD3" s="80"/>
      <c r="RE3" s="80"/>
      <c r="RF3" s="80"/>
      <c r="RG3" s="80"/>
      <c r="RH3" s="80"/>
      <c r="RI3" s="80"/>
      <c r="RJ3" s="80"/>
      <c r="RK3" s="80"/>
      <c r="RL3" s="80"/>
      <c r="RM3" s="80"/>
      <c r="RN3" s="80"/>
      <c r="RO3" s="80"/>
      <c r="RP3" s="80"/>
      <c r="RQ3" s="80"/>
      <c r="RR3" s="80"/>
      <c r="RS3" s="80"/>
      <c r="RT3" s="80"/>
      <c r="RU3" s="80"/>
      <c r="RV3" s="80"/>
      <c r="RW3" s="80"/>
      <c r="RX3" s="80"/>
      <c r="RY3" s="80"/>
      <c r="RZ3" s="80"/>
      <c r="SA3" s="80"/>
      <c r="SB3" s="80"/>
      <c r="SC3" s="80"/>
      <c r="SD3" s="80"/>
      <c r="SE3" s="80"/>
      <c r="SF3" s="80"/>
      <c r="SG3" s="80"/>
      <c r="SH3" s="80"/>
      <c r="SI3" s="80"/>
      <c r="SJ3" s="80"/>
      <c r="SK3" s="80"/>
      <c r="SL3" s="80"/>
      <c r="SM3" s="80"/>
      <c r="SN3" s="80"/>
      <c r="SO3" s="80"/>
      <c r="SP3" s="80"/>
      <c r="SQ3" s="80"/>
      <c r="SR3" s="80"/>
      <c r="SS3" s="80"/>
      <c r="ST3" s="80"/>
      <c r="SU3" s="80"/>
      <c r="SV3" s="80"/>
      <c r="SW3" s="80"/>
      <c r="SX3" s="80"/>
      <c r="SY3" s="80"/>
      <c r="SZ3" s="80"/>
      <c r="TA3" s="80"/>
      <c r="TB3" s="80"/>
      <c r="TC3" s="80"/>
      <c r="TD3" s="80"/>
      <c r="TE3" s="80"/>
      <c r="TF3" s="80"/>
      <c r="TG3" s="80"/>
      <c r="TH3" s="80"/>
      <c r="TI3" s="80"/>
      <c r="TJ3" s="80"/>
      <c r="TK3" s="80"/>
      <c r="TL3" s="80"/>
      <c r="TM3" s="80"/>
      <c r="TN3" s="80"/>
      <c r="TO3" s="80"/>
      <c r="TP3" s="80"/>
      <c r="TQ3" s="80"/>
      <c r="TR3" s="80"/>
      <c r="TS3" s="80"/>
      <c r="TT3" s="80"/>
      <c r="TU3" s="80"/>
      <c r="TV3" s="80"/>
      <c r="TW3" s="80"/>
      <c r="TX3" s="80"/>
      <c r="TY3" s="80"/>
      <c r="TZ3" s="80"/>
      <c r="UA3" s="80"/>
      <c r="UB3" s="80"/>
      <c r="UC3" s="80"/>
      <c r="UD3" s="80"/>
      <c r="UE3" s="80"/>
      <c r="UF3" s="80"/>
      <c r="UG3" s="80"/>
      <c r="UH3" s="80"/>
      <c r="UI3" s="80"/>
      <c r="UJ3" s="80"/>
      <c r="UK3" s="80"/>
      <c r="UL3" s="80"/>
      <c r="UM3" s="80"/>
      <c r="UN3" s="80"/>
      <c r="UO3" s="80"/>
      <c r="UP3" s="80"/>
      <c r="UQ3" s="80"/>
      <c r="UR3" s="80"/>
      <c r="US3" s="80"/>
      <c r="UT3" s="80"/>
      <c r="UU3" s="80"/>
      <c r="UV3" s="80"/>
      <c r="UW3" s="80"/>
      <c r="UX3" s="80"/>
      <c r="UY3" s="80"/>
      <c r="UZ3" s="80"/>
      <c r="VA3" s="80"/>
      <c r="VB3" s="80"/>
      <c r="VC3" s="80"/>
      <c r="VD3" s="80"/>
      <c r="VE3" s="80"/>
      <c r="VF3" s="80"/>
      <c r="VG3" s="80"/>
      <c r="VH3" s="80"/>
      <c r="VI3" s="80"/>
      <c r="VJ3" s="80"/>
      <c r="VK3" s="80"/>
      <c r="VL3" s="80"/>
      <c r="VM3" s="80"/>
      <c r="VN3" s="80"/>
      <c r="VO3" s="80"/>
      <c r="VP3" s="80"/>
      <c r="VQ3" s="80"/>
      <c r="VR3" s="80"/>
      <c r="VS3" s="80"/>
      <c r="VT3" s="80"/>
      <c r="VU3" s="80"/>
      <c r="VV3" s="80"/>
      <c r="VW3" s="80"/>
      <c r="VX3" s="80"/>
      <c r="VY3" s="80"/>
      <c r="VZ3" s="80"/>
      <c r="WA3" s="80"/>
      <c r="WB3" s="80"/>
      <c r="WC3" s="80"/>
      <c r="WD3" s="80"/>
      <c r="WE3" s="80"/>
      <c r="WF3" s="80"/>
      <c r="WG3" s="80"/>
      <c r="WH3" s="80"/>
      <c r="WI3" s="80"/>
      <c r="WJ3" s="80"/>
      <c r="WK3" s="80"/>
      <c r="WL3" s="80"/>
      <c r="WM3" s="80"/>
      <c r="WN3" s="80"/>
      <c r="WO3" s="80"/>
      <c r="WP3" s="80"/>
      <c r="WQ3" s="80"/>
      <c r="WR3" s="80"/>
      <c r="WS3" s="80"/>
      <c r="WT3" s="80"/>
      <c r="WU3" s="80"/>
      <c r="WV3" s="80"/>
      <c r="WW3" s="80"/>
      <c r="WX3" s="80"/>
      <c r="WY3" s="80"/>
      <c r="WZ3" s="80"/>
      <c r="XA3" s="80"/>
      <c r="XB3" s="80"/>
      <c r="XC3" s="80"/>
      <c r="XD3" s="80"/>
      <c r="XE3" s="80"/>
      <c r="XF3" s="80"/>
      <c r="XG3" s="80"/>
      <c r="XH3" s="80"/>
      <c r="XI3" s="80"/>
      <c r="XJ3" s="80"/>
      <c r="XK3" s="80"/>
      <c r="XL3" s="80"/>
      <c r="XM3" s="80"/>
      <c r="XN3" s="80"/>
      <c r="XO3" s="80"/>
      <c r="XP3" s="80"/>
      <c r="XQ3" s="80"/>
      <c r="XR3" s="80"/>
      <c r="XS3" s="80"/>
      <c r="XT3" s="80"/>
      <c r="XU3" s="80"/>
      <c r="XV3" s="80"/>
      <c r="XW3" s="80"/>
      <c r="XX3" s="80"/>
      <c r="XY3" s="80"/>
      <c r="XZ3" s="80"/>
      <c r="YA3" s="80"/>
      <c r="YB3" s="80"/>
      <c r="YC3" s="80"/>
      <c r="YD3" s="80"/>
      <c r="YE3" s="80"/>
      <c r="YF3" s="80"/>
      <c r="YG3" s="80"/>
      <c r="YH3" s="80"/>
      <c r="YI3" s="80"/>
      <c r="YJ3" s="80"/>
      <c r="YK3" s="80"/>
      <c r="YL3" s="80"/>
      <c r="YM3" s="80"/>
      <c r="YN3" s="80"/>
      <c r="YO3" s="80"/>
      <c r="YP3" s="80"/>
      <c r="YQ3" s="80"/>
      <c r="YR3" s="80"/>
      <c r="YS3" s="80"/>
      <c r="YT3" s="80"/>
      <c r="YU3" s="80"/>
      <c r="YV3" s="80"/>
      <c r="YW3" s="80"/>
      <c r="YX3" s="80"/>
      <c r="YY3" s="80"/>
      <c r="YZ3" s="80"/>
      <c r="ZA3" s="80"/>
      <c r="ZB3" s="80"/>
      <c r="ZC3" s="80"/>
      <c r="ZD3" s="80"/>
      <c r="ZE3" s="80"/>
      <c r="ZF3" s="80"/>
      <c r="ZG3" s="80"/>
      <c r="ZH3" s="80"/>
      <c r="ZI3" s="80"/>
      <c r="ZJ3" s="80"/>
      <c r="ZK3" s="80"/>
      <c r="ZL3" s="80"/>
      <c r="ZM3" s="80"/>
      <c r="ZN3" s="80"/>
      <c r="ZO3" s="80"/>
      <c r="ZP3" s="80"/>
      <c r="ZQ3" s="80"/>
      <c r="ZR3" s="80"/>
      <c r="ZS3" s="80"/>
      <c r="ZT3" s="80"/>
      <c r="ZU3" s="80"/>
      <c r="ZV3" s="80"/>
      <c r="ZW3" s="80"/>
      <c r="ZX3" s="80"/>
      <c r="ZY3" s="80"/>
      <c r="ZZ3" s="80"/>
      <c r="AAA3" s="80"/>
      <c r="AAB3" s="80"/>
      <c r="AAC3" s="80"/>
      <c r="AAD3" s="80"/>
      <c r="AAE3" s="80"/>
      <c r="AAF3" s="80"/>
      <c r="AAG3" s="80"/>
      <c r="AAH3" s="80"/>
      <c r="AAI3" s="80"/>
      <c r="AAJ3" s="80"/>
      <c r="AAK3" s="80"/>
      <c r="AAL3" s="80"/>
      <c r="AAM3" s="80"/>
      <c r="AAN3" s="80"/>
      <c r="AAO3" s="80"/>
      <c r="AAP3" s="80"/>
      <c r="AAQ3" s="80"/>
      <c r="AAR3" s="80"/>
      <c r="AAS3" s="80"/>
      <c r="AAT3" s="80"/>
      <c r="AAU3" s="80"/>
      <c r="AAV3" s="80"/>
      <c r="AAW3" s="80"/>
      <c r="AAX3" s="80"/>
      <c r="AAY3" s="80"/>
      <c r="AAZ3" s="80"/>
      <c r="ABA3" s="80"/>
      <c r="ABB3" s="80"/>
      <c r="ABC3" s="80"/>
      <c r="ABD3" s="80"/>
      <c r="ABE3" s="80"/>
      <c r="ABF3" s="80"/>
      <c r="ABG3" s="80"/>
      <c r="ABH3" s="80"/>
      <c r="ABI3" s="80"/>
      <c r="ABJ3" s="80"/>
      <c r="ABK3" s="80"/>
      <c r="ABL3" s="80"/>
      <c r="ABM3" s="80"/>
      <c r="ABN3" s="80"/>
      <c r="ABO3" s="80"/>
      <c r="ABP3" s="80"/>
      <c r="ABQ3" s="80"/>
      <c r="ABR3" s="80"/>
      <c r="ABS3" s="80"/>
      <c r="ABT3" s="80"/>
      <c r="ABU3" s="80"/>
      <c r="ABV3" s="80"/>
      <c r="ABW3" s="80"/>
      <c r="ABX3" s="80"/>
      <c r="ABY3" s="80"/>
      <c r="ABZ3" s="80"/>
      <c r="ACA3" s="80"/>
      <c r="ACB3" s="80"/>
      <c r="ACC3" s="80"/>
      <c r="ACD3" s="80"/>
      <c r="ACE3" s="80"/>
      <c r="ACF3" s="80"/>
      <c r="ACG3" s="80"/>
      <c r="ACH3" s="80"/>
      <c r="ACI3" s="80"/>
      <c r="ACJ3" s="80"/>
      <c r="ACK3" s="80"/>
      <c r="ACL3" s="80"/>
      <c r="ACM3" s="80"/>
      <c r="ACN3" s="80"/>
      <c r="ACO3" s="80"/>
      <c r="ACP3" s="80"/>
      <c r="ACQ3" s="80"/>
      <c r="ACR3" s="80"/>
      <c r="ACS3" s="80"/>
      <c r="ACT3" s="80"/>
      <c r="ACU3" s="80"/>
      <c r="ACV3" s="80"/>
      <c r="ACW3" s="80"/>
      <c r="ACX3" s="80"/>
      <c r="ACY3" s="80"/>
      <c r="ACZ3" s="80"/>
      <c r="ADA3" s="80"/>
      <c r="ADB3" s="80"/>
      <c r="ADC3" s="80"/>
      <c r="ADD3" s="80"/>
      <c r="ADE3" s="80"/>
      <c r="ADF3" s="80"/>
      <c r="ADG3" s="80"/>
      <c r="ADH3" s="80"/>
      <c r="ADI3" s="80"/>
      <c r="ADJ3" s="80"/>
      <c r="ADK3" s="80"/>
      <c r="ADL3" s="80"/>
      <c r="ADM3" s="80"/>
      <c r="ADN3" s="80"/>
      <c r="ADO3" s="80"/>
      <c r="ADP3" s="80"/>
      <c r="ADQ3" s="80"/>
      <c r="ADR3" s="80"/>
      <c r="ADS3" s="80"/>
      <c r="ADT3" s="80"/>
      <c r="ADU3" s="80"/>
      <c r="ADV3" s="80"/>
      <c r="ADW3" s="80"/>
      <c r="ADX3" s="80"/>
      <c r="ADY3" s="80"/>
      <c r="ADZ3" s="80"/>
      <c r="AEA3" s="80"/>
      <c r="AEB3" s="80"/>
      <c r="AEC3" s="80"/>
      <c r="AED3" s="80"/>
      <c r="AEE3" s="80"/>
      <c r="AEF3" s="80"/>
      <c r="AEG3" s="80"/>
      <c r="AEH3" s="80"/>
      <c r="AEI3" s="80"/>
      <c r="AEJ3" s="80"/>
      <c r="AEK3" s="80"/>
      <c r="AEL3" s="80"/>
      <c r="AEM3" s="80"/>
      <c r="AEN3" s="80"/>
      <c r="AEO3" s="80"/>
      <c r="AEP3" s="80"/>
      <c r="AEQ3" s="80"/>
      <c r="AER3" s="80"/>
      <c r="AES3" s="80"/>
      <c r="AET3" s="80"/>
      <c r="AEU3" s="80"/>
      <c r="AEV3" s="80"/>
      <c r="AEW3" s="80"/>
      <c r="AEX3" s="80"/>
      <c r="AEY3" s="80"/>
      <c r="AEZ3" s="80"/>
      <c r="AFA3" s="80"/>
      <c r="AFB3" s="80"/>
      <c r="AFC3" s="80"/>
      <c r="AFD3" s="80"/>
      <c r="AFE3" s="80"/>
      <c r="AFF3" s="80"/>
      <c r="AFG3" s="80"/>
      <c r="AFH3" s="80"/>
      <c r="AFI3" s="80"/>
      <c r="AFJ3" s="80"/>
      <c r="AFK3" s="80"/>
      <c r="AFL3" s="80"/>
      <c r="AFM3" s="80"/>
      <c r="AFN3" s="80"/>
      <c r="AFO3" s="80"/>
      <c r="AFP3" s="80"/>
      <c r="AFQ3" s="80"/>
      <c r="AFR3" s="80"/>
      <c r="AFS3" s="80"/>
      <c r="AFT3" s="80"/>
      <c r="AFU3" s="80"/>
      <c r="AFV3" s="80"/>
      <c r="AFW3" s="80"/>
      <c r="AFX3" s="80"/>
      <c r="AFY3" s="80"/>
      <c r="AFZ3" s="80"/>
      <c r="AGA3" s="80"/>
      <c r="AGB3" s="80"/>
      <c r="AGC3" s="80"/>
      <c r="AGD3" s="80"/>
      <c r="AGE3" s="80"/>
      <c r="AGF3" s="80"/>
      <c r="AGG3" s="80"/>
      <c r="AGH3" s="80"/>
      <c r="AGI3" s="80"/>
      <c r="AGJ3" s="80"/>
      <c r="AGK3" s="80"/>
      <c r="AGL3" s="80"/>
      <c r="AGM3" s="80"/>
      <c r="AGN3" s="80"/>
      <c r="AGO3" s="80"/>
      <c r="AGP3" s="80"/>
      <c r="AGQ3" s="80"/>
      <c r="AGR3" s="80"/>
      <c r="AGS3" s="80"/>
      <c r="AGT3" s="80"/>
      <c r="AGU3" s="80"/>
      <c r="AGV3" s="80"/>
      <c r="AGW3" s="80"/>
      <c r="AGX3" s="80"/>
      <c r="AGY3" s="80"/>
      <c r="AGZ3" s="80"/>
      <c r="AHA3" s="80"/>
      <c r="AHB3" s="80"/>
      <c r="AHC3" s="80"/>
      <c r="AHD3" s="80"/>
      <c r="AHE3" s="80"/>
      <c r="AHF3" s="80"/>
      <c r="AHG3" s="80"/>
      <c r="AHH3" s="80"/>
      <c r="AHI3" s="80"/>
      <c r="AHJ3" s="80"/>
      <c r="AHK3" s="80"/>
      <c r="AHL3" s="80"/>
      <c r="AHM3" s="80"/>
      <c r="AHN3" s="80"/>
      <c r="AHO3" s="80"/>
      <c r="AHP3" s="80"/>
      <c r="AHQ3" s="80"/>
      <c r="AHR3" s="80"/>
      <c r="AHS3" s="80"/>
      <c r="AHT3" s="80"/>
      <c r="AHU3" s="80"/>
      <c r="AHV3" s="80"/>
      <c r="AHW3" s="80"/>
      <c r="AHX3" s="80"/>
      <c r="AHY3" s="80"/>
      <c r="AHZ3" s="80"/>
      <c r="AIA3" s="80"/>
      <c r="AIB3" s="80"/>
      <c r="AIC3" s="80"/>
      <c r="AID3" s="80"/>
      <c r="AIE3" s="80"/>
      <c r="AIF3" s="80"/>
      <c r="AIG3" s="80"/>
      <c r="AIH3" s="80"/>
      <c r="AII3" s="80"/>
      <c r="AIJ3" s="80"/>
      <c r="AIK3" s="80"/>
      <c r="AIL3" s="80"/>
      <c r="AIM3" s="80"/>
      <c r="AIN3" s="80"/>
      <c r="AIO3" s="80"/>
      <c r="AIP3" s="80"/>
      <c r="AIQ3" s="80"/>
      <c r="AIR3" s="80"/>
      <c r="AIS3" s="80"/>
      <c r="AIT3" s="80"/>
      <c r="AIU3" s="80"/>
      <c r="AIV3" s="80"/>
      <c r="AIW3" s="80"/>
      <c r="AIX3" s="80"/>
      <c r="AIY3" s="80"/>
      <c r="AIZ3" s="80"/>
      <c r="AJA3" s="80"/>
      <c r="AJB3" s="80"/>
      <c r="AJC3" s="80"/>
      <c r="AJD3" s="80"/>
      <c r="AJE3" s="80"/>
      <c r="AJF3" s="80"/>
      <c r="AJG3" s="80"/>
      <c r="AJH3" s="80"/>
      <c r="AJI3" s="80"/>
      <c r="AJJ3" s="80"/>
      <c r="AJK3" s="80"/>
      <c r="AJL3" s="80"/>
      <c r="AJM3" s="80"/>
      <c r="AJN3" s="80"/>
      <c r="AJO3" s="80"/>
      <c r="AJP3" s="80"/>
      <c r="AJQ3" s="80"/>
      <c r="AJR3" s="80"/>
      <c r="AJS3" s="80"/>
      <c r="AJT3" s="80"/>
      <c r="AJU3" s="80"/>
      <c r="AJV3" s="80"/>
      <c r="AJW3" s="80"/>
      <c r="AJX3" s="80"/>
      <c r="AJY3" s="80"/>
      <c r="AJZ3" s="80"/>
      <c r="AKA3" s="80"/>
      <c r="AKB3" s="80"/>
      <c r="AKC3" s="80"/>
      <c r="AKD3" s="80"/>
      <c r="AKE3" s="80"/>
      <c r="AKF3" s="80"/>
      <c r="AKG3" s="80"/>
      <c r="AKH3" s="80"/>
      <c r="AKI3" s="80"/>
      <c r="AKJ3" s="80"/>
      <c r="AKK3" s="80"/>
      <c r="AKL3" s="80"/>
      <c r="AKM3" s="80"/>
      <c r="AKN3" s="80"/>
      <c r="AKO3" s="80"/>
      <c r="AKP3" s="80"/>
      <c r="AKQ3" s="80"/>
      <c r="AKR3" s="80"/>
      <c r="AKS3" s="80"/>
      <c r="AKT3" s="80"/>
      <c r="AKU3" s="80"/>
      <c r="AKV3" s="80"/>
      <c r="AKW3" s="80"/>
      <c r="AKX3" s="80"/>
      <c r="AKY3" s="80"/>
      <c r="AKZ3" s="80"/>
      <c r="ALA3" s="80"/>
      <c r="ALB3" s="80"/>
      <c r="ALC3" s="80"/>
      <c r="ALD3" s="80"/>
      <c r="ALE3" s="80"/>
      <c r="ALF3" s="80"/>
      <c r="ALG3" s="80"/>
      <c r="ALH3" s="80"/>
      <c r="ALI3" s="80"/>
      <c r="ALJ3" s="80"/>
      <c r="ALK3" s="80"/>
      <c r="ALL3" s="80"/>
      <c r="ALM3" s="80"/>
      <c r="ALN3" s="80"/>
      <c r="ALO3" s="80"/>
      <c r="ALP3" s="80"/>
      <c r="ALQ3" s="80"/>
      <c r="ALR3" s="80"/>
      <c r="ALS3" s="80"/>
      <c r="ALT3" s="80"/>
      <c r="ALU3" s="80"/>
      <c r="ALV3" s="80"/>
      <c r="ALW3" s="80"/>
      <c r="ALX3" s="80"/>
      <c r="ALY3" s="80"/>
      <c r="ALZ3" s="80"/>
      <c r="AMA3" s="80"/>
      <c r="AMB3" s="80"/>
      <c r="AMC3" s="80"/>
      <c r="AMD3" s="80"/>
      <c r="AME3" s="80"/>
      <c r="AMF3" s="80"/>
      <c r="AMG3" s="80"/>
      <c r="AMH3" s="80"/>
      <c r="AMI3" s="80"/>
      <c r="AMJ3" s="80"/>
      <c r="AMK3" s="80"/>
      <c r="AML3" s="80"/>
      <c r="AMM3" s="80"/>
      <c r="AMN3" s="80"/>
      <c r="AMO3" s="80"/>
      <c r="AMP3" s="80"/>
      <c r="AMQ3" s="80"/>
      <c r="AMR3" s="80"/>
      <c r="AMS3" s="80"/>
      <c r="AMT3" s="80"/>
      <c r="AMU3" s="80"/>
      <c r="AMV3" s="80"/>
      <c r="AMW3" s="80"/>
      <c r="AMX3" s="80"/>
      <c r="AMY3" s="80"/>
      <c r="AMZ3" s="80"/>
      <c r="ANA3" s="80"/>
      <c r="ANB3" s="80"/>
      <c r="ANC3" s="80"/>
      <c r="AND3" s="80"/>
      <c r="ANE3" s="80"/>
      <c r="ANF3" s="80"/>
      <c r="ANG3" s="80"/>
      <c r="ANH3" s="80"/>
      <c r="ANI3" s="80"/>
      <c r="ANJ3" s="80"/>
      <c r="ANK3" s="80"/>
      <c r="ANL3" s="80"/>
      <c r="ANM3" s="80"/>
      <c r="ANN3" s="80"/>
      <c r="ANO3" s="80"/>
      <c r="ANP3" s="80"/>
      <c r="ANQ3" s="80"/>
      <c r="ANR3" s="80"/>
      <c r="ANS3" s="80"/>
      <c r="ANT3" s="80"/>
      <c r="ANU3" s="80"/>
      <c r="ANV3" s="80"/>
      <c r="ANW3" s="80"/>
      <c r="ANX3" s="80"/>
      <c r="ANY3" s="80"/>
      <c r="ANZ3" s="80"/>
      <c r="AOA3" s="80"/>
      <c r="AOB3" s="80"/>
      <c r="AOC3" s="80"/>
      <c r="AOD3" s="80"/>
      <c r="AOE3" s="80"/>
      <c r="AOF3" s="80"/>
      <c r="AOG3" s="80"/>
      <c r="AOH3" s="80"/>
      <c r="AOI3" s="80"/>
      <c r="AOJ3" s="80"/>
      <c r="AOK3" s="80"/>
      <c r="AOL3" s="80"/>
      <c r="AOM3" s="80"/>
      <c r="AON3" s="80"/>
      <c r="AOO3" s="80"/>
      <c r="AOP3" s="80"/>
      <c r="AOQ3" s="80"/>
      <c r="AOR3" s="80"/>
      <c r="AOS3" s="80"/>
      <c r="AOT3" s="80"/>
      <c r="AOU3" s="80"/>
      <c r="AOV3" s="80"/>
      <c r="AOW3" s="80"/>
      <c r="AOX3" s="80"/>
      <c r="AOY3" s="80"/>
      <c r="AOZ3" s="80"/>
      <c r="APA3" s="80"/>
      <c r="APB3" s="80"/>
      <c r="APC3" s="80"/>
      <c r="APD3" s="80"/>
      <c r="APE3" s="80"/>
      <c r="APF3" s="80"/>
      <c r="APG3" s="80"/>
      <c r="APH3" s="80"/>
      <c r="API3" s="80"/>
      <c r="APJ3" s="80"/>
      <c r="APK3" s="80"/>
      <c r="APL3" s="80"/>
      <c r="APM3" s="80"/>
      <c r="APN3" s="80"/>
      <c r="APO3" s="80"/>
      <c r="APP3" s="80"/>
      <c r="APQ3" s="80"/>
      <c r="APR3" s="80"/>
      <c r="APS3" s="80"/>
      <c r="APT3" s="80"/>
      <c r="APU3" s="80"/>
      <c r="APV3" s="80"/>
      <c r="APW3" s="80"/>
      <c r="APX3" s="80"/>
      <c r="APY3" s="80"/>
      <c r="APZ3" s="80"/>
      <c r="AQA3" s="80"/>
      <c r="AQB3" s="80"/>
      <c r="AQC3" s="80"/>
      <c r="AQD3" s="80"/>
      <c r="AQE3" s="80"/>
      <c r="AQF3" s="80"/>
      <c r="AQG3" s="80"/>
      <c r="AQH3" s="80"/>
      <c r="AQI3" s="80"/>
      <c r="AQJ3" s="80"/>
      <c r="AQK3" s="80"/>
      <c r="AQL3" s="80"/>
      <c r="AQM3" s="80"/>
      <c r="AQN3" s="80"/>
      <c r="AQO3" s="80"/>
      <c r="AQP3" s="80"/>
      <c r="AQQ3" s="80"/>
      <c r="AQR3" s="80"/>
      <c r="AQS3" s="80"/>
      <c r="AQT3" s="80"/>
      <c r="AQU3" s="80"/>
      <c r="AQV3" s="80"/>
      <c r="AQW3" s="80"/>
      <c r="AQX3" s="80"/>
      <c r="AQY3" s="80"/>
      <c r="AQZ3" s="80"/>
      <c r="ARA3" s="80"/>
      <c r="ARB3" s="80"/>
      <c r="ARC3" s="80"/>
      <c r="ARD3" s="80"/>
      <c r="ARE3" s="80"/>
      <c r="ARF3" s="80"/>
      <c r="ARG3" s="80"/>
      <c r="ARH3" s="80"/>
      <c r="ARI3" s="80"/>
      <c r="ARJ3" s="80"/>
      <c r="ARK3" s="80"/>
      <c r="ARL3" s="80"/>
      <c r="ARM3" s="80"/>
      <c r="ARN3" s="80"/>
      <c r="ARO3" s="80"/>
      <c r="ARP3" s="80"/>
      <c r="ARQ3" s="80"/>
      <c r="ARR3" s="80"/>
      <c r="ARS3" s="80"/>
      <c r="ART3" s="80"/>
      <c r="ARU3" s="80"/>
      <c r="ARV3" s="80"/>
      <c r="ARW3" s="80"/>
      <c r="ARX3" s="80"/>
      <c r="ARY3" s="80"/>
      <c r="ARZ3" s="80"/>
      <c r="ASA3" s="80"/>
      <c r="ASB3" s="80"/>
      <c r="ASC3" s="80"/>
      <c r="ASD3" s="80"/>
      <c r="ASE3" s="80"/>
      <c r="ASF3" s="80"/>
      <c r="ASG3" s="80"/>
      <c r="ASH3" s="80"/>
      <c r="ASI3" s="80"/>
      <c r="ASJ3" s="80"/>
      <c r="ASK3" s="80"/>
      <c r="ASL3" s="80"/>
      <c r="ASM3" s="80"/>
      <c r="ASN3" s="80"/>
      <c r="ASO3" s="80"/>
      <c r="ASP3" s="80"/>
      <c r="ASQ3" s="80"/>
      <c r="ASR3" s="80"/>
      <c r="ASS3" s="80"/>
      <c r="AST3" s="80"/>
      <c r="ASU3" s="80"/>
      <c r="ASV3" s="80"/>
      <c r="ASW3" s="80"/>
      <c r="ASX3" s="80"/>
      <c r="ASY3" s="80"/>
      <c r="ASZ3" s="80"/>
      <c r="ATA3" s="80"/>
      <c r="ATB3" s="80"/>
      <c r="ATC3" s="80"/>
      <c r="ATD3" s="80"/>
      <c r="ATE3" s="80"/>
      <c r="ATF3" s="80"/>
      <c r="ATG3" s="80"/>
      <c r="ATH3" s="80"/>
      <c r="ATI3" s="80"/>
      <c r="ATJ3" s="80"/>
      <c r="ATK3" s="80"/>
      <c r="ATL3" s="80"/>
      <c r="ATM3" s="80"/>
      <c r="ATN3" s="80"/>
      <c r="ATO3" s="80"/>
      <c r="ATP3" s="80"/>
      <c r="ATQ3" s="80"/>
      <c r="ATR3" s="80"/>
      <c r="ATS3" s="80"/>
      <c r="ATT3" s="80"/>
      <c r="ATU3" s="80"/>
      <c r="ATV3" s="80"/>
      <c r="ATW3" s="80"/>
      <c r="ATX3" s="80"/>
      <c r="ATY3" s="80"/>
      <c r="ATZ3" s="80"/>
      <c r="AUA3" s="80"/>
      <c r="AUB3" s="80"/>
      <c r="AUC3" s="80"/>
      <c r="AUD3" s="80"/>
      <c r="AUE3" s="80"/>
      <c r="AUF3" s="80"/>
      <c r="AUG3" s="80"/>
      <c r="AUH3" s="80"/>
      <c r="AUI3" s="80"/>
      <c r="AUJ3" s="80"/>
      <c r="AUK3" s="80"/>
      <c r="AUL3" s="80"/>
      <c r="AUM3" s="80"/>
      <c r="AUN3" s="80"/>
      <c r="AUO3" s="80"/>
      <c r="AUP3" s="80"/>
      <c r="AUQ3" s="80"/>
      <c r="AUR3" s="80"/>
      <c r="AUS3" s="80"/>
      <c r="AUT3" s="80"/>
      <c r="AUU3" s="80"/>
      <c r="AUV3" s="80"/>
      <c r="AUW3" s="80"/>
      <c r="AUX3" s="80"/>
      <c r="AUY3" s="80"/>
      <c r="AUZ3" s="80"/>
      <c r="AVA3" s="80"/>
      <c r="AVB3" s="80"/>
      <c r="AVC3" s="80"/>
      <c r="AVD3" s="80"/>
      <c r="AVE3" s="80"/>
      <c r="AVF3" s="80"/>
      <c r="AVG3" s="80"/>
      <c r="AVH3" s="80"/>
      <c r="AVI3" s="80"/>
      <c r="AVJ3" s="80"/>
      <c r="AVK3" s="80"/>
      <c r="AVL3" s="80"/>
      <c r="AVM3" s="80"/>
      <c r="AVN3" s="80"/>
      <c r="AVO3" s="80"/>
      <c r="AVP3" s="80"/>
      <c r="AVQ3" s="80"/>
      <c r="AVR3" s="80"/>
      <c r="AVS3" s="80"/>
      <c r="AVT3" s="80"/>
      <c r="AVU3" s="80"/>
      <c r="AVV3" s="80"/>
      <c r="AVW3" s="80"/>
      <c r="AVX3" s="80"/>
      <c r="AVY3" s="80"/>
      <c r="AVZ3" s="80"/>
      <c r="AWA3" s="80"/>
      <c r="AWB3" s="80"/>
      <c r="AWC3" s="80"/>
      <c r="AWD3" s="80"/>
      <c r="AWE3" s="80"/>
      <c r="AWF3" s="80"/>
      <c r="AWG3" s="80"/>
      <c r="AWH3" s="80"/>
      <c r="AWI3" s="80"/>
      <c r="AWJ3" s="80"/>
      <c r="AWK3" s="80"/>
      <c r="AWL3" s="80"/>
      <c r="AWM3" s="80"/>
      <c r="AWN3" s="80"/>
      <c r="AWO3" s="80"/>
      <c r="AWP3" s="80"/>
      <c r="AWQ3" s="80"/>
      <c r="AWR3" s="80"/>
      <c r="AWS3" s="80"/>
      <c r="AWT3" s="80"/>
      <c r="AWU3" s="80"/>
      <c r="AWV3" s="80"/>
      <c r="AWW3" s="80"/>
      <c r="AWX3" s="80"/>
      <c r="AWY3" s="80"/>
      <c r="AWZ3" s="80"/>
      <c r="AXA3" s="80"/>
      <c r="AXB3" s="80"/>
      <c r="AXC3" s="80"/>
      <c r="AXD3" s="80"/>
      <c r="AXE3" s="80"/>
      <c r="AXF3" s="80"/>
      <c r="AXG3" s="80"/>
      <c r="AXH3" s="80"/>
      <c r="AXI3" s="80"/>
      <c r="AXJ3" s="80"/>
      <c r="AXK3" s="80"/>
      <c r="AXL3" s="80"/>
      <c r="AXM3" s="80"/>
      <c r="AXN3" s="80"/>
      <c r="AXO3" s="80"/>
      <c r="AXP3" s="80"/>
      <c r="AXQ3" s="80"/>
      <c r="AXR3" s="80"/>
      <c r="AXS3" s="80"/>
      <c r="AXT3" s="80"/>
      <c r="AXU3" s="80"/>
      <c r="AXV3" s="80"/>
      <c r="AXW3" s="80"/>
      <c r="AXX3" s="80"/>
      <c r="AXY3" s="80"/>
      <c r="AXZ3" s="80"/>
      <c r="AYA3" s="80"/>
      <c r="AYB3" s="80"/>
      <c r="AYC3" s="80"/>
      <c r="AYD3" s="80"/>
      <c r="AYE3" s="80"/>
      <c r="AYF3" s="80"/>
      <c r="AYG3" s="80"/>
      <c r="AYH3" s="80"/>
      <c r="AYI3" s="80"/>
      <c r="AYJ3" s="80"/>
      <c r="AYK3" s="80"/>
      <c r="AYL3" s="80"/>
      <c r="AYM3" s="80"/>
      <c r="AYN3" s="80"/>
      <c r="AYO3" s="80"/>
      <c r="AYP3" s="80"/>
      <c r="AYQ3" s="80"/>
      <c r="AYR3" s="80"/>
      <c r="AYS3" s="80"/>
      <c r="AYT3" s="80"/>
      <c r="AYU3" s="80"/>
      <c r="AYV3" s="80"/>
      <c r="AYW3" s="80"/>
      <c r="AYX3" s="80"/>
      <c r="AYY3" s="80"/>
      <c r="AYZ3" s="80"/>
      <c r="AZA3" s="80"/>
      <c r="AZB3" s="80"/>
      <c r="AZC3" s="80"/>
      <c r="AZD3" s="80"/>
      <c r="AZE3" s="80"/>
      <c r="AZF3" s="80"/>
      <c r="AZG3" s="80"/>
      <c r="AZH3" s="80"/>
      <c r="AZI3" s="80"/>
      <c r="AZJ3" s="80"/>
      <c r="AZK3" s="80"/>
      <c r="AZL3" s="80"/>
      <c r="AZM3" s="80"/>
      <c r="AZN3" s="80"/>
      <c r="AZO3" s="80"/>
      <c r="AZP3" s="80"/>
      <c r="AZQ3" s="80"/>
      <c r="AZR3" s="80"/>
      <c r="AZS3" s="80"/>
      <c r="AZT3" s="80"/>
      <c r="AZU3" s="80"/>
      <c r="AZV3" s="80"/>
      <c r="AZW3" s="80"/>
      <c r="AZX3" s="80"/>
      <c r="AZY3" s="80"/>
      <c r="AZZ3" s="80"/>
      <c r="BAA3" s="80"/>
      <c r="BAB3" s="80"/>
      <c r="BAC3" s="80"/>
      <c r="BAD3" s="80"/>
      <c r="BAE3" s="80"/>
      <c r="BAF3" s="80"/>
      <c r="BAG3" s="80"/>
      <c r="BAH3" s="80"/>
      <c r="BAI3" s="80"/>
      <c r="BAJ3" s="80"/>
      <c r="BAK3" s="80"/>
      <c r="BAL3" s="80"/>
      <c r="BAM3" s="80"/>
      <c r="BAN3" s="80"/>
      <c r="BAO3" s="80"/>
      <c r="BAP3" s="80"/>
      <c r="BAQ3" s="80"/>
      <c r="BAR3" s="80"/>
      <c r="BAS3" s="80"/>
      <c r="BAT3" s="80"/>
      <c r="BAU3" s="80"/>
      <c r="BAV3" s="80"/>
      <c r="BAW3" s="80"/>
      <c r="BAX3" s="80"/>
      <c r="BAY3" s="80"/>
      <c r="BAZ3" s="80"/>
      <c r="BBA3" s="80"/>
      <c r="BBB3" s="80"/>
      <c r="BBC3" s="80"/>
      <c r="BBD3" s="80"/>
      <c r="BBE3" s="80"/>
      <c r="BBF3" s="80"/>
      <c r="BBG3" s="80"/>
      <c r="BBH3" s="80"/>
      <c r="BBI3" s="80"/>
      <c r="BBJ3" s="80"/>
      <c r="BBK3" s="80"/>
      <c r="BBL3" s="80"/>
      <c r="BBM3" s="80"/>
      <c r="BBN3" s="80"/>
      <c r="BBO3" s="80"/>
      <c r="BBP3" s="80"/>
      <c r="BBQ3" s="80"/>
      <c r="BBR3" s="80"/>
      <c r="BBS3" s="80"/>
      <c r="BBT3" s="80"/>
      <c r="BBU3" s="80"/>
      <c r="BBV3" s="80"/>
      <c r="BBW3" s="80"/>
      <c r="BBX3" s="80"/>
      <c r="BBY3" s="80"/>
      <c r="BBZ3" s="80"/>
      <c r="BCA3" s="80"/>
      <c r="BCB3" s="80"/>
      <c r="BCC3" s="80"/>
      <c r="BCD3" s="80"/>
      <c r="BCE3" s="80"/>
      <c r="BCF3" s="80"/>
      <c r="BCG3" s="80"/>
      <c r="BCH3" s="80"/>
      <c r="BCI3" s="80"/>
      <c r="BCJ3" s="80"/>
      <c r="BCK3" s="80"/>
      <c r="BCL3" s="80"/>
      <c r="BCM3" s="80"/>
      <c r="BCN3" s="80"/>
      <c r="BCO3" s="80"/>
      <c r="BCP3" s="80"/>
      <c r="BCQ3" s="80"/>
      <c r="BCR3" s="80"/>
      <c r="BCS3" s="80"/>
      <c r="BCT3" s="80"/>
      <c r="BCU3" s="80"/>
      <c r="BCV3" s="80"/>
      <c r="BCW3" s="80"/>
      <c r="BCX3" s="80"/>
      <c r="BCY3" s="80"/>
      <c r="BCZ3" s="80"/>
      <c r="BDA3" s="80"/>
      <c r="BDB3" s="80"/>
      <c r="BDC3" s="80"/>
      <c r="BDD3" s="80"/>
      <c r="BDE3" s="80"/>
      <c r="BDF3" s="80"/>
      <c r="BDG3" s="80"/>
      <c r="BDH3" s="80"/>
      <c r="BDI3" s="80"/>
      <c r="BDJ3" s="80"/>
      <c r="BDK3" s="80"/>
      <c r="BDL3" s="80"/>
      <c r="BDM3" s="80"/>
      <c r="BDN3" s="80"/>
      <c r="BDO3" s="80"/>
      <c r="BDP3" s="80"/>
      <c r="BDQ3" s="80"/>
      <c r="BDR3" s="80"/>
      <c r="BDS3" s="80"/>
      <c r="BDT3" s="80"/>
      <c r="BDU3" s="80"/>
      <c r="BDV3" s="80"/>
      <c r="BDW3" s="80"/>
      <c r="BDX3" s="80"/>
      <c r="BDY3" s="80"/>
      <c r="BDZ3" s="80"/>
      <c r="BEA3" s="80"/>
      <c r="BEB3" s="80"/>
      <c r="BEC3" s="80"/>
      <c r="BED3" s="80"/>
      <c r="BEE3" s="80"/>
      <c r="BEF3" s="80"/>
      <c r="BEG3" s="80"/>
      <c r="BEH3" s="80"/>
      <c r="BEI3" s="80"/>
      <c r="BEJ3" s="80"/>
      <c r="BEK3" s="80"/>
      <c r="BEL3" s="80"/>
      <c r="BEM3" s="80"/>
      <c r="BEN3" s="80"/>
      <c r="BEO3" s="80"/>
      <c r="BEP3" s="80"/>
      <c r="BEQ3" s="80"/>
      <c r="BER3" s="80"/>
      <c r="BES3" s="80"/>
      <c r="BET3" s="80"/>
      <c r="BEU3" s="80"/>
      <c r="BEV3" s="80"/>
      <c r="BEW3" s="80"/>
      <c r="BEX3" s="80"/>
      <c r="BEY3" s="80"/>
      <c r="BEZ3" s="80"/>
      <c r="BFA3" s="80"/>
      <c r="BFB3" s="80"/>
      <c r="BFC3" s="80"/>
      <c r="BFD3" s="80"/>
      <c r="BFE3" s="80"/>
      <c r="BFF3" s="80"/>
      <c r="BFG3" s="80"/>
      <c r="BFH3" s="80"/>
      <c r="BFI3" s="80"/>
      <c r="BFJ3" s="80"/>
      <c r="BFK3" s="80"/>
      <c r="BFL3" s="80"/>
      <c r="BFM3" s="80"/>
      <c r="BFN3" s="80"/>
      <c r="BFO3" s="80"/>
      <c r="BFP3" s="80"/>
      <c r="BFQ3" s="80"/>
      <c r="BFR3" s="80"/>
      <c r="BFS3" s="80"/>
      <c r="BFT3" s="80"/>
      <c r="BFU3" s="80"/>
      <c r="BFV3" s="80"/>
      <c r="BFW3" s="80"/>
      <c r="BFX3" s="80"/>
      <c r="BFY3" s="80"/>
      <c r="BFZ3" s="80"/>
      <c r="BGA3" s="80"/>
      <c r="BGB3" s="80"/>
      <c r="BGC3" s="80"/>
      <c r="BGD3" s="80"/>
      <c r="BGE3" s="80"/>
      <c r="BGF3" s="80"/>
      <c r="BGG3" s="80"/>
      <c r="BGH3" s="80"/>
      <c r="BGI3" s="80"/>
      <c r="BGJ3" s="80"/>
      <c r="BGK3" s="80"/>
      <c r="BGL3" s="80"/>
      <c r="BGM3" s="80"/>
      <c r="BGN3" s="80"/>
      <c r="BGO3" s="80"/>
      <c r="BGP3" s="80"/>
      <c r="BGQ3" s="80"/>
      <c r="BGR3" s="80"/>
      <c r="BGS3" s="80"/>
      <c r="BGT3" s="80"/>
      <c r="BGU3" s="80"/>
      <c r="BGV3" s="80"/>
      <c r="BGW3" s="80"/>
      <c r="BGX3" s="80"/>
      <c r="BGY3" s="80"/>
      <c r="BGZ3" s="80"/>
      <c r="BHA3" s="80"/>
      <c r="BHB3" s="80"/>
      <c r="BHC3" s="80"/>
      <c r="BHD3" s="80"/>
      <c r="BHE3" s="80"/>
      <c r="BHF3" s="80"/>
      <c r="BHG3" s="80"/>
      <c r="BHH3" s="80"/>
      <c r="BHI3" s="80"/>
      <c r="BHJ3" s="80"/>
      <c r="BHK3" s="80"/>
      <c r="BHL3" s="80"/>
      <c r="BHM3" s="80"/>
      <c r="BHN3" s="80"/>
      <c r="BHO3" s="80"/>
      <c r="BHP3" s="80"/>
      <c r="BHQ3" s="80"/>
      <c r="BHR3" s="80"/>
      <c r="BHS3" s="80"/>
      <c r="BHT3" s="80"/>
      <c r="BHU3" s="80"/>
      <c r="BHV3" s="80"/>
      <c r="BHW3" s="80"/>
      <c r="BHX3" s="80"/>
      <c r="BHY3" s="80"/>
      <c r="BHZ3" s="80"/>
      <c r="BIA3" s="80"/>
      <c r="BIB3" s="80"/>
      <c r="BIC3" s="80"/>
      <c r="BID3" s="80"/>
      <c r="BIE3" s="80"/>
      <c r="BIF3" s="80"/>
      <c r="BIG3" s="80"/>
      <c r="BIH3" s="80"/>
      <c r="BII3" s="80"/>
      <c r="BIJ3" s="80"/>
      <c r="BIK3" s="80"/>
      <c r="BIL3" s="80"/>
      <c r="BIM3" s="80"/>
      <c r="BIN3" s="80"/>
      <c r="BIO3" s="80"/>
      <c r="BIP3" s="80"/>
      <c r="BIQ3" s="80"/>
      <c r="BIR3" s="80"/>
      <c r="BIS3" s="80"/>
      <c r="BIT3" s="80"/>
      <c r="BIU3" s="80"/>
      <c r="BIV3" s="80"/>
      <c r="BIW3" s="80"/>
      <c r="BIX3" s="80"/>
      <c r="BIY3" s="80"/>
      <c r="BIZ3" s="80"/>
      <c r="BJA3" s="80"/>
      <c r="BJB3" s="80"/>
      <c r="BJC3" s="80"/>
      <c r="BJD3" s="80"/>
      <c r="BJE3" s="80"/>
      <c r="BJF3" s="80"/>
      <c r="BJG3" s="80"/>
      <c r="BJH3" s="80"/>
      <c r="BJI3" s="80"/>
      <c r="BJJ3" s="80"/>
      <c r="BJK3" s="80"/>
      <c r="BJL3" s="80"/>
      <c r="BJM3" s="80"/>
      <c r="BJN3" s="80"/>
      <c r="BJO3" s="80"/>
      <c r="BJP3" s="80"/>
      <c r="BJQ3" s="80"/>
      <c r="BJR3" s="80"/>
      <c r="BJS3" s="80"/>
      <c r="BJT3" s="80"/>
      <c r="BJU3" s="80"/>
      <c r="BJV3" s="80"/>
      <c r="BJW3" s="80"/>
      <c r="BJX3" s="80"/>
      <c r="BJY3" s="80"/>
      <c r="BJZ3" s="80"/>
      <c r="BKA3" s="80"/>
      <c r="BKB3" s="80"/>
      <c r="BKC3" s="80"/>
      <c r="BKD3" s="80"/>
      <c r="BKE3" s="80"/>
      <c r="BKF3" s="80"/>
      <c r="BKG3" s="80"/>
      <c r="BKH3" s="80"/>
      <c r="BKI3" s="80"/>
      <c r="BKJ3" s="80"/>
      <c r="BKK3" s="80"/>
      <c r="BKL3" s="80"/>
      <c r="BKM3" s="80"/>
      <c r="BKN3" s="80"/>
      <c r="BKO3" s="80"/>
      <c r="BKP3" s="80"/>
      <c r="BKQ3" s="80"/>
      <c r="BKR3" s="80"/>
      <c r="BKS3" s="80"/>
      <c r="BKT3" s="80"/>
      <c r="BKU3" s="80"/>
      <c r="BKV3" s="80"/>
      <c r="BKW3" s="80"/>
      <c r="BKX3" s="80"/>
      <c r="BKY3" s="80"/>
      <c r="BKZ3" s="80"/>
      <c r="BLA3" s="80"/>
      <c r="BLB3" s="80"/>
      <c r="BLC3" s="80"/>
      <c r="BLD3" s="80"/>
      <c r="BLE3" s="80"/>
      <c r="BLF3" s="80"/>
      <c r="BLG3" s="80"/>
      <c r="BLH3" s="80"/>
      <c r="BLI3" s="80"/>
      <c r="BLJ3" s="80"/>
      <c r="BLK3" s="80"/>
      <c r="BLL3" s="80"/>
      <c r="BLM3" s="80"/>
      <c r="BLN3" s="80"/>
      <c r="BLO3" s="80"/>
      <c r="BLP3" s="80"/>
      <c r="BLQ3" s="80"/>
      <c r="BLR3" s="80"/>
      <c r="BLS3" s="80"/>
      <c r="BLT3" s="80"/>
      <c r="BLU3" s="80"/>
      <c r="BLV3" s="80"/>
      <c r="BLW3" s="80"/>
      <c r="BLX3" s="80"/>
      <c r="BLY3" s="80"/>
      <c r="BLZ3" s="80"/>
      <c r="BMA3" s="80"/>
      <c r="BMB3" s="80"/>
      <c r="BMC3" s="80"/>
      <c r="BMD3" s="80"/>
      <c r="BME3" s="80"/>
      <c r="BMF3" s="80"/>
      <c r="BMG3" s="80"/>
      <c r="BMH3" s="80"/>
      <c r="BMI3" s="80"/>
      <c r="BMJ3" s="80"/>
      <c r="BMK3" s="80"/>
      <c r="BML3" s="80"/>
      <c r="BMM3" s="80"/>
      <c r="BMN3" s="80"/>
      <c r="BMO3" s="80"/>
      <c r="BMP3" s="80"/>
      <c r="BMQ3" s="80"/>
      <c r="BMR3" s="80"/>
      <c r="BMS3" s="80"/>
      <c r="BMT3" s="80"/>
      <c r="BMU3" s="80"/>
      <c r="BMV3" s="80"/>
      <c r="BMW3" s="80"/>
      <c r="BMX3" s="80"/>
      <c r="BMY3" s="80"/>
      <c r="BMZ3" s="80"/>
      <c r="BNA3" s="80"/>
      <c r="BNB3" s="80"/>
      <c r="BNC3" s="80"/>
      <c r="BND3" s="80"/>
      <c r="BNE3" s="80"/>
      <c r="BNF3" s="80"/>
      <c r="BNG3" s="80"/>
      <c r="BNH3" s="80"/>
      <c r="BNI3" s="80"/>
      <c r="BNJ3" s="80"/>
      <c r="BNK3" s="80"/>
      <c r="BNL3" s="80"/>
      <c r="BNM3" s="80"/>
      <c r="BNN3" s="80"/>
      <c r="BNO3" s="80"/>
      <c r="BNP3" s="80"/>
      <c r="BNQ3" s="80"/>
      <c r="BNR3" s="80"/>
      <c r="BNS3" s="80"/>
      <c r="BNT3" s="80"/>
      <c r="BNU3" s="80"/>
      <c r="BNV3" s="80"/>
      <c r="BNW3" s="80"/>
      <c r="BNX3" s="80"/>
      <c r="BNY3" s="80"/>
      <c r="BNZ3" s="80"/>
      <c r="BOA3" s="80"/>
      <c r="BOB3" s="80"/>
      <c r="BOC3" s="80"/>
      <c r="BOD3" s="80"/>
      <c r="BOE3" s="80"/>
      <c r="BOF3" s="80"/>
      <c r="BOG3" s="80"/>
      <c r="BOH3" s="80"/>
      <c r="BOI3" s="80"/>
      <c r="BOJ3" s="80"/>
      <c r="BOK3" s="80"/>
      <c r="BOL3" s="80"/>
      <c r="BOM3" s="80"/>
      <c r="BON3" s="80"/>
      <c r="BOO3" s="80"/>
      <c r="BOP3" s="80"/>
      <c r="BOQ3" s="80"/>
      <c r="BOR3" s="80"/>
      <c r="BOS3" s="80"/>
      <c r="BOT3" s="80"/>
      <c r="BOU3" s="80"/>
      <c r="BOV3" s="80"/>
      <c r="BOW3" s="80"/>
      <c r="BOX3" s="80"/>
      <c r="BOY3" s="80"/>
      <c r="BOZ3" s="80"/>
      <c r="BPA3" s="80"/>
      <c r="BPB3" s="80"/>
      <c r="BPC3" s="80"/>
      <c r="BPD3" s="80"/>
      <c r="BPE3" s="80"/>
      <c r="BPF3" s="80"/>
      <c r="BPG3" s="80"/>
      <c r="BPH3" s="80"/>
      <c r="BPI3" s="80"/>
      <c r="BPJ3" s="80"/>
      <c r="BPK3" s="80"/>
      <c r="BPL3" s="80"/>
      <c r="BPM3" s="80"/>
      <c r="BPN3" s="80"/>
      <c r="BPO3" s="80"/>
      <c r="BPP3" s="80"/>
      <c r="BPQ3" s="80"/>
      <c r="BPR3" s="80"/>
      <c r="BPS3" s="80"/>
      <c r="BPT3" s="80"/>
      <c r="BPU3" s="80"/>
      <c r="BPV3" s="80"/>
      <c r="BPW3" s="80"/>
      <c r="BPX3" s="80"/>
      <c r="BPY3" s="80"/>
      <c r="BPZ3" s="80"/>
      <c r="BQA3" s="80"/>
      <c r="BQB3" s="80"/>
      <c r="BQC3" s="80"/>
      <c r="BQD3" s="80"/>
      <c r="BQE3" s="80"/>
      <c r="BQF3" s="80"/>
      <c r="BQG3" s="80"/>
      <c r="BQH3" s="80"/>
      <c r="BQI3" s="80"/>
      <c r="BQJ3" s="80"/>
      <c r="BQK3" s="80"/>
      <c r="BQL3" s="80"/>
      <c r="BQM3" s="80"/>
      <c r="BQN3" s="80"/>
      <c r="BQO3" s="80"/>
      <c r="BQP3" s="80"/>
      <c r="BQQ3" s="80"/>
      <c r="BQR3" s="80"/>
      <c r="BQS3" s="80"/>
      <c r="BQT3" s="80"/>
      <c r="BQU3" s="80"/>
      <c r="BQV3" s="80"/>
      <c r="BQW3" s="80"/>
      <c r="BQX3" s="80"/>
      <c r="BQY3" s="80"/>
      <c r="BQZ3" s="80"/>
      <c r="BRA3" s="80"/>
      <c r="BRB3" s="80"/>
      <c r="BRC3" s="80"/>
      <c r="BRD3" s="80"/>
      <c r="BRE3" s="80"/>
      <c r="BRF3" s="80"/>
      <c r="BRG3" s="80"/>
      <c r="BRH3" s="80"/>
      <c r="BRI3" s="80"/>
      <c r="BRJ3" s="80"/>
      <c r="BRK3" s="80"/>
      <c r="BRL3" s="80"/>
      <c r="BRM3" s="80"/>
      <c r="BRN3" s="80"/>
      <c r="BRO3" s="80"/>
      <c r="BRP3" s="80"/>
      <c r="BRQ3" s="80"/>
      <c r="BRR3" s="80"/>
      <c r="BRS3" s="80"/>
      <c r="BRT3" s="80"/>
      <c r="BRU3" s="80"/>
      <c r="BRV3" s="80"/>
      <c r="BRW3" s="80"/>
      <c r="BRX3" s="80"/>
      <c r="BRY3" s="80"/>
      <c r="BRZ3" s="80"/>
      <c r="BSA3" s="80"/>
      <c r="BSB3" s="80"/>
      <c r="BSC3" s="80"/>
      <c r="BSD3" s="80"/>
      <c r="BSE3" s="80"/>
      <c r="BSF3" s="80"/>
      <c r="BSG3" s="80"/>
      <c r="BSH3" s="80"/>
      <c r="BSI3" s="80"/>
      <c r="BSJ3" s="80"/>
      <c r="BSK3" s="80"/>
      <c r="BSL3" s="80"/>
      <c r="BSM3" s="80"/>
      <c r="BSN3" s="80"/>
      <c r="BSO3" s="80"/>
      <c r="BSP3" s="80"/>
      <c r="BSQ3" s="80"/>
      <c r="BSR3" s="80"/>
      <c r="BSS3" s="80"/>
      <c r="BST3" s="80"/>
      <c r="BSU3" s="80"/>
      <c r="BSV3" s="80"/>
      <c r="BSW3" s="80"/>
      <c r="BSX3" s="80"/>
      <c r="BSY3" s="80"/>
      <c r="BSZ3" s="80"/>
      <c r="BTA3" s="80"/>
      <c r="BTB3" s="80"/>
      <c r="BTC3" s="80"/>
      <c r="BTD3" s="80"/>
      <c r="BTE3" s="80"/>
      <c r="BTF3" s="80"/>
      <c r="BTG3" s="80"/>
      <c r="BTH3" s="80"/>
      <c r="BTI3" s="80"/>
      <c r="BTJ3" s="80"/>
      <c r="BTK3" s="80"/>
      <c r="BTL3" s="80"/>
      <c r="BTM3" s="80"/>
      <c r="BTN3" s="80"/>
      <c r="BTO3" s="80"/>
      <c r="BTP3" s="80"/>
      <c r="BTQ3" s="80"/>
      <c r="BTR3" s="80"/>
      <c r="BTS3" s="80"/>
      <c r="BTT3" s="80"/>
      <c r="BTU3" s="80"/>
      <c r="BTV3" s="80"/>
      <c r="BTW3" s="80"/>
      <c r="BTX3" s="80"/>
      <c r="BTY3" s="80"/>
      <c r="BTZ3" s="80"/>
      <c r="BUA3" s="80"/>
      <c r="BUB3" s="80"/>
      <c r="BUC3" s="80"/>
      <c r="BUD3" s="80"/>
      <c r="BUE3" s="80"/>
      <c r="BUF3" s="80"/>
      <c r="BUG3" s="80"/>
      <c r="BUH3" s="80"/>
      <c r="BUI3" s="80"/>
      <c r="BUJ3" s="80"/>
      <c r="BUK3" s="80"/>
      <c r="BUL3" s="80"/>
      <c r="BUM3" s="80"/>
      <c r="BUN3" s="80"/>
      <c r="BUO3" s="80"/>
      <c r="BUP3" s="80"/>
      <c r="BUQ3" s="80"/>
      <c r="BUR3" s="80"/>
      <c r="BUS3" s="80"/>
      <c r="BUT3" s="80"/>
      <c r="BUU3" s="80"/>
      <c r="BUV3" s="80"/>
      <c r="BUW3" s="80"/>
      <c r="BUX3" s="80"/>
      <c r="BUY3" s="80"/>
      <c r="BUZ3" s="80"/>
      <c r="BVA3" s="80"/>
      <c r="BVB3" s="80"/>
      <c r="BVC3" s="80"/>
      <c r="BVD3" s="80"/>
      <c r="BVE3" s="80"/>
      <c r="BVF3" s="80"/>
      <c r="BVG3" s="80"/>
      <c r="BVH3" s="80"/>
      <c r="BVI3" s="80"/>
      <c r="BVJ3" s="80"/>
      <c r="BVK3" s="80"/>
      <c r="BVL3" s="80"/>
      <c r="BVM3" s="80"/>
      <c r="BVN3" s="80"/>
      <c r="BVO3" s="80"/>
      <c r="BVP3" s="80"/>
      <c r="BVQ3" s="80"/>
      <c r="BVR3" s="80"/>
      <c r="BVS3" s="80"/>
      <c r="BVT3" s="80"/>
      <c r="BVU3" s="80"/>
      <c r="BVV3" s="80"/>
      <c r="BVW3" s="80"/>
      <c r="BVX3" s="80"/>
      <c r="BVY3" s="80"/>
      <c r="BVZ3" s="80"/>
      <c r="BWA3" s="80"/>
      <c r="BWB3" s="80"/>
      <c r="BWC3" s="80"/>
      <c r="BWD3" s="80"/>
      <c r="BWE3" s="80"/>
      <c r="BWF3" s="80"/>
      <c r="BWG3" s="80"/>
      <c r="BWH3" s="80"/>
      <c r="BWI3" s="80"/>
      <c r="BWJ3" s="80"/>
      <c r="BWK3" s="80"/>
      <c r="BWL3" s="80"/>
      <c r="BWM3" s="80"/>
      <c r="BWN3" s="80"/>
      <c r="BWO3" s="80"/>
      <c r="BWP3" s="80"/>
      <c r="BWQ3" s="80"/>
      <c r="BWR3" s="80"/>
      <c r="BWS3" s="80"/>
      <c r="BWT3" s="80"/>
      <c r="BWU3" s="80"/>
      <c r="BWV3" s="80"/>
      <c r="BWW3" s="80"/>
      <c r="BWX3" s="80"/>
      <c r="BWY3" s="80"/>
      <c r="BWZ3" s="80"/>
      <c r="BXA3" s="80"/>
      <c r="BXB3" s="80"/>
      <c r="BXC3" s="80"/>
      <c r="BXD3" s="80"/>
      <c r="BXE3" s="80"/>
      <c r="BXF3" s="80"/>
      <c r="BXG3" s="80"/>
      <c r="BXH3" s="80"/>
      <c r="BXI3" s="80"/>
      <c r="BXJ3" s="80"/>
      <c r="BXK3" s="80"/>
      <c r="BXL3" s="80"/>
      <c r="BXM3" s="80"/>
      <c r="BXN3" s="80"/>
      <c r="BXO3" s="80"/>
      <c r="BXP3" s="80"/>
      <c r="BXQ3" s="80"/>
      <c r="BXR3" s="80"/>
      <c r="BXS3" s="80"/>
      <c r="BXT3" s="80"/>
      <c r="BXU3" s="80"/>
      <c r="BXV3" s="80"/>
      <c r="BXW3" s="80"/>
      <c r="BXX3" s="80"/>
      <c r="BXY3" s="80"/>
      <c r="BXZ3" s="80"/>
      <c r="BYA3" s="80"/>
      <c r="BYB3" s="80"/>
      <c r="BYC3" s="80"/>
      <c r="BYD3" s="80"/>
      <c r="BYE3" s="80"/>
      <c r="BYF3" s="80"/>
      <c r="BYG3" s="80"/>
      <c r="BYH3" s="80"/>
      <c r="BYI3" s="80"/>
      <c r="BYJ3" s="80"/>
      <c r="BYK3" s="80"/>
      <c r="BYL3" s="80"/>
      <c r="BYM3" s="80"/>
      <c r="BYN3" s="80"/>
      <c r="BYO3" s="80"/>
      <c r="BYP3" s="80"/>
      <c r="BYQ3" s="80"/>
      <c r="BYR3" s="80"/>
      <c r="BYS3" s="80"/>
      <c r="BYT3" s="80"/>
      <c r="BYU3" s="80"/>
      <c r="BYV3" s="80"/>
      <c r="BYW3" s="80"/>
      <c r="BYX3" s="80"/>
      <c r="BYY3" s="80"/>
      <c r="BYZ3" s="80"/>
      <c r="BZA3" s="80"/>
      <c r="BZB3" s="80"/>
      <c r="BZC3" s="80"/>
      <c r="BZD3" s="80"/>
      <c r="BZE3" s="80"/>
      <c r="BZF3" s="80"/>
      <c r="BZG3" s="80"/>
      <c r="BZH3" s="80"/>
      <c r="BZI3" s="80"/>
      <c r="BZJ3" s="80"/>
      <c r="BZK3" s="80"/>
      <c r="BZL3" s="80"/>
      <c r="BZM3" s="80"/>
      <c r="BZN3" s="80"/>
      <c r="BZO3" s="80"/>
      <c r="BZP3" s="80"/>
      <c r="BZQ3" s="80"/>
      <c r="BZR3" s="80"/>
      <c r="BZS3" s="80"/>
      <c r="BZT3" s="80"/>
      <c r="BZU3" s="80"/>
      <c r="BZV3" s="80"/>
      <c r="BZW3" s="80"/>
      <c r="BZX3" s="80"/>
      <c r="BZY3" s="80"/>
      <c r="BZZ3" s="80"/>
      <c r="CAA3" s="80"/>
      <c r="CAB3" s="80"/>
      <c r="CAC3" s="80"/>
      <c r="CAD3" s="80"/>
      <c r="CAE3" s="80"/>
      <c r="CAF3" s="80"/>
      <c r="CAG3" s="80"/>
      <c r="CAH3" s="80"/>
      <c r="CAI3" s="80"/>
      <c r="CAJ3" s="80"/>
      <c r="CAK3" s="80"/>
      <c r="CAL3" s="80"/>
      <c r="CAM3" s="80"/>
      <c r="CAN3" s="80"/>
      <c r="CAO3" s="80"/>
      <c r="CAP3" s="80"/>
      <c r="CAQ3" s="80"/>
      <c r="CAR3" s="80"/>
      <c r="CAS3" s="80"/>
      <c r="CAT3" s="80"/>
      <c r="CAU3" s="80"/>
      <c r="CAV3" s="80"/>
      <c r="CAW3" s="80"/>
      <c r="CAX3" s="80"/>
      <c r="CAY3" s="80"/>
      <c r="CAZ3" s="80"/>
      <c r="CBA3" s="80"/>
      <c r="CBB3" s="80"/>
      <c r="CBC3" s="80"/>
      <c r="CBD3" s="80"/>
      <c r="CBE3" s="80"/>
      <c r="CBF3" s="80"/>
      <c r="CBG3" s="80"/>
      <c r="CBH3" s="80"/>
      <c r="CBI3" s="80"/>
      <c r="CBJ3" s="80"/>
      <c r="CBK3" s="80"/>
      <c r="CBL3" s="80"/>
      <c r="CBM3" s="80"/>
      <c r="CBN3" s="80"/>
      <c r="CBO3" s="80"/>
      <c r="CBP3" s="80"/>
      <c r="CBQ3" s="80"/>
      <c r="CBR3" s="80"/>
      <c r="CBS3" s="80"/>
      <c r="CBT3" s="80"/>
      <c r="CBU3" s="80"/>
      <c r="CBV3" s="80"/>
      <c r="CBW3" s="80"/>
      <c r="CBX3" s="80"/>
      <c r="CBY3" s="80"/>
      <c r="CBZ3" s="80"/>
      <c r="CCA3" s="80"/>
      <c r="CCB3" s="80"/>
      <c r="CCC3" s="80"/>
      <c r="CCD3" s="80"/>
      <c r="CCE3" s="80"/>
      <c r="CCF3" s="80"/>
      <c r="CCG3" s="80"/>
      <c r="CCH3" s="80"/>
      <c r="CCI3" s="80"/>
      <c r="CCJ3" s="80"/>
      <c r="CCK3" s="80"/>
      <c r="CCL3" s="80"/>
      <c r="CCM3" s="80"/>
      <c r="CCN3" s="80"/>
      <c r="CCO3" s="80"/>
      <c r="CCP3" s="80"/>
      <c r="CCQ3" s="80"/>
      <c r="CCR3" s="80"/>
      <c r="CCS3" s="80"/>
      <c r="CCT3" s="80"/>
      <c r="CCU3" s="80"/>
      <c r="CCV3" s="80"/>
      <c r="CCW3" s="80"/>
      <c r="CCX3" s="80"/>
      <c r="CCY3" s="80"/>
      <c r="CCZ3" s="80"/>
      <c r="CDA3" s="80"/>
      <c r="CDB3" s="80"/>
      <c r="CDC3" s="80"/>
      <c r="CDD3" s="80"/>
      <c r="CDE3" s="80"/>
      <c r="CDF3" s="80"/>
      <c r="CDG3" s="80"/>
      <c r="CDH3" s="80"/>
      <c r="CDI3" s="80"/>
      <c r="CDJ3" s="80"/>
      <c r="CDK3" s="80"/>
      <c r="CDL3" s="80"/>
      <c r="CDM3" s="80"/>
      <c r="CDN3" s="80"/>
      <c r="CDO3" s="80"/>
      <c r="CDP3" s="80"/>
      <c r="CDQ3" s="80"/>
      <c r="CDR3" s="80"/>
      <c r="CDS3" s="80"/>
      <c r="CDT3" s="80"/>
      <c r="CDU3" s="80"/>
      <c r="CDV3" s="80"/>
      <c r="CDW3" s="80"/>
      <c r="CDX3" s="80"/>
      <c r="CDY3" s="80"/>
      <c r="CDZ3" s="80"/>
      <c r="CEA3" s="80"/>
      <c r="CEB3" s="80"/>
      <c r="CEC3" s="80"/>
      <c r="CED3" s="80"/>
      <c r="CEE3" s="80"/>
      <c r="CEF3" s="80"/>
      <c r="CEG3" s="80"/>
      <c r="CEH3" s="80"/>
      <c r="CEI3" s="80"/>
      <c r="CEJ3" s="80"/>
      <c r="CEK3" s="80"/>
      <c r="CEL3" s="80"/>
      <c r="CEM3" s="80"/>
      <c r="CEN3" s="80"/>
      <c r="CEO3" s="80"/>
      <c r="CEP3" s="80"/>
      <c r="CEQ3" s="80"/>
      <c r="CER3" s="80"/>
      <c r="CES3" s="80"/>
      <c r="CET3" s="80"/>
      <c r="CEU3" s="80"/>
      <c r="CEV3" s="80"/>
      <c r="CEW3" s="80"/>
      <c r="CEX3" s="80"/>
      <c r="CEY3" s="80"/>
      <c r="CEZ3" s="80"/>
      <c r="CFA3" s="80"/>
      <c r="CFB3" s="80"/>
      <c r="CFC3" s="80"/>
      <c r="CFD3" s="80"/>
      <c r="CFE3" s="80"/>
      <c r="CFF3" s="80"/>
      <c r="CFG3" s="80"/>
      <c r="CFH3" s="80"/>
      <c r="CFI3" s="80"/>
      <c r="CFJ3" s="80"/>
      <c r="CFK3" s="80"/>
      <c r="CFL3" s="80"/>
      <c r="CFM3" s="80"/>
      <c r="CFN3" s="80"/>
      <c r="CFO3" s="80"/>
      <c r="CFP3" s="80"/>
      <c r="CFQ3" s="80"/>
      <c r="CFR3" s="80"/>
      <c r="CFS3" s="80"/>
      <c r="CFT3" s="80"/>
      <c r="CFU3" s="80"/>
      <c r="CFV3" s="80"/>
      <c r="CFW3" s="80"/>
      <c r="CFX3" s="80"/>
      <c r="CFY3" s="80"/>
      <c r="CFZ3" s="80"/>
      <c r="CGA3" s="80"/>
      <c r="CGB3" s="80"/>
      <c r="CGC3" s="80"/>
      <c r="CGD3" s="80"/>
      <c r="CGE3" s="80"/>
      <c r="CGF3" s="80"/>
      <c r="CGG3" s="80"/>
      <c r="CGH3" s="80"/>
      <c r="CGI3" s="80"/>
      <c r="CGJ3" s="80"/>
      <c r="CGK3" s="80"/>
      <c r="CGL3" s="80"/>
      <c r="CGM3" s="80"/>
      <c r="CGN3" s="80"/>
      <c r="CGO3" s="80"/>
      <c r="CGP3" s="80"/>
      <c r="CGQ3" s="80"/>
      <c r="CGR3" s="80"/>
      <c r="CGS3" s="80"/>
      <c r="CGT3" s="80"/>
      <c r="CGU3" s="80"/>
      <c r="CGV3" s="80"/>
      <c r="CGW3" s="80"/>
      <c r="CGX3" s="80"/>
      <c r="CGY3" s="80"/>
      <c r="CGZ3" s="80"/>
      <c r="CHA3" s="80"/>
      <c r="CHB3" s="80"/>
      <c r="CHC3" s="80"/>
      <c r="CHD3" s="80"/>
      <c r="CHE3" s="80"/>
      <c r="CHF3" s="80"/>
      <c r="CHG3" s="80"/>
      <c r="CHH3" s="80"/>
      <c r="CHI3" s="80"/>
      <c r="CHJ3" s="80"/>
      <c r="CHK3" s="80"/>
      <c r="CHL3" s="80"/>
      <c r="CHM3" s="80"/>
      <c r="CHN3" s="80"/>
      <c r="CHO3" s="80"/>
      <c r="CHP3" s="80"/>
      <c r="CHQ3" s="80"/>
      <c r="CHR3" s="80"/>
      <c r="CHS3" s="80"/>
      <c r="CHT3" s="80"/>
      <c r="CHU3" s="80"/>
      <c r="CHV3" s="80"/>
      <c r="CHW3" s="80"/>
      <c r="CHX3" s="80"/>
      <c r="CHY3" s="80"/>
      <c r="CHZ3" s="80"/>
      <c r="CIA3" s="80"/>
      <c r="CIB3" s="80"/>
      <c r="CIC3" s="80"/>
      <c r="CID3" s="80"/>
      <c r="CIE3" s="80"/>
      <c r="CIF3" s="80"/>
      <c r="CIG3" s="80"/>
      <c r="CIH3" s="80"/>
      <c r="CII3" s="80"/>
      <c r="CIJ3" s="80"/>
      <c r="CIK3" s="80"/>
      <c r="CIL3" s="80"/>
      <c r="CIM3" s="80"/>
      <c r="CIN3" s="80"/>
      <c r="CIO3" s="80"/>
      <c r="CIP3" s="80"/>
      <c r="CIQ3" s="80"/>
      <c r="CIR3" s="80"/>
      <c r="CIS3" s="80"/>
      <c r="CIT3" s="80"/>
      <c r="CIU3" s="80"/>
      <c r="CIV3" s="80"/>
      <c r="CIW3" s="80"/>
      <c r="CIX3" s="80"/>
      <c r="CIY3" s="80"/>
      <c r="CIZ3" s="80"/>
      <c r="CJA3" s="80"/>
      <c r="CJB3" s="80"/>
      <c r="CJC3" s="80"/>
      <c r="CJD3" s="80"/>
      <c r="CJE3" s="80"/>
      <c r="CJF3" s="80"/>
      <c r="CJG3" s="80"/>
      <c r="CJH3" s="80"/>
      <c r="CJI3" s="80"/>
      <c r="CJJ3" s="80"/>
      <c r="CJK3" s="80"/>
      <c r="CJL3" s="80"/>
      <c r="CJM3" s="80"/>
      <c r="CJN3" s="80"/>
      <c r="CJO3" s="80"/>
      <c r="CJP3" s="80"/>
      <c r="CJQ3" s="80"/>
      <c r="CJR3" s="80"/>
      <c r="CJS3" s="80"/>
      <c r="CJT3" s="80"/>
      <c r="CJU3" s="80"/>
      <c r="CJV3" s="80"/>
      <c r="CJW3" s="80"/>
      <c r="CJX3" s="80"/>
      <c r="CJY3" s="80"/>
      <c r="CJZ3" s="80"/>
      <c r="CKA3" s="80"/>
      <c r="CKB3" s="80"/>
      <c r="CKC3" s="80"/>
      <c r="CKD3" s="80"/>
      <c r="CKE3" s="80"/>
      <c r="CKF3" s="80"/>
      <c r="CKG3" s="80"/>
      <c r="CKH3" s="80"/>
      <c r="CKI3" s="80"/>
      <c r="CKJ3" s="80"/>
      <c r="CKK3" s="80"/>
      <c r="CKL3" s="80"/>
      <c r="CKM3" s="80"/>
      <c r="CKN3" s="80"/>
      <c r="CKO3" s="80"/>
      <c r="CKP3" s="80"/>
      <c r="CKQ3" s="80"/>
      <c r="CKR3" s="80"/>
      <c r="CKS3" s="80"/>
      <c r="CKT3" s="80"/>
      <c r="CKU3" s="80"/>
      <c r="CKV3" s="80"/>
      <c r="CKW3" s="80"/>
      <c r="CKX3" s="80"/>
      <c r="CKY3" s="80"/>
      <c r="CKZ3" s="80"/>
      <c r="CLA3" s="80"/>
      <c r="CLB3" s="80"/>
      <c r="CLC3" s="80"/>
      <c r="CLD3" s="80"/>
      <c r="CLE3" s="80"/>
      <c r="CLF3" s="80"/>
      <c r="CLG3" s="80"/>
      <c r="CLH3" s="80"/>
      <c r="CLI3" s="80"/>
      <c r="CLJ3" s="80"/>
      <c r="CLK3" s="80"/>
      <c r="CLL3" s="80"/>
      <c r="CLM3" s="80"/>
      <c r="CLN3" s="80"/>
      <c r="CLO3" s="80"/>
      <c r="CLP3" s="80"/>
      <c r="CLQ3" s="80"/>
      <c r="CLR3" s="80"/>
      <c r="CLS3" s="80"/>
      <c r="CLT3" s="80"/>
      <c r="CLU3" s="80"/>
      <c r="CLV3" s="80"/>
      <c r="CLW3" s="80"/>
      <c r="CLX3" s="80"/>
      <c r="CLY3" s="80"/>
      <c r="CLZ3" s="80"/>
      <c r="CMA3" s="80"/>
      <c r="CMB3" s="80"/>
      <c r="CMC3" s="80"/>
      <c r="CMD3" s="80"/>
      <c r="CME3" s="80"/>
      <c r="CMF3" s="80"/>
      <c r="CMG3" s="80"/>
      <c r="CMH3" s="80"/>
      <c r="CMI3" s="80"/>
      <c r="CMJ3" s="80"/>
      <c r="CMK3" s="80"/>
      <c r="CML3" s="80"/>
      <c r="CMM3" s="80"/>
      <c r="CMN3" s="80"/>
      <c r="CMO3" s="80"/>
      <c r="CMP3" s="80"/>
      <c r="CMQ3" s="80"/>
      <c r="CMR3" s="80"/>
      <c r="CMS3" s="80"/>
      <c r="CMT3" s="80"/>
      <c r="CMU3" s="80"/>
      <c r="CMV3" s="80"/>
      <c r="CMW3" s="80"/>
      <c r="CMX3" s="80"/>
      <c r="CMY3" s="80"/>
      <c r="CMZ3" s="80"/>
      <c r="CNA3" s="80"/>
      <c r="CNB3" s="80"/>
      <c r="CNC3" s="80"/>
      <c r="CND3" s="80"/>
      <c r="CNE3" s="80"/>
      <c r="CNF3" s="80"/>
      <c r="CNG3" s="80"/>
      <c r="CNH3" s="80"/>
      <c r="CNI3" s="80"/>
      <c r="CNJ3" s="80"/>
      <c r="CNK3" s="80"/>
      <c r="CNL3" s="80"/>
      <c r="CNM3" s="80"/>
      <c r="CNN3" s="80"/>
      <c r="CNO3" s="80"/>
      <c r="CNP3" s="80"/>
      <c r="CNQ3" s="80"/>
      <c r="CNR3" s="80"/>
      <c r="CNS3" s="80"/>
      <c r="CNT3" s="80"/>
      <c r="CNU3" s="80"/>
      <c r="CNV3" s="80"/>
      <c r="CNW3" s="80"/>
      <c r="CNX3" s="80"/>
      <c r="CNY3" s="80"/>
      <c r="CNZ3" s="80"/>
      <c r="COA3" s="80"/>
      <c r="COB3" s="80"/>
      <c r="COC3" s="80"/>
      <c r="COD3" s="80"/>
      <c r="COE3" s="80"/>
      <c r="COF3" s="80"/>
      <c r="COG3" s="80"/>
      <c r="COH3" s="80"/>
      <c r="COI3" s="80"/>
      <c r="COJ3" s="80"/>
      <c r="COK3" s="80"/>
      <c r="COL3" s="80"/>
      <c r="COM3" s="80"/>
      <c r="CON3" s="80"/>
      <c r="COO3" s="80"/>
      <c r="COP3" s="80"/>
      <c r="COQ3" s="80"/>
      <c r="COR3" s="80"/>
      <c r="COS3" s="80"/>
      <c r="COT3" s="80"/>
      <c r="COU3" s="80"/>
      <c r="COV3" s="80"/>
      <c r="COW3" s="80"/>
      <c r="COX3" s="80"/>
      <c r="COY3" s="80"/>
      <c r="COZ3" s="80"/>
      <c r="CPA3" s="80"/>
      <c r="CPB3" s="80"/>
      <c r="CPC3" s="80"/>
      <c r="CPD3" s="80"/>
      <c r="CPE3" s="80"/>
      <c r="CPF3" s="80"/>
      <c r="CPG3" s="80"/>
      <c r="CPH3" s="80"/>
      <c r="CPI3" s="80"/>
      <c r="CPJ3" s="80"/>
      <c r="CPK3" s="80"/>
      <c r="CPL3" s="80"/>
      <c r="CPM3" s="80"/>
      <c r="CPN3" s="80"/>
      <c r="CPO3" s="80"/>
      <c r="CPP3" s="80"/>
      <c r="CPQ3" s="80"/>
      <c r="CPR3" s="80"/>
      <c r="CPS3" s="80"/>
      <c r="CPT3" s="80"/>
      <c r="CPU3" s="80"/>
      <c r="CPV3" s="80"/>
      <c r="CPW3" s="80"/>
      <c r="CPX3" s="80"/>
      <c r="CPY3" s="80"/>
      <c r="CPZ3" s="80"/>
      <c r="CQA3" s="80"/>
      <c r="CQB3" s="80"/>
      <c r="CQC3" s="80"/>
      <c r="CQD3" s="80"/>
      <c r="CQE3" s="80"/>
      <c r="CQF3" s="80"/>
      <c r="CQG3" s="80"/>
      <c r="CQH3" s="80"/>
      <c r="CQI3" s="80"/>
      <c r="CQJ3" s="80"/>
      <c r="CQK3" s="80"/>
      <c r="CQL3" s="80"/>
      <c r="CQM3" s="80"/>
      <c r="CQN3" s="80"/>
      <c r="CQO3" s="80"/>
      <c r="CQP3" s="80"/>
      <c r="CQQ3" s="80"/>
      <c r="CQR3" s="80"/>
      <c r="CQS3" s="80"/>
      <c r="CQT3" s="80"/>
      <c r="CQU3" s="80"/>
      <c r="CQV3" s="80"/>
      <c r="CQW3" s="80"/>
      <c r="CQX3" s="80"/>
      <c r="CQY3" s="80"/>
      <c r="CQZ3" s="80"/>
      <c r="CRA3" s="80"/>
      <c r="CRB3" s="80"/>
      <c r="CRC3" s="80"/>
      <c r="CRD3" s="80"/>
      <c r="CRE3" s="80"/>
      <c r="CRF3" s="80"/>
      <c r="CRG3" s="80"/>
      <c r="CRH3" s="80"/>
      <c r="CRI3" s="80"/>
      <c r="CRJ3" s="80"/>
      <c r="CRK3" s="80"/>
      <c r="CRL3" s="80"/>
      <c r="CRM3" s="80"/>
      <c r="CRN3" s="80"/>
      <c r="CRO3" s="80"/>
      <c r="CRP3" s="80"/>
      <c r="CRQ3" s="80"/>
      <c r="CRR3" s="80"/>
      <c r="CRS3" s="80"/>
      <c r="CRT3" s="80"/>
      <c r="CRU3" s="80"/>
      <c r="CRV3" s="80"/>
      <c r="CRW3" s="80"/>
      <c r="CRX3" s="80"/>
      <c r="CRY3" s="80"/>
      <c r="CRZ3" s="80"/>
      <c r="CSA3" s="80"/>
      <c r="CSB3" s="80"/>
      <c r="CSC3" s="80"/>
      <c r="CSD3" s="80"/>
      <c r="CSE3" s="80"/>
      <c r="CSF3" s="80"/>
      <c r="CSG3" s="80"/>
      <c r="CSH3" s="80"/>
      <c r="CSI3" s="80"/>
      <c r="CSJ3" s="80"/>
      <c r="CSK3" s="80"/>
      <c r="CSL3" s="80"/>
      <c r="CSM3" s="80"/>
      <c r="CSN3" s="80"/>
      <c r="CSO3" s="80"/>
      <c r="CSP3" s="80"/>
      <c r="CSQ3" s="80"/>
      <c r="CSR3" s="80"/>
      <c r="CSS3" s="80"/>
      <c r="CST3" s="80"/>
      <c r="CSU3" s="80"/>
      <c r="CSV3" s="80"/>
      <c r="CSW3" s="80"/>
      <c r="CSX3" s="80"/>
      <c r="CSY3" s="80"/>
      <c r="CSZ3" s="80"/>
      <c r="CTA3" s="80"/>
      <c r="CTB3" s="80"/>
      <c r="CTC3" s="80"/>
      <c r="CTD3" s="80"/>
      <c r="CTE3" s="80"/>
      <c r="CTF3" s="80"/>
      <c r="CTG3" s="80"/>
      <c r="CTH3" s="80"/>
      <c r="CTI3" s="80"/>
      <c r="CTJ3" s="80"/>
      <c r="CTK3" s="80"/>
      <c r="CTL3" s="80"/>
      <c r="CTM3" s="80"/>
      <c r="CTN3" s="80"/>
      <c r="CTO3" s="80"/>
      <c r="CTP3" s="80"/>
      <c r="CTQ3" s="80"/>
      <c r="CTR3" s="80"/>
      <c r="CTS3" s="80"/>
      <c r="CTT3" s="80"/>
      <c r="CTU3" s="80"/>
      <c r="CTV3" s="80"/>
      <c r="CTW3" s="80"/>
      <c r="CTX3" s="80"/>
      <c r="CTY3" s="80"/>
      <c r="CTZ3" s="80"/>
      <c r="CUA3" s="80"/>
      <c r="CUB3" s="80"/>
      <c r="CUC3" s="80"/>
      <c r="CUD3" s="80"/>
      <c r="CUE3" s="80"/>
      <c r="CUF3" s="80"/>
      <c r="CUG3" s="80"/>
      <c r="CUH3" s="80"/>
      <c r="CUI3" s="80"/>
      <c r="CUJ3" s="80"/>
      <c r="CUK3" s="80"/>
      <c r="CUL3" s="80"/>
      <c r="CUM3" s="80"/>
      <c r="CUN3" s="80"/>
      <c r="CUO3" s="80"/>
      <c r="CUP3" s="80"/>
      <c r="CUQ3" s="80"/>
      <c r="CUR3" s="80"/>
      <c r="CUS3" s="80"/>
      <c r="CUT3" s="80"/>
      <c r="CUU3" s="80"/>
      <c r="CUV3" s="80"/>
      <c r="CUW3" s="80"/>
      <c r="CUX3" s="80"/>
      <c r="CUY3" s="80"/>
      <c r="CUZ3" s="80"/>
      <c r="CVA3" s="80"/>
      <c r="CVB3" s="80"/>
      <c r="CVC3" s="80"/>
      <c r="CVD3" s="80"/>
      <c r="CVE3" s="80"/>
      <c r="CVF3" s="80"/>
      <c r="CVG3" s="80"/>
      <c r="CVH3" s="80"/>
      <c r="CVI3" s="80"/>
      <c r="CVJ3" s="80"/>
      <c r="CVK3" s="80"/>
      <c r="CVL3" s="80"/>
      <c r="CVM3" s="80"/>
      <c r="CVN3" s="80"/>
      <c r="CVO3" s="80"/>
      <c r="CVP3" s="80"/>
      <c r="CVQ3" s="80"/>
      <c r="CVR3" s="80"/>
      <c r="CVS3" s="80"/>
      <c r="CVT3" s="80"/>
      <c r="CVU3" s="80"/>
      <c r="CVV3" s="80"/>
      <c r="CVW3" s="80"/>
      <c r="CVX3" s="80"/>
      <c r="CVY3" s="80"/>
      <c r="CVZ3" s="80"/>
      <c r="CWA3" s="80"/>
      <c r="CWB3" s="80"/>
      <c r="CWC3" s="80"/>
      <c r="CWD3" s="80"/>
      <c r="CWE3" s="80"/>
      <c r="CWF3" s="80"/>
      <c r="CWG3" s="80"/>
      <c r="CWH3" s="80"/>
      <c r="CWI3" s="80"/>
      <c r="CWJ3" s="80"/>
      <c r="CWK3" s="80"/>
      <c r="CWL3" s="80"/>
      <c r="CWM3" s="80"/>
      <c r="CWN3" s="80"/>
      <c r="CWO3" s="80"/>
      <c r="CWP3" s="80"/>
      <c r="CWQ3" s="80"/>
      <c r="CWR3" s="80"/>
      <c r="CWS3" s="80"/>
      <c r="CWT3" s="80"/>
      <c r="CWU3" s="80"/>
      <c r="CWV3" s="80"/>
      <c r="CWW3" s="80"/>
      <c r="CWX3" s="80"/>
      <c r="CWY3" s="80"/>
      <c r="CWZ3" s="80"/>
      <c r="CXA3" s="80"/>
      <c r="CXB3" s="80"/>
      <c r="CXC3" s="80"/>
      <c r="CXD3" s="80"/>
      <c r="CXE3" s="80"/>
      <c r="CXF3" s="80"/>
      <c r="CXG3" s="80"/>
      <c r="CXH3" s="80"/>
      <c r="CXI3" s="80"/>
      <c r="CXJ3" s="80"/>
      <c r="CXK3" s="80"/>
      <c r="CXL3" s="80"/>
      <c r="CXM3" s="80"/>
      <c r="CXN3" s="80"/>
      <c r="CXO3" s="80"/>
      <c r="CXP3" s="80"/>
      <c r="CXQ3" s="80"/>
      <c r="CXR3" s="80"/>
      <c r="CXS3" s="80"/>
      <c r="CXT3" s="80"/>
      <c r="CXU3" s="80"/>
      <c r="CXV3" s="80"/>
      <c r="CXW3" s="80"/>
      <c r="CXX3" s="80"/>
      <c r="CXY3" s="80"/>
      <c r="CXZ3" s="80"/>
      <c r="CYA3" s="80"/>
      <c r="CYB3" s="80"/>
      <c r="CYC3" s="80"/>
      <c r="CYD3" s="80"/>
      <c r="CYE3" s="80"/>
      <c r="CYF3" s="80"/>
      <c r="CYG3" s="80"/>
      <c r="CYH3" s="80"/>
      <c r="CYI3" s="80"/>
      <c r="CYJ3" s="80"/>
      <c r="CYK3" s="80"/>
      <c r="CYL3" s="80"/>
      <c r="CYM3" s="80"/>
      <c r="CYN3" s="80"/>
      <c r="CYO3" s="80"/>
      <c r="CYP3" s="80"/>
      <c r="CYQ3" s="80"/>
      <c r="CYR3" s="80"/>
      <c r="CYS3" s="80"/>
      <c r="CYT3" s="80"/>
      <c r="CYU3" s="80"/>
      <c r="CYV3" s="80"/>
      <c r="CYW3" s="80"/>
      <c r="CYX3" s="80"/>
      <c r="CYY3" s="80"/>
      <c r="CYZ3" s="80"/>
      <c r="CZA3" s="80"/>
      <c r="CZB3" s="80"/>
      <c r="CZC3" s="80"/>
      <c r="CZD3" s="80"/>
      <c r="CZE3" s="80"/>
      <c r="CZF3" s="80"/>
      <c r="CZG3" s="80"/>
      <c r="CZH3" s="80"/>
      <c r="CZI3" s="80"/>
      <c r="CZJ3" s="80"/>
      <c r="CZK3" s="80"/>
      <c r="CZL3" s="80"/>
      <c r="CZM3" s="80"/>
      <c r="CZN3" s="80"/>
      <c r="CZO3" s="80"/>
      <c r="CZP3" s="80"/>
      <c r="CZQ3" s="80"/>
      <c r="CZR3" s="80"/>
      <c r="CZS3" s="80"/>
      <c r="CZT3" s="80"/>
      <c r="CZU3" s="80"/>
      <c r="CZV3" s="80"/>
      <c r="CZW3" s="80"/>
      <c r="CZX3" s="80"/>
      <c r="CZY3" s="80"/>
      <c r="CZZ3" s="80"/>
      <c r="DAA3" s="80"/>
      <c r="DAB3" s="80"/>
      <c r="DAC3" s="80"/>
      <c r="DAD3" s="80"/>
      <c r="DAE3" s="80"/>
      <c r="DAF3" s="80"/>
      <c r="DAG3" s="80"/>
      <c r="DAH3" s="80"/>
      <c r="DAI3" s="80"/>
      <c r="DAJ3" s="80"/>
      <c r="DAK3" s="80"/>
      <c r="DAL3" s="80"/>
      <c r="DAM3" s="80"/>
      <c r="DAN3" s="80"/>
      <c r="DAO3" s="80"/>
      <c r="DAP3" s="80"/>
      <c r="DAQ3" s="80"/>
      <c r="DAR3" s="80"/>
      <c r="DAS3" s="80"/>
      <c r="DAT3" s="80"/>
      <c r="DAU3" s="80"/>
      <c r="DAV3" s="80"/>
      <c r="DAW3" s="80"/>
      <c r="DAX3" s="80"/>
      <c r="DAY3" s="80"/>
      <c r="DAZ3" s="80"/>
      <c r="DBA3" s="80"/>
      <c r="DBB3" s="80"/>
      <c r="DBC3" s="80"/>
      <c r="DBD3" s="80"/>
      <c r="DBE3" s="80"/>
      <c r="DBF3" s="80"/>
      <c r="DBG3" s="80"/>
      <c r="DBH3" s="80"/>
      <c r="DBI3" s="80"/>
      <c r="DBJ3" s="80"/>
      <c r="DBK3" s="80"/>
      <c r="DBL3" s="80"/>
      <c r="DBM3" s="80"/>
      <c r="DBN3" s="80"/>
      <c r="DBO3" s="80"/>
      <c r="DBP3" s="80"/>
      <c r="DBQ3" s="80"/>
      <c r="DBR3" s="80"/>
      <c r="DBS3" s="80"/>
      <c r="DBT3" s="80"/>
      <c r="DBU3" s="80"/>
      <c r="DBV3" s="80"/>
      <c r="DBW3" s="80"/>
      <c r="DBX3" s="80"/>
      <c r="DBY3" s="80"/>
      <c r="DBZ3" s="80"/>
      <c r="DCA3" s="80"/>
      <c r="DCB3" s="80"/>
      <c r="DCC3" s="80"/>
      <c r="DCD3" s="80"/>
      <c r="DCE3" s="80"/>
      <c r="DCF3" s="80"/>
      <c r="DCG3" s="80"/>
      <c r="DCH3" s="80"/>
      <c r="DCI3" s="80"/>
      <c r="DCJ3" s="80"/>
      <c r="DCK3" s="80"/>
      <c r="DCL3" s="80"/>
      <c r="DCM3" s="80"/>
      <c r="DCN3" s="80"/>
      <c r="DCO3" s="80"/>
      <c r="DCP3" s="80"/>
      <c r="DCQ3" s="80"/>
      <c r="DCR3" s="80"/>
      <c r="DCS3" s="80"/>
      <c r="DCT3" s="80"/>
      <c r="DCU3" s="80"/>
      <c r="DCV3" s="80"/>
      <c r="DCW3" s="80"/>
      <c r="DCX3" s="80"/>
      <c r="DCY3" s="80"/>
      <c r="DCZ3" s="80"/>
      <c r="DDA3" s="80"/>
      <c r="DDB3" s="80"/>
      <c r="DDC3" s="80"/>
      <c r="DDD3" s="80"/>
      <c r="DDE3" s="80"/>
      <c r="DDF3" s="80"/>
      <c r="DDG3" s="80"/>
      <c r="DDH3" s="80"/>
      <c r="DDI3" s="80"/>
      <c r="DDJ3" s="80"/>
      <c r="DDK3" s="80"/>
      <c r="DDL3" s="80"/>
      <c r="DDM3" s="80"/>
      <c r="DDN3" s="80"/>
      <c r="DDO3" s="80"/>
      <c r="DDP3" s="80"/>
      <c r="DDQ3" s="80"/>
      <c r="DDR3" s="80"/>
      <c r="DDS3" s="80"/>
      <c r="DDT3" s="80"/>
      <c r="DDU3" s="80"/>
      <c r="DDV3" s="80"/>
      <c r="DDW3" s="80"/>
      <c r="DDX3" s="80"/>
      <c r="DDY3" s="80"/>
      <c r="DDZ3" s="80"/>
      <c r="DEA3" s="80"/>
      <c r="DEB3" s="80"/>
      <c r="DEC3" s="80"/>
      <c r="DED3" s="80"/>
      <c r="DEE3" s="80"/>
      <c r="DEF3" s="80"/>
      <c r="DEG3" s="80"/>
      <c r="DEH3" s="80"/>
      <c r="DEI3" s="80"/>
      <c r="DEJ3" s="80"/>
      <c r="DEK3" s="80"/>
      <c r="DEL3" s="80"/>
      <c r="DEM3" s="80"/>
      <c r="DEN3" s="80"/>
      <c r="DEO3" s="80"/>
      <c r="DEP3" s="80"/>
      <c r="DEQ3" s="80"/>
      <c r="DER3" s="80"/>
      <c r="DES3" s="80"/>
      <c r="DET3" s="80"/>
      <c r="DEU3" s="80"/>
      <c r="DEV3" s="80"/>
      <c r="DEW3" s="80"/>
      <c r="DEX3" s="80"/>
      <c r="DEY3" s="80"/>
      <c r="DEZ3" s="80"/>
      <c r="DFA3" s="80"/>
      <c r="DFB3" s="80"/>
      <c r="DFC3" s="80"/>
      <c r="DFD3" s="80"/>
      <c r="DFE3" s="80"/>
      <c r="DFF3" s="80"/>
      <c r="DFG3" s="80"/>
      <c r="DFH3" s="80"/>
      <c r="DFI3" s="80"/>
      <c r="DFJ3" s="80"/>
      <c r="DFK3" s="80"/>
      <c r="DFL3" s="80"/>
      <c r="DFM3" s="80"/>
      <c r="DFN3" s="80"/>
      <c r="DFO3" s="80"/>
      <c r="DFP3" s="80"/>
      <c r="DFQ3" s="80"/>
      <c r="DFR3" s="80"/>
      <c r="DFS3" s="80"/>
      <c r="DFT3" s="80"/>
      <c r="DFU3" s="80"/>
      <c r="DFV3" s="80"/>
      <c r="DFW3" s="80"/>
      <c r="DFX3" s="80"/>
      <c r="DFY3" s="80"/>
      <c r="DFZ3" s="80"/>
      <c r="DGA3" s="80"/>
      <c r="DGB3" s="80"/>
      <c r="DGC3" s="80"/>
      <c r="DGD3" s="80"/>
      <c r="DGE3" s="80"/>
      <c r="DGF3" s="80"/>
      <c r="DGG3" s="80"/>
      <c r="DGH3" s="80"/>
      <c r="DGI3" s="80"/>
      <c r="DGJ3" s="80"/>
      <c r="DGK3" s="80"/>
      <c r="DGL3" s="80"/>
      <c r="DGM3" s="80"/>
      <c r="DGN3" s="80"/>
      <c r="DGO3" s="80"/>
      <c r="DGP3" s="80"/>
      <c r="DGQ3" s="80"/>
      <c r="DGR3" s="80"/>
      <c r="DGS3" s="80"/>
      <c r="DGT3" s="80"/>
      <c r="DGU3" s="80"/>
      <c r="DGV3" s="80"/>
      <c r="DGW3" s="80"/>
      <c r="DGX3" s="80"/>
      <c r="DGY3" s="80"/>
      <c r="DGZ3" s="80"/>
      <c r="DHA3" s="80"/>
      <c r="DHB3" s="80"/>
      <c r="DHC3" s="80"/>
      <c r="DHD3" s="80"/>
      <c r="DHE3" s="80"/>
      <c r="DHF3" s="80"/>
      <c r="DHG3" s="80"/>
      <c r="DHH3" s="80"/>
      <c r="DHI3" s="80"/>
      <c r="DHJ3" s="80"/>
      <c r="DHK3" s="80"/>
      <c r="DHL3" s="80"/>
      <c r="DHM3" s="80"/>
      <c r="DHN3" s="80"/>
      <c r="DHO3" s="80"/>
      <c r="DHP3" s="80"/>
      <c r="DHQ3" s="80"/>
      <c r="DHR3" s="80"/>
      <c r="DHS3" s="80"/>
      <c r="DHT3" s="80"/>
      <c r="DHU3" s="80"/>
      <c r="DHV3" s="80"/>
      <c r="DHW3" s="80"/>
      <c r="DHX3" s="80"/>
      <c r="DHY3" s="80"/>
      <c r="DHZ3" s="80"/>
      <c r="DIA3" s="80"/>
      <c r="DIB3" s="80"/>
      <c r="DIC3" s="80"/>
      <c r="DID3" s="80"/>
      <c r="DIE3" s="80"/>
      <c r="DIF3" s="80"/>
      <c r="DIG3" s="80"/>
      <c r="DIH3" s="80"/>
      <c r="DII3" s="80"/>
      <c r="DIJ3" s="80"/>
      <c r="DIK3" s="80"/>
      <c r="DIL3" s="80"/>
      <c r="DIM3" s="80"/>
      <c r="DIN3" s="80"/>
      <c r="DIO3" s="80"/>
      <c r="DIP3" s="80"/>
      <c r="DIQ3" s="80"/>
      <c r="DIR3" s="80"/>
      <c r="DIS3" s="80"/>
      <c r="DIT3" s="80"/>
      <c r="DIU3" s="80"/>
      <c r="DIV3" s="80"/>
      <c r="DIW3" s="80"/>
      <c r="DIX3" s="80"/>
      <c r="DIY3" s="80"/>
      <c r="DIZ3" s="80"/>
      <c r="DJA3" s="80"/>
      <c r="DJB3" s="80"/>
      <c r="DJC3" s="80"/>
      <c r="DJD3" s="80"/>
      <c r="DJE3" s="80"/>
      <c r="DJF3" s="80"/>
      <c r="DJG3" s="80"/>
      <c r="DJH3" s="80"/>
      <c r="DJI3" s="80"/>
      <c r="DJJ3" s="80"/>
      <c r="DJK3" s="80"/>
      <c r="DJL3" s="80"/>
      <c r="DJM3" s="80"/>
      <c r="DJN3" s="80"/>
      <c r="DJO3" s="80"/>
      <c r="DJP3" s="80"/>
      <c r="DJQ3" s="80"/>
      <c r="DJR3" s="80"/>
      <c r="DJS3" s="80"/>
      <c r="DJT3" s="80"/>
      <c r="DJU3" s="80"/>
      <c r="DJV3" s="80"/>
      <c r="DJW3" s="80"/>
      <c r="DJX3" s="80"/>
      <c r="DJY3" s="80"/>
      <c r="DJZ3" s="80"/>
      <c r="DKA3" s="80"/>
      <c r="DKB3" s="80"/>
      <c r="DKC3" s="80"/>
      <c r="DKD3" s="80"/>
      <c r="DKE3" s="80"/>
      <c r="DKF3" s="80"/>
      <c r="DKG3" s="80"/>
      <c r="DKH3" s="80"/>
      <c r="DKI3" s="80"/>
      <c r="DKJ3" s="80"/>
      <c r="DKK3" s="80"/>
      <c r="DKL3" s="80"/>
      <c r="DKM3" s="80"/>
      <c r="DKN3" s="80"/>
      <c r="DKO3" s="80"/>
      <c r="DKP3" s="80"/>
      <c r="DKQ3" s="80"/>
      <c r="DKR3" s="80"/>
      <c r="DKS3" s="80"/>
      <c r="DKT3" s="80"/>
      <c r="DKU3" s="80"/>
      <c r="DKV3" s="80"/>
      <c r="DKW3" s="80"/>
      <c r="DKX3" s="80"/>
      <c r="DKY3" s="80"/>
      <c r="DKZ3" s="80"/>
      <c r="DLA3" s="80"/>
      <c r="DLB3" s="80"/>
      <c r="DLC3" s="80"/>
      <c r="DLD3" s="80"/>
      <c r="DLE3" s="80"/>
      <c r="DLF3" s="80"/>
      <c r="DLG3" s="80"/>
      <c r="DLH3" s="80"/>
      <c r="DLI3" s="80"/>
      <c r="DLJ3" s="80"/>
      <c r="DLK3" s="80"/>
      <c r="DLL3" s="80"/>
      <c r="DLM3" s="80"/>
      <c r="DLN3" s="80"/>
      <c r="DLO3" s="80"/>
      <c r="DLP3" s="80"/>
      <c r="DLQ3" s="80"/>
      <c r="DLR3" s="80"/>
      <c r="DLS3" s="80"/>
      <c r="DLT3" s="80"/>
      <c r="DLU3" s="80"/>
      <c r="DLV3" s="80"/>
      <c r="DLW3" s="80"/>
      <c r="DLX3" s="80"/>
      <c r="DLY3" s="80"/>
      <c r="DLZ3" s="80"/>
      <c r="DMA3" s="80"/>
      <c r="DMB3" s="80"/>
      <c r="DMC3" s="80"/>
      <c r="DMD3" s="80"/>
      <c r="DME3" s="80"/>
      <c r="DMF3" s="80"/>
      <c r="DMG3" s="80"/>
      <c r="DMH3" s="80"/>
      <c r="DMI3" s="80"/>
      <c r="DMJ3" s="80"/>
      <c r="DMK3" s="80"/>
      <c r="DML3" s="80"/>
      <c r="DMM3" s="80"/>
      <c r="DMN3" s="80"/>
      <c r="DMO3" s="80"/>
      <c r="DMP3" s="80"/>
      <c r="DMQ3" s="80"/>
      <c r="DMR3" s="80"/>
      <c r="DMS3" s="80"/>
      <c r="DMT3" s="80"/>
      <c r="DMU3" s="80"/>
      <c r="DMV3" s="80"/>
      <c r="DMW3" s="80"/>
      <c r="DMX3" s="80"/>
      <c r="DMY3" s="80"/>
      <c r="DMZ3" s="80"/>
      <c r="DNA3" s="80"/>
      <c r="DNB3" s="80"/>
      <c r="DNC3" s="80"/>
      <c r="DND3" s="80"/>
      <c r="DNE3" s="80"/>
      <c r="DNF3" s="80"/>
      <c r="DNG3" s="80"/>
      <c r="DNH3" s="80"/>
      <c r="DNI3" s="80"/>
      <c r="DNJ3" s="80"/>
      <c r="DNK3" s="80"/>
      <c r="DNL3" s="80"/>
      <c r="DNM3" s="80"/>
      <c r="DNN3" s="80"/>
      <c r="DNO3" s="80"/>
      <c r="DNP3" s="80"/>
      <c r="DNQ3" s="80"/>
      <c r="DNR3" s="80"/>
      <c r="DNS3" s="80"/>
      <c r="DNT3" s="80"/>
      <c r="DNU3" s="80"/>
      <c r="DNV3" s="80"/>
      <c r="DNW3" s="80"/>
      <c r="DNX3" s="80"/>
      <c r="DNY3" s="80"/>
      <c r="DNZ3" s="80"/>
      <c r="DOA3" s="80"/>
      <c r="DOB3" s="80"/>
      <c r="DOC3" s="80"/>
      <c r="DOD3" s="80"/>
      <c r="DOE3" s="80"/>
      <c r="DOF3" s="80"/>
      <c r="DOG3" s="80"/>
      <c r="DOH3" s="80"/>
      <c r="DOI3" s="80"/>
      <c r="DOJ3" s="80"/>
      <c r="DOK3" s="80"/>
      <c r="DOL3" s="80"/>
      <c r="DOM3" s="80"/>
      <c r="DON3" s="80"/>
      <c r="DOO3" s="80"/>
      <c r="DOP3" s="80"/>
      <c r="DOQ3" s="80"/>
      <c r="DOR3" s="80"/>
      <c r="DOS3" s="80"/>
      <c r="DOT3" s="80"/>
      <c r="DOU3" s="80"/>
      <c r="DOV3" s="80"/>
      <c r="DOW3" s="80"/>
      <c r="DOX3" s="80"/>
      <c r="DOY3" s="80"/>
      <c r="DOZ3" s="80"/>
      <c r="DPA3" s="80"/>
      <c r="DPB3" s="80"/>
      <c r="DPC3" s="80"/>
      <c r="DPD3" s="80"/>
      <c r="DPE3" s="80"/>
      <c r="DPF3" s="80"/>
      <c r="DPG3" s="80"/>
      <c r="DPH3" s="80"/>
      <c r="DPI3" s="80"/>
      <c r="DPJ3" s="80"/>
      <c r="DPK3" s="80"/>
      <c r="DPL3" s="80"/>
      <c r="DPM3" s="80"/>
      <c r="DPN3" s="80"/>
      <c r="DPO3" s="80"/>
      <c r="DPP3" s="80"/>
      <c r="DPQ3" s="80"/>
      <c r="DPR3" s="80"/>
      <c r="DPS3" s="80"/>
      <c r="DPT3" s="80"/>
      <c r="DPU3" s="80"/>
      <c r="DPV3" s="80"/>
      <c r="DPW3" s="80"/>
      <c r="DPX3" s="80"/>
      <c r="DPY3" s="80"/>
      <c r="DPZ3" s="80"/>
      <c r="DQA3" s="80"/>
      <c r="DQB3" s="80"/>
      <c r="DQC3" s="80"/>
      <c r="DQD3" s="80"/>
      <c r="DQE3" s="80"/>
      <c r="DQF3" s="80"/>
      <c r="DQG3" s="80"/>
      <c r="DQH3" s="80"/>
      <c r="DQI3" s="80"/>
      <c r="DQJ3" s="80"/>
      <c r="DQK3" s="80"/>
      <c r="DQL3" s="80"/>
      <c r="DQM3" s="80"/>
      <c r="DQN3" s="80"/>
      <c r="DQO3" s="80"/>
      <c r="DQP3" s="80"/>
      <c r="DQQ3" s="80"/>
      <c r="DQR3" s="80"/>
      <c r="DQS3" s="80"/>
      <c r="DQT3" s="80"/>
      <c r="DQU3" s="80"/>
      <c r="DQV3" s="80"/>
      <c r="DQW3" s="80"/>
      <c r="DQX3" s="80"/>
      <c r="DQY3" s="80"/>
      <c r="DQZ3" s="80"/>
      <c r="DRA3" s="80"/>
      <c r="DRB3" s="80"/>
      <c r="DRC3" s="80"/>
      <c r="DRD3" s="80"/>
      <c r="DRE3" s="80"/>
      <c r="DRF3" s="80"/>
      <c r="DRG3" s="80"/>
      <c r="DRH3" s="80"/>
      <c r="DRI3" s="80"/>
      <c r="DRJ3" s="80"/>
      <c r="DRK3" s="80"/>
      <c r="DRL3" s="80"/>
      <c r="DRM3" s="80"/>
      <c r="DRN3" s="80"/>
      <c r="DRO3" s="80"/>
      <c r="DRP3" s="80"/>
      <c r="DRQ3" s="80"/>
      <c r="DRR3" s="80"/>
      <c r="DRS3" s="80"/>
      <c r="DRT3" s="80"/>
      <c r="DRU3" s="80"/>
      <c r="DRV3" s="80"/>
      <c r="DRW3" s="80"/>
      <c r="DRX3" s="80"/>
      <c r="DRY3" s="80"/>
      <c r="DRZ3" s="80"/>
      <c r="DSA3" s="80"/>
      <c r="DSB3" s="80"/>
      <c r="DSC3" s="80"/>
      <c r="DSD3" s="80"/>
      <c r="DSE3" s="80"/>
      <c r="DSF3" s="80"/>
      <c r="DSG3" s="80"/>
      <c r="DSH3" s="80"/>
      <c r="DSI3" s="80"/>
      <c r="DSJ3" s="80"/>
      <c r="DSK3" s="80"/>
      <c r="DSL3" s="80"/>
      <c r="DSM3" s="80"/>
      <c r="DSN3" s="80"/>
      <c r="DSO3" s="80"/>
      <c r="DSP3" s="80"/>
      <c r="DSQ3" s="80"/>
      <c r="DSR3" s="80"/>
      <c r="DSS3" s="80"/>
      <c r="DST3" s="80"/>
      <c r="DSU3" s="80"/>
      <c r="DSV3" s="80"/>
      <c r="DSW3" s="80"/>
      <c r="DSX3" s="80"/>
      <c r="DSY3" s="80"/>
      <c r="DSZ3" s="80"/>
      <c r="DTA3" s="80"/>
      <c r="DTB3" s="80"/>
      <c r="DTC3" s="80"/>
      <c r="DTD3" s="80"/>
      <c r="DTE3" s="80"/>
      <c r="DTF3" s="80"/>
      <c r="DTG3" s="80"/>
      <c r="DTH3" s="80"/>
      <c r="DTI3" s="80"/>
      <c r="DTJ3" s="80"/>
      <c r="DTK3" s="80"/>
      <c r="DTL3" s="80"/>
      <c r="DTM3" s="80"/>
      <c r="DTN3" s="80"/>
      <c r="DTO3" s="80"/>
      <c r="DTP3" s="80"/>
      <c r="DTQ3" s="80"/>
      <c r="DTR3" s="80"/>
      <c r="DTS3" s="80"/>
      <c r="DTT3" s="80"/>
      <c r="DTU3" s="80"/>
      <c r="DTV3" s="80"/>
      <c r="DTW3" s="80"/>
      <c r="DTX3" s="80"/>
      <c r="DTY3" s="80"/>
      <c r="DTZ3" s="80"/>
      <c r="DUA3" s="80"/>
      <c r="DUB3" s="80"/>
      <c r="DUC3" s="80"/>
      <c r="DUD3" s="80"/>
      <c r="DUE3" s="80"/>
      <c r="DUF3" s="80"/>
      <c r="DUG3" s="80"/>
      <c r="DUH3" s="80"/>
      <c r="DUI3" s="80"/>
      <c r="DUJ3" s="80"/>
      <c r="DUK3" s="80"/>
      <c r="DUL3" s="80"/>
      <c r="DUM3" s="80"/>
      <c r="DUN3" s="80"/>
      <c r="DUO3" s="80"/>
      <c r="DUP3" s="80"/>
      <c r="DUQ3" s="80"/>
      <c r="DUR3" s="80"/>
      <c r="DUS3" s="80"/>
      <c r="DUT3" s="80"/>
      <c r="DUU3" s="80"/>
      <c r="DUV3" s="80"/>
      <c r="DUW3" s="80"/>
      <c r="DUX3" s="80"/>
      <c r="DUY3" s="80"/>
      <c r="DUZ3" s="80"/>
      <c r="DVA3" s="80"/>
      <c r="DVB3" s="80"/>
      <c r="DVC3" s="80"/>
      <c r="DVD3" s="80"/>
      <c r="DVE3" s="80"/>
      <c r="DVF3" s="80"/>
      <c r="DVG3" s="80"/>
      <c r="DVH3" s="80"/>
      <c r="DVI3" s="80"/>
      <c r="DVJ3" s="80"/>
      <c r="DVK3" s="80"/>
      <c r="DVL3" s="80"/>
      <c r="DVM3" s="80"/>
      <c r="DVN3" s="80"/>
      <c r="DVO3" s="80"/>
      <c r="DVP3" s="80"/>
      <c r="DVQ3" s="80"/>
      <c r="DVR3" s="80"/>
      <c r="DVS3" s="80"/>
      <c r="DVT3" s="80"/>
      <c r="DVU3" s="80"/>
      <c r="DVV3" s="80"/>
      <c r="DVW3" s="80"/>
      <c r="DVX3" s="80"/>
      <c r="DVY3" s="80"/>
      <c r="DVZ3" s="80"/>
      <c r="DWA3" s="80"/>
      <c r="DWB3" s="80"/>
      <c r="DWC3" s="80"/>
      <c r="DWD3" s="80"/>
      <c r="DWE3" s="80"/>
      <c r="DWF3" s="80"/>
      <c r="DWG3" s="80"/>
      <c r="DWH3" s="80"/>
      <c r="DWI3" s="80"/>
      <c r="DWJ3" s="80"/>
      <c r="DWK3" s="80"/>
      <c r="DWL3" s="80"/>
      <c r="DWM3" s="80"/>
      <c r="DWN3" s="80"/>
      <c r="DWO3" s="80"/>
      <c r="DWP3" s="80"/>
      <c r="DWQ3" s="80"/>
      <c r="DWR3" s="80"/>
      <c r="DWS3" s="80"/>
      <c r="DWT3" s="80"/>
      <c r="DWU3" s="80"/>
      <c r="DWV3" s="80"/>
      <c r="DWW3" s="80"/>
      <c r="DWX3" s="80"/>
      <c r="DWY3" s="80"/>
      <c r="DWZ3" s="80"/>
      <c r="DXA3" s="80"/>
      <c r="DXB3" s="80"/>
      <c r="DXC3" s="80"/>
      <c r="DXD3" s="80"/>
      <c r="DXE3" s="80"/>
      <c r="DXF3" s="80"/>
      <c r="DXG3" s="80"/>
      <c r="DXH3" s="80"/>
      <c r="DXI3" s="80"/>
      <c r="DXJ3" s="80"/>
      <c r="DXK3" s="80"/>
      <c r="DXL3" s="80"/>
      <c r="DXM3" s="80"/>
      <c r="DXN3" s="80"/>
      <c r="DXO3" s="80"/>
      <c r="DXP3" s="80"/>
      <c r="DXQ3" s="80"/>
      <c r="DXR3" s="80"/>
      <c r="DXS3" s="80"/>
      <c r="DXT3" s="80"/>
      <c r="DXU3" s="80"/>
      <c r="DXV3" s="80"/>
      <c r="DXW3" s="80"/>
      <c r="DXX3" s="80"/>
      <c r="DXY3" s="80"/>
      <c r="DXZ3" s="80"/>
      <c r="DYA3" s="80"/>
      <c r="DYB3" s="80"/>
      <c r="DYC3" s="80"/>
      <c r="DYD3" s="80"/>
      <c r="DYE3" s="80"/>
      <c r="DYF3" s="80"/>
      <c r="DYG3" s="80"/>
      <c r="DYH3" s="80"/>
      <c r="DYI3" s="80"/>
      <c r="DYJ3" s="80"/>
      <c r="DYK3" s="80"/>
      <c r="DYL3" s="80"/>
      <c r="DYM3" s="80"/>
      <c r="DYN3" s="80"/>
      <c r="DYO3" s="80"/>
      <c r="DYP3" s="80"/>
      <c r="DYQ3" s="80"/>
      <c r="DYR3" s="80"/>
      <c r="DYS3" s="80"/>
      <c r="DYT3" s="80"/>
      <c r="DYU3" s="80"/>
      <c r="DYV3" s="80"/>
      <c r="DYW3" s="80"/>
      <c r="DYX3" s="80"/>
      <c r="DYY3" s="80"/>
      <c r="DYZ3" s="80"/>
      <c r="DZA3" s="80"/>
      <c r="DZB3" s="80"/>
      <c r="DZC3" s="80"/>
      <c r="DZD3" s="80"/>
      <c r="DZE3" s="80"/>
      <c r="DZF3" s="80"/>
      <c r="DZG3" s="80"/>
      <c r="DZH3" s="80"/>
      <c r="DZI3" s="80"/>
      <c r="DZJ3" s="80"/>
      <c r="DZK3" s="80"/>
      <c r="DZL3" s="80"/>
      <c r="DZM3" s="80"/>
      <c r="DZN3" s="80"/>
      <c r="DZO3" s="80"/>
      <c r="DZP3" s="80"/>
      <c r="DZQ3" s="80"/>
      <c r="DZR3" s="80"/>
      <c r="DZS3" s="80"/>
      <c r="DZT3" s="80"/>
      <c r="DZU3" s="80"/>
      <c r="DZV3" s="80"/>
      <c r="DZW3" s="80"/>
      <c r="DZX3" s="80"/>
      <c r="DZY3" s="80"/>
      <c r="DZZ3" s="80"/>
      <c r="EAA3" s="80"/>
      <c r="EAB3" s="80"/>
      <c r="EAC3" s="80"/>
      <c r="EAD3" s="80"/>
      <c r="EAE3" s="80"/>
      <c r="EAF3" s="80"/>
      <c r="EAG3" s="80"/>
      <c r="EAH3" s="80"/>
      <c r="EAI3" s="80"/>
      <c r="EAJ3" s="80"/>
      <c r="EAK3" s="80"/>
      <c r="EAL3" s="80"/>
      <c r="EAM3" s="80"/>
      <c r="EAN3" s="80"/>
      <c r="EAO3" s="80"/>
      <c r="EAP3" s="80"/>
      <c r="EAQ3" s="80"/>
      <c r="EAR3" s="80"/>
      <c r="EAS3" s="80"/>
      <c r="EAT3" s="80"/>
      <c r="EAU3" s="80"/>
      <c r="EAV3" s="80"/>
      <c r="EAW3" s="80"/>
      <c r="EAX3" s="80"/>
      <c r="EAY3" s="80"/>
      <c r="EAZ3" s="80"/>
      <c r="EBA3" s="80"/>
      <c r="EBB3" s="80"/>
      <c r="EBC3" s="80"/>
      <c r="EBD3" s="80"/>
      <c r="EBE3" s="80"/>
      <c r="EBF3" s="80"/>
      <c r="EBG3" s="80"/>
      <c r="EBH3" s="80"/>
      <c r="EBI3" s="80"/>
      <c r="EBJ3" s="80"/>
      <c r="EBK3" s="80"/>
      <c r="EBL3" s="80"/>
      <c r="EBM3" s="80"/>
      <c r="EBN3" s="80"/>
      <c r="EBO3" s="80"/>
      <c r="EBP3" s="80"/>
      <c r="EBQ3" s="80"/>
      <c r="EBR3" s="80"/>
      <c r="EBS3" s="80"/>
      <c r="EBT3" s="80"/>
      <c r="EBU3" s="80"/>
      <c r="EBV3" s="80"/>
      <c r="EBW3" s="80"/>
      <c r="EBX3" s="80"/>
      <c r="EBY3" s="80"/>
      <c r="EBZ3" s="80"/>
      <c r="ECA3" s="80"/>
      <c r="ECB3" s="80"/>
      <c r="ECC3" s="80"/>
      <c r="ECD3" s="80"/>
      <c r="ECE3" s="80"/>
      <c r="ECF3" s="80"/>
      <c r="ECG3" s="80"/>
      <c r="ECH3" s="80"/>
      <c r="ECI3" s="80"/>
      <c r="ECJ3" s="80"/>
      <c r="ECK3" s="80"/>
      <c r="ECL3" s="80"/>
      <c r="ECM3" s="80"/>
      <c r="ECN3" s="80"/>
      <c r="ECO3" s="80"/>
      <c r="ECP3" s="80"/>
      <c r="ECQ3" s="80"/>
      <c r="ECR3" s="80"/>
      <c r="ECS3" s="80"/>
      <c r="ECT3" s="80"/>
      <c r="ECU3" s="80"/>
      <c r="ECV3" s="80"/>
      <c r="ECW3" s="80"/>
      <c r="ECX3" s="80"/>
      <c r="ECY3" s="80"/>
      <c r="ECZ3" s="80"/>
      <c r="EDA3" s="80"/>
      <c r="EDB3" s="80"/>
      <c r="EDC3" s="80"/>
      <c r="EDD3" s="80"/>
      <c r="EDE3" s="80"/>
      <c r="EDF3" s="80"/>
      <c r="EDG3" s="80"/>
      <c r="EDH3" s="80"/>
      <c r="EDI3" s="80"/>
      <c r="EDJ3" s="80"/>
      <c r="EDK3" s="80"/>
      <c r="EDL3" s="80"/>
      <c r="EDM3" s="80"/>
      <c r="EDN3" s="80"/>
      <c r="EDO3" s="80"/>
      <c r="EDP3" s="80"/>
      <c r="EDQ3" s="80"/>
      <c r="EDR3" s="80"/>
      <c r="EDS3" s="80"/>
      <c r="EDT3" s="80"/>
      <c r="EDU3" s="80"/>
      <c r="EDV3" s="80"/>
      <c r="EDW3" s="80"/>
      <c r="EDX3" s="80"/>
      <c r="EDY3" s="80"/>
      <c r="EDZ3" s="80"/>
      <c r="EEA3" s="80"/>
      <c r="EEB3" s="80"/>
      <c r="EEC3" s="80"/>
      <c r="EED3" s="80"/>
      <c r="EEE3" s="80"/>
      <c r="EEF3" s="80"/>
      <c r="EEG3" s="80"/>
      <c r="EEH3" s="80"/>
      <c r="EEI3" s="80"/>
      <c r="EEJ3" s="80"/>
      <c r="EEK3" s="80"/>
      <c r="EEL3" s="80"/>
      <c r="EEM3" s="80"/>
      <c r="EEN3" s="80"/>
      <c r="EEO3" s="80"/>
      <c r="EEP3" s="80"/>
      <c r="EEQ3" s="80"/>
      <c r="EER3" s="80"/>
      <c r="EES3" s="80"/>
      <c r="EET3" s="80"/>
      <c r="EEU3" s="80"/>
      <c r="EEV3" s="80"/>
      <c r="EEW3" s="80"/>
      <c r="EEX3" s="80"/>
      <c r="EEY3" s="80"/>
      <c r="EEZ3" s="80"/>
      <c r="EFA3" s="80"/>
      <c r="EFB3" s="80"/>
      <c r="EFC3" s="80"/>
      <c r="EFD3" s="80"/>
      <c r="EFE3" s="80"/>
      <c r="EFF3" s="80"/>
      <c r="EFG3" s="80"/>
      <c r="EFH3" s="80"/>
      <c r="EFI3" s="80"/>
      <c r="EFJ3" s="80"/>
      <c r="EFK3" s="80"/>
      <c r="EFL3" s="80"/>
      <c r="EFM3" s="80"/>
      <c r="EFN3" s="80"/>
      <c r="EFO3" s="80"/>
      <c r="EFP3" s="80"/>
      <c r="EFQ3" s="80"/>
      <c r="EFR3" s="80"/>
      <c r="EFS3" s="80"/>
      <c r="EFT3" s="80"/>
      <c r="EFU3" s="80"/>
      <c r="EFV3" s="80"/>
      <c r="EFW3" s="80"/>
      <c r="EFX3" s="80"/>
      <c r="EFY3" s="80"/>
      <c r="EFZ3" s="80"/>
      <c r="EGA3" s="80"/>
      <c r="EGB3" s="80"/>
      <c r="EGC3" s="80"/>
      <c r="EGD3" s="80"/>
      <c r="EGE3" s="80"/>
      <c r="EGF3" s="80"/>
      <c r="EGG3" s="80"/>
      <c r="EGH3" s="80"/>
      <c r="EGI3" s="80"/>
      <c r="EGJ3" s="80"/>
      <c r="EGK3" s="80"/>
      <c r="EGL3" s="80"/>
      <c r="EGM3" s="80"/>
      <c r="EGN3" s="80"/>
      <c r="EGO3" s="80"/>
      <c r="EGP3" s="80"/>
      <c r="EGQ3" s="80"/>
      <c r="EGR3" s="80"/>
      <c r="EGS3" s="80"/>
      <c r="EGT3" s="80"/>
      <c r="EGU3" s="80"/>
      <c r="EGV3" s="80"/>
      <c r="EGW3" s="80"/>
      <c r="EGX3" s="80"/>
      <c r="EGY3" s="80"/>
      <c r="EGZ3" s="80"/>
      <c r="EHA3" s="80"/>
      <c r="EHB3" s="80"/>
      <c r="EHC3" s="80"/>
      <c r="EHD3" s="80"/>
      <c r="EHE3" s="80"/>
      <c r="EHF3" s="80"/>
      <c r="EHG3" s="80"/>
      <c r="EHH3" s="80"/>
      <c r="EHI3" s="80"/>
      <c r="EHJ3" s="80"/>
      <c r="EHK3" s="80"/>
      <c r="EHL3" s="80"/>
      <c r="EHM3" s="80"/>
      <c r="EHN3" s="80"/>
      <c r="EHO3" s="80"/>
      <c r="EHP3" s="80"/>
      <c r="EHQ3" s="80"/>
      <c r="EHR3" s="80"/>
      <c r="EHS3" s="80"/>
      <c r="EHT3" s="80"/>
      <c r="EHU3" s="80"/>
      <c r="EHV3" s="80"/>
      <c r="EHW3" s="80"/>
      <c r="EHX3" s="80"/>
      <c r="EHY3" s="80"/>
      <c r="EHZ3" s="80"/>
      <c r="EIA3" s="80"/>
      <c r="EIB3" s="80"/>
      <c r="EIC3" s="80"/>
      <c r="EID3" s="80"/>
      <c r="EIE3" s="80"/>
      <c r="EIF3" s="80"/>
      <c r="EIG3" s="80"/>
      <c r="EIH3" s="80"/>
      <c r="EII3" s="80"/>
      <c r="EIJ3" s="80"/>
      <c r="EIK3" s="80"/>
      <c r="EIL3" s="80"/>
      <c r="EIM3" s="80"/>
      <c r="EIN3" s="80"/>
      <c r="EIO3" s="80"/>
      <c r="EIP3" s="80"/>
      <c r="EIQ3" s="80"/>
      <c r="EIR3" s="80"/>
      <c r="EIS3" s="80"/>
      <c r="EIT3" s="80"/>
      <c r="EIU3" s="80"/>
      <c r="EIV3" s="80"/>
      <c r="EIW3" s="80"/>
      <c r="EIX3" s="80"/>
      <c r="EIY3" s="80"/>
      <c r="EIZ3" s="80"/>
      <c r="EJA3" s="80"/>
      <c r="EJB3" s="80"/>
      <c r="EJC3" s="80"/>
      <c r="EJD3" s="80"/>
      <c r="EJE3" s="80"/>
      <c r="EJF3" s="80"/>
      <c r="EJG3" s="80"/>
      <c r="EJH3" s="80"/>
      <c r="EJI3" s="80"/>
      <c r="EJJ3" s="80"/>
      <c r="EJK3" s="80"/>
      <c r="EJL3" s="80"/>
      <c r="EJM3" s="80"/>
      <c r="EJN3" s="80"/>
      <c r="EJO3" s="80"/>
      <c r="EJP3" s="80"/>
      <c r="EJQ3" s="80"/>
      <c r="EJR3" s="80"/>
      <c r="EJS3" s="80"/>
      <c r="EJT3" s="80"/>
      <c r="EJU3" s="80"/>
      <c r="EJV3" s="80"/>
      <c r="EJW3" s="80"/>
      <c r="EJX3" s="80"/>
      <c r="EJY3" s="80"/>
      <c r="EJZ3" s="80"/>
      <c r="EKA3" s="80"/>
      <c r="EKB3" s="80"/>
      <c r="EKC3" s="80"/>
      <c r="EKD3" s="80"/>
      <c r="EKE3" s="80"/>
      <c r="EKF3" s="80"/>
      <c r="EKG3" s="80"/>
      <c r="EKH3" s="80"/>
      <c r="EKI3" s="80"/>
      <c r="EKJ3" s="80"/>
      <c r="EKK3" s="80"/>
      <c r="EKL3" s="80"/>
      <c r="EKM3" s="80"/>
      <c r="EKN3" s="80"/>
      <c r="EKO3" s="80"/>
      <c r="EKP3" s="80"/>
      <c r="EKQ3" s="80"/>
      <c r="EKR3" s="80"/>
      <c r="EKS3" s="80"/>
      <c r="EKT3" s="80"/>
      <c r="EKU3" s="80"/>
      <c r="EKV3" s="80"/>
      <c r="EKW3" s="80"/>
      <c r="EKX3" s="80"/>
      <c r="EKY3" s="80"/>
      <c r="EKZ3" s="80"/>
      <c r="ELA3" s="80"/>
      <c r="ELB3" s="80"/>
      <c r="ELC3" s="80"/>
      <c r="ELD3" s="80"/>
      <c r="ELE3" s="80"/>
      <c r="ELF3" s="80"/>
      <c r="ELG3" s="80"/>
      <c r="ELH3" s="80"/>
      <c r="ELI3" s="80"/>
      <c r="ELJ3" s="80"/>
      <c r="ELK3" s="80"/>
      <c r="ELL3" s="80"/>
      <c r="ELM3" s="80"/>
      <c r="ELN3" s="80"/>
      <c r="ELO3" s="80"/>
      <c r="ELP3" s="80"/>
      <c r="ELQ3" s="80"/>
      <c r="ELR3" s="80"/>
      <c r="ELS3" s="80"/>
      <c r="ELT3" s="80"/>
      <c r="ELU3" s="80"/>
      <c r="ELV3" s="80"/>
      <c r="ELW3" s="80"/>
      <c r="ELX3" s="80"/>
      <c r="ELY3" s="80"/>
      <c r="ELZ3" s="80"/>
      <c r="EMA3" s="80"/>
      <c r="EMB3" s="80"/>
      <c r="EMC3" s="80"/>
      <c r="EMD3" s="80"/>
      <c r="EME3" s="80"/>
      <c r="EMF3" s="80"/>
      <c r="EMG3" s="80"/>
      <c r="EMH3" s="80"/>
      <c r="EMI3" s="80"/>
      <c r="EMJ3" s="80"/>
      <c r="EMK3" s="80"/>
      <c r="EML3" s="80"/>
      <c r="EMM3" s="80"/>
      <c r="EMN3" s="80"/>
      <c r="EMO3" s="80"/>
      <c r="EMP3" s="80"/>
      <c r="EMQ3" s="80"/>
      <c r="EMR3" s="80"/>
      <c r="EMS3" s="80"/>
      <c r="EMT3" s="80"/>
      <c r="EMU3" s="80"/>
      <c r="EMV3" s="80"/>
      <c r="EMW3" s="80"/>
      <c r="EMX3" s="80"/>
      <c r="EMY3" s="80"/>
      <c r="EMZ3" s="80"/>
      <c r="ENA3" s="80"/>
      <c r="ENB3" s="80"/>
      <c r="ENC3" s="80"/>
      <c r="END3" s="80"/>
      <c r="ENE3" s="80"/>
      <c r="ENF3" s="80"/>
      <c r="ENG3" s="80"/>
      <c r="ENH3" s="80"/>
      <c r="ENI3" s="80"/>
      <c r="ENJ3" s="80"/>
      <c r="ENK3" s="80"/>
      <c r="ENL3" s="80"/>
      <c r="ENM3" s="80"/>
      <c r="ENN3" s="80"/>
      <c r="ENO3" s="80"/>
      <c r="ENP3" s="80"/>
      <c r="ENQ3" s="80"/>
      <c r="ENR3" s="80"/>
      <c r="ENS3" s="80"/>
      <c r="ENT3" s="80"/>
      <c r="ENU3" s="80"/>
      <c r="ENV3" s="80"/>
      <c r="ENW3" s="80"/>
      <c r="ENX3" s="80"/>
      <c r="ENY3" s="80"/>
      <c r="ENZ3" s="80"/>
      <c r="EOA3" s="80"/>
      <c r="EOB3" s="80"/>
      <c r="EOC3" s="80"/>
      <c r="EOD3" s="80"/>
      <c r="EOE3" s="80"/>
      <c r="EOF3" s="80"/>
      <c r="EOG3" s="80"/>
      <c r="EOH3" s="80"/>
      <c r="EOI3" s="80"/>
      <c r="EOJ3" s="80"/>
      <c r="EOK3" s="80"/>
      <c r="EOL3" s="80"/>
      <c r="EOM3" s="80"/>
      <c r="EON3" s="80"/>
      <c r="EOO3" s="80"/>
      <c r="EOP3" s="80"/>
      <c r="EOQ3" s="80"/>
      <c r="EOR3" s="80"/>
      <c r="EOS3" s="80"/>
      <c r="EOT3" s="80"/>
      <c r="EOU3" s="80"/>
      <c r="EOV3" s="80"/>
      <c r="EOW3" s="80"/>
      <c r="EOX3" s="80"/>
      <c r="EOY3" s="80"/>
      <c r="EOZ3" s="80"/>
      <c r="EPA3" s="80"/>
      <c r="EPB3" s="80"/>
      <c r="EPC3" s="80"/>
      <c r="EPD3" s="80"/>
      <c r="EPE3" s="80"/>
      <c r="EPF3" s="80"/>
      <c r="EPG3" s="80"/>
      <c r="EPH3" s="80"/>
      <c r="EPI3" s="80"/>
      <c r="EPJ3" s="80"/>
      <c r="EPK3" s="80"/>
      <c r="EPL3" s="80"/>
      <c r="EPM3" s="80"/>
      <c r="EPN3" s="80"/>
      <c r="EPO3" s="80"/>
      <c r="EPP3" s="80"/>
      <c r="EPQ3" s="80"/>
      <c r="EPR3" s="80"/>
      <c r="EPS3" s="80"/>
      <c r="EPT3" s="80"/>
      <c r="EPU3" s="80"/>
      <c r="EPV3" s="80"/>
      <c r="EPW3" s="80"/>
      <c r="EPX3" s="80"/>
      <c r="EPY3" s="80"/>
      <c r="EPZ3" s="80"/>
      <c r="EQA3" s="80"/>
      <c r="EQB3" s="80"/>
      <c r="EQC3" s="80"/>
      <c r="EQD3" s="80"/>
      <c r="EQE3" s="80"/>
      <c r="EQF3" s="80"/>
      <c r="EQG3" s="80"/>
      <c r="EQH3" s="80"/>
      <c r="EQI3" s="80"/>
      <c r="EQJ3" s="80"/>
      <c r="EQK3" s="80"/>
      <c r="EQL3" s="80"/>
      <c r="EQM3" s="80"/>
      <c r="EQN3" s="80"/>
      <c r="EQO3" s="80"/>
      <c r="EQP3" s="80"/>
      <c r="EQQ3" s="80"/>
      <c r="EQR3" s="80"/>
      <c r="EQS3" s="80"/>
      <c r="EQT3" s="80"/>
      <c r="EQU3" s="80"/>
      <c r="EQV3" s="80"/>
      <c r="EQW3" s="80"/>
      <c r="EQX3" s="80"/>
      <c r="EQY3" s="80"/>
      <c r="EQZ3" s="80"/>
      <c r="ERA3" s="80"/>
      <c r="ERB3" s="80"/>
      <c r="ERC3" s="80"/>
      <c r="ERD3" s="80"/>
      <c r="ERE3" s="80"/>
      <c r="ERF3" s="80"/>
      <c r="ERG3" s="80"/>
      <c r="ERH3" s="80"/>
      <c r="ERI3" s="80"/>
      <c r="ERJ3" s="80"/>
      <c r="ERK3" s="80"/>
      <c r="ERL3" s="80"/>
      <c r="ERM3" s="80"/>
      <c r="ERN3" s="80"/>
      <c r="ERO3" s="80"/>
      <c r="ERP3" s="80"/>
      <c r="ERQ3" s="80"/>
      <c r="ERR3" s="80"/>
      <c r="ERS3" s="80"/>
      <c r="ERT3" s="80"/>
      <c r="ERU3" s="80"/>
      <c r="ERV3" s="80"/>
      <c r="ERW3" s="80"/>
      <c r="ERX3" s="80"/>
      <c r="ERY3" s="80"/>
      <c r="ERZ3" s="80"/>
      <c r="ESA3" s="80"/>
      <c r="ESB3" s="80"/>
      <c r="ESC3" s="80"/>
      <c r="ESD3" s="80"/>
      <c r="ESE3" s="80"/>
      <c r="ESF3" s="80"/>
      <c r="ESG3" s="80"/>
      <c r="ESH3" s="80"/>
      <c r="ESI3" s="80"/>
      <c r="ESJ3" s="80"/>
      <c r="ESK3" s="80"/>
      <c r="ESL3" s="80"/>
      <c r="ESM3" s="80"/>
      <c r="ESN3" s="80"/>
      <c r="ESO3" s="80"/>
      <c r="ESP3" s="80"/>
      <c r="ESQ3" s="80"/>
      <c r="ESR3" s="80"/>
      <c r="ESS3" s="80"/>
      <c r="EST3" s="80"/>
      <c r="ESU3" s="80"/>
      <c r="ESV3" s="80"/>
      <c r="ESW3" s="80"/>
      <c r="ESX3" s="80"/>
      <c r="ESY3" s="80"/>
      <c r="ESZ3" s="80"/>
      <c r="ETA3" s="80"/>
      <c r="ETB3" s="80"/>
      <c r="ETC3" s="80"/>
      <c r="ETD3" s="80"/>
      <c r="ETE3" s="80"/>
      <c r="ETF3" s="80"/>
      <c r="ETG3" s="80"/>
      <c r="ETH3" s="80"/>
      <c r="ETI3" s="80"/>
      <c r="ETJ3" s="80"/>
      <c r="ETK3" s="80"/>
      <c r="ETL3" s="80"/>
      <c r="ETM3" s="80"/>
      <c r="ETN3" s="80"/>
      <c r="ETO3" s="80"/>
      <c r="ETP3" s="80"/>
      <c r="ETQ3" s="80"/>
      <c r="ETR3" s="80"/>
      <c r="ETS3" s="80"/>
      <c r="ETT3" s="80"/>
      <c r="ETU3" s="80"/>
      <c r="ETV3" s="80"/>
      <c r="ETW3" s="80"/>
      <c r="ETX3" s="80"/>
      <c r="ETY3" s="80"/>
      <c r="ETZ3" s="80"/>
      <c r="EUA3" s="80"/>
      <c r="EUB3" s="80"/>
      <c r="EUC3" s="80"/>
      <c r="EUD3" s="80"/>
      <c r="EUE3" s="80"/>
      <c r="EUF3" s="80"/>
      <c r="EUG3" s="80"/>
      <c r="EUH3" s="80"/>
      <c r="EUI3" s="80"/>
      <c r="EUJ3" s="80"/>
      <c r="EUK3" s="80"/>
      <c r="EUL3" s="80"/>
      <c r="EUM3" s="80"/>
      <c r="EUN3" s="80"/>
      <c r="EUO3" s="80"/>
      <c r="EUP3" s="80"/>
      <c r="EUQ3" s="80"/>
      <c r="EUR3" s="80"/>
      <c r="EUS3" s="80"/>
      <c r="EUT3" s="80"/>
      <c r="EUU3" s="80"/>
      <c r="EUV3" s="80"/>
      <c r="EUW3" s="80"/>
      <c r="EUX3" s="80"/>
      <c r="EUY3" s="80"/>
      <c r="EUZ3" s="80"/>
      <c r="EVA3" s="80"/>
      <c r="EVB3" s="80"/>
      <c r="EVC3" s="80"/>
      <c r="EVD3" s="80"/>
      <c r="EVE3" s="80"/>
      <c r="EVF3" s="80"/>
      <c r="EVG3" s="80"/>
      <c r="EVH3" s="80"/>
      <c r="EVI3" s="80"/>
      <c r="EVJ3" s="80"/>
      <c r="EVK3" s="80"/>
      <c r="EVL3" s="80"/>
      <c r="EVM3" s="80"/>
      <c r="EVN3" s="80"/>
      <c r="EVO3" s="80"/>
      <c r="EVP3" s="80"/>
      <c r="EVQ3" s="80"/>
      <c r="EVR3" s="80"/>
      <c r="EVS3" s="80"/>
      <c r="EVT3" s="80"/>
      <c r="EVU3" s="80"/>
      <c r="EVV3" s="80"/>
      <c r="EVW3" s="80"/>
      <c r="EVX3" s="80"/>
      <c r="EVY3" s="80"/>
      <c r="EVZ3" s="80"/>
      <c r="EWA3" s="80"/>
      <c r="EWB3" s="80"/>
      <c r="EWC3" s="80"/>
      <c r="EWD3" s="80"/>
      <c r="EWE3" s="80"/>
      <c r="EWF3" s="80"/>
      <c r="EWG3" s="80"/>
      <c r="EWH3" s="80"/>
      <c r="EWI3" s="80"/>
      <c r="EWJ3" s="80"/>
      <c r="EWK3" s="80"/>
      <c r="EWL3" s="80"/>
      <c r="EWM3" s="80"/>
      <c r="EWN3" s="80"/>
      <c r="EWO3" s="80"/>
      <c r="EWP3" s="80"/>
      <c r="EWQ3" s="80"/>
      <c r="EWR3" s="80"/>
      <c r="EWS3" s="80"/>
      <c r="EWT3" s="80"/>
      <c r="EWU3" s="80"/>
      <c r="EWV3" s="80"/>
      <c r="EWW3" s="80"/>
      <c r="EWX3" s="80"/>
      <c r="EWY3" s="80"/>
      <c r="EWZ3" s="80"/>
      <c r="EXA3" s="80"/>
      <c r="EXB3" s="80"/>
      <c r="EXC3" s="80"/>
      <c r="EXD3" s="80"/>
      <c r="EXE3" s="80"/>
      <c r="EXF3" s="80"/>
      <c r="EXG3" s="80"/>
      <c r="EXH3" s="80"/>
      <c r="EXI3" s="80"/>
      <c r="EXJ3" s="80"/>
      <c r="EXK3" s="80"/>
      <c r="EXL3" s="80"/>
      <c r="EXM3" s="80"/>
      <c r="EXN3" s="80"/>
      <c r="EXO3" s="80"/>
      <c r="EXP3" s="80"/>
      <c r="EXQ3" s="80"/>
      <c r="EXR3" s="80"/>
      <c r="EXS3" s="80"/>
      <c r="EXT3" s="80"/>
      <c r="EXU3" s="80"/>
      <c r="EXV3" s="80"/>
      <c r="EXW3" s="80"/>
      <c r="EXX3" s="80"/>
      <c r="EXY3" s="80"/>
      <c r="EXZ3" s="80"/>
      <c r="EYA3" s="80"/>
      <c r="EYB3" s="80"/>
      <c r="EYC3" s="80"/>
      <c r="EYD3" s="80"/>
      <c r="EYE3" s="80"/>
      <c r="EYF3" s="80"/>
      <c r="EYG3" s="80"/>
      <c r="EYH3" s="80"/>
      <c r="EYI3" s="80"/>
      <c r="EYJ3" s="80"/>
      <c r="EYK3" s="80"/>
      <c r="EYL3" s="80"/>
      <c r="EYM3" s="80"/>
      <c r="EYN3" s="80"/>
      <c r="EYO3" s="80"/>
      <c r="EYP3" s="80"/>
      <c r="EYQ3" s="80"/>
      <c r="EYR3" s="80"/>
      <c r="EYS3" s="80"/>
      <c r="EYT3" s="80"/>
      <c r="EYU3" s="80"/>
      <c r="EYV3" s="80"/>
      <c r="EYW3" s="80"/>
      <c r="EYX3" s="80"/>
      <c r="EYY3" s="80"/>
      <c r="EYZ3" s="80"/>
      <c r="EZA3" s="80"/>
      <c r="EZB3" s="80"/>
      <c r="EZC3" s="80"/>
      <c r="EZD3" s="80"/>
      <c r="EZE3" s="80"/>
      <c r="EZF3" s="80"/>
      <c r="EZG3" s="80"/>
      <c r="EZH3" s="80"/>
      <c r="EZI3" s="80"/>
      <c r="EZJ3" s="80"/>
      <c r="EZK3" s="80"/>
      <c r="EZL3" s="80"/>
      <c r="EZM3" s="80"/>
      <c r="EZN3" s="80"/>
      <c r="EZO3" s="80"/>
      <c r="EZP3" s="80"/>
      <c r="EZQ3" s="80"/>
      <c r="EZR3" s="80"/>
      <c r="EZS3" s="80"/>
      <c r="EZT3" s="80"/>
      <c r="EZU3" s="80"/>
      <c r="EZV3" s="80"/>
      <c r="EZW3" s="80"/>
      <c r="EZX3" s="80"/>
      <c r="EZY3" s="80"/>
      <c r="EZZ3" s="80"/>
      <c r="FAA3" s="80"/>
      <c r="FAB3" s="80"/>
      <c r="FAC3" s="80"/>
      <c r="FAD3" s="80"/>
      <c r="FAE3" s="80"/>
      <c r="FAF3" s="80"/>
      <c r="FAG3" s="80"/>
      <c r="FAH3" s="80"/>
      <c r="FAI3" s="80"/>
      <c r="FAJ3" s="80"/>
      <c r="FAK3" s="80"/>
      <c r="FAL3" s="80"/>
      <c r="FAM3" s="80"/>
      <c r="FAN3" s="80"/>
      <c r="FAO3" s="80"/>
      <c r="FAP3" s="80"/>
      <c r="FAQ3" s="80"/>
      <c r="FAR3" s="80"/>
      <c r="FAS3" s="80"/>
      <c r="FAT3" s="80"/>
      <c r="FAU3" s="80"/>
      <c r="FAV3" s="80"/>
      <c r="FAW3" s="80"/>
      <c r="FAX3" s="80"/>
      <c r="FAY3" s="80"/>
      <c r="FAZ3" s="80"/>
      <c r="FBA3" s="80"/>
      <c r="FBB3" s="80"/>
      <c r="FBC3" s="80"/>
      <c r="FBD3" s="80"/>
      <c r="FBE3" s="80"/>
      <c r="FBF3" s="80"/>
      <c r="FBG3" s="80"/>
      <c r="FBH3" s="80"/>
      <c r="FBI3" s="80"/>
      <c r="FBJ3" s="80"/>
      <c r="FBK3" s="80"/>
      <c r="FBL3" s="80"/>
      <c r="FBM3" s="80"/>
      <c r="FBN3" s="80"/>
      <c r="FBO3" s="80"/>
      <c r="FBP3" s="80"/>
      <c r="FBQ3" s="80"/>
      <c r="FBR3" s="80"/>
      <c r="FBS3" s="80"/>
      <c r="FBT3" s="80"/>
      <c r="FBU3" s="80"/>
      <c r="FBV3" s="80"/>
      <c r="FBW3" s="80"/>
      <c r="FBX3" s="80"/>
      <c r="FBY3" s="80"/>
      <c r="FBZ3" s="80"/>
      <c r="FCA3" s="80"/>
      <c r="FCB3" s="80"/>
      <c r="FCC3" s="80"/>
      <c r="FCD3" s="80"/>
      <c r="FCE3" s="80"/>
      <c r="FCF3" s="80"/>
      <c r="FCG3" s="80"/>
      <c r="FCH3" s="80"/>
      <c r="FCI3" s="80"/>
      <c r="FCJ3" s="80"/>
      <c r="FCK3" s="80"/>
      <c r="FCL3" s="80"/>
      <c r="FCM3" s="80"/>
      <c r="FCN3" s="80"/>
      <c r="FCO3" s="80"/>
      <c r="FCP3" s="80"/>
      <c r="FCQ3" s="80"/>
      <c r="FCR3" s="80"/>
      <c r="FCS3" s="80"/>
      <c r="FCT3" s="80"/>
      <c r="FCU3" s="80"/>
      <c r="FCV3" s="80"/>
      <c r="FCW3" s="80"/>
      <c r="FCX3" s="80"/>
      <c r="FCY3" s="80"/>
      <c r="FCZ3" s="80"/>
      <c r="FDA3" s="80"/>
      <c r="FDB3" s="80"/>
      <c r="FDC3" s="80"/>
      <c r="FDD3" s="80"/>
      <c r="FDE3" s="80"/>
      <c r="FDF3" s="80"/>
      <c r="FDG3" s="80"/>
      <c r="FDH3" s="80"/>
      <c r="FDI3" s="80"/>
      <c r="FDJ3" s="80"/>
      <c r="FDK3" s="80"/>
      <c r="FDL3" s="80"/>
      <c r="FDM3" s="80"/>
      <c r="FDN3" s="80"/>
      <c r="FDO3" s="80"/>
      <c r="FDP3" s="80"/>
      <c r="FDQ3" s="80"/>
      <c r="FDR3" s="80"/>
      <c r="FDS3" s="80"/>
      <c r="FDT3" s="80"/>
      <c r="FDU3" s="80"/>
      <c r="FDV3" s="80"/>
      <c r="FDW3" s="80"/>
      <c r="FDX3" s="80"/>
      <c r="FDY3" s="80"/>
      <c r="FDZ3" s="80"/>
      <c r="FEA3" s="80"/>
      <c r="FEB3" s="80"/>
      <c r="FEC3" s="80"/>
      <c r="FED3" s="80"/>
      <c r="FEE3" s="80"/>
      <c r="FEF3" s="80"/>
      <c r="FEG3" s="80"/>
      <c r="FEH3" s="80"/>
      <c r="FEI3" s="80"/>
      <c r="FEJ3" s="80"/>
      <c r="FEK3" s="80"/>
      <c r="FEL3" s="80"/>
      <c r="FEM3" s="80"/>
      <c r="FEN3" s="80"/>
      <c r="FEO3" s="80"/>
      <c r="FEP3" s="80"/>
      <c r="FEQ3" s="80"/>
      <c r="FER3" s="80"/>
      <c r="FES3" s="80"/>
      <c r="FET3" s="80"/>
      <c r="FEU3" s="80"/>
      <c r="FEV3" s="80"/>
      <c r="FEW3" s="80"/>
      <c r="FEX3" s="80"/>
      <c r="FEY3" s="80"/>
      <c r="FEZ3" s="80"/>
      <c r="FFA3" s="80"/>
      <c r="FFB3" s="80"/>
      <c r="FFC3" s="80"/>
      <c r="FFD3" s="80"/>
      <c r="FFE3" s="80"/>
      <c r="FFF3" s="80"/>
      <c r="FFG3" s="80"/>
      <c r="FFH3" s="80"/>
      <c r="FFI3" s="80"/>
      <c r="FFJ3" s="80"/>
      <c r="FFK3" s="80"/>
      <c r="FFL3" s="80"/>
      <c r="FFM3" s="80"/>
      <c r="FFN3" s="80"/>
      <c r="FFO3" s="80"/>
      <c r="FFP3" s="80"/>
      <c r="FFQ3" s="80"/>
      <c r="FFR3" s="80"/>
      <c r="FFS3" s="80"/>
      <c r="FFT3" s="80"/>
      <c r="FFU3" s="80"/>
      <c r="FFV3" s="80"/>
      <c r="FFW3" s="80"/>
      <c r="FFX3" s="80"/>
      <c r="FFY3" s="80"/>
      <c r="FFZ3" s="80"/>
      <c r="FGA3" s="80"/>
      <c r="FGB3" s="80"/>
      <c r="FGC3" s="80"/>
      <c r="FGD3" s="80"/>
      <c r="FGE3" s="80"/>
      <c r="FGF3" s="80"/>
      <c r="FGG3" s="80"/>
      <c r="FGH3" s="80"/>
      <c r="FGI3" s="80"/>
      <c r="FGJ3" s="80"/>
      <c r="FGK3" s="80"/>
      <c r="FGL3" s="80"/>
      <c r="FGM3" s="80"/>
      <c r="FGN3" s="80"/>
      <c r="FGO3" s="80"/>
      <c r="FGP3" s="80"/>
      <c r="FGQ3" s="80"/>
      <c r="FGR3" s="80"/>
      <c r="FGS3" s="80"/>
      <c r="FGT3" s="80"/>
      <c r="FGU3" s="80"/>
      <c r="FGV3" s="80"/>
      <c r="FGW3" s="80"/>
      <c r="FGX3" s="80"/>
      <c r="FGY3" s="80"/>
      <c r="FGZ3" s="80"/>
      <c r="FHA3" s="80"/>
      <c r="FHB3" s="80"/>
      <c r="FHC3" s="80"/>
      <c r="FHD3" s="80"/>
      <c r="FHE3" s="80"/>
      <c r="FHF3" s="80"/>
      <c r="FHG3" s="80"/>
      <c r="FHH3" s="80"/>
      <c r="FHI3" s="80"/>
      <c r="FHJ3" s="80"/>
      <c r="FHK3" s="80"/>
      <c r="FHL3" s="80"/>
      <c r="FHM3" s="80"/>
      <c r="FHN3" s="80"/>
      <c r="FHO3" s="80"/>
      <c r="FHP3" s="80"/>
      <c r="FHQ3" s="80"/>
      <c r="FHR3" s="80"/>
      <c r="FHS3" s="80"/>
      <c r="FHT3" s="80"/>
      <c r="FHU3" s="80"/>
      <c r="FHV3" s="80"/>
      <c r="FHW3" s="80"/>
      <c r="FHX3" s="80"/>
      <c r="FHY3" s="80"/>
      <c r="FHZ3" s="80"/>
      <c r="FIA3" s="80"/>
      <c r="FIB3" s="80"/>
      <c r="FIC3" s="80"/>
      <c r="FID3" s="80"/>
      <c r="FIE3" s="80"/>
      <c r="FIF3" s="80"/>
      <c r="FIG3" s="80"/>
      <c r="FIH3" s="80"/>
      <c r="FII3" s="80"/>
      <c r="FIJ3" s="80"/>
      <c r="FIK3" s="80"/>
      <c r="FIL3" s="80"/>
      <c r="FIM3" s="80"/>
      <c r="FIN3" s="80"/>
      <c r="FIO3" s="80"/>
      <c r="FIP3" s="80"/>
      <c r="FIQ3" s="80"/>
      <c r="FIR3" s="80"/>
      <c r="FIS3" s="80"/>
      <c r="FIT3" s="80"/>
      <c r="FIU3" s="80"/>
      <c r="FIV3" s="80"/>
      <c r="FIW3" s="80"/>
      <c r="FIX3" s="80"/>
      <c r="FIY3" s="80"/>
      <c r="FIZ3" s="80"/>
      <c r="FJA3" s="80"/>
      <c r="FJB3" s="80"/>
      <c r="FJC3" s="80"/>
      <c r="FJD3" s="80"/>
      <c r="FJE3" s="80"/>
      <c r="FJF3" s="80"/>
      <c r="FJG3" s="80"/>
      <c r="FJH3" s="80"/>
      <c r="FJI3" s="80"/>
      <c r="FJJ3" s="80"/>
      <c r="FJK3" s="80"/>
      <c r="FJL3" s="80"/>
      <c r="FJM3" s="80"/>
      <c r="FJN3" s="80"/>
      <c r="FJO3" s="80"/>
      <c r="FJP3" s="80"/>
      <c r="FJQ3" s="80"/>
      <c r="FJR3" s="80"/>
      <c r="FJS3" s="80"/>
      <c r="FJT3" s="80"/>
      <c r="FJU3" s="80"/>
      <c r="FJV3" s="80"/>
      <c r="FJW3" s="80"/>
      <c r="FJX3" s="80"/>
      <c r="FJY3" s="80"/>
      <c r="FJZ3" s="80"/>
      <c r="FKA3" s="80"/>
      <c r="FKB3" s="80"/>
      <c r="FKC3" s="80"/>
      <c r="FKD3" s="80"/>
      <c r="FKE3" s="80"/>
      <c r="FKF3" s="80"/>
      <c r="FKG3" s="80"/>
      <c r="FKH3" s="80"/>
      <c r="FKI3" s="80"/>
      <c r="FKJ3" s="80"/>
      <c r="FKK3" s="80"/>
      <c r="FKL3" s="80"/>
      <c r="FKM3" s="80"/>
      <c r="FKN3" s="80"/>
      <c r="FKO3" s="80"/>
      <c r="FKP3" s="80"/>
      <c r="FKQ3" s="80"/>
      <c r="FKR3" s="80"/>
      <c r="FKS3" s="80"/>
      <c r="FKT3" s="80"/>
      <c r="FKU3" s="80"/>
      <c r="FKV3" s="80"/>
      <c r="FKW3" s="80"/>
      <c r="FKX3" s="80"/>
      <c r="FKY3" s="80"/>
      <c r="FKZ3" s="80"/>
      <c r="FLA3" s="80"/>
      <c r="FLB3" s="80"/>
      <c r="FLC3" s="80"/>
      <c r="FLD3" s="80"/>
      <c r="FLE3" s="80"/>
      <c r="FLF3" s="80"/>
      <c r="FLG3" s="80"/>
      <c r="FLH3" s="80"/>
      <c r="FLI3" s="80"/>
      <c r="FLJ3" s="80"/>
      <c r="FLK3" s="80"/>
      <c r="FLL3" s="80"/>
      <c r="FLM3" s="80"/>
      <c r="FLN3" s="80"/>
      <c r="FLO3" s="80"/>
      <c r="FLP3" s="80"/>
      <c r="FLQ3" s="80"/>
      <c r="FLR3" s="80"/>
      <c r="FLS3" s="80"/>
      <c r="FLT3" s="80"/>
      <c r="FLU3" s="80"/>
      <c r="FLV3" s="80"/>
      <c r="FLW3" s="80"/>
      <c r="FLX3" s="80"/>
      <c r="FLY3" s="80"/>
      <c r="FLZ3" s="80"/>
      <c r="FMA3" s="80"/>
      <c r="FMB3" s="80"/>
      <c r="FMC3" s="80"/>
      <c r="FMD3" s="80"/>
      <c r="FME3" s="80"/>
      <c r="FMF3" s="80"/>
      <c r="FMG3" s="80"/>
      <c r="FMH3" s="80"/>
      <c r="FMI3" s="80"/>
      <c r="FMJ3" s="80"/>
      <c r="FMK3" s="80"/>
      <c r="FML3" s="80"/>
      <c r="FMM3" s="80"/>
      <c r="FMN3" s="80"/>
      <c r="FMO3" s="80"/>
      <c r="FMP3" s="80"/>
      <c r="FMQ3" s="80"/>
      <c r="FMR3" s="80"/>
      <c r="FMS3" s="80"/>
      <c r="FMT3" s="80"/>
      <c r="FMU3" s="80"/>
      <c r="FMV3" s="80"/>
      <c r="FMW3" s="80"/>
      <c r="FMX3" s="80"/>
      <c r="FMY3" s="80"/>
      <c r="FMZ3" s="80"/>
      <c r="FNA3" s="80"/>
      <c r="FNB3" s="80"/>
      <c r="FNC3" s="80"/>
      <c r="FND3" s="80"/>
      <c r="FNE3" s="80"/>
      <c r="FNF3" s="80"/>
      <c r="FNG3" s="80"/>
      <c r="FNH3" s="80"/>
      <c r="FNI3" s="80"/>
      <c r="FNJ3" s="80"/>
      <c r="FNK3" s="80"/>
      <c r="FNL3" s="80"/>
      <c r="FNM3" s="80"/>
      <c r="FNN3" s="80"/>
      <c r="FNO3" s="80"/>
      <c r="FNP3" s="80"/>
      <c r="FNQ3" s="80"/>
      <c r="FNR3" s="80"/>
      <c r="FNS3" s="80"/>
      <c r="FNT3" s="80"/>
      <c r="FNU3" s="80"/>
      <c r="FNV3" s="80"/>
      <c r="FNW3" s="80"/>
      <c r="FNX3" s="80"/>
      <c r="FNY3" s="80"/>
      <c r="FNZ3" s="80"/>
      <c r="FOA3" s="80"/>
      <c r="FOB3" s="80"/>
      <c r="FOC3" s="80"/>
      <c r="FOD3" s="80"/>
      <c r="FOE3" s="80"/>
      <c r="FOF3" s="80"/>
      <c r="FOG3" s="80"/>
      <c r="FOH3" s="80"/>
      <c r="FOI3" s="80"/>
      <c r="FOJ3" s="80"/>
      <c r="FOK3" s="80"/>
      <c r="FOL3" s="80"/>
      <c r="FOM3" s="80"/>
      <c r="FON3" s="80"/>
      <c r="FOO3" s="80"/>
      <c r="FOP3" s="80"/>
      <c r="FOQ3" s="80"/>
      <c r="FOR3" s="80"/>
      <c r="FOS3" s="80"/>
      <c r="FOT3" s="80"/>
      <c r="FOU3" s="80"/>
      <c r="FOV3" s="80"/>
      <c r="FOW3" s="80"/>
      <c r="FOX3" s="80"/>
      <c r="FOY3" s="80"/>
      <c r="FOZ3" s="80"/>
      <c r="FPA3" s="80"/>
      <c r="FPB3" s="80"/>
      <c r="FPC3" s="80"/>
      <c r="FPD3" s="80"/>
      <c r="FPE3" s="80"/>
      <c r="FPF3" s="80"/>
      <c r="FPG3" s="80"/>
      <c r="FPH3" s="80"/>
      <c r="FPI3" s="80"/>
      <c r="FPJ3" s="80"/>
      <c r="FPK3" s="80"/>
      <c r="FPL3" s="80"/>
      <c r="FPM3" s="80"/>
      <c r="FPN3" s="80"/>
      <c r="FPO3" s="80"/>
      <c r="FPP3" s="80"/>
      <c r="FPQ3" s="80"/>
      <c r="FPR3" s="80"/>
      <c r="FPS3" s="80"/>
      <c r="FPT3" s="80"/>
      <c r="FPU3" s="80"/>
      <c r="FPV3" s="80"/>
      <c r="FPW3" s="80"/>
      <c r="FPX3" s="80"/>
      <c r="FPY3" s="80"/>
      <c r="FPZ3" s="80"/>
      <c r="FQA3" s="80"/>
      <c r="FQB3" s="80"/>
      <c r="FQC3" s="80"/>
      <c r="FQD3" s="80"/>
      <c r="FQE3" s="80"/>
      <c r="FQF3" s="80"/>
      <c r="FQG3" s="80"/>
      <c r="FQH3" s="80"/>
      <c r="FQI3" s="80"/>
      <c r="FQJ3" s="80"/>
      <c r="FQK3" s="80"/>
      <c r="FQL3" s="80"/>
      <c r="FQM3" s="80"/>
      <c r="FQN3" s="80"/>
      <c r="FQO3" s="80"/>
      <c r="FQP3" s="80"/>
      <c r="FQQ3" s="80"/>
      <c r="FQR3" s="80"/>
      <c r="FQS3" s="80"/>
      <c r="FQT3" s="80"/>
      <c r="FQU3" s="80"/>
      <c r="FQV3" s="80"/>
      <c r="FQW3" s="80"/>
      <c r="FQX3" s="80"/>
      <c r="FQY3" s="80"/>
      <c r="FQZ3" s="80"/>
      <c r="FRA3" s="80"/>
      <c r="FRB3" s="80"/>
      <c r="FRC3" s="80"/>
      <c r="FRD3" s="80"/>
      <c r="FRE3" s="80"/>
      <c r="FRF3" s="80"/>
      <c r="FRG3" s="80"/>
      <c r="FRH3" s="80"/>
      <c r="FRI3" s="80"/>
      <c r="FRJ3" s="80"/>
      <c r="FRK3" s="80"/>
      <c r="FRL3" s="80"/>
      <c r="FRM3" s="80"/>
      <c r="FRN3" s="80"/>
      <c r="FRO3" s="80"/>
      <c r="FRP3" s="80"/>
      <c r="FRQ3" s="80"/>
      <c r="FRR3" s="80"/>
      <c r="FRS3" s="80"/>
      <c r="FRT3" s="80"/>
      <c r="FRU3" s="80"/>
      <c r="FRV3" s="80"/>
      <c r="FRW3" s="80"/>
      <c r="FRX3" s="80"/>
      <c r="FRY3" s="80"/>
      <c r="FRZ3" s="80"/>
      <c r="FSA3" s="80"/>
      <c r="FSB3" s="80"/>
      <c r="FSC3" s="80"/>
      <c r="FSD3" s="80"/>
      <c r="FSE3" s="80"/>
      <c r="FSF3" s="80"/>
      <c r="FSG3" s="80"/>
      <c r="FSH3" s="80"/>
      <c r="FSI3" s="80"/>
      <c r="FSJ3" s="80"/>
      <c r="FSK3" s="80"/>
      <c r="FSL3" s="80"/>
      <c r="FSM3" s="80"/>
      <c r="FSN3" s="80"/>
      <c r="FSO3" s="80"/>
      <c r="FSP3" s="80"/>
      <c r="FSQ3" s="80"/>
      <c r="FSR3" s="80"/>
      <c r="FSS3" s="80"/>
      <c r="FST3" s="80"/>
      <c r="FSU3" s="80"/>
      <c r="FSV3" s="80"/>
      <c r="FSW3" s="80"/>
      <c r="FSX3" s="80"/>
      <c r="FSY3" s="80"/>
      <c r="FSZ3" s="80"/>
      <c r="FTA3" s="80"/>
      <c r="FTB3" s="80"/>
      <c r="FTC3" s="80"/>
      <c r="FTD3" s="80"/>
      <c r="FTE3" s="80"/>
      <c r="FTF3" s="80"/>
      <c r="FTG3" s="80"/>
      <c r="FTH3" s="80"/>
      <c r="FTI3" s="80"/>
      <c r="FTJ3" s="80"/>
      <c r="FTK3" s="80"/>
      <c r="FTL3" s="80"/>
      <c r="FTM3" s="80"/>
      <c r="FTN3" s="80"/>
      <c r="FTO3" s="80"/>
      <c r="FTP3" s="80"/>
      <c r="FTQ3" s="80"/>
      <c r="FTR3" s="80"/>
      <c r="FTS3" s="80"/>
      <c r="FTT3" s="80"/>
      <c r="FTU3" s="80"/>
      <c r="FTV3" s="80"/>
      <c r="FTW3" s="80"/>
      <c r="FTX3" s="80"/>
      <c r="FTY3" s="80"/>
      <c r="FTZ3" s="80"/>
      <c r="FUA3" s="80"/>
      <c r="FUB3" s="80"/>
      <c r="FUC3" s="80"/>
      <c r="FUD3" s="80"/>
      <c r="FUE3" s="80"/>
      <c r="FUF3" s="80"/>
      <c r="FUG3" s="80"/>
      <c r="FUH3" s="80"/>
      <c r="FUI3" s="80"/>
      <c r="FUJ3" s="80"/>
      <c r="FUK3" s="80"/>
      <c r="FUL3" s="80"/>
      <c r="FUM3" s="80"/>
      <c r="FUN3" s="80"/>
      <c r="FUO3" s="80"/>
      <c r="FUP3" s="80"/>
      <c r="FUQ3" s="80"/>
      <c r="FUR3" s="80"/>
      <c r="FUS3" s="80"/>
      <c r="FUT3" s="80"/>
      <c r="FUU3" s="80"/>
      <c r="FUV3" s="80"/>
      <c r="FUW3" s="80"/>
      <c r="FUX3" s="80"/>
      <c r="FUY3" s="80"/>
      <c r="FUZ3" s="80"/>
      <c r="FVA3" s="80"/>
      <c r="FVB3" s="80"/>
      <c r="FVC3" s="80"/>
      <c r="FVD3" s="80"/>
      <c r="FVE3" s="80"/>
      <c r="FVF3" s="80"/>
      <c r="FVG3" s="80"/>
      <c r="FVH3" s="80"/>
      <c r="FVI3" s="80"/>
      <c r="FVJ3" s="80"/>
      <c r="FVK3" s="80"/>
      <c r="FVL3" s="80"/>
      <c r="FVM3" s="80"/>
      <c r="FVN3" s="80"/>
      <c r="FVO3" s="80"/>
      <c r="FVP3" s="80"/>
      <c r="FVQ3" s="80"/>
      <c r="FVR3" s="80"/>
      <c r="FVS3" s="80"/>
      <c r="FVT3" s="80"/>
      <c r="FVU3" s="80"/>
      <c r="FVV3" s="80"/>
      <c r="FVW3" s="80"/>
      <c r="FVX3" s="80"/>
      <c r="FVY3" s="80"/>
      <c r="FVZ3" s="80"/>
      <c r="FWA3" s="80"/>
      <c r="FWB3" s="80"/>
      <c r="FWC3" s="80"/>
      <c r="FWD3" s="80"/>
      <c r="FWE3" s="80"/>
      <c r="FWF3" s="80"/>
      <c r="FWG3" s="80"/>
      <c r="FWH3" s="80"/>
      <c r="FWI3" s="80"/>
      <c r="FWJ3" s="80"/>
      <c r="FWK3" s="80"/>
      <c r="FWL3" s="80"/>
      <c r="FWM3" s="80"/>
      <c r="FWN3" s="80"/>
      <c r="FWO3" s="80"/>
      <c r="FWP3" s="80"/>
      <c r="FWQ3" s="80"/>
      <c r="FWR3" s="80"/>
      <c r="FWS3" s="80"/>
      <c r="FWT3" s="80"/>
      <c r="FWU3" s="80"/>
      <c r="FWV3" s="80"/>
      <c r="FWW3" s="80"/>
      <c r="FWX3" s="80"/>
      <c r="FWY3" s="80"/>
      <c r="FWZ3" s="80"/>
      <c r="FXA3" s="80"/>
      <c r="FXB3" s="80"/>
      <c r="FXC3" s="80"/>
      <c r="FXD3" s="80"/>
      <c r="FXE3" s="80"/>
      <c r="FXF3" s="80"/>
      <c r="FXG3" s="80"/>
      <c r="FXH3" s="80"/>
      <c r="FXI3" s="80"/>
      <c r="FXJ3" s="80"/>
      <c r="FXK3" s="80"/>
      <c r="FXL3" s="80"/>
      <c r="FXM3" s="80"/>
      <c r="FXN3" s="80"/>
      <c r="FXO3" s="80"/>
      <c r="FXP3" s="80"/>
      <c r="FXQ3" s="80"/>
      <c r="FXR3" s="80"/>
      <c r="FXS3" s="80"/>
      <c r="FXT3" s="80"/>
      <c r="FXU3" s="80"/>
      <c r="FXV3" s="80"/>
      <c r="FXW3" s="80"/>
      <c r="FXX3" s="80"/>
      <c r="FXY3" s="80"/>
      <c r="FXZ3" s="80"/>
      <c r="FYA3" s="80"/>
      <c r="FYB3" s="80"/>
      <c r="FYC3" s="80"/>
      <c r="FYD3" s="80"/>
      <c r="FYE3" s="80"/>
      <c r="FYF3" s="80"/>
      <c r="FYG3" s="80"/>
      <c r="FYH3" s="80"/>
      <c r="FYI3" s="80"/>
      <c r="FYJ3" s="80"/>
      <c r="FYK3" s="80"/>
      <c r="FYL3" s="80"/>
      <c r="FYM3" s="80"/>
      <c r="FYN3" s="80"/>
      <c r="FYO3" s="80"/>
      <c r="FYP3" s="80"/>
      <c r="FYQ3" s="80"/>
      <c r="FYR3" s="80"/>
      <c r="FYS3" s="80"/>
      <c r="FYT3" s="80"/>
      <c r="FYU3" s="80"/>
      <c r="FYV3" s="80"/>
      <c r="FYW3" s="80"/>
      <c r="FYX3" s="80"/>
      <c r="FYY3" s="80"/>
      <c r="FYZ3" s="80"/>
      <c r="FZA3" s="80"/>
      <c r="FZB3" s="80"/>
      <c r="FZC3" s="80"/>
      <c r="FZD3" s="80"/>
      <c r="FZE3" s="80"/>
      <c r="FZF3" s="80"/>
      <c r="FZG3" s="80"/>
      <c r="FZH3" s="80"/>
      <c r="FZI3" s="80"/>
      <c r="FZJ3" s="80"/>
      <c r="FZK3" s="80"/>
      <c r="FZL3" s="80"/>
      <c r="FZM3" s="80"/>
      <c r="FZN3" s="80"/>
      <c r="FZO3" s="80"/>
      <c r="FZP3" s="80"/>
      <c r="FZQ3" s="80"/>
      <c r="FZR3" s="80"/>
      <c r="FZS3" s="80"/>
      <c r="FZT3" s="80"/>
      <c r="FZU3" s="80"/>
      <c r="FZV3" s="80"/>
      <c r="FZW3" s="80"/>
      <c r="FZX3" s="80"/>
      <c r="FZY3" s="80"/>
      <c r="FZZ3" s="80"/>
      <c r="GAA3" s="80"/>
      <c r="GAB3" s="80"/>
      <c r="GAC3" s="80"/>
      <c r="GAD3" s="80"/>
      <c r="GAE3" s="80"/>
      <c r="GAF3" s="80"/>
      <c r="GAG3" s="80"/>
      <c r="GAH3" s="80"/>
      <c r="GAI3" s="80"/>
      <c r="GAJ3" s="80"/>
      <c r="GAK3" s="80"/>
      <c r="GAL3" s="80"/>
      <c r="GAM3" s="80"/>
      <c r="GAN3" s="80"/>
      <c r="GAO3" s="80"/>
      <c r="GAP3" s="80"/>
      <c r="GAQ3" s="80"/>
      <c r="GAR3" s="80"/>
      <c r="GAS3" s="80"/>
      <c r="GAT3" s="80"/>
      <c r="GAU3" s="80"/>
      <c r="GAV3" s="80"/>
      <c r="GAW3" s="80"/>
      <c r="GAX3" s="80"/>
      <c r="GAY3" s="80"/>
      <c r="GAZ3" s="80"/>
      <c r="GBA3" s="80"/>
      <c r="GBB3" s="80"/>
      <c r="GBC3" s="80"/>
      <c r="GBD3" s="80"/>
      <c r="GBE3" s="80"/>
      <c r="GBF3" s="80"/>
      <c r="GBG3" s="80"/>
      <c r="GBH3" s="80"/>
      <c r="GBI3" s="80"/>
      <c r="GBJ3" s="80"/>
      <c r="GBK3" s="80"/>
      <c r="GBL3" s="80"/>
      <c r="GBM3" s="80"/>
      <c r="GBN3" s="80"/>
      <c r="GBO3" s="80"/>
      <c r="GBP3" s="80"/>
      <c r="GBQ3" s="80"/>
      <c r="GBR3" s="80"/>
      <c r="GBS3" s="80"/>
      <c r="GBT3" s="80"/>
      <c r="GBU3" s="80"/>
      <c r="GBV3" s="80"/>
      <c r="GBW3" s="80"/>
      <c r="GBX3" s="80"/>
      <c r="GBY3" s="80"/>
      <c r="GBZ3" s="80"/>
      <c r="GCA3" s="80"/>
      <c r="GCB3" s="80"/>
      <c r="GCC3" s="80"/>
      <c r="GCD3" s="80"/>
      <c r="GCE3" s="80"/>
      <c r="GCF3" s="80"/>
      <c r="GCG3" s="80"/>
      <c r="GCH3" s="80"/>
      <c r="GCI3" s="80"/>
      <c r="GCJ3" s="80"/>
      <c r="GCK3" s="80"/>
      <c r="GCL3" s="80"/>
      <c r="GCM3" s="80"/>
      <c r="GCN3" s="80"/>
      <c r="GCO3" s="80"/>
      <c r="GCP3" s="80"/>
      <c r="GCQ3" s="80"/>
      <c r="GCR3" s="80"/>
      <c r="GCS3" s="80"/>
      <c r="GCT3" s="80"/>
      <c r="GCU3" s="80"/>
      <c r="GCV3" s="80"/>
      <c r="GCW3" s="80"/>
      <c r="GCX3" s="80"/>
      <c r="GCY3" s="80"/>
      <c r="GCZ3" s="80"/>
      <c r="GDA3" s="80"/>
      <c r="GDB3" s="80"/>
      <c r="GDC3" s="80"/>
      <c r="GDD3" s="80"/>
      <c r="GDE3" s="80"/>
      <c r="GDF3" s="80"/>
      <c r="GDG3" s="80"/>
      <c r="GDH3" s="80"/>
      <c r="GDI3" s="80"/>
      <c r="GDJ3" s="80"/>
      <c r="GDK3" s="80"/>
      <c r="GDL3" s="80"/>
      <c r="GDM3" s="80"/>
      <c r="GDN3" s="80"/>
      <c r="GDO3" s="80"/>
      <c r="GDP3" s="80"/>
      <c r="GDQ3" s="80"/>
      <c r="GDR3" s="80"/>
      <c r="GDS3" s="80"/>
      <c r="GDT3" s="80"/>
      <c r="GDU3" s="80"/>
      <c r="GDV3" s="80"/>
      <c r="GDW3" s="80"/>
      <c r="GDX3" s="80"/>
      <c r="GDY3" s="80"/>
      <c r="GDZ3" s="80"/>
      <c r="GEA3" s="80"/>
      <c r="GEB3" s="80"/>
      <c r="GEC3" s="80"/>
      <c r="GED3" s="80"/>
      <c r="GEE3" s="80"/>
      <c r="GEF3" s="80"/>
      <c r="GEG3" s="80"/>
      <c r="GEH3" s="80"/>
      <c r="GEI3" s="80"/>
      <c r="GEJ3" s="80"/>
      <c r="GEK3" s="80"/>
      <c r="GEL3" s="80"/>
      <c r="GEM3" s="80"/>
      <c r="GEN3" s="80"/>
      <c r="GEO3" s="80"/>
      <c r="GEP3" s="80"/>
      <c r="GEQ3" s="80"/>
      <c r="GER3" s="80"/>
      <c r="GES3" s="80"/>
      <c r="GET3" s="80"/>
      <c r="GEU3" s="80"/>
      <c r="GEV3" s="80"/>
      <c r="GEW3" s="80"/>
      <c r="GEX3" s="80"/>
      <c r="GEY3" s="80"/>
      <c r="GEZ3" s="80"/>
      <c r="GFA3" s="80"/>
      <c r="GFB3" s="80"/>
      <c r="GFC3" s="80"/>
      <c r="GFD3" s="80"/>
      <c r="GFE3" s="80"/>
      <c r="GFF3" s="80"/>
      <c r="GFG3" s="80"/>
      <c r="GFH3" s="80"/>
      <c r="GFI3" s="80"/>
      <c r="GFJ3" s="80"/>
      <c r="GFK3" s="80"/>
      <c r="GFL3" s="80"/>
      <c r="GFM3" s="80"/>
      <c r="GFN3" s="80"/>
      <c r="GFO3" s="80"/>
      <c r="GFP3" s="80"/>
      <c r="GFQ3" s="80"/>
      <c r="GFR3" s="80"/>
      <c r="GFS3" s="80"/>
      <c r="GFT3" s="80"/>
      <c r="GFU3" s="80"/>
      <c r="GFV3" s="80"/>
      <c r="GFW3" s="80"/>
      <c r="GFX3" s="80"/>
      <c r="GFY3" s="80"/>
      <c r="GFZ3" s="80"/>
      <c r="GGA3" s="80"/>
      <c r="GGB3" s="80"/>
      <c r="GGC3" s="80"/>
      <c r="GGD3" s="80"/>
      <c r="GGE3" s="80"/>
      <c r="GGF3" s="80"/>
      <c r="GGG3" s="80"/>
      <c r="GGH3" s="80"/>
      <c r="GGI3" s="80"/>
      <c r="GGJ3" s="80"/>
      <c r="GGK3" s="80"/>
      <c r="GGL3" s="80"/>
      <c r="GGM3" s="80"/>
      <c r="GGN3" s="80"/>
      <c r="GGO3" s="80"/>
      <c r="GGP3" s="80"/>
      <c r="GGQ3" s="80"/>
      <c r="GGR3" s="80"/>
      <c r="GGS3" s="80"/>
      <c r="GGT3" s="80"/>
      <c r="GGU3" s="80"/>
      <c r="GGV3" s="80"/>
      <c r="GGW3" s="80"/>
      <c r="GGX3" s="80"/>
      <c r="GGY3" s="80"/>
      <c r="GGZ3" s="80"/>
      <c r="GHA3" s="80"/>
      <c r="GHB3" s="80"/>
      <c r="GHC3" s="80"/>
      <c r="GHD3" s="80"/>
      <c r="GHE3" s="80"/>
      <c r="GHF3" s="80"/>
      <c r="GHG3" s="80"/>
      <c r="GHH3" s="80"/>
      <c r="GHI3" s="80"/>
      <c r="GHJ3" s="80"/>
      <c r="GHK3" s="80"/>
      <c r="GHL3" s="80"/>
      <c r="GHM3" s="80"/>
      <c r="GHN3" s="80"/>
      <c r="GHO3" s="80"/>
      <c r="GHP3" s="80"/>
      <c r="GHQ3" s="80"/>
      <c r="GHR3" s="80"/>
      <c r="GHS3" s="80"/>
      <c r="GHT3" s="80"/>
      <c r="GHU3" s="80"/>
      <c r="GHV3" s="80"/>
      <c r="GHW3" s="80"/>
      <c r="GHX3" s="80"/>
      <c r="GHY3" s="80"/>
      <c r="GHZ3" s="80"/>
      <c r="GIA3" s="80"/>
      <c r="GIB3" s="80"/>
      <c r="GIC3" s="80"/>
      <c r="GID3" s="80"/>
      <c r="GIE3" s="80"/>
      <c r="GIF3" s="80"/>
      <c r="GIG3" s="80"/>
      <c r="GIH3" s="80"/>
      <c r="GII3" s="80"/>
      <c r="GIJ3" s="80"/>
      <c r="GIK3" s="80"/>
      <c r="GIL3" s="80"/>
      <c r="GIM3" s="80"/>
      <c r="GIN3" s="80"/>
      <c r="GIO3" s="80"/>
      <c r="GIP3" s="80"/>
      <c r="GIQ3" s="80"/>
      <c r="GIR3" s="80"/>
      <c r="GIS3" s="80"/>
      <c r="GIT3" s="80"/>
      <c r="GIU3" s="80"/>
      <c r="GIV3" s="80"/>
      <c r="GIW3" s="80"/>
      <c r="GIX3" s="80"/>
      <c r="GIY3" s="80"/>
      <c r="GIZ3" s="80"/>
      <c r="GJA3" s="80"/>
      <c r="GJB3" s="80"/>
      <c r="GJC3" s="80"/>
      <c r="GJD3" s="80"/>
      <c r="GJE3" s="80"/>
      <c r="GJF3" s="80"/>
      <c r="GJG3" s="80"/>
      <c r="GJH3" s="80"/>
      <c r="GJI3" s="80"/>
      <c r="GJJ3" s="80"/>
      <c r="GJK3" s="80"/>
      <c r="GJL3" s="80"/>
      <c r="GJM3" s="80"/>
      <c r="GJN3" s="80"/>
      <c r="GJO3" s="80"/>
      <c r="GJP3" s="80"/>
      <c r="GJQ3" s="80"/>
      <c r="GJR3" s="80"/>
      <c r="GJS3" s="80"/>
      <c r="GJT3" s="80"/>
      <c r="GJU3" s="80"/>
      <c r="GJV3" s="80"/>
      <c r="GJW3" s="80"/>
      <c r="GJX3" s="80"/>
      <c r="GJY3" s="80"/>
      <c r="GJZ3" s="80"/>
      <c r="GKA3" s="80"/>
      <c r="GKB3" s="80"/>
      <c r="GKC3" s="80"/>
      <c r="GKD3" s="80"/>
      <c r="GKE3" s="80"/>
      <c r="GKF3" s="80"/>
      <c r="GKG3" s="80"/>
      <c r="GKH3" s="80"/>
      <c r="GKI3" s="80"/>
      <c r="GKJ3" s="80"/>
      <c r="GKK3" s="80"/>
      <c r="GKL3" s="80"/>
      <c r="GKM3" s="80"/>
      <c r="GKN3" s="80"/>
      <c r="GKO3" s="80"/>
      <c r="GKP3" s="80"/>
      <c r="GKQ3" s="80"/>
      <c r="GKR3" s="80"/>
      <c r="GKS3" s="80"/>
      <c r="GKT3" s="80"/>
      <c r="GKU3" s="80"/>
      <c r="GKV3" s="80"/>
      <c r="GKW3" s="80"/>
      <c r="GKX3" s="80"/>
      <c r="GKY3" s="80"/>
      <c r="GKZ3" s="80"/>
      <c r="GLA3" s="80"/>
      <c r="GLB3" s="80"/>
      <c r="GLC3" s="80"/>
      <c r="GLD3" s="80"/>
      <c r="GLE3" s="80"/>
      <c r="GLF3" s="80"/>
      <c r="GLG3" s="80"/>
      <c r="GLH3" s="80"/>
      <c r="GLI3" s="80"/>
      <c r="GLJ3" s="80"/>
      <c r="GLK3" s="80"/>
      <c r="GLL3" s="80"/>
      <c r="GLM3" s="80"/>
      <c r="GLN3" s="80"/>
      <c r="GLO3" s="80"/>
      <c r="GLP3" s="80"/>
      <c r="GLQ3" s="80"/>
      <c r="GLR3" s="80"/>
      <c r="GLS3" s="80"/>
      <c r="GLT3" s="80"/>
      <c r="GLU3" s="80"/>
      <c r="GLV3" s="80"/>
      <c r="GLW3" s="80"/>
      <c r="GLX3" s="80"/>
      <c r="GLY3" s="80"/>
      <c r="GLZ3" s="80"/>
      <c r="GMA3" s="80"/>
      <c r="GMB3" s="80"/>
      <c r="GMC3" s="80"/>
      <c r="GMD3" s="80"/>
      <c r="GME3" s="80"/>
      <c r="GMF3" s="80"/>
      <c r="GMG3" s="80"/>
      <c r="GMH3" s="80"/>
      <c r="GMI3" s="80"/>
      <c r="GMJ3" s="80"/>
      <c r="GMK3" s="80"/>
      <c r="GML3" s="80"/>
      <c r="GMM3" s="80"/>
      <c r="GMN3" s="80"/>
      <c r="GMO3" s="80"/>
      <c r="GMP3" s="80"/>
      <c r="GMQ3" s="80"/>
      <c r="GMR3" s="80"/>
      <c r="GMS3" s="80"/>
      <c r="GMT3" s="80"/>
      <c r="GMU3" s="80"/>
      <c r="GMV3" s="80"/>
      <c r="GMW3" s="80"/>
      <c r="GMX3" s="80"/>
      <c r="GMY3" s="80"/>
      <c r="GMZ3" s="80"/>
      <c r="GNA3" s="80"/>
      <c r="GNB3" s="80"/>
      <c r="GNC3" s="80"/>
      <c r="GND3" s="80"/>
      <c r="GNE3" s="80"/>
      <c r="GNF3" s="80"/>
      <c r="GNG3" s="80"/>
      <c r="GNH3" s="80"/>
      <c r="GNI3" s="80"/>
      <c r="GNJ3" s="80"/>
      <c r="GNK3" s="80"/>
      <c r="GNL3" s="80"/>
      <c r="GNM3" s="80"/>
      <c r="GNN3" s="80"/>
      <c r="GNO3" s="80"/>
      <c r="GNP3" s="80"/>
      <c r="GNQ3" s="80"/>
      <c r="GNR3" s="80"/>
      <c r="GNS3" s="80"/>
      <c r="GNT3" s="80"/>
      <c r="GNU3" s="80"/>
      <c r="GNV3" s="80"/>
      <c r="GNW3" s="80"/>
      <c r="GNX3" s="80"/>
      <c r="GNY3" s="80"/>
      <c r="GNZ3" s="80"/>
      <c r="GOA3" s="80"/>
      <c r="GOB3" s="80"/>
      <c r="GOC3" s="80"/>
      <c r="GOD3" s="80"/>
      <c r="GOE3" s="80"/>
      <c r="GOF3" s="80"/>
      <c r="GOG3" s="80"/>
      <c r="GOH3" s="80"/>
      <c r="GOI3" s="80"/>
      <c r="GOJ3" s="80"/>
      <c r="GOK3" s="80"/>
      <c r="GOL3" s="80"/>
      <c r="GOM3" s="80"/>
      <c r="GON3" s="80"/>
      <c r="GOO3" s="80"/>
      <c r="GOP3" s="80"/>
      <c r="GOQ3" s="80"/>
      <c r="GOR3" s="80"/>
      <c r="GOS3" s="80"/>
      <c r="GOT3" s="80"/>
      <c r="GOU3" s="80"/>
      <c r="GOV3" s="80"/>
      <c r="GOW3" s="80"/>
      <c r="GOX3" s="80"/>
      <c r="GOY3" s="80"/>
      <c r="GOZ3" s="80"/>
      <c r="GPA3" s="80"/>
      <c r="GPB3" s="80"/>
      <c r="GPC3" s="80"/>
      <c r="GPD3" s="80"/>
      <c r="GPE3" s="80"/>
      <c r="GPF3" s="80"/>
      <c r="GPG3" s="80"/>
      <c r="GPH3" s="80"/>
      <c r="GPI3" s="80"/>
      <c r="GPJ3" s="80"/>
      <c r="GPK3" s="80"/>
      <c r="GPL3" s="80"/>
      <c r="GPM3" s="80"/>
      <c r="GPN3" s="80"/>
      <c r="GPO3" s="80"/>
      <c r="GPP3" s="80"/>
      <c r="GPQ3" s="80"/>
      <c r="GPR3" s="80"/>
      <c r="GPS3" s="80"/>
      <c r="GPT3" s="80"/>
      <c r="GPU3" s="80"/>
      <c r="GPV3" s="80"/>
      <c r="GPW3" s="80"/>
      <c r="GPX3" s="80"/>
      <c r="GPY3" s="80"/>
      <c r="GPZ3" s="80"/>
      <c r="GQA3" s="80"/>
      <c r="GQB3" s="80"/>
      <c r="GQC3" s="80"/>
      <c r="GQD3" s="80"/>
      <c r="GQE3" s="80"/>
      <c r="GQF3" s="80"/>
      <c r="GQG3" s="80"/>
      <c r="GQH3" s="80"/>
      <c r="GQI3" s="80"/>
      <c r="GQJ3" s="80"/>
      <c r="GQK3" s="80"/>
      <c r="GQL3" s="80"/>
      <c r="GQM3" s="80"/>
      <c r="GQN3" s="80"/>
      <c r="GQO3" s="80"/>
      <c r="GQP3" s="80"/>
      <c r="GQQ3" s="80"/>
      <c r="GQR3" s="80"/>
      <c r="GQS3" s="80"/>
      <c r="GQT3" s="80"/>
      <c r="GQU3" s="80"/>
      <c r="GQV3" s="80"/>
      <c r="GQW3" s="80"/>
      <c r="GQX3" s="80"/>
      <c r="GQY3" s="80"/>
      <c r="GQZ3" s="80"/>
      <c r="GRA3" s="80"/>
      <c r="GRB3" s="80"/>
      <c r="GRC3" s="80"/>
      <c r="GRD3" s="80"/>
      <c r="GRE3" s="80"/>
      <c r="GRF3" s="80"/>
      <c r="GRG3" s="80"/>
      <c r="GRH3" s="80"/>
      <c r="GRI3" s="80"/>
      <c r="GRJ3" s="80"/>
      <c r="GRK3" s="80"/>
      <c r="GRL3" s="80"/>
      <c r="GRM3" s="80"/>
      <c r="GRN3" s="80"/>
      <c r="GRO3" s="80"/>
      <c r="GRP3" s="80"/>
      <c r="GRQ3" s="80"/>
      <c r="GRR3" s="80"/>
      <c r="GRS3" s="80"/>
      <c r="GRT3" s="80"/>
      <c r="GRU3" s="80"/>
      <c r="GRV3" s="80"/>
      <c r="GRW3" s="80"/>
      <c r="GRX3" s="80"/>
      <c r="GRY3" s="80"/>
      <c r="GRZ3" s="80"/>
      <c r="GSA3" s="80"/>
      <c r="GSB3" s="80"/>
      <c r="GSC3" s="80"/>
      <c r="GSD3" s="80"/>
      <c r="GSE3" s="80"/>
      <c r="GSF3" s="80"/>
      <c r="GSG3" s="80"/>
      <c r="GSH3" s="80"/>
      <c r="GSI3" s="80"/>
      <c r="GSJ3" s="80"/>
      <c r="GSK3" s="80"/>
      <c r="GSL3" s="80"/>
      <c r="GSM3" s="80"/>
      <c r="GSN3" s="80"/>
      <c r="GSO3" s="80"/>
      <c r="GSP3" s="80"/>
      <c r="GSQ3" s="80"/>
      <c r="GSR3" s="80"/>
      <c r="GSS3" s="80"/>
      <c r="GST3" s="80"/>
      <c r="GSU3" s="80"/>
      <c r="GSV3" s="80"/>
      <c r="GSW3" s="80"/>
      <c r="GSX3" s="80"/>
      <c r="GSY3" s="80"/>
      <c r="GSZ3" s="80"/>
      <c r="GTA3" s="80"/>
      <c r="GTB3" s="80"/>
      <c r="GTC3" s="80"/>
      <c r="GTD3" s="80"/>
      <c r="GTE3" s="80"/>
      <c r="GTF3" s="80"/>
      <c r="GTG3" s="80"/>
      <c r="GTH3" s="80"/>
      <c r="GTI3" s="80"/>
      <c r="GTJ3" s="80"/>
      <c r="GTK3" s="80"/>
      <c r="GTL3" s="80"/>
      <c r="GTM3" s="80"/>
      <c r="GTN3" s="80"/>
      <c r="GTO3" s="80"/>
      <c r="GTP3" s="80"/>
      <c r="GTQ3" s="80"/>
      <c r="GTR3" s="80"/>
      <c r="GTS3" s="80"/>
      <c r="GTT3" s="80"/>
      <c r="GTU3" s="80"/>
      <c r="GTV3" s="80"/>
      <c r="GTW3" s="80"/>
      <c r="GTX3" s="80"/>
      <c r="GTY3" s="80"/>
      <c r="GTZ3" s="80"/>
      <c r="GUA3" s="80"/>
      <c r="GUB3" s="80"/>
      <c r="GUC3" s="80"/>
      <c r="GUD3" s="80"/>
      <c r="GUE3" s="80"/>
      <c r="GUF3" s="80"/>
      <c r="GUG3" s="80"/>
      <c r="GUH3" s="80"/>
      <c r="GUI3" s="80"/>
      <c r="GUJ3" s="80"/>
      <c r="GUK3" s="80"/>
      <c r="GUL3" s="80"/>
      <c r="GUM3" s="80"/>
      <c r="GUN3" s="80"/>
      <c r="GUO3" s="80"/>
      <c r="GUP3" s="80"/>
      <c r="GUQ3" s="80"/>
      <c r="GUR3" s="80"/>
      <c r="GUS3" s="80"/>
      <c r="GUT3" s="80"/>
      <c r="GUU3" s="80"/>
      <c r="GUV3" s="80"/>
      <c r="GUW3" s="80"/>
      <c r="GUX3" s="80"/>
      <c r="GUY3" s="80"/>
      <c r="GUZ3" s="80"/>
      <c r="GVA3" s="80"/>
      <c r="GVB3" s="80"/>
      <c r="GVC3" s="80"/>
      <c r="GVD3" s="80"/>
      <c r="GVE3" s="80"/>
      <c r="GVF3" s="80"/>
      <c r="GVG3" s="80"/>
      <c r="GVH3" s="80"/>
      <c r="GVI3" s="80"/>
      <c r="GVJ3" s="80"/>
      <c r="GVK3" s="80"/>
      <c r="GVL3" s="80"/>
      <c r="GVM3" s="80"/>
      <c r="GVN3" s="80"/>
      <c r="GVO3" s="80"/>
      <c r="GVP3" s="80"/>
      <c r="GVQ3" s="80"/>
      <c r="GVR3" s="80"/>
      <c r="GVS3" s="80"/>
      <c r="GVT3" s="80"/>
      <c r="GVU3" s="80"/>
      <c r="GVV3" s="80"/>
      <c r="GVW3" s="80"/>
      <c r="GVX3" s="80"/>
      <c r="GVY3" s="80"/>
      <c r="GVZ3" s="80"/>
      <c r="GWA3" s="80"/>
      <c r="GWB3" s="80"/>
      <c r="GWC3" s="80"/>
      <c r="GWD3" s="80"/>
      <c r="GWE3" s="80"/>
      <c r="GWF3" s="80"/>
      <c r="GWG3" s="80"/>
      <c r="GWH3" s="80"/>
      <c r="GWI3" s="80"/>
      <c r="GWJ3" s="80"/>
      <c r="GWK3" s="80"/>
      <c r="GWL3" s="80"/>
      <c r="GWM3" s="80"/>
      <c r="GWN3" s="80"/>
      <c r="GWO3" s="80"/>
      <c r="GWP3" s="80"/>
      <c r="GWQ3" s="80"/>
      <c r="GWR3" s="80"/>
      <c r="GWS3" s="80"/>
      <c r="GWT3" s="80"/>
      <c r="GWU3" s="80"/>
      <c r="GWV3" s="80"/>
      <c r="GWW3" s="80"/>
      <c r="GWX3" s="80"/>
      <c r="GWY3" s="80"/>
      <c r="GWZ3" s="80"/>
      <c r="GXA3" s="80"/>
      <c r="GXB3" s="80"/>
      <c r="GXC3" s="80"/>
      <c r="GXD3" s="80"/>
      <c r="GXE3" s="80"/>
      <c r="GXF3" s="80"/>
      <c r="GXG3" s="80"/>
      <c r="GXH3" s="80"/>
      <c r="GXI3" s="80"/>
      <c r="GXJ3" s="80"/>
      <c r="GXK3" s="80"/>
      <c r="GXL3" s="80"/>
      <c r="GXM3" s="80"/>
      <c r="GXN3" s="80"/>
      <c r="GXO3" s="80"/>
      <c r="GXP3" s="80"/>
      <c r="GXQ3" s="80"/>
      <c r="GXR3" s="80"/>
      <c r="GXS3" s="80"/>
      <c r="GXT3" s="80"/>
      <c r="GXU3" s="80"/>
      <c r="GXV3" s="80"/>
      <c r="GXW3" s="80"/>
      <c r="GXX3" s="80"/>
      <c r="GXY3" s="80"/>
      <c r="GXZ3" s="80"/>
      <c r="GYA3" s="80"/>
      <c r="GYB3" s="80"/>
      <c r="GYC3" s="80"/>
      <c r="GYD3" s="80"/>
      <c r="GYE3" s="80"/>
      <c r="GYF3" s="80"/>
      <c r="GYG3" s="80"/>
      <c r="GYH3" s="80"/>
      <c r="GYI3" s="80"/>
      <c r="GYJ3" s="80"/>
      <c r="GYK3" s="80"/>
      <c r="GYL3" s="80"/>
      <c r="GYM3" s="80"/>
      <c r="GYN3" s="80"/>
      <c r="GYO3" s="80"/>
      <c r="GYP3" s="80"/>
      <c r="GYQ3" s="80"/>
      <c r="GYR3" s="80"/>
      <c r="GYS3" s="80"/>
      <c r="GYT3" s="80"/>
      <c r="GYU3" s="80"/>
      <c r="GYV3" s="80"/>
      <c r="GYW3" s="80"/>
      <c r="GYX3" s="80"/>
      <c r="GYY3" s="80"/>
      <c r="GYZ3" s="80"/>
      <c r="GZA3" s="80"/>
      <c r="GZB3" s="80"/>
      <c r="GZC3" s="80"/>
      <c r="GZD3" s="80"/>
      <c r="GZE3" s="80"/>
      <c r="GZF3" s="80"/>
      <c r="GZG3" s="80"/>
      <c r="GZH3" s="80"/>
      <c r="GZI3" s="80"/>
      <c r="GZJ3" s="80"/>
      <c r="GZK3" s="80"/>
      <c r="GZL3" s="80"/>
      <c r="GZM3" s="80"/>
      <c r="GZN3" s="80"/>
      <c r="GZO3" s="80"/>
      <c r="GZP3" s="80"/>
      <c r="GZQ3" s="80"/>
      <c r="GZR3" s="80"/>
      <c r="GZS3" s="80"/>
      <c r="GZT3" s="80"/>
      <c r="GZU3" s="80"/>
      <c r="GZV3" s="80"/>
      <c r="GZW3" s="80"/>
      <c r="GZX3" s="80"/>
      <c r="GZY3" s="80"/>
      <c r="GZZ3" s="80"/>
      <c r="HAA3" s="80"/>
      <c r="HAB3" s="80"/>
      <c r="HAC3" s="80"/>
      <c r="HAD3" s="80"/>
      <c r="HAE3" s="80"/>
      <c r="HAF3" s="80"/>
      <c r="HAG3" s="80"/>
      <c r="HAH3" s="80"/>
      <c r="HAI3" s="80"/>
      <c r="HAJ3" s="80"/>
      <c r="HAK3" s="80"/>
      <c r="HAL3" s="80"/>
      <c r="HAM3" s="80"/>
      <c r="HAN3" s="80"/>
      <c r="HAO3" s="80"/>
      <c r="HAP3" s="80"/>
      <c r="HAQ3" s="80"/>
      <c r="HAR3" s="80"/>
      <c r="HAS3" s="80"/>
      <c r="HAT3" s="80"/>
      <c r="HAU3" s="80"/>
      <c r="HAV3" s="80"/>
      <c r="HAW3" s="80"/>
      <c r="HAX3" s="80"/>
      <c r="HAY3" s="80"/>
      <c r="HAZ3" s="80"/>
      <c r="HBA3" s="80"/>
      <c r="HBB3" s="80"/>
      <c r="HBC3" s="80"/>
      <c r="HBD3" s="80"/>
      <c r="HBE3" s="80"/>
      <c r="HBF3" s="80"/>
      <c r="HBG3" s="80"/>
      <c r="HBH3" s="80"/>
      <c r="HBI3" s="80"/>
      <c r="HBJ3" s="80"/>
      <c r="HBK3" s="80"/>
      <c r="HBL3" s="80"/>
      <c r="HBM3" s="80"/>
      <c r="HBN3" s="80"/>
      <c r="HBO3" s="80"/>
      <c r="HBP3" s="80"/>
      <c r="HBQ3" s="80"/>
      <c r="HBR3" s="80"/>
      <c r="HBS3" s="80"/>
      <c r="HBT3" s="80"/>
      <c r="HBU3" s="80"/>
      <c r="HBV3" s="80"/>
      <c r="HBW3" s="80"/>
      <c r="HBX3" s="80"/>
      <c r="HBY3" s="80"/>
      <c r="HBZ3" s="80"/>
      <c r="HCA3" s="80"/>
      <c r="HCB3" s="80"/>
      <c r="HCC3" s="80"/>
      <c r="HCD3" s="80"/>
      <c r="HCE3" s="80"/>
      <c r="HCF3" s="80"/>
      <c r="HCG3" s="80"/>
      <c r="HCH3" s="80"/>
      <c r="HCI3" s="80"/>
      <c r="HCJ3" s="80"/>
      <c r="HCK3" s="80"/>
      <c r="HCL3" s="80"/>
      <c r="HCM3" s="80"/>
      <c r="HCN3" s="80"/>
      <c r="HCO3" s="80"/>
      <c r="HCP3" s="80"/>
      <c r="HCQ3" s="80"/>
      <c r="HCR3" s="80"/>
      <c r="HCS3" s="80"/>
      <c r="HCT3" s="80"/>
      <c r="HCU3" s="80"/>
      <c r="HCV3" s="80"/>
      <c r="HCW3" s="80"/>
      <c r="HCX3" s="80"/>
      <c r="HCY3" s="80"/>
      <c r="HCZ3" s="80"/>
      <c r="HDA3" s="80"/>
      <c r="HDB3" s="80"/>
      <c r="HDC3" s="80"/>
      <c r="HDD3" s="80"/>
      <c r="HDE3" s="80"/>
      <c r="HDF3" s="80"/>
      <c r="HDG3" s="80"/>
      <c r="HDH3" s="80"/>
      <c r="HDI3" s="80"/>
      <c r="HDJ3" s="80"/>
      <c r="HDK3" s="80"/>
      <c r="HDL3" s="80"/>
      <c r="HDM3" s="80"/>
      <c r="HDN3" s="80"/>
      <c r="HDO3" s="80"/>
      <c r="HDP3" s="80"/>
      <c r="HDQ3" s="80"/>
      <c r="HDR3" s="80"/>
      <c r="HDS3" s="80"/>
      <c r="HDT3" s="80"/>
      <c r="HDU3" s="80"/>
      <c r="HDV3" s="80"/>
      <c r="HDW3" s="80"/>
      <c r="HDX3" s="80"/>
      <c r="HDY3" s="80"/>
      <c r="HDZ3" s="80"/>
      <c r="HEA3" s="80"/>
      <c r="HEB3" s="80"/>
      <c r="HEC3" s="80"/>
      <c r="HED3" s="80"/>
      <c r="HEE3" s="80"/>
      <c r="HEF3" s="80"/>
      <c r="HEG3" s="80"/>
      <c r="HEH3" s="80"/>
      <c r="HEI3" s="80"/>
      <c r="HEJ3" s="80"/>
      <c r="HEK3" s="80"/>
      <c r="HEL3" s="80"/>
      <c r="HEM3" s="80"/>
      <c r="HEN3" s="80"/>
      <c r="HEO3" s="80"/>
      <c r="HEP3" s="80"/>
      <c r="HEQ3" s="80"/>
      <c r="HER3" s="80"/>
      <c r="HES3" s="80"/>
      <c r="HET3" s="80"/>
      <c r="HEU3" s="80"/>
      <c r="HEV3" s="80"/>
      <c r="HEW3" s="80"/>
      <c r="HEX3" s="80"/>
      <c r="HEY3" s="80"/>
      <c r="HEZ3" s="80"/>
      <c r="HFA3" s="80"/>
      <c r="HFB3" s="80"/>
      <c r="HFC3" s="80"/>
      <c r="HFD3" s="80"/>
      <c r="HFE3" s="80"/>
      <c r="HFF3" s="80"/>
      <c r="HFG3" s="80"/>
      <c r="HFH3" s="80"/>
      <c r="HFI3" s="80"/>
      <c r="HFJ3" s="80"/>
      <c r="HFK3" s="80"/>
      <c r="HFL3" s="80"/>
      <c r="HFM3" s="80"/>
      <c r="HFN3" s="80"/>
      <c r="HFO3" s="80"/>
      <c r="HFP3" s="80"/>
      <c r="HFQ3" s="80"/>
      <c r="HFR3" s="80"/>
      <c r="HFS3" s="80"/>
      <c r="HFT3" s="80"/>
      <c r="HFU3" s="80"/>
      <c r="HFV3" s="80"/>
      <c r="HFW3" s="80"/>
      <c r="HFX3" s="80"/>
      <c r="HFY3" s="80"/>
      <c r="HFZ3" s="80"/>
      <c r="HGA3" s="80"/>
      <c r="HGB3" s="80"/>
      <c r="HGC3" s="80"/>
      <c r="HGD3" s="80"/>
      <c r="HGE3" s="80"/>
      <c r="HGF3" s="80"/>
      <c r="HGG3" s="80"/>
      <c r="HGH3" s="80"/>
      <c r="HGI3" s="80"/>
      <c r="HGJ3" s="80"/>
      <c r="HGK3" s="80"/>
      <c r="HGL3" s="80"/>
      <c r="HGM3" s="80"/>
      <c r="HGN3" s="80"/>
      <c r="HGO3" s="80"/>
      <c r="HGP3" s="80"/>
      <c r="HGQ3" s="80"/>
      <c r="HGR3" s="80"/>
      <c r="HGS3" s="80"/>
      <c r="HGT3" s="80"/>
      <c r="HGU3" s="80"/>
      <c r="HGV3" s="80"/>
      <c r="HGW3" s="80"/>
      <c r="HGX3" s="80"/>
      <c r="HGY3" s="80"/>
      <c r="HGZ3" s="80"/>
      <c r="HHA3" s="80"/>
      <c r="HHB3" s="80"/>
      <c r="HHC3" s="80"/>
      <c r="HHD3" s="80"/>
      <c r="HHE3" s="80"/>
      <c r="HHF3" s="80"/>
      <c r="HHG3" s="80"/>
      <c r="HHH3" s="80"/>
      <c r="HHI3" s="80"/>
      <c r="HHJ3" s="80"/>
      <c r="HHK3" s="80"/>
      <c r="HHL3" s="80"/>
      <c r="HHM3" s="80"/>
      <c r="HHN3" s="80"/>
      <c r="HHO3" s="80"/>
      <c r="HHP3" s="80"/>
      <c r="HHQ3" s="80"/>
      <c r="HHR3" s="80"/>
      <c r="HHS3" s="80"/>
      <c r="HHT3" s="80"/>
      <c r="HHU3" s="80"/>
      <c r="HHV3" s="80"/>
      <c r="HHW3" s="80"/>
      <c r="HHX3" s="80"/>
      <c r="HHY3" s="80"/>
      <c r="HHZ3" s="80"/>
      <c r="HIA3" s="80"/>
      <c r="HIB3" s="80"/>
      <c r="HIC3" s="80"/>
      <c r="HID3" s="80"/>
      <c r="HIE3" s="80"/>
      <c r="HIF3" s="80"/>
      <c r="HIG3" s="80"/>
      <c r="HIH3" s="80"/>
      <c r="HII3" s="80"/>
      <c r="HIJ3" s="80"/>
      <c r="HIK3" s="80"/>
      <c r="HIL3" s="80"/>
      <c r="HIM3" s="80"/>
      <c r="HIN3" s="80"/>
      <c r="HIO3" s="80"/>
      <c r="HIP3" s="80"/>
      <c r="HIQ3" s="80"/>
      <c r="HIR3" s="80"/>
      <c r="HIS3" s="80"/>
      <c r="HIT3" s="80"/>
      <c r="HIU3" s="80"/>
      <c r="HIV3" s="80"/>
      <c r="HIW3" s="80"/>
      <c r="HIX3" s="80"/>
      <c r="HIY3" s="80"/>
      <c r="HIZ3" s="80"/>
      <c r="HJA3" s="80"/>
      <c r="HJB3" s="80"/>
      <c r="HJC3" s="80"/>
      <c r="HJD3" s="80"/>
      <c r="HJE3" s="80"/>
      <c r="HJF3" s="80"/>
      <c r="HJG3" s="80"/>
      <c r="HJH3" s="80"/>
      <c r="HJI3" s="80"/>
      <c r="HJJ3" s="80"/>
      <c r="HJK3" s="80"/>
      <c r="HJL3" s="80"/>
      <c r="HJM3" s="80"/>
      <c r="HJN3" s="80"/>
      <c r="HJO3" s="80"/>
      <c r="HJP3" s="80"/>
      <c r="HJQ3" s="80"/>
      <c r="HJR3" s="80"/>
      <c r="HJS3" s="80"/>
      <c r="HJT3" s="80"/>
      <c r="HJU3" s="80"/>
      <c r="HJV3" s="80"/>
      <c r="HJW3" s="80"/>
      <c r="HJX3" s="80"/>
      <c r="HJY3" s="80"/>
      <c r="HJZ3" s="80"/>
      <c r="HKA3" s="80"/>
      <c r="HKB3" s="80"/>
      <c r="HKC3" s="80"/>
      <c r="HKD3" s="80"/>
      <c r="HKE3" s="80"/>
      <c r="HKF3" s="80"/>
      <c r="HKG3" s="80"/>
      <c r="HKH3" s="80"/>
      <c r="HKI3" s="80"/>
      <c r="HKJ3" s="80"/>
      <c r="HKK3" s="80"/>
      <c r="HKL3" s="80"/>
      <c r="HKM3" s="80"/>
      <c r="HKN3" s="80"/>
      <c r="HKO3" s="80"/>
      <c r="HKP3" s="80"/>
      <c r="HKQ3" s="80"/>
      <c r="HKR3" s="80"/>
      <c r="HKS3" s="80"/>
      <c r="HKT3" s="80"/>
      <c r="HKU3" s="80"/>
      <c r="HKV3" s="80"/>
      <c r="HKW3" s="80"/>
      <c r="HKX3" s="80"/>
      <c r="HKY3" s="80"/>
      <c r="HKZ3" s="80"/>
      <c r="HLA3" s="80"/>
      <c r="HLB3" s="80"/>
      <c r="HLC3" s="80"/>
      <c r="HLD3" s="80"/>
      <c r="HLE3" s="80"/>
      <c r="HLF3" s="80"/>
      <c r="HLG3" s="80"/>
      <c r="HLH3" s="80"/>
      <c r="HLI3" s="80"/>
      <c r="HLJ3" s="80"/>
      <c r="HLK3" s="80"/>
      <c r="HLL3" s="80"/>
      <c r="HLM3" s="80"/>
      <c r="HLN3" s="80"/>
      <c r="HLO3" s="80"/>
      <c r="HLP3" s="80"/>
      <c r="HLQ3" s="80"/>
      <c r="HLR3" s="80"/>
      <c r="HLS3" s="80"/>
      <c r="HLT3" s="80"/>
      <c r="HLU3" s="80"/>
      <c r="HLV3" s="80"/>
      <c r="HLW3" s="80"/>
      <c r="HLX3" s="80"/>
      <c r="HLY3" s="80"/>
      <c r="HLZ3" s="80"/>
      <c r="HMA3" s="80"/>
      <c r="HMB3" s="80"/>
      <c r="HMC3" s="80"/>
      <c r="HMD3" s="80"/>
      <c r="HME3" s="80"/>
      <c r="HMF3" s="80"/>
      <c r="HMG3" s="80"/>
      <c r="HMH3" s="80"/>
      <c r="HMI3" s="80"/>
      <c r="HMJ3" s="80"/>
      <c r="HMK3" s="80"/>
      <c r="HML3" s="80"/>
      <c r="HMM3" s="80"/>
      <c r="HMN3" s="80"/>
      <c r="HMO3" s="80"/>
      <c r="HMP3" s="80"/>
      <c r="HMQ3" s="80"/>
      <c r="HMR3" s="80"/>
      <c r="HMS3" s="80"/>
      <c r="HMT3" s="80"/>
      <c r="HMU3" s="80"/>
      <c r="HMV3" s="80"/>
      <c r="HMW3" s="80"/>
      <c r="HMX3" s="80"/>
      <c r="HMY3" s="80"/>
      <c r="HMZ3" s="80"/>
      <c r="HNA3" s="80"/>
      <c r="HNB3" s="80"/>
      <c r="HNC3" s="80"/>
      <c r="HND3" s="80"/>
      <c r="HNE3" s="80"/>
      <c r="HNF3" s="80"/>
      <c r="HNG3" s="80"/>
      <c r="HNH3" s="80"/>
      <c r="HNI3" s="80"/>
      <c r="HNJ3" s="80"/>
      <c r="HNK3" s="80"/>
      <c r="HNL3" s="80"/>
      <c r="HNM3" s="80"/>
      <c r="HNN3" s="80"/>
      <c r="HNO3" s="80"/>
      <c r="HNP3" s="80"/>
      <c r="HNQ3" s="80"/>
      <c r="HNR3" s="80"/>
      <c r="HNS3" s="80"/>
      <c r="HNT3" s="80"/>
      <c r="HNU3" s="80"/>
      <c r="HNV3" s="80"/>
      <c r="HNW3" s="80"/>
      <c r="HNX3" s="80"/>
      <c r="HNY3" s="80"/>
      <c r="HNZ3" s="80"/>
      <c r="HOA3" s="80"/>
      <c r="HOB3" s="80"/>
      <c r="HOC3" s="80"/>
      <c r="HOD3" s="80"/>
      <c r="HOE3" s="80"/>
      <c r="HOF3" s="80"/>
      <c r="HOG3" s="80"/>
      <c r="HOH3" s="80"/>
      <c r="HOI3" s="80"/>
      <c r="HOJ3" s="80"/>
      <c r="HOK3" s="80"/>
      <c r="HOL3" s="80"/>
      <c r="HOM3" s="80"/>
      <c r="HON3" s="80"/>
      <c r="HOO3" s="80"/>
      <c r="HOP3" s="80"/>
      <c r="HOQ3" s="80"/>
      <c r="HOR3" s="80"/>
      <c r="HOS3" s="80"/>
      <c r="HOT3" s="80"/>
      <c r="HOU3" s="80"/>
      <c r="HOV3" s="80"/>
      <c r="HOW3" s="80"/>
      <c r="HOX3" s="80"/>
      <c r="HOY3" s="80"/>
      <c r="HOZ3" s="80"/>
      <c r="HPA3" s="80"/>
      <c r="HPB3" s="80"/>
      <c r="HPC3" s="80"/>
      <c r="HPD3" s="80"/>
      <c r="HPE3" s="80"/>
      <c r="HPF3" s="80"/>
      <c r="HPG3" s="80"/>
      <c r="HPH3" s="80"/>
      <c r="HPI3" s="80"/>
      <c r="HPJ3" s="80"/>
      <c r="HPK3" s="80"/>
      <c r="HPL3" s="80"/>
      <c r="HPM3" s="80"/>
      <c r="HPN3" s="80"/>
      <c r="HPO3" s="80"/>
      <c r="HPP3" s="80"/>
      <c r="HPQ3" s="80"/>
      <c r="HPR3" s="80"/>
      <c r="HPS3" s="80"/>
      <c r="HPT3" s="80"/>
      <c r="HPU3" s="80"/>
      <c r="HPV3" s="80"/>
      <c r="HPW3" s="80"/>
      <c r="HPX3" s="80"/>
      <c r="HPY3" s="80"/>
      <c r="HPZ3" s="80"/>
      <c r="HQA3" s="80"/>
      <c r="HQB3" s="80"/>
      <c r="HQC3" s="80"/>
      <c r="HQD3" s="80"/>
      <c r="HQE3" s="80"/>
      <c r="HQF3" s="80"/>
      <c r="HQG3" s="80"/>
      <c r="HQH3" s="80"/>
      <c r="HQI3" s="80"/>
      <c r="HQJ3" s="80"/>
      <c r="HQK3" s="80"/>
      <c r="HQL3" s="80"/>
      <c r="HQM3" s="80"/>
      <c r="HQN3" s="80"/>
      <c r="HQO3" s="80"/>
      <c r="HQP3" s="80"/>
      <c r="HQQ3" s="80"/>
      <c r="HQR3" s="80"/>
      <c r="HQS3" s="80"/>
      <c r="HQT3" s="80"/>
      <c r="HQU3" s="80"/>
      <c r="HQV3" s="80"/>
      <c r="HQW3" s="80"/>
      <c r="HQX3" s="80"/>
      <c r="HQY3" s="80"/>
      <c r="HQZ3" s="80"/>
      <c r="HRA3" s="80"/>
      <c r="HRB3" s="80"/>
      <c r="HRC3" s="80"/>
      <c r="HRD3" s="80"/>
      <c r="HRE3" s="80"/>
      <c r="HRF3" s="80"/>
      <c r="HRG3" s="80"/>
      <c r="HRH3" s="80"/>
      <c r="HRI3" s="80"/>
      <c r="HRJ3" s="80"/>
      <c r="HRK3" s="80"/>
      <c r="HRL3" s="80"/>
      <c r="HRM3" s="80"/>
      <c r="HRN3" s="80"/>
      <c r="HRO3" s="80"/>
      <c r="HRP3" s="80"/>
      <c r="HRQ3" s="80"/>
      <c r="HRR3" s="80"/>
      <c r="HRS3" s="80"/>
      <c r="HRT3" s="80"/>
      <c r="HRU3" s="80"/>
      <c r="HRV3" s="80"/>
      <c r="HRW3" s="80"/>
      <c r="HRX3" s="80"/>
      <c r="HRY3" s="80"/>
      <c r="HRZ3" s="80"/>
      <c r="HSA3" s="80"/>
      <c r="HSB3" s="80"/>
      <c r="HSC3" s="80"/>
      <c r="HSD3" s="80"/>
      <c r="HSE3" s="80"/>
      <c r="HSF3" s="80"/>
      <c r="HSG3" s="80"/>
      <c r="HSH3" s="80"/>
      <c r="HSI3" s="80"/>
      <c r="HSJ3" s="80"/>
      <c r="HSK3" s="80"/>
      <c r="HSL3" s="80"/>
      <c r="HSM3" s="80"/>
      <c r="HSN3" s="80"/>
      <c r="HSO3" s="80"/>
      <c r="HSP3" s="80"/>
      <c r="HSQ3" s="80"/>
      <c r="HSR3" s="80"/>
      <c r="HSS3" s="80"/>
      <c r="HST3" s="80"/>
      <c r="HSU3" s="80"/>
      <c r="HSV3" s="80"/>
      <c r="HSW3" s="80"/>
      <c r="HSX3" s="80"/>
      <c r="HSY3" s="80"/>
      <c r="HSZ3" s="80"/>
      <c r="HTA3" s="80"/>
      <c r="HTB3" s="80"/>
      <c r="HTC3" s="80"/>
      <c r="HTD3" s="80"/>
      <c r="HTE3" s="80"/>
      <c r="HTF3" s="80"/>
      <c r="HTG3" s="80"/>
      <c r="HTH3" s="80"/>
      <c r="HTI3" s="80"/>
      <c r="HTJ3" s="80"/>
      <c r="HTK3" s="80"/>
      <c r="HTL3" s="80"/>
      <c r="HTM3" s="80"/>
      <c r="HTN3" s="80"/>
      <c r="HTO3" s="80"/>
      <c r="HTP3" s="80"/>
      <c r="HTQ3" s="80"/>
      <c r="HTR3" s="80"/>
      <c r="HTS3" s="80"/>
      <c r="HTT3" s="80"/>
      <c r="HTU3" s="80"/>
      <c r="HTV3" s="80"/>
      <c r="HTW3" s="80"/>
      <c r="HTX3" s="80"/>
      <c r="HTY3" s="80"/>
      <c r="HTZ3" s="80"/>
      <c r="HUA3" s="80"/>
      <c r="HUB3" s="80"/>
      <c r="HUC3" s="80"/>
      <c r="HUD3" s="80"/>
      <c r="HUE3" s="80"/>
      <c r="HUF3" s="80"/>
      <c r="HUG3" s="80"/>
      <c r="HUH3" s="80"/>
      <c r="HUI3" s="80"/>
      <c r="HUJ3" s="80"/>
      <c r="HUK3" s="80"/>
      <c r="HUL3" s="80"/>
      <c r="HUM3" s="80"/>
      <c r="HUN3" s="80"/>
      <c r="HUO3" s="80"/>
      <c r="HUP3" s="80"/>
      <c r="HUQ3" s="80"/>
      <c r="HUR3" s="80"/>
      <c r="HUS3" s="80"/>
      <c r="HUT3" s="80"/>
      <c r="HUU3" s="80"/>
      <c r="HUV3" s="80"/>
      <c r="HUW3" s="80"/>
      <c r="HUX3" s="80"/>
      <c r="HUY3" s="80"/>
      <c r="HUZ3" s="80"/>
      <c r="HVA3" s="80"/>
      <c r="HVB3" s="80"/>
      <c r="HVC3" s="80"/>
      <c r="HVD3" s="80"/>
      <c r="HVE3" s="80"/>
      <c r="HVF3" s="80"/>
      <c r="HVG3" s="80"/>
      <c r="HVH3" s="80"/>
      <c r="HVI3" s="80"/>
      <c r="HVJ3" s="80"/>
      <c r="HVK3" s="80"/>
      <c r="HVL3" s="80"/>
      <c r="HVM3" s="80"/>
      <c r="HVN3" s="80"/>
      <c r="HVO3" s="80"/>
      <c r="HVP3" s="80"/>
      <c r="HVQ3" s="80"/>
      <c r="HVR3" s="80"/>
      <c r="HVS3" s="80"/>
      <c r="HVT3" s="80"/>
      <c r="HVU3" s="80"/>
      <c r="HVV3" s="80"/>
      <c r="HVW3" s="80"/>
      <c r="HVX3" s="80"/>
      <c r="HVY3" s="80"/>
      <c r="HVZ3" s="80"/>
      <c r="HWA3" s="80"/>
      <c r="HWB3" s="80"/>
      <c r="HWC3" s="80"/>
      <c r="HWD3" s="80"/>
      <c r="HWE3" s="80"/>
      <c r="HWF3" s="80"/>
      <c r="HWG3" s="80"/>
      <c r="HWH3" s="80"/>
      <c r="HWI3" s="80"/>
      <c r="HWJ3" s="80"/>
      <c r="HWK3" s="80"/>
      <c r="HWL3" s="80"/>
      <c r="HWM3" s="80"/>
      <c r="HWN3" s="80"/>
      <c r="HWO3" s="80"/>
      <c r="HWP3" s="80"/>
      <c r="HWQ3" s="80"/>
      <c r="HWR3" s="80"/>
      <c r="HWS3" s="80"/>
      <c r="HWT3" s="80"/>
      <c r="HWU3" s="80"/>
      <c r="HWV3" s="80"/>
      <c r="HWW3" s="80"/>
      <c r="HWX3" s="80"/>
      <c r="HWY3" s="80"/>
      <c r="HWZ3" s="80"/>
      <c r="HXA3" s="80"/>
      <c r="HXB3" s="80"/>
      <c r="HXC3" s="80"/>
      <c r="HXD3" s="80"/>
      <c r="HXE3" s="80"/>
      <c r="HXF3" s="80"/>
      <c r="HXG3" s="80"/>
      <c r="HXH3" s="80"/>
      <c r="HXI3" s="80"/>
      <c r="HXJ3" s="80"/>
      <c r="HXK3" s="80"/>
      <c r="HXL3" s="80"/>
      <c r="HXM3" s="80"/>
      <c r="HXN3" s="80"/>
      <c r="HXO3" s="80"/>
      <c r="HXP3" s="80"/>
      <c r="HXQ3" s="80"/>
      <c r="HXR3" s="80"/>
      <c r="HXS3" s="80"/>
      <c r="HXT3" s="80"/>
      <c r="HXU3" s="80"/>
      <c r="HXV3" s="80"/>
      <c r="HXW3" s="80"/>
      <c r="HXX3" s="80"/>
      <c r="HXY3" s="80"/>
      <c r="HXZ3" s="80"/>
      <c r="HYA3" s="80"/>
      <c r="HYB3" s="80"/>
      <c r="HYC3" s="80"/>
      <c r="HYD3" s="80"/>
      <c r="HYE3" s="80"/>
      <c r="HYF3" s="80"/>
      <c r="HYG3" s="80"/>
      <c r="HYH3" s="80"/>
      <c r="HYI3" s="80"/>
      <c r="HYJ3" s="80"/>
      <c r="HYK3" s="80"/>
      <c r="HYL3" s="80"/>
      <c r="HYM3" s="80"/>
      <c r="HYN3" s="80"/>
      <c r="HYO3" s="80"/>
      <c r="HYP3" s="80"/>
      <c r="HYQ3" s="80"/>
      <c r="HYR3" s="80"/>
      <c r="HYS3" s="80"/>
      <c r="HYT3" s="80"/>
      <c r="HYU3" s="80"/>
      <c r="HYV3" s="80"/>
      <c r="HYW3" s="80"/>
      <c r="HYX3" s="80"/>
      <c r="HYY3" s="80"/>
      <c r="HYZ3" s="80"/>
      <c r="HZA3" s="80"/>
      <c r="HZB3" s="80"/>
      <c r="HZC3" s="80"/>
      <c r="HZD3" s="80"/>
      <c r="HZE3" s="80"/>
      <c r="HZF3" s="80"/>
      <c r="HZG3" s="80"/>
      <c r="HZH3" s="80"/>
      <c r="HZI3" s="80"/>
      <c r="HZJ3" s="80"/>
      <c r="HZK3" s="80"/>
      <c r="HZL3" s="80"/>
      <c r="HZM3" s="80"/>
      <c r="HZN3" s="80"/>
      <c r="HZO3" s="80"/>
      <c r="HZP3" s="80"/>
      <c r="HZQ3" s="80"/>
      <c r="HZR3" s="80"/>
      <c r="HZS3" s="80"/>
      <c r="HZT3" s="80"/>
      <c r="HZU3" s="80"/>
      <c r="HZV3" s="80"/>
      <c r="HZW3" s="80"/>
      <c r="HZX3" s="80"/>
      <c r="HZY3" s="80"/>
      <c r="HZZ3" s="80"/>
      <c r="IAA3" s="80"/>
      <c r="IAB3" s="80"/>
      <c r="IAC3" s="80"/>
      <c r="IAD3" s="80"/>
      <c r="IAE3" s="80"/>
      <c r="IAF3" s="80"/>
      <c r="IAG3" s="80"/>
      <c r="IAH3" s="80"/>
      <c r="IAI3" s="80"/>
      <c r="IAJ3" s="80"/>
      <c r="IAK3" s="80"/>
      <c r="IAL3" s="80"/>
      <c r="IAM3" s="80"/>
      <c r="IAN3" s="80"/>
      <c r="IAO3" s="80"/>
      <c r="IAP3" s="80"/>
      <c r="IAQ3" s="80"/>
      <c r="IAR3" s="80"/>
      <c r="IAS3" s="80"/>
      <c r="IAT3" s="80"/>
      <c r="IAU3" s="80"/>
      <c r="IAV3" s="80"/>
      <c r="IAW3" s="80"/>
      <c r="IAX3" s="80"/>
      <c r="IAY3" s="80"/>
      <c r="IAZ3" s="80"/>
      <c r="IBA3" s="80"/>
      <c r="IBB3" s="80"/>
      <c r="IBC3" s="80"/>
      <c r="IBD3" s="80"/>
      <c r="IBE3" s="80"/>
      <c r="IBF3" s="80"/>
      <c r="IBG3" s="80"/>
      <c r="IBH3" s="80"/>
      <c r="IBI3" s="80"/>
      <c r="IBJ3" s="80"/>
      <c r="IBK3" s="80"/>
      <c r="IBL3" s="80"/>
      <c r="IBM3" s="80"/>
      <c r="IBN3" s="80"/>
      <c r="IBO3" s="80"/>
      <c r="IBP3" s="80"/>
      <c r="IBQ3" s="80"/>
      <c r="IBR3" s="80"/>
      <c r="IBS3" s="80"/>
      <c r="IBT3" s="80"/>
      <c r="IBU3" s="80"/>
      <c r="IBV3" s="80"/>
      <c r="IBW3" s="80"/>
      <c r="IBX3" s="80"/>
      <c r="IBY3" s="80"/>
      <c r="IBZ3" s="80"/>
      <c r="ICA3" s="80"/>
      <c r="ICB3" s="80"/>
      <c r="ICC3" s="80"/>
      <c r="ICD3" s="80"/>
      <c r="ICE3" s="80"/>
      <c r="ICF3" s="80"/>
      <c r="ICG3" s="80"/>
      <c r="ICH3" s="80"/>
      <c r="ICI3" s="80"/>
      <c r="ICJ3" s="80"/>
      <c r="ICK3" s="80"/>
      <c r="ICL3" s="80"/>
      <c r="ICM3" s="80"/>
      <c r="ICN3" s="80"/>
      <c r="ICO3" s="80"/>
      <c r="ICP3" s="80"/>
      <c r="ICQ3" s="80"/>
      <c r="ICR3" s="80"/>
      <c r="ICS3" s="80"/>
      <c r="ICT3" s="80"/>
      <c r="ICU3" s="80"/>
      <c r="ICV3" s="80"/>
      <c r="ICW3" s="80"/>
      <c r="ICX3" s="80"/>
      <c r="ICY3" s="80"/>
      <c r="ICZ3" s="80"/>
      <c r="IDA3" s="80"/>
      <c r="IDB3" s="80"/>
      <c r="IDC3" s="80"/>
      <c r="IDD3" s="80"/>
      <c r="IDE3" s="80"/>
      <c r="IDF3" s="80"/>
      <c r="IDG3" s="80"/>
      <c r="IDH3" s="80"/>
      <c r="IDI3" s="80"/>
      <c r="IDJ3" s="80"/>
      <c r="IDK3" s="80"/>
      <c r="IDL3" s="80"/>
      <c r="IDM3" s="80"/>
      <c r="IDN3" s="80"/>
      <c r="IDO3" s="80"/>
      <c r="IDP3" s="80"/>
      <c r="IDQ3" s="80"/>
      <c r="IDR3" s="80"/>
      <c r="IDS3" s="80"/>
      <c r="IDT3" s="80"/>
      <c r="IDU3" s="80"/>
      <c r="IDV3" s="80"/>
      <c r="IDW3" s="80"/>
      <c r="IDX3" s="80"/>
      <c r="IDY3" s="80"/>
      <c r="IDZ3" s="80"/>
      <c r="IEA3" s="80"/>
      <c r="IEB3" s="80"/>
      <c r="IEC3" s="80"/>
      <c r="IED3" s="80"/>
      <c r="IEE3" s="80"/>
      <c r="IEF3" s="80"/>
      <c r="IEG3" s="80"/>
      <c r="IEH3" s="80"/>
      <c r="IEI3" s="80"/>
      <c r="IEJ3" s="80"/>
      <c r="IEK3" s="80"/>
      <c r="IEL3" s="80"/>
      <c r="IEM3" s="80"/>
      <c r="IEN3" s="80"/>
      <c r="IEO3" s="80"/>
      <c r="IEP3" s="80"/>
      <c r="IEQ3" s="80"/>
      <c r="IER3" s="80"/>
      <c r="IES3" s="80"/>
      <c r="IET3" s="80"/>
      <c r="IEU3" s="80"/>
      <c r="IEV3" s="80"/>
      <c r="IEW3" s="80"/>
      <c r="IEX3" s="80"/>
      <c r="IEY3" s="80"/>
      <c r="IEZ3" s="80"/>
      <c r="IFA3" s="80"/>
      <c r="IFB3" s="80"/>
      <c r="IFC3" s="80"/>
      <c r="IFD3" s="80"/>
      <c r="IFE3" s="80"/>
      <c r="IFF3" s="80"/>
      <c r="IFG3" s="80"/>
      <c r="IFH3" s="80"/>
      <c r="IFI3" s="80"/>
      <c r="IFJ3" s="80"/>
      <c r="IFK3" s="80"/>
      <c r="IFL3" s="80"/>
      <c r="IFM3" s="80"/>
      <c r="IFN3" s="80"/>
      <c r="IFO3" s="80"/>
      <c r="IFP3" s="80"/>
      <c r="IFQ3" s="80"/>
      <c r="IFR3" s="80"/>
      <c r="IFS3" s="80"/>
      <c r="IFT3" s="80"/>
      <c r="IFU3" s="80"/>
      <c r="IFV3" s="80"/>
      <c r="IFW3" s="80"/>
      <c r="IFX3" s="80"/>
      <c r="IFY3" s="80"/>
      <c r="IFZ3" s="80"/>
      <c r="IGA3" s="80"/>
      <c r="IGB3" s="80"/>
      <c r="IGC3" s="80"/>
      <c r="IGD3" s="80"/>
      <c r="IGE3" s="80"/>
      <c r="IGF3" s="80"/>
      <c r="IGG3" s="80"/>
      <c r="IGH3" s="80"/>
      <c r="IGI3" s="80"/>
      <c r="IGJ3" s="80"/>
      <c r="IGK3" s="80"/>
      <c r="IGL3" s="80"/>
      <c r="IGM3" s="80"/>
      <c r="IGN3" s="80"/>
      <c r="IGO3" s="80"/>
      <c r="IGP3" s="80"/>
      <c r="IGQ3" s="80"/>
      <c r="IGR3" s="80"/>
      <c r="IGS3" s="80"/>
      <c r="IGT3" s="80"/>
      <c r="IGU3" s="80"/>
      <c r="IGV3" s="80"/>
      <c r="IGW3" s="80"/>
      <c r="IGX3" s="80"/>
      <c r="IGY3" s="80"/>
      <c r="IGZ3" s="80"/>
      <c r="IHA3" s="80"/>
      <c r="IHB3" s="80"/>
      <c r="IHC3" s="80"/>
      <c r="IHD3" s="80"/>
      <c r="IHE3" s="80"/>
      <c r="IHF3" s="80"/>
      <c r="IHG3" s="80"/>
      <c r="IHH3" s="80"/>
      <c r="IHI3" s="80"/>
      <c r="IHJ3" s="80"/>
      <c r="IHK3" s="80"/>
      <c r="IHL3" s="80"/>
      <c r="IHM3" s="80"/>
      <c r="IHN3" s="80"/>
      <c r="IHO3" s="80"/>
      <c r="IHP3" s="80"/>
      <c r="IHQ3" s="80"/>
      <c r="IHR3" s="80"/>
      <c r="IHS3" s="80"/>
      <c r="IHT3" s="80"/>
      <c r="IHU3" s="80"/>
      <c r="IHV3" s="80"/>
      <c r="IHW3" s="80"/>
      <c r="IHX3" s="80"/>
      <c r="IHY3" s="80"/>
      <c r="IHZ3" s="80"/>
      <c r="IIA3" s="80"/>
      <c r="IIB3" s="80"/>
      <c r="IIC3" s="80"/>
      <c r="IID3" s="80"/>
      <c r="IIE3" s="80"/>
      <c r="IIF3" s="80"/>
      <c r="IIG3" s="80"/>
      <c r="IIH3" s="80"/>
      <c r="III3" s="80"/>
      <c r="IIJ3" s="80"/>
      <c r="IIK3" s="80"/>
      <c r="IIL3" s="80"/>
      <c r="IIM3" s="80"/>
      <c r="IIN3" s="80"/>
      <c r="IIO3" s="80"/>
      <c r="IIP3" s="80"/>
      <c r="IIQ3" s="80"/>
      <c r="IIR3" s="80"/>
      <c r="IIS3" s="80"/>
      <c r="IIT3" s="80"/>
      <c r="IIU3" s="80"/>
      <c r="IIV3" s="80"/>
      <c r="IIW3" s="80"/>
      <c r="IIX3" s="80"/>
      <c r="IIY3" s="80"/>
      <c r="IIZ3" s="80"/>
      <c r="IJA3" s="80"/>
      <c r="IJB3" s="80"/>
      <c r="IJC3" s="80"/>
      <c r="IJD3" s="80"/>
      <c r="IJE3" s="80"/>
      <c r="IJF3" s="80"/>
      <c r="IJG3" s="80"/>
      <c r="IJH3" s="80"/>
      <c r="IJI3" s="80"/>
      <c r="IJJ3" s="80"/>
      <c r="IJK3" s="80"/>
      <c r="IJL3" s="80"/>
      <c r="IJM3" s="80"/>
      <c r="IJN3" s="80"/>
      <c r="IJO3" s="80"/>
      <c r="IJP3" s="80"/>
      <c r="IJQ3" s="80"/>
      <c r="IJR3" s="80"/>
      <c r="IJS3" s="80"/>
      <c r="IJT3" s="80"/>
      <c r="IJU3" s="80"/>
      <c r="IJV3" s="80"/>
      <c r="IJW3" s="80"/>
      <c r="IJX3" s="80"/>
      <c r="IJY3" s="80"/>
      <c r="IJZ3" s="80"/>
      <c r="IKA3" s="80"/>
      <c r="IKB3" s="80"/>
      <c r="IKC3" s="80"/>
      <c r="IKD3" s="80"/>
      <c r="IKE3" s="80"/>
      <c r="IKF3" s="80"/>
      <c r="IKG3" s="80"/>
      <c r="IKH3" s="80"/>
      <c r="IKI3" s="80"/>
      <c r="IKJ3" s="80"/>
      <c r="IKK3" s="80"/>
      <c r="IKL3" s="80"/>
      <c r="IKM3" s="80"/>
      <c r="IKN3" s="80"/>
      <c r="IKO3" s="80"/>
      <c r="IKP3" s="80"/>
      <c r="IKQ3" s="80"/>
      <c r="IKR3" s="80"/>
      <c r="IKS3" s="80"/>
      <c r="IKT3" s="80"/>
      <c r="IKU3" s="80"/>
      <c r="IKV3" s="80"/>
      <c r="IKW3" s="80"/>
      <c r="IKX3" s="80"/>
      <c r="IKY3" s="80"/>
      <c r="IKZ3" s="80"/>
      <c r="ILA3" s="80"/>
      <c r="ILB3" s="80"/>
      <c r="ILC3" s="80"/>
      <c r="ILD3" s="80"/>
      <c r="ILE3" s="80"/>
      <c r="ILF3" s="80"/>
      <c r="ILG3" s="80"/>
      <c r="ILH3" s="80"/>
      <c r="ILI3" s="80"/>
      <c r="ILJ3" s="80"/>
      <c r="ILK3" s="80"/>
      <c r="ILL3" s="80"/>
      <c r="ILM3" s="80"/>
      <c r="ILN3" s="80"/>
      <c r="ILO3" s="80"/>
      <c r="ILP3" s="80"/>
      <c r="ILQ3" s="80"/>
      <c r="ILR3" s="80"/>
      <c r="ILS3" s="80"/>
      <c r="ILT3" s="80"/>
      <c r="ILU3" s="80"/>
      <c r="ILV3" s="80"/>
      <c r="ILW3" s="80"/>
      <c r="ILX3" s="80"/>
      <c r="ILY3" s="80"/>
      <c r="ILZ3" s="80"/>
      <c r="IMA3" s="80"/>
      <c r="IMB3" s="80"/>
      <c r="IMC3" s="80"/>
      <c r="IMD3" s="80"/>
      <c r="IME3" s="80"/>
      <c r="IMF3" s="80"/>
      <c r="IMG3" s="80"/>
      <c r="IMH3" s="80"/>
      <c r="IMI3" s="80"/>
      <c r="IMJ3" s="80"/>
      <c r="IMK3" s="80"/>
      <c r="IML3" s="80"/>
      <c r="IMM3" s="80"/>
      <c r="IMN3" s="80"/>
      <c r="IMO3" s="80"/>
      <c r="IMP3" s="80"/>
      <c r="IMQ3" s="80"/>
      <c r="IMR3" s="80"/>
      <c r="IMS3" s="80"/>
      <c r="IMT3" s="80"/>
      <c r="IMU3" s="80"/>
      <c r="IMV3" s="80"/>
      <c r="IMW3" s="80"/>
      <c r="IMX3" s="80"/>
      <c r="IMY3" s="80"/>
      <c r="IMZ3" s="80"/>
      <c r="INA3" s="80"/>
      <c r="INB3" s="80"/>
      <c r="INC3" s="80"/>
      <c r="IND3" s="80"/>
      <c r="INE3" s="80"/>
      <c r="INF3" s="80"/>
      <c r="ING3" s="80"/>
      <c r="INH3" s="80"/>
      <c r="INI3" s="80"/>
      <c r="INJ3" s="80"/>
      <c r="INK3" s="80"/>
      <c r="INL3" s="80"/>
      <c r="INM3" s="80"/>
      <c r="INN3" s="80"/>
      <c r="INO3" s="80"/>
      <c r="INP3" s="80"/>
      <c r="INQ3" s="80"/>
      <c r="INR3" s="80"/>
      <c r="INS3" s="80"/>
      <c r="INT3" s="80"/>
      <c r="INU3" s="80"/>
      <c r="INV3" s="80"/>
      <c r="INW3" s="80"/>
      <c r="INX3" s="80"/>
      <c r="INY3" s="80"/>
      <c r="INZ3" s="80"/>
      <c r="IOA3" s="80"/>
      <c r="IOB3" s="80"/>
      <c r="IOC3" s="80"/>
      <c r="IOD3" s="80"/>
      <c r="IOE3" s="80"/>
      <c r="IOF3" s="80"/>
      <c r="IOG3" s="80"/>
      <c r="IOH3" s="80"/>
      <c r="IOI3" s="80"/>
      <c r="IOJ3" s="80"/>
      <c r="IOK3" s="80"/>
      <c r="IOL3" s="80"/>
      <c r="IOM3" s="80"/>
      <c r="ION3" s="80"/>
      <c r="IOO3" s="80"/>
      <c r="IOP3" s="80"/>
      <c r="IOQ3" s="80"/>
      <c r="IOR3" s="80"/>
      <c r="IOS3" s="80"/>
      <c r="IOT3" s="80"/>
      <c r="IOU3" s="80"/>
      <c r="IOV3" s="80"/>
      <c r="IOW3" s="80"/>
      <c r="IOX3" s="80"/>
      <c r="IOY3" s="80"/>
      <c r="IOZ3" s="80"/>
      <c r="IPA3" s="80"/>
      <c r="IPB3" s="80"/>
      <c r="IPC3" s="80"/>
      <c r="IPD3" s="80"/>
      <c r="IPE3" s="80"/>
      <c r="IPF3" s="80"/>
      <c r="IPG3" s="80"/>
      <c r="IPH3" s="80"/>
      <c r="IPI3" s="80"/>
      <c r="IPJ3" s="80"/>
      <c r="IPK3" s="80"/>
      <c r="IPL3" s="80"/>
      <c r="IPM3" s="80"/>
      <c r="IPN3" s="80"/>
      <c r="IPO3" s="80"/>
      <c r="IPP3" s="80"/>
      <c r="IPQ3" s="80"/>
      <c r="IPR3" s="80"/>
      <c r="IPS3" s="80"/>
      <c r="IPT3" s="80"/>
      <c r="IPU3" s="80"/>
      <c r="IPV3" s="80"/>
      <c r="IPW3" s="80"/>
      <c r="IPX3" s="80"/>
      <c r="IPY3" s="80"/>
      <c r="IPZ3" s="80"/>
      <c r="IQA3" s="80"/>
      <c r="IQB3" s="80"/>
      <c r="IQC3" s="80"/>
      <c r="IQD3" s="80"/>
      <c r="IQE3" s="80"/>
      <c r="IQF3" s="80"/>
      <c r="IQG3" s="80"/>
      <c r="IQH3" s="80"/>
      <c r="IQI3" s="80"/>
      <c r="IQJ3" s="80"/>
      <c r="IQK3" s="80"/>
      <c r="IQL3" s="80"/>
      <c r="IQM3" s="80"/>
      <c r="IQN3" s="80"/>
      <c r="IQO3" s="80"/>
      <c r="IQP3" s="80"/>
      <c r="IQQ3" s="80"/>
      <c r="IQR3" s="80"/>
      <c r="IQS3" s="80"/>
      <c r="IQT3" s="80"/>
      <c r="IQU3" s="80"/>
      <c r="IQV3" s="80"/>
      <c r="IQW3" s="80"/>
      <c r="IQX3" s="80"/>
      <c r="IQY3" s="80"/>
      <c r="IQZ3" s="80"/>
      <c r="IRA3" s="80"/>
      <c r="IRB3" s="80"/>
      <c r="IRC3" s="80"/>
      <c r="IRD3" s="80"/>
      <c r="IRE3" s="80"/>
      <c r="IRF3" s="80"/>
      <c r="IRG3" s="80"/>
      <c r="IRH3" s="80"/>
      <c r="IRI3" s="80"/>
      <c r="IRJ3" s="80"/>
      <c r="IRK3" s="80"/>
      <c r="IRL3" s="80"/>
      <c r="IRM3" s="80"/>
      <c r="IRN3" s="80"/>
      <c r="IRO3" s="80"/>
      <c r="IRP3" s="80"/>
      <c r="IRQ3" s="80"/>
      <c r="IRR3" s="80"/>
      <c r="IRS3" s="80"/>
      <c r="IRT3" s="80"/>
      <c r="IRU3" s="80"/>
      <c r="IRV3" s="80"/>
      <c r="IRW3" s="80"/>
      <c r="IRX3" s="80"/>
      <c r="IRY3" s="80"/>
      <c r="IRZ3" s="80"/>
      <c r="ISA3" s="80"/>
      <c r="ISB3" s="80"/>
      <c r="ISC3" s="80"/>
      <c r="ISD3" s="80"/>
      <c r="ISE3" s="80"/>
      <c r="ISF3" s="80"/>
      <c r="ISG3" s="80"/>
      <c r="ISH3" s="80"/>
      <c r="ISI3" s="80"/>
      <c r="ISJ3" s="80"/>
      <c r="ISK3" s="80"/>
      <c r="ISL3" s="80"/>
      <c r="ISM3" s="80"/>
      <c r="ISN3" s="80"/>
      <c r="ISO3" s="80"/>
      <c r="ISP3" s="80"/>
      <c r="ISQ3" s="80"/>
      <c r="ISR3" s="80"/>
      <c r="ISS3" s="80"/>
      <c r="IST3" s="80"/>
      <c r="ISU3" s="80"/>
      <c r="ISV3" s="80"/>
      <c r="ISW3" s="80"/>
      <c r="ISX3" s="80"/>
      <c r="ISY3" s="80"/>
      <c r="ISZ3" s="80"/>
      <c r="ITA3" s="80"/>
      <c r="ITB3" s="80"/>
      <c r="ITC3" s="80"/>
      <c r="ITD3" s="80"/>
      <c r="ITE3" s="80"/>
      <c r="ITF3" s="80"/>
      <c r="ITG3" s="80"/>
      <c r="ITH3" s="80"/>
      <c r="ITI3" s="80"/>
      <c r="ITJ3" s="80"/>
      <c r="ITK3" s="80"/>
      <c r="ITL3" s="80"/>
      <c r="ITM3" s="80"/>
      <c r="ITN3" s="80"/>
      <c r="ITO3" s="80"/>
      <c r="ITP3" s="80"/>
      <c r="ITQ3" s="80"/>
      <c r="ITR3" s="80"/>
      <c r="ITS3" s="80"/>
      <c r="ITT3" s="80"/>
      <c r="ITU3" s="80"/>
      <c r="ITV3" s="80"/>
      <c r="ITW3" s="80"/>
      <c r="ITX3" s="80"/>
      <c r="ITY3" s="80"/>
      <c r="ITZ3" s="80"/>
      <c r="IUA3" s="80"/>
      <c r="IUB3" s="80"/>
      <c r="IUC3" s="80"/>
      <c r="IUD3" s="80"/>
      <c r="IUE3" s="80"/>
      <c r="IUF3" s="80"/>
      <c r="IUG3" s="80"/>
      <c r="IUH3" s="80"/>
      <c r="IUI3" s="80"/>
      <c r="IUJ3" s="80"/>
      <c r="IUK3" s="80"/>
      <c r="IUL3" s="80"/>
      <c r="IUM3" s="80"/>
      <c r="IUN3" s="80"/>
      <c r="IUO3" s="80"/>
      <c r="IUP3" s="80"/>
      <c r="IUQ3" s="80"/>
      <c r="IUR3" s="80"/>
      <c r="IUS3" s="80"/>
      <c r="IUT3" s="80"/>
      <c r="IUU3" s="80"/>
      <c r="IUV3" s="80"/>
      <c r="IUW3" s="80"/>
      <c r="IUX3" s="80"/>
      <c r="IUY3" s="80"/>
      <c r="IUZ3" s="80"/>
      <c r="IVA3" s="80"/>
      <c r="IVB3" s="80"/>
      <c r="IVC3" s="80"/>
      <c r="IVD3" s="80"/>
      <c r="IVE3" s="80"/>
      <c r="IVF3" s="80"/>
      <c r="IVG3" s="80"/>
      <c r="IVH3" s="80"/>
      <c r="IVI3" s="80"/>
      <c r="IVJ3" s="80"/>
      <c r="IVK3" s="80"/>
      <c r="IVL3" s="80"/>
      <c r="IVM3" s="80"/>
      <c r="IVN3" s="80"/>
      <c r="IVO3" s="80"/>
      <c r="IVP3" s="80"/>
      <c r="IVQ3" s="80"/>
      <c r="IVR3" s="80"/>
      <c r="IVS3" s="80"/>
      <c r="IVT3" s="80"/>
      <c r="IVU3" s="80"/>
      <c r="IVV3" s="80"/>
      <c r="IVW3" s="80"/>
      <c r="IVX3" s="80"/>
      <c r="IVY3" s="80"/>
      <c r="IVZ3" s="80"/>
      <c r="IWA3" s="80"/>
      <c r="IWB3" s="80"/>
      <c r="IWC3" s="80"/>
      <c r="IWD3" s="80"/>
      <c r="IWE3" s="80"/>
      <c r="IWF3" s="80"/>
      <c r="IWG3" s="80"/>
      <c r="IWH3" s="80"/>
      <c r="IWI3" s="80"/>
      <c r="IWJ3" s="80"/>
      <c r="IWK3" s="80"/>
      <c r="IWL3" s="80"/>
      <c r="IWM3" s="80"/>
      <c r="IWN3" s="80"/>
      <c r="IWO3" s="80"/>
      <c r="IWP3" s="80"/>
      <c r="IWQ3" s="80"/>
      <c r="IWR3" s="80"/>
      <c r="IWS3" s="80"/>
      <c r="IWT3" s="80"/>
      <c r="IWU3" s="80"/>
      <c r="IWV3" s="80"/>
      <c r="IWW3" s="80"/>
      <c r="IWX3" s="80"/>
      <c r="IWY3" s="80"/>
      <c r="IWZ3" s="80"/>
      <c r="IXA3" s="80"/>
      <c r="IXB3" s="80"/>
      <c r="IXC3" s="80"/>
      <c r="IXD3" s="80"/>
      <c r="IXE3" s="80"/>
      <c r="IXF3" s="80"/>
      <c r="IXG3" s="80"/>
      <c r="IXH3" s="80"/>
      <c r="IXI3" s="80"/>
      <c r="IXJ3" s="80"/>
      <c r="IXK3" s="80"/>
      <c r="IXL3" s="80"/>
      <c r="IXM3" s="80"/>
      <c r="IXN3" s="80"/>
      <c r="IXO3" s="80"/>
      <c r="IXP3" s="80"/>
      <c r="IXQ3" s="80"/>
      <c r="IXR3" s="80"/>
      <c r="IXS3" s="80"/>
      <c r="IXT3" s="80"/>
      <c r="IXU3" s="80"/>
      <c r="IXV3" s="80"/>
      <c r="IXW3" s="80"/>
      <c r="IXX3" s="80"/>
      <c r="IXY3" s="80"/>
      <c r="IXZ3" s="80"/>
      <c r="IYA3" s="80"/>
      <c r="IYB3" s="80"/>
      <c r="IYC3" s="80"/>
      <c r="IYD3" s="80"/>
      <c r="IYE3" s="80"/>
      <c r="IYF3" s="80"/>
      <c r="IYG3" s="80"/>
      <c r="IYH3" s="80"/>
      <c r="IYI3" s="80"/>
      <c r="IYJ3" s="80"/>
      <c r="IYK3" s="80"/>
      <c r="IYL3" s="80"/>
      <c r="IYM3" s="80"/>
      <c r="IYN3" s="80"/>
      <c r="IYO3" s="80"/>
      <c r="IYP3" s="80"/>
      <c r="IYQ3" s="80"/>
      <c r="IYR3" s="80"/>
      <c r="IYS3" s="80"/>
      <c r="IYT3" s="80"/>
      <c r="IYU3" s="80"/>
      <c r="IYV3" s="80"/>
      <c r="IYW3" s="80"/>
      <c r="IYX3" s="80"/>
      <c r="IYY3" s="80"/>
      <c r="IYZ3" s="80"/>
      <c r="IZA3" s="80"/>
      <c r="IZB3" s="80"/>
      <c r="IZC3" s="80"/>
      <c r="IZD3" s="80"/>
      <c r="IZE3" s="80"/>
      <c r="IZF3" s="80"/>
      <c r="IZG3" s="80"/>
      <c r="IZH3" s="80"/>
      <c r="IZI3" s="80"/>
      <c r="IZJ3" s="80"/>
      <c r="IZK3" s="80"/>
      <c r="IZL3" s="80"/>
      <c r="IZM3" s="80"/>
      <c r="IZN3" s="80"/>
      <c r="IZO3" s="80"/>
      <c r="IZP3" s="80"/>
      <c r="IZQ3" s="80"/>
      <c r="IZR3" s="80"/>
      <c r="IZS3" s="80"/>
      <c r="IZT3" s="80"/>
      <c r="IZU3" s="80"/>
      <c r="IZV3" s="80"/>
      <c r="IZW3" s="80"/>
      <c r="IZX3" s="80"/>
      <c r="IZY3" s="80"/>
      <c r="IZZ3" s="80"/>
      <c r="JAA3" s="80"/>
      <c r="JAB3" s="80"/>
      <c r="JAC3" s="80"/>
      <c r="JAD3" s="80"/>
      <c r="JAE3" s="80"/>
      <c r="JAF3" s="80"/>
      <c r="JAG3" s="80"/>
      <c r="JAH3" s="80"/>
      <c r="JAI3" s="80"/>
      <c r="JAJ3" s="80"/>
      <c r="JAK3" s="80"/>
      <c r="JAL3" s="80"/>
      <c r="JAM3" s="80"/>
      <c r="JAN3" s="80"/>
      <c r="JAO3" s="80"/>
      <c r="JAP3" s="80"/>
      <c r="JAQ3" s="80"/>
      <c r="JAR3" s="80"/>
      <c r="JAS3" s="80"/>
      <c r="JAT3" s="80"/>
      <c r="JAU3" s="80"/>
      <c r="JAV3" s="80"/>
      <c r="JAW3" s="80"/>
      <c r="JAX3" s="80"/>
      <c r="JAY3" s="80"/>
      <c r="JAZ3" s="80"/>
      <c r="JBA3" s="80"/>
      <c r="JBB3" s="80"/>
      <c r="JBC3" s="80"/>
      <c r="JBD3" s="80"/>
      <c r="JBE3" s="80"/>
      <c r="JBF3" s="80"/>
      <c r="JBG3" s="80"/>
      <c r="JBH3" s="80"/>
      <c r="JBI3" s="80"/>
      <c r="JBJ3" s="80"/>
      <c r="JBK3" s="80"/>
      <c r="JBL3" s="80"/>
      <c r="JBM3" s="80"/>
      <c r="JBN3" s="80"/>
      <c r="JBO3" s="80"/>
      <c r="JBP3" s="80"/>
      <c r="JBQ3" s="80"/>
      <c r="JBR3" s="80"/>
      <c r="JBS3" s="80"/>
      <c r="JBT3" s="80"/>
      <c r="JBU3" s="80"/>
      <c r="JBV3" s="80"/>
      <c r="JBW3" s="80"/>
      <c r="JBX3" s="80"/>
      <c r="JBY3" s="80"/>
      <c r="JBZ3" s="80"/>
      <c r="JCA3" s="80"/>
      <c r="JCB3" s="80"/>
      <c r="JCC3" s="80"/>
      <c r="JCD3" s="80"/>
      <c r="JCE3" s="80"/>
      <c r="JCF3" s="80"/>
      <c r="JCG3" s="80"/>
      <c r="JCH3" s="80"/>
      <c r="JCI3" s="80"/>
      <c r="JCJ3" s="80"/>
      <c r="JCK3" s="80"/>
      <c r="JCL3" s="80"/>
      <c r="JCM3" s="80"/>
      <c r="JCN3" s="80"/>
      <c r="JCO3" s="80"/>
      <c r="JCP3" s="80"/>
      <c r="JCQ3" s="80"/>
      <c r="JCR3" s="80"/>
      <c r="JCS3" s="80"/>
      <c r="JCT3" s="80"/>
      <c r="JCU3" s="80"/>
      <c r="JCV3" s="80"/>
      <c r="JCW3" s="80"/>
      <c r="JCX3" s="80"/>
      <c r="JCY3" s="80"/>
      <c r="JCZ3" s="80"/>
      <c r="JDA3" s="80"/>
      <c r="JDB3" s="80"/>
      <c r="JDC3" s="80"/>
      <c r="JDD3" s="80"/>
      <c r="JDE3" s="80"/>
      <c r="JDF3" s="80"/>
      <c r="JDG3" s="80"/>
      <c r="JDH3" s="80"/>
      <c r="JDI3" s="80"/>
      <c r="JDJ3" s="80"/>
      <c r="JDK3" s="80"/>
      <c r="JDL3" s="80"/>
      <c r="JDM3" s="80"/>
      <c r="JDN3" s="80"/>
      <c r="JDO3" s="80"/>
      <c r="JDP3" s="80"/>
      <c r="JDQ3" s="80"/>
      <c r="JDR3" s="80"/>
      <c r="JDS3" s="80"/>
      <c r="JDT3" s="80"/>
      <c r="JDU3" s="80"/>
      <c r="JDV3" s="80"/>
      <c r="JDW3" s="80"/>
      <c r="JDX3" s="80"/>
      <c r="JDY3" s="80"/>
      <c r="JDZ3" s="80"/>
      <c r="JEA3" s="80"/>
      <c r="JEB3" s="80"/>
      <c r="JEC3" s="80"/>
      <c r="JED3" s="80"/>
      <c r="JEE3" s="80"/>
      <c r="JEF3" s="80"/>
      <c r="JEG3" s="80"/>
      <c r="JEH3" s="80"/>
      <c r="JEI3" s="80"/>
      <c r="JEJ3" s="80"/>
      <c r="JEK3" s="80"/>
      <c r="JEL3" s="80"/>
      <c r="JEM3" s="80"/>
      <c r="JEN3" s="80"/>
      <c r="JEO3" s="80"/>
      <c r="JEP3" s="80"/>
      <c r="JEQ3" s="80"/>
      <c r="JER3" s="80"/>
      <c r="JES3" s="80"/>
      <c r="JET3" s="80"/>
      <c r="JEU3" s="80"/>
      <c r="JEV3" s="80"/>
      <c r="JEW3" s="80"/>
      <c r="JEX3" s="80"/>
      <c r="JEY3" s="80"/>
      <c r="JEZ3" s="80"/>
      <c r="JFA3" s="80"/>
      <c r="JFB3" s="80"/>
      <c r="JFC3" s="80"/>
      <c r="JFD3" s="80"/>
      <c r="JFE3" s="80"/>
      <c r="JFF3" s="80"/>
      <c r="JFG3" s="80"/>
      <c r="JFH3" s="80"/>
      <c r="JFI3" s="80"/>
      <c r="JFJ3" s="80"/>
      <c r="JFK3" s="80"/>
      <c r="JFL3" s="80"/>
      <c r="JFM3" s="80"/>
      <c r="JFN3" s="80"/>
      <c r="JFO3" s="80"/>
      <c r="JFP3" s="80"/>
      <c r="JFQ3" s="80"/>
      <c r="JFR3" s="80"/>
      <c r="JFS3" s="80"/>
      <c r="JFT3" s="80"/>
      <c r="JFU3" s="80"/>
      <c r="JFV3" s="80"/>
      <c r="JFW3" s="80"/>
      <c r="JFX3" s="80"/>
      <c r="JFY3" s="80"/>
      <c r="JFZ3" s="80"/>
      <c r="JGA3" s="80"/>
      <c r="JGB3" s="80"/>
      <c r="JGC3" s="80"/>
      <c r="JGD3" s="80"/>
      <c r="JGE3" s="80"/>
      <c r="JGF3" s="80"/>
      <c r="JGG3" s="80"/>
      <c r="JGH3" s="80"/>
      <c r="JGI3" s="80"/>
      <c r="JGJ3" s="80"/>
      <c r="JGK3" s="80"/>
      <c r="JGL3" s="80"/>
      <c r="JGM3" s="80"/>
      <c r="JGN3" s="80"/>
      <c r="JGO3" s="80"/>
      <c r="JGP3" s="80"/>
      <c r="JGQ3" s="80"/>
      <c r="JGR3" s="80"/>
      <c r="JGS3" s="80"/>
      <c r="JGT3" s="80"/>
      <c r="JGU3" s="80"/>
      <c r="JGV3" s="80"/>
      <c r="JGW3" s="80"/>
      <c r="JGX3" s="80"/>
      <c r="JGY3" s="80"/>
      <c r="JGZ3" s="80"/>
      <c r="JHA3" s="80"/>
      <c r="JHB3" s="80"/>
      <c r="JHC3" s="80"/>
      <c r="JHD3" s="80"/>
      <c r="JHE3" s="80"/>
      <c r="JHF3" s="80"/>
      <c r="JHG3" s="80"/>
      <c r="JHH3" s="80"/>
      <c r="JHI3" s="80"/>
      <c r="JHJ3" s="80"/>
      <c r="JHK3" s="80"/>
      <c r="JHL3" s="80"/>
      <c r="JHM3" s="80"/>
      <c r="JHN3" s="80"/>
      <c r="JHO3" s="80"/>
      <c r="JHP3" s="80"/>
      <c r="JHQ3" s="80"/>
      <c r="JHR3" s="80"/>
      <c r="JHS3" s="80"/>
      <c r="JHT3" s="80"/>
      <c r="JHU3" s="80"/>
      <c r="JHV3" s="80"/>
      <c r="JHW3" s="80"/>
      <c r="JHX3" s="80"/>
      <c r="JHY3" s="80"/>
      <c r="JHZ3" s="80"/>
      <c r="JIA3" s="80"/>
      <c r="JIB3" s="80"/>
      <c r="JIC3" s="80"/>
      <c r="JID3" s="80"/>
      <c r="JIE3" s="80"/>
      <c r="JIF3" s="80"/>
      <c r="JIG3" s="80"/>
      <c r="JIH3" s="80"/>
      <c r="JII3" s="80"/>
      <c r="JIJ3" s="80"/>
      <c r="JIK3" s="80"/>
      <c r="JIL3" s="80"/>
      <c r="JIM3" s="80"/>
      <c r="JIN3" s="80"/>
      <c r="JIO3" s="80"/>
      <c r="JIP3" s="80"/>
      <c r="JIQ3" s="80"/>
      <c r="JIR3" s="80"/>
      <c r="JIS3" s="80"/>
      <c r="JIT3" s="80"/>
      <c r="JIU3" s="80"/>
      <c r="JIV3" s="80"/>
      <c r="JIW3" s="80"/>
      <c r="JIX3" s="80"/>
      <c r="JIY3" s="80"/>
      <c r="JIZ3" s="80"/>
      <c r="JJA3" s="80"/>
      <c r="JJB3" s="80"/>
      <c r="JJC3" s="80"/>
      <c r="JJD3" s="80"/>
      <c r="JJE3" s="80"/>
      <c r="JJF3" s="80"/>
      <c r="JJG3" s="80"/>
      <c r="JJH3" s="80"/>
      <c r="JJI3" s="80"/>
      <c r="JJJ3" s="80"/>
      <c r="JJK3" s="80"/>
      <c r="JJL3" s="80"/>
      <c r="JJM3" s="80"/>
      <c r="JJN3" s="80"/>
      <c r="JJO3" s="80"/>
      <c r="JJP3" s="80"/>
      <c r="JJQ3" s="80"/>
      <c r="JJR3" s="80"/>
      <c r="JJS3" s="80"/>
      <c r="JJT3" s="80"/>
      <c r="JJU3" s="80"/>
      <c r="JJV3" s="80"/>
      <c r="JJW3" s="80"/>
      <c r="JJX3" s="80"/>
      <c r="JJY3" s="80"/>
      <c r="JJZ3" s="80"/>
      <c r="JKA3" s="80"/>
      <c r="JKB3" s="80"/>
      <c r="JKC3" s="80"/>
      <c r="JKD3" s="80"/>
      <c r="JKE3" s="80"/>
      <c r="JKF3" s="80"/>
      <c r="JKG3" s="80"/>
      <c r="JKH3" s="80"/>
      <c r="JKI3" s="80"/>
      <c r="JKJ3" s="80"/>
      <c r="JKK3" s="80"/>
      <c r="JKL3" s="80"/>
      <c r="JKM3" s="80"/>
      <c r="JKN3" s="80"/>
      <c r="JKO3" s="80"/>
      <c r="JKP3" s="80"/>
      <c r="JKQ3" s="80"/>
      <c r="JKR3" s="80"/>
      <c r="JKS3" s="80"/>
      <c r="JKT3" s="80"/>
      <c r="JKU3" s="80"/>
      <c r="JKV3" s="80"/>
      <c r="JKW3" s="80"/>
      <c r="JKX3" s="80"/>
      <c r="JKY3" s="80"/>
      <c r="JKZ3" s="80"/>
      <c r="JLA3" s="80"/>
      <c r="JLB3" s="80"/>
      <c r="JLC3" s="80"/>
      <c r="JLD3" s="80"/>
      <c r="JLE3" s="80"/>
      <c r="JLF3" s="80"/>
      <c r="JLG3" s="80"/>
      <c r="JLH3" s="80"/>
      <c r="JLI3" s="80"/>
      <c r="JLJ3" s="80"/>
      <c r="JLK3" s="80"/>
      <c r="JLL3" s="80"/>
      <c r="JLM3" s="80"/>
      <c r="JLN3" s="80"/>
      <c r="JLO3" s="80"/>
      <c r="JLP3" s="80"/>
      <c r="JLQ3" s="80"/>
      <c r="JLR3" s="80"/>
      <c r="JLS3" s="80"/>
      <c r="JLT3" s="80"/>
      <c r="JLU3" s="80"/>
      <c r="JLV3" s="80"/>
      <c r="JLW3" s="80"/>
      <c r="JLX3" s="80"/>
      <c r="JLY3" s="80"/>
      <c r="JLZ3" s="80"/>
      <c r="JMA3" s="80"/>
      <c r="JMB3" s="80"/>
      <c r="JMC3" s="80"/>
      <c r="JMD3" s="80"/>
      <c r="JME3" s="80"/>
      <c r="JMF3" s="80"/>
      <c r="JMG3" s="80"/>
      <c r="JMH3" s="80"/>
      <c r="JMI3" s="80"/>
      <c r="JMJ3" s="80"/>
      <c r="JMK3" s="80"/>
      <c r="JML3" s="80"/>
      <c r="JMM3" s="80"/>
      <c r="JMN3" s="80"/>
      <c r="JMO3" s="80"/>
      <c r="JMP3" s="80"/>
      <c r="JMQ3" s="80"/>
      <c r="JMR3" s="80"/>
      <c r="JMS3" s="80"/>
      <c r="JMT3" s="80"/>
      <c r="JMU3" s="80"/>
      <c r="JMV3" s="80"/>
      <c r="JMW3" s="80"/>
      <c r="JMX3" s="80"/>
      <c r="JMY3" s="80"/>
      <c r="JMZ3" s="80"/>
      <c r="JNA3" s="80"/>
      <c r="JNB3" s="80"/>
      <c r="JNC3" s="80"/>
      <c r="JND3" s="80"/>
      <c r="JNE3" s="80"/>
      <c r="JNF3" s="80"/>
      <c r="JNG3" s="80"/>
      <c r="JNH3" s="80"/>
      <c r="JNI3" s="80"/>
      <c r="JNJ3" s="80"/>
      <c r="JNK3" s="80"/>
      <c r="JNL3" s="80"/>
      <c r="JNM3" s="80"/>
      <c r="JNN3" s="80"/>
      <c r="JNO3" s="80"/>
      <c r="JNP3" s="80"/>
      <c r="JNQ3" s="80"/>
      <c r="JNR3" s="80"/>
      <c r="JNS3" s="80"/>
      <c r="JNT3" s="80"/>
      <c r="JNU3" s="80"/>
      <c r="JNV3" s="80"/>
      <c r="JNW3" s="80"/>
      <c r="JNX3" s="80"/>
      <c r="JNY3" s="80"/>
      <c r="JNZ3" s="80"/>
      <c r="JOA3" s="80"/>
      <c r="JOB3" s="80"/>
      <c r="JOC3" s="80"/>
      <c r="JOD3" s="80"/>
      <c r="JOE3" s="80"/>
      <c r="JOF3" s="80"/>
      <c r="JOG3" s="80"/>
      <c r="JOH3" s="80"/>
      <c r="JOI3" s="80"/>
      <c r="JOJ3" s="80"/>
      <c r="JOK3" s="80"/>
      <c r="JOL3" s="80"/>
      <c r="JOM3" s="80"/>
      <c r="JON3" s="80"/>
      <c r="JOO3" s="80"/>
      <c r="JOP3" s="80"/>
      <c r="JOQ3" s="80"/>
      <c r="JOR3" s="80"/>
      <c r="JOS3" s="80"/>
      <c r="JOT3" s="80"/>
      <c r="JOU3" s="80"/>
      <c r="JOV3" s="80"/>
      <c r="JOW3" s="80"/>
      <c r="JOX3" s="80"/>
      <c r="JOY3" s="80"/>
      <c r="JOZ3" s="80"/>
      <c r="JPA3" s="80"/>
      <c r="JPB3" s="80"/>
      <c r="JPC3" s="80"/>
      <c r="JPD3" s="80"/>
      <c r="JPE3" s="80"/>
      <c r="JPF3" s="80"/>
      <c r="JPG3" s="80"/>
      <c r="JPH3" s="80"/>
      <c r="JPI3" s="80"/>
      <c r="JPJ3" s="80"/>
      <c r="JPK3" s="80"/>
      <c r="JPL3" s="80"/>
      <c r="JPM3" s="80"/>
      <c r="JPN3" s="80"/>
      <c r="JPO3" s="80"/>
      <c r="JPP3" s="80"/>
      <c r="JPQ3" s="80"/>
      <c r="JPR3" s="80"/>
      <c r="JPS3" s="80"/>
      <c r="JPT3" s="80"/>
      <c r="JPU3" s="80"/>
      <c r="JPV3" s="80"/>
      <c r="JPW3" s="80"/>
      <c r="JPX3" s="80"/>
      <c r="JPY3" s="80"/>
      <c r="JPZ3" s="80"/>
      <c r="JQA3" s="80"/>
      <c r="JQB3" s="80"/>
      <c r="JQC3" s="80"/>
      <c r="JQD3" s="80"/>
      <c r="JQE3" s="80"/>
      <c r="JQF3" s="80"/>
      <c r="JQG3" s="80"/>
      <c r="JQH3" s="80"/>
      <c r="JQI3" s="80"/>
      <c r="JQJ3" s="80"/>
      <c r="JQK3" s="80"/>
      <c r="JQL3" s="80"/>
      <c r="JQM3" s="80"/>
      <c r="JQN3" s="80"/>
      <c r="JQO3" s="80"/>
      <c r="JQP3" s="80"/>
      <c r="JQQ3" s="80"/>
      <c r="JQR3" s="80"/>
      <c r="JQS3" s="80"/>
      <c r="JQT3" s="80"/>
      <c r="JQU3" s="80"/>
      <c r="JQV3" s="80"/>
      <c r="JQW3" s="80"/>
      <c r="JQX3" s="80"/>
      <c r="JQY3" s="80"/>
      <c r="JQZ3" s="80"/>
      <c r="JRA3" s="80"/>
      <c r="JRB3" s="80"/>
      <c r="JRC3" s="80"/>
      <c r="JRD3" s="80"/>
      <c r="JRE3" s="80"/>
      <c r="JRF3" s="80"/>
      <c r="JRG3" s="80"/>
      <c r="JRH3" s="80"/>
      <c r="JRI3" s="80"/>
      <c r="JRJ3" s="80"/>
      <c r="JRK3" s="80"/>
      <c r="JRL3" s="80"/>
      <c r="JRM3" s="80"/>
      <c r="JRN3" s="80"/>
      <c r="JRO3" s="80"/>
      <c r="JRP3" s="80"/>
      <c r="JRQ3" s="80"/>
      <c r="JRR3" s="80"/>
      <c r="JRS3" s="80"/>
      <c r="JRT3" s="80"/>
      <c r="JRU3" s="80"/>
      <c r="JRV3" s="80"/>
      <c r="JRW3" s="80"/>
      <c r="JRX3" s="80"/>
      <c r="JRY3" s="80"/>
      <c r="JRZ3" s="80"/>
      <c r="JSA3" s="80"/>
      <c r="JSB3" s="80"/>
      <c r="JSC3" s="80"/>
      <c r="JSD3" s="80"/>
      <c r="JSE3" s="80"/>
      <c r="JSF3" s="80"/>
      <c r="JSG3" s="80"/>
      <c r="JSH3" s="80"/>
      <c r="JSI3" s="80"/>
      <c r="JSJ3" s="80"/>
      <c r="JSK3" s="80"/>
      <c r="JSL3" s="80"/>
      <c r="JSM3" s="80"/>
      <c r="JSN3" s="80"/>
      <c r="JSO3" s="80"/>
      <c r="JSP3" s="80"/>
      <c r="JSQ3" s="80"/>
      <c r="JSR3" s="80"/>
      <c r="JSS3" s="80"/>
      <c r="JST3" s="80"/>
      <c r="JSU3" s="80"/>
      <c r="JSV3" s="80"/>
      <c r="JSW3" s="80"/>
      <c r="JSX3" s="80"/>
      <c r="JSY3" s="80"/>
      <c r="JSZ3" s="80"/>
      <c r="JTA3" s="80"/>
      <c r="JTB3" s="80"/>
      <c r="JTC3" s="80"/>
      <c r="JTD3" s="80"/>
      <c r="JTE3" s="80"/>
      <c r="JTF3" s="80"/>
      <c r="JTG3" s="80"/>
      <c r="JTH3" s="80"/>
      <c r="JTI3" s="80"/>
      <c r="JTJ3" s="80"/>
      <c r="JTK3" s="80"/>
      <c r="JTL3" s="80"/>
      <c r="JTM3" s="80"/>
      <c r="JTN3" s="80"/>
      <c r="JTO3" s="80"/>
      <c r="JTP3" s="80"/>
      <c r="JTQ3" s="80"/>
      <c r="JTR3" s="80"/>
      <c r="JTS3" s="80"/>
      <c r="JTT3" s="80"/>
      <c r="JTU3" s="80"/>
      <c r="JTV3" s="80"/>
      <c r="JTW3" s="80"/>
      <c r="JTX3" s="80"/>
      <c r="JTY3" s="80"/>
      <c r="JTZ3" s="80"/>
      <c r="JUA3" s="80"/>
      <c r="JUB3" s="80"/>
      <c r="JUC3" s="80"/>
      <c r="JUD3" s="80"/>
      <c r="JUE3" s="80"/>
      <c r="JUF3" s="80"/>
      <c r="JUG3" s="80"/>
      <c r="JUH3" s="80"/>
      <c r="JUI3" s="80"/>
      <c r="JUJ3" s="80"/>
      <c r="JUK3" s="80"/>
      <c r="JUL3" s="80"/>
      <c r="JUM3" s="80"/>
      <c r="JUN3" s="80"/>
      <c r="JUO3" s="80"/>
      <c r="JUP3" s="80"/>
      <c r="JUQ3" s="80"/>
      <c r="JUR3" s="80"/>
      <c r="JUS3" s="80"/>
      <c r="JUT3" s="80"/>
      <c r="JUU3" s="80"/>
      <c r="JUV3" s="80"/>
      <c r="JUW3" s="80"/>
      <c r="JUX3" s="80"/>
      <c r="JUY3" s="80"/>
      <c r="JUZ3" s="80"/>
      <c r="JVA3" s="80"/>
      <c r="JVB3" s="80"/>
      <c r="JVC3" s="80"/>
      <c r="JVD3" s="80"/>
      <c r="JVE3" s="80"/>
      <c r="JVF3" s="80"/>
      <c r="JVG3" s="80"/>
      <c r="JVH3" s="80"/>
      <c r="JVI3" s="80"/>
      <c r="JVJ3" s="80"/>
      <c r="JVK3" s="80"/>
      <c r="JVL3" s="80"/>
      <c r="JVM3" s="80"/>
      <c r="JVN3" s="80"/>
      <c r="JVO3" s="80"/>
      <c r="JVP3" s="80"/>
      <c r="JVQ3" s="80"/>
      <c r="JVR3" s="80"/>
      <c r="JVS3" s="80"/>
      <c r="JVT3" s="80"/>
      <c r="JVU3" s="80"/>
      <c r="JVV3" s="80"/>
      <c r="JVW3" s="80"/>
      <c r="JVX3" s="80"/>
      <c r="JVY3" s="80"/>
      <c r="JVZ3" s="80"/>
      <c r="JWA3" s="80"/>
      <c r="JWB3" s="80"/>
      <c r="JWC3" s="80"/>
      <c r="JWD3" s="80"/>
      <c r="JWE3" s="80"/>
      <c r="JWF3" s="80"/>
      <c r="JWG3" s="80"/>
      <c r="JWH3" s="80"/>
      <c r="JWI3" s="80"/>
      <c r="JWJ3" s="80"/>
      <c r="JWK3" s="80"/>
      <c r="JWL3" s="80"/>
      <c r="JWM3" s="80"/>
      <c r="JWN3" s="80"/>
      <c r="JWO3" s="80"/>
      <c r="JWP3" s="80"/>
      <c r="JWQ3" s="80"/>
      <c r="JWR3" s="80"/>
      <c r="JWS3" s="80"/>
      <c r="JWT3" s="80"/>
      <c r="JWU3" s="80"/>
      <c r="JWV3" s="80"/>
      <c r="JWW3" s="80"/>
      <c r="JWX3" s="80"/>
      <c r="JWY3" s="80"/>
      <c r="JWZ3" s="80"/>
      <c r="JXA3" s="80"/>
      <c r="JXB3" s="80"/>
      <c r="JXC3" s="80"/>
      <c r="JXD3" s="80"/>
      <c r="JXE3" s="80"/>
      <c r="JXF3" s="80"/>
      <c r="JXG3" s="80"/>
      <c r="JXH3" s="80"/>
      <c r="JXI3" s="80"/>
      <c r="JXJ3" s="80"/>
      <c r="JXK3" s="80"/>
      <c r="JXL3" s="80"/>
      <c r="JXM3" s="80"/>
      <c r="JXN3" s="80"/>
      <c r="JXO3" s="80"/>
      <c r="JXP3" s="80"/>
      <c r="JXQ3" s="80"/>
      <c r="JXR3" s="80"/>
      <c r="JXS3" s="80"/>
      <c r="JXT3" s="80"/>
      <c r="JXU3" s="80"/>
      <c r="JXV3" s="80"/>
      <c r="JXW3" s="80"/>
      <c r="JXX3" s="80"/>
      <c r="JXY3" s="80"/>
      <c r="JXZ3" s="80"/>
      <c r="JYA3" s="80"/>
      <c r="JYB3" s="80"/>
      <c r="JYC3" s="80"/>
      <c r="JYD3" s="80"/>
      <c r="JYE3" s="80"/>
      <c r="JYF3" s="80"/>
      <c r="JYG3" s="80"/>
      <c r="JYH3" s="80"/>
      <c r="JYI3" s="80"/>
      <c r="JYJ3" s="80"/>
      <c r="JYK3" s="80"/>
      <c r="JYL3" s="80"/>
      <c r="JYM3" s="80"/>
      <c r="JYN3" s="80"/>
      <c r="JYO3" s="80"/>
      <c r="JYP3" s="80"/>
      <c r="JYQ3" s="80"/>
      <c r="JYR3" s="80"/>
      <c r="JYS3" s="80"/>
      <c r="JYT3" s="80"/>
      <c r="JYU3" s="80"/>
      <c r="JYV3" s="80"/>
      <c r="JYW3" s="80"/>
      <c r="JYX3" s="80"/>
      <c r="JYY3" s="80"/>
      <c r="JYZ3" s="80"/>
      <c r="JZA3" s="80"/>
      <c r="JZB3" s="80"/>
      <c r="JZC3" s="80"/>
      <c r="JZD3" s="80"/>
      <c r="JZE3" s="80"/>
      <c r="JZF3" s="80"/>
      <c r="JZG3" s="80"/>
      <c r="JZH3" s="80"/>
      <c r="JZI3" s="80"/>
      <c r="JZJ3" s="80"/>
      <c r="JZK3" s="80"/>
      <c r="JZL3" s="80"/>
      <c r="JZM3" s="80"/>
      <c r="JZN3" s="80"/>
      <c r="JZO3" s="80"/>
      <c r="JZP3" s="80"/>
      <c r="JZQ3" s="80"/>
      <c r="JZR3" s="80"/>
      <c r="JZS3" s="80"/>
      <c r="JZT3" s="80"/>
      <c r="JZU3" s="80"/>
      <c r="JZV3" s="80"/>
      <c r="JZW3" s="80"/>
      <c r="JZX3" s="80"/>
      <c r="JZY3" s="80"/>
      <c r="JZZ3" s="80"/>
      <c r="KAA3" s="80"/>
      <c r="KAB3" s="80"/>
      <c r="KAC3" s="80"/>
      <c r="KAD3" s="80"/>
      <c r="KAE3" s="80"/>
      <c r="KAF3" s="80"/>
      <c r="KAG3" s="80"/>
      <c r="KAH3" s="80"/>
      <c r="KAI3" s="80"/>
      <c r="KAJ3" s="80"/>
      <c r="KAK3" s="80"/>
      <c r="KAL3" s="80"/>
      <c r="KAM3" s="80"/>
      <c r="KAN3" s="80"/>
      <c r="KAO3" s="80"/>
      <c r="KAP3" s="80"/>
      <c r="KAQ3" s="80"/>
      <c r="KAR3" s="80"/>
      <c r="KAS3" s="80"/>
      <c r="KAT3" s="80"/>
      <c r="KAU3" s="80"/>
      <c r="KAV3" s="80"/>
      <c r="KAW3" s="80"/>
      <c r="KAX3" s="80"/>
      <c r="KAY3" s="80"/>
      <c r="KAZ3" s="80"/>
      <c r="KBA3" s="80"/>
      <c r="KBB3" s="80"/>
      <c r="KBC3" s="80"/>
      <c r="KBD3" s="80"/>
      <c r="KBE3" s="80"/>
      <c r="KBF3" s="80"/>
      <c r="KBG3" s="80"/>
      <c r="KBH3" s="80"/>
      <c r="KBI3" s="80"/>
      <c r="KBJ3" s="80"/>
      <c r="KBK3" s="80"/>
      <c r="KBL3" s="80"/>
      <c r="KBM3" s="80"/>
      <c r="KBN3" s="80"/>
      <c r="KBO3" s="80"/>
      <c r="KBP3" s="80"/>
      <c r="KBQ3" s="80"/>
      <c r="KBR3" s="80"/>
      <c r="KBS3" s="80"/>
      <c r="KBT3" s="80"/>
      <c r="KBU3" s="80"/>
      <c r="KBV3" s="80"/>
      <c r="KBW3" s="80"/>
      <c r="KBX3" s="80"/>
      <c r="KBY3" s="80"/>
      <c r="KBZ3" s="80"/>
      <c r="KCA3" s="80"/>
      <c r="KCB3" s="80"/>
      <c r="KCC3" s="80"/>
      <c r="KCD3" s="80"/>
      <c r="KCE3" s="80"/>
      <c r="KCF3" s="80"/>
      <c r="KCG3" s="80"/>
      <c r="KCH3" s="80"/>
      <c r="KCI3" s="80"/>
      <c r="KCJ3" s="80"/>
      <c r="KCK3" s="80"/>
      <c r="KCL3" s="80"/>
      <c r="KCM3" s="80"/>
      <c r="KCN3" s="80"/>
      <c r="KCO3" s="80"/>
      <c r="KCP3" s="80"/>
      <c r="KCQ3" s="80"/>
      <c r="KCR3" s="80"/>
      <c r="KCS3" s="80"/>
      <c r="KCT3" s="80"/>
      <c r="KCU3" s="80"/>
      <c r="KCV3" s="80"/>
      <c r="KCW3" s="80"/>
      <c r="KCX3" s="80"/>
      <c r="KCY3" s="80"/>
      <c r="KCZ3" s="80"/>
      <c r="KDA3" s="80"/>
      <c r="KDB3" s="80"/>
      <c r="KDC3" s="80"/>
      <c r="KDD3" s="80"/>
      <c r="KDE3" s="80"/>
      <c r="KDF3" s="80"/>
      <c r="KDG3" s="80"/>
      <c r="KDH3" s="80"/>
      <c r="KDI3" s="80"/>
      <c r="KDJ3" s="80"/>
      <c r="KDK3" s="80"/>
      <c r="KDL3" s="80"/>
      <c r="KDM3" s="80"/>
      <c r="KDN3" s="80"/>
      <c r="KDO3" s="80"/>
      <c r="KDP3" s="80"/>
      <c r="KDQ3" s="80"/>
      <c r="KDR3" s="80"/>
      <c r="KDS3" s="80"/>
      <c r="KDT3" s="80"/>
      <c r="KDU3" s="80"/>
      <c r="KDV3" s="80"/>
      <c r="KDW3" s="80"/>
      <c r="KDX3" s="80"/>
      <c r="KDY3" s="80"/>
      <c r="KDZ3" s="80"/>
      <c r="KEA3" s="80"/>
      <c r="KEB3" s="80"/>
      <c r="KEC3" s="80"/>
      <c r="KED3" s="80"/>
      <c r="KEE3" s="80"/>
      <c r="KEF3" s="80"/>
      <c r="KEG3" s="80"/>
      <c r="KEH3" s="80"/>
      <c r="KEI3" s="80"/>
      <c r="KEJ3" s="80"/>
      <c r="KEK3" s="80"/>
      <c r="KEL3" s="80"/>
      <c r="KEM3" s="80"/>
      <c r="KEN3" s="80"/>
      <c r="KEO3" s="80"/>
      <c r="KEP3" s="80"/>
      <c r="KEQ3" s="80"/>
      <c r="KER3" s="80"/>
      <c r="KES3" s="80"/>
      <c r="KET3" s="80"/>
      <c r="KEU3" s="80"/>
      <c r="KEV3" s="80"/>
      <c r="KEW3" s="80"/>
      <c r="KEX3" s="80"/>
      <c r="KEY3" s="80"/>
      <c r="KEZ3" s="80"/>
      <c r="KFA3" s="80"/>
      <c r="KFB3" s="80"/>
      <c r="KFC3" s="80"/>
      <c r="KFD3" s="80"/>
      <c r="KFE3" s="80"/>
      <c r="KFF3" s="80"/>
      <c r="KFG3" s="80"/>
      <c r="KFH3" s="80"/>
      <c r="KFI3" s="80"/>
      <c r="KFJ3" s="80"/>
      <c r="KFK3" s="80"/>
      <c r="KFL3" s="80"/>
      <c r="KFM3" s="80"/>
      <c r="KFN3" s="80"/>
      <c r="KFO3" s="80"/>
      <c r="KFP3" s="80"/>
      <c r="KFQ3" s="80"/>
      <c r="KFR3" s="80"/>
      <c r="KFS3" s="80"/>
      <c r="KFT3" s="80"/>
      <c r="KFU3" s="80"/>
      <c r="KFV3" s="80"/>
      <c r="KFW3" s="80"/>
      <c r="KFX3" s="80"/>
      <c r="KFY3" s="80"/>
      <c r="KFZ3" s="80"/>
      <c r="KGA3" s="80"/>
      <c r="KGB3" s="80"/>
      <c r="KGC3" s="80"/>
      <c r="KGD3" s="80"/>
      <c r="KGE3" s="80"/>
      <c r="KGF3" s="80"/>
      <c r="KGG3" s="80"/>
      <c r="KGH3" s="80"/>
      <c r="KGI3" s="80"/>
      <c r="KGJ3" s="80"/>
      <c r="KGK3" s="80"/>
      <c r="KGL3" s="80"/>
      <c r="KGM3" s="80"/>
      <c r="KGN3" s="80"/>
      <c r="KGO3" s="80"/>
      <c r="KGP3" s="80"/>
      <c r="KGQ3" s="80"/>
      <c r="KGR3" s="80"/>
      <c r="KGS3" s="80"/>
      <c r="KGT3" s="80"/>
      <c r="KGU3" s="80"/>
      <c r="KGV3" s="80"/>
      <c r="KGW3" s="80"/>
      <c r="KGX3" s="80"/>
      <c r="KGY3" s="80"/>
      <c r="KGZ3" s="80"/>
      <c r="KHA3" s="80"/>
      <c r="KHB3" s="80"/>
      <c r="KHC3" s="80"/>
      <c r="KHD3" s="80"/>
      <c r="KHE3" s="80"/>
      <c r="KHF3" s="80"/>
      <c r="KHG3" s="80"/>
      <c r="KHH3" s="80"/>
      <c r="KHI3" s="80"/>
      <c r="KHJ3" s="80"/>
      <c r="KHK3" s="80"/>
      <c r="KHL3" s="80"/>
      <c r="KHM3" s="80"/>
      <c r="KHN3" s="80"/>
      <c r="KHO3" s="80"/>
      <c r="KHP3" s="80"/>
      <c r="KHQ3" s="80"/>
      <c r="KHR3" s="80"/>
      <c r="KHS3" s="80"/>
      <c r="KHT3" s="80"/>
      <c r="KHU3" s="80"/>
      <c r="KHV3" s="80"/>
      <c r="KHW3" s="80"/>
      <c r="KHX3" s="80"/>
      <c r="KHY3" s="80"/>
      <c r="KHZ3" s="80"/>
      <c r="KIA3" s="80"/>
      <c r="KIB3" s="80"/>
      <c r="KIC3" s="80"/>
      <c r="KID3" s="80"/>
      <c r="KIE3" s="80"/>
      <c r="KIF3" s="80"/>
      <c r="KIG3" s="80"/>
      <c r="KIH3" s="80"/>
      <c r="KII3" s="80"/>
      <c r="KIJ3" s="80"/>
      <c r="KIK3" s="80"/>
      <c r="KIL3" s="80"/>
      <c r="KIM3" s="80"/>
      <c r="KIN3" s="80"/>
      <c r="KIO3" s="80"/>
      <c r="KIP3" s="80"/>
      <c r="KIQ3" s="80"/>
      <c r="KIR3" s="80"/>
      <c r="KIS3" s="80"/>
      <c r="KIT3" s="80"/>
      <c r="KIU3" s="80"/>
      <c r="KIV3" s="80"/>
      <c r="KIW3" s="80"/>
      <c r="KIX3" s="80"/>
      <c r="KIY3" s="80"/>
      <c r="KIZ3" s="80"/>
      <c r="KJA3" s="80"/>
      <c r="KJB3" s="80"/>
      <c r="KJC3" s="80"/>
      <c r="KJD3" s="80"/>
      <c r="KJE3" s="80"/>
      <c r="KJF3" s="80"/>
      <c r="KJG3" s="80"/>
      <c r="KJH3" s="80"/>
      <c r="KJI3" s="80"/>
      <c r="KJJ3" s="80"/>
      <c r="KJK3" s="80"/>
      <c r="KJL3" s="80"/>
      <c r="KJM3" s="80"/>
      <c r="KJN3" s="80"/>
      <c r="KJO3" s="80"/>
      <c r="KJP3" s="80"/>
      <c r="KJQ3" s="80"/>
      <c r="KJR3" s="80"/>
      <c r="KJS3" s="80"/>
      <c r="KJT3" s="80"/>
      <c r="KJU3" s="80"/>
      <c r="KJV3" s="80"/>
      <c r="KJW3" s="80"/>
      <c r="KJX3" s="80"/>
      <c r="KJY3" s="80"/>
      <c r="KJZ3" s="80"/>
      <c r="KKA3" s="80"/>
      <c r="KKB3" s="80"/>
      <c r="KKC3" s="80"/>
      <c r="KKD3" s="80"/>
      <c r="KKE3" s="80"/>
      <c r="KKF3" s="80"/>
      <c r="KKG3" s="80"/>
      <c r="KKH3" s="80"/>
      <c r="KKI3" s="80"/>
      <c r="KKJ3" s="80"/>
      <c r="KKK3" s="80"/>
      <c r="KKL3" s="80"/>
      <c r="KKM3" s="80"/>
      <c r="KKN3" s="80"/>
      <c r="KKO3" s="80"/>
      <c r="KKP3" s="80"/>
      <c r="KKQ3" s="80"/>
      <c r="KKR3" s="80"/>
      <c r="KKS3" s="80"/>
      <c r="KKT3" s="80"/>
      <c r="KKU3" s="80"/>
      <c r="KKV3" s="80"/>
      <c r="KKW3" s="80"/>
      <c r="KKX3" s="80"/>
      <c r="KKY3" s="80"/>
      <c r="KKZ3" s="80"/>
      <c r="KLA3" s="80"/>
      <c r="KLB3" s="80"/>
      <c r="KLC3" s="80"/>
      <c r="KLD3" s="80"/>
      <c r="KLE3" s="80"/>
      <c r="KLF3" s="80"/>
      <c r="KLG3" s="80"/>
      <c r="KLH3" s="80"/>
      <c r="KLI3" s="80"/>
      <c r="KLJ3" s="80"/>
      <c r="KLK3" s="80"/>
      <c r="KLL3" s="80"/>
      <c r="KLM3" s="80"/>
      <c r="KLN3" s="80"/>
      <c r="KLO3" s="80"/>
      <c r="KLP3" s="80"/>
      <c r="KLQ3" s="80"/>
      <c r="KLR3" s="80"/>
      <c r="KLS3" s="80"/>
      <c r="KLT3" s="80"/>
      <c r="KLU3" s="80"/>
      <c r="KLV3" s="80"/>
      <c r="KLW3" s="80"/>
      <c r="KLX3" s="80"/>
      <c r="KLY3" s="80"/>
      <c r="KLZ3" s="80"/>
      <c r="KMA3" s="80"/>
      <c r="KMB3" s="80"/>
      <c r="KMC3" s="80"/>
      <c r="KMD3" s="80"/>
      <c r="KME3" s="80"/>
      <c r="KMF3" s="80"/>
      <c r="KMG3" s="80"/>
      <c r="KMH3" s="80"/>
      <c r="KMI3" s="80"/>
      <c r="KMJ3" s="80"/>
      <c r="KMK3" s="80"/>
      <c r="KML3" s="80"/>
      <c r="KMM3" s="80"/>
      <c r="KMN3" s="80"/>
      <c r="KMO3" s="80"/>
      <c r="KMP3" s="80"/>
      <c r="KMQ3" s="80"/>
      <c r="KMR3" s="80"/>
      <c r="KMS3" s="80"/>
      <c r="KMT3" s="80"/>
      <c r="KMU3" s="80"/>
      <c r="KMV3" s="80"/>
      <c r="KMW3" s="80"/>
      <c r="KMX3" s="80"/>
      <c r="KMY3" s="80"/>
      <c r="KMZ3" s="80"/>
      <c r="KNA3" s="80"/>
      <c r="KNB3" s="80"/>
      <c r="KNC3" s="80"/>
      <c r="KND3" s="80"/>
      <c r="KNE3" s="80"/>
      <c r="KNF3" s="80"/>
      <c r="KNG3" s="80"/>
      <c r="KNH3" s="80"/>
      <c r="KNI3" s="80"/>
      <c r="KNJ3" s="80"/>
      <c r="KNK3" s="80"/>
      <c r="KNL3" s="80"/>
      <c r="KNM3" s="80"/>
      <c r="KNN3" s="80"/>
      <c r="KNO3" s="80"/>
      <c r="KNP3" s="80"/>
      <c r="KNQ3" s="80"/>
      <c r="KNR3" s="80"/>
      <c r="KNS3" s="80"/>
      <c r="KNT3" s="80"/>
      <c r="KNU3" s="80"/>
      <c r="KNV3" s="80"/>
      <c r="KNW3" s="80"/>
      <c r="KNX3" s="80"/>
      <c r="KNY3" s="80"/>
      <c r="KNZ3" s="80"/>
      <c r="KOA3" s="80"/>
      <c r="KOB3" s="80"/>
      <c r="KOC3" s="80"/>
      <c r="KOD3" s="80"/>
      <c r="KOE3" s="80"/>
      <c r="KOF3" s="80"/>
      <c r="KOG3" s="80"/>
      <c r="KOH3" s="80"/>
      <c r="KOI3" s="80"/>
      <c r="KOJ3" s="80"/>
      <c r="KOK3" s="80"/>
      <c r="KOL3" s="80"/>
      <c r="KOM3" s="80"/>
      <c r="KON3" s="80"/>
      <c r="KOO3" s="80"/>
      <c r="KOP3" s="80"/>
      <c r="KOQ3" s="80"/>
      <c r="KOR3" s="80"/>
      <c r="KOS3" s="80"/>
      <c r="KOT3" s="80"/>
      <c r="KOU3" s="80"/>
      <c r="KOV3" s="80"/>
      <c r="KOW3" s="80"/>
      <c r="KOX3" s="80"/>
      <c r="KOY3" s="80"/>
      <c r="KOZ3" s="80"/>
      <c r="KPA3" s="80"/>
      <c r="KPB3" s="80"/>
      <c r="KPC3" s="80"/>
      <c r="KPD3" s="80"/>
      <c r="KPE3" s="80"/>
      <c r="KPF3" s="80"/>
      <c r="KPG3" s="80"/>
      <c r="KPH3" s="80"/>
      <c r="KPI3" s="80"/>
      <c r="KPJ3" s="80"/>
      <c r="KPK3" s="80"/>
      <c r="KPL3" s="80"/>
      <c r="KPM3" s="80"/>
      <c r="KPN3" s="80"/>
      <c r="KPO3" s="80"/>
      <c r="KPP3" s="80"/>
      <c r="KPQ3" s="80"/>
      <c r="KPR3" s="80"/>
      <c r="KPS3" s="80"/>
      <c r="KPT3" s="80"/>
      <c r="KPU3" s="80"/>
      <c r="KPV3" s="80"/>
      <c r="KPW3" s="80"/>
      <c r="KPX3" s="80"/>
      <c r="KPY3" s="80"/>
      <c r="KPZ3" s="80"/>
      <c r="KQA3" s="80"/>
      <c r="KQB3" s="80"/>
      <c r="KQC3" s="80"/>
      <c r="KQD3" s="80"/>
      <c r="KQE3" s="80"/>
      <c r="KQF3" s="80"/>
      <c r="KQG3" s="80"/>
      <c r="KQH3" s="80"/>
      <c r="KQI3" s="80"/>
      <c r="KQJ3" s="80"/>
      <c r="KQK3" s="80"/>
      <c r="KQL3" s="80"/>
      <c r="KQM3" s="80"/>
      <c r="KQN3" s="80"/>
      <c r="KQO3" s="80"/>
      <c r="KQP3" s="80"/>
      <c r="KQQ3" s="80"/>
      <c r="KQR3" s="80"/>
      <c r="KQS3" s="80"/>
      <c r="KQT3" s="80"/>
      <c r="KQU3" s="80"/>
      <c r="KQV3" s="80"/>
      <c r="KQW3" s="80"/>
      <c r="KQX3" s="80"/>
      <c r="KQY3" s="80"/>
      <c r="KQZ3" s="80"/>
      <c r="KRA3" s="80"/>
      <c r="KRB3" s="80"/>
      <c r="KRC3" s="80"/>
      <c r="KRD3" s="80"/>
      <c r="KRE3" s="80"/>
      <c r="KRF3" s="80"/>
      <c r="KRG3" s="80"/>
      <c r="KRH3" s="80"/>
      <c r="KRI3" s="80"/>
      <c r="KRJ3" s="80"/>
      <c r="KRK3" s="80"/>
      <c r="KRL3" s="80"/>
      <c r="KRM3" s="80"/>
      <c r="KRN3" s="80"/>
      <c r="KRO3" s="80"/>
      <c r="KRP3" s="80"/>
      <c r="KRQ3" s="80"/>
      <c r="KRR3" s="80"/>
      <c r="KRS3" s="80"/>
      <c r="KRT3" s="80"/>
      <c r="KRU3" s="80"/>
      <c r="KRV3" s="80"/>
      <c r="KRW3" s="80"/>
      <c r="KRX3" s="80"/>
      <c r="KRY3" s="80"/>
      <c r="KRZ3" s="80"/>
      <c r="KSA3" s="80"/>
      <c r="KSB3" s="80"/>
      <c r="KSC3" s="80"/>
      <c r="KSD3" s="80"/>
      <c r="KSE3" s="80"/>
      <c r="KSF3" s="80"/>
      <c r="KSG3" s="80"/>
      <c r="KSH3" s="80"/>
      <c r="KSI3" s="80"/>
      <c r="KSJ3" s="80"/>
      <c r="KSK3" s="80"/>
      <c r="KSL3" s="80"/>
      <c r="KSM3" s="80"/>
      <c r="KSN3" s="80"/>
      <c r="KSO3" s="80"/>
      <c r="KSP3" s="80"/>
      <c r="KSQ3" s="80"/>
      <c r="KSR3" s="80"/>
      <c r="KSS3" s="80"/>
      <c r="KST3" s="80"/>
      <c r="KSU3" s="80"/>
      <c r="KSV3" s="80"/>
      <c r="KSW3" s="80"/>
      <c r="KSX3" s="80"/>
      <c r="KSY3" s="80"/>
      <c r="KSZ3" s="80"/>
      <c r="KTA3" s="80"/>
      <c r="KTB3" s="80"/>
      <c r="KTC3" s="80"/>
      <c r="KTD3" s="80"/>
      <c r="KTE3" s="80"/>
      <c r="KTF3" s="80"/>
      <c r="KTG3" s="80"/>
      <c r="KTH3" s="80"/>
      <c r="KTI3" s="80"/>
      <c r="KTJ3" s="80"/>
      <c r="KTK3" s="80"/>
      <c r="KTL3" s="80"/>
      <c r="KTM3" s="80"/>
      <c r="KTN3" s="80"/>
      <c r="KTO3" s="80"/>
      <c r="KTP3" s="80"/>
      <c r="KTQ3" s="80"/>
      <c r="KTR3" s="80"/>
      <c r="KTS3" s="80"/>
      <c r="KTT3" s="80"/>
      <c r="KTU3" s="80"/>
      <c r="KTV3" s="80"/>
      <c r="KTW3" s="80"/>
      <c r="KTX3" s="80"/>
      <c r="KTY3" s="80"/>
      <c r="KTZ3" s="80"/>
      <c r="KUA3" s="80"/>
      <c r="KUB3" s="80"/>
      <c r="KUC3" s="80"/>
      <c r="KUD3" s="80"/>
      <c r="KUE3" s="80"/>
      <c r="KUF3" s="80"/>
      <c r="KUG3" s="80"/>
      <c r="KUH3" s="80"/>
      <c r="KUI3" s="80"/>
      <c r="KUJ3" s="80"/>
      <c r="KUK3" s="80"/>
      <c r="KUL3" s="80"/>
      <c r="KUM3" s="80"/>
      <c r="KUN3" s="80"/>
      <c r="KUO3" s="80"/>
      <c r="KUP3" s="80"/>
      <c r="KUQ3" s="80"/>
      <c r="KUR3" s="80"/>
      <c r="KUS3" s="80"/>
      <c r="KUT3" s="80"/>
      <c r="KUU3" s="80"/>
      <c r="KUV3" s="80"/>
      <c r="KUW3" s="80"/>
      <c r="KUX3" s="80"/>
      <c r="KUY3" s="80"/>
      <c r="KUZ3" s="80"/>
      <c r="KVA3" s="80"/>
      <c r="KVB3" s="80"/>
      <c r="KVC3" s="80"/>
      <c r="KVD3" s="80"/>
      <c r="KVE3" s="80"/>
      <c r="KVF3" s="80"/>
      <c r="KVG3" s="80"/>
      <c r="KVH3" s="80"/>
      <c r="KVI3" s="80"/>
      <c r="KVJ3" s="80"/>
      <c r="KVK3" s="80"/>
      <c r="KVL3" s="80"/>
      <c r="KVM3" s="80"/>
      <c r="KVN3" s="80"/>
      <c r="KVO3" s="80"/>
      <c r="KVP3" s="80"/>
      <c r="KVQ3" s="80"/>
      <c r="KVR3" s="80"/>
      <c r="KVS3" s="80"/>
      <c r="KVT3" s="80"/>
      <c r="KVU3" s="80"/>
      <c r="KVV3" s="80"/>
      <c r="KVW3" s="80"/>
      <c r="KVX3" s="80"/>
      <c r="KVY3" s="80"/>
      <c r="KVZ3" s="80"/>
      <c r="KWA3" s="80"/>
      <c r="KWB3" s="80"/>
      <c r="KWC3" s="80"/>
      <c r="KWD3" s="80"/>
      <c r="KWE3" s="80"/>
      <c r="KWF3" s="80"/>
      <c r="KWG3" s="80"/>
      <c r="KWH3" s="80"/>
      <c r="KWI3" s="80"/>
      <c r="KWJ3" s="80"/>
      <c r="KWK3" s="80"/>
      <c r="KWL3" s="80"/>
      <c r="KWM3" s="80"/>
      <c r="KWN3" s="80"/>
      <c r="KWO3" s="80"/>
      <c r="KWP3" s="80"/>
      <c r="KWQ3" s="80"/>
      <c r="KWR3" s="80"/>
      <c r="KWS3" s="80"/>
      <c r="KWT3" s="80"/>
      <c r="KWU3" s="80"/>
      <c r="KWV3" s="80"/>
      <c r="KWW3" s="80"/>
      <c r="KWX3" s="80"/>
      <c r="KWY3" s="80"/>
      <c r="KWZ3" s="80"/>
      <c r="KXA3" s="80"/>
      <c r="KXB3" s="80"/>
      <c r="KXC3" s="80"/>
      <c r="KXD3" s="80"/>
      <c r="KXE3" s="80"/>
      <c r="KXF3" s="80"/>
      <c r="KXG3" s="80"/>
      <c r="KXH3" s="80"/>
      <c r="KXI3" s="80"/>
      <c r="KXJ3" s="80"/>
      <c r="KXK3" s="80"/>
      <c r="KXL3" s="80"/>
      <c r="KXM3" s="80"/>
      <c r="KXN3" s="80"/>
      <c r="KXO3" s="80"/>
      <c r="KXP3" s="80"/>
      <c r="KXQ3" s="80"/>
      <c r="KXR3" s="80"/>
      <c r="KXS3" s="80"/>
      <c r="KXT3" s="80"/>
      <c r="KXU3" s="80"/>
      <c r="KXV3" s="80"/>
      <c r="KXW3" s="80"/>
      <c r="KXX3" s="80"/>
      <c r="KXY3" s="80"/>
      <c r="KXZ3" s="80"/>
      <c r="KYA3" s="80"/>
      <c r="KYB3" s="80"/>
      <c r="KYC3" s="80"/>
      <c r="KYD3" s="80"/>
      <c r="KYE3" s="80"/>
      <c r="KYF3" s="80"/>
      <c r="KYG3" s="80"/>
      <c r="KYH3" s="80"/>
      <c r="KYI3" s="80"/>
      <c r="KYJ3" s="80"/>
      <c r="KYK3" s="80"/>
      <c r="KYL3" s="80"/>
      <c r="KYM3" s="80"/>
      <c r="KYN3" s="80"/>
      <c r="KYO3" s="80"/>
      <c r="KYP3" s="80"/>
      <c r="KYQ3" s="80"/>
      <c r="KYR3" s="80"/>
      <c r="KYS3" s="80"/>
      <c r="KYT3" s="80"/>
      <c r="KYU3" s="80"/>
      <c r="KYV3" s="80"/>
      <c r="KYW3" s="80"/>
      <c r="KYX3" s="80"/>
      <c r="KYY3" s="80"/>
      <c r="KYZ3" s="80"/>
      <c r="KZA3" s="80"/>
      <c r="KZB3" s="80"/>
      <c r="KZC3" s="80"/>
      <c r="KZD3" s="80"/>
      <c r="KZE3" s="80"/>
      <c r="KZF3" s="80"/>
      <c r="KZG3" s="80"/>
      <c r="KZH3" s="80"/>
      <c r="KZI3" s="80"/>
      <c r="KZJ3" s="80"/>
      <c r="KZK3" s="80"/>
      <c r="KZL3" s="80"/>
      <c r="KZM3" s="80"/>
      <c r="KZN3" s="80"/>
      <c r="KZO3" s="80"/>
      <c r="KZP3" s="80"/>
      <c r="KZQ3" s="80"/>
      <c r="KZR3" s="80"/>
      <c r="KZS3" s="80"/>
      <c r="KZT3" s="80"/>
      <c r="KZU3" s="80"/>
      <c r="KZV3" s="80"/>
      <c r="KZW3" s="80"/>
      <c r="KZX3" s="80"/>
      <c r="KZY3" s="80"/>
      <c r="KZZ3" s="80"/>
      <c r="LAA3" s="80"/>
      <c r="LAB3" s="80"/>
      <c r="LAC3" s="80"/>
      <c r="LAD3" s="80"/>
      <c r="LAE3" s="80"/>
      <c r="LAF3" s="80"/>
      <c r="LAG3" s="80"/>
      <c r="LAH3" s="80"/>
      <c r="LAI3" s="80"/>
      <c r="LAJ3" s="80"/>
      <c r="LAK3" s="80"/>
      <c r="LAL3" s="80"/>
      <c r="LAM3" s="80"/>
      <c r="LAN3" s="80"/>
      <c r="LAO3" s="80"/>
      <c r="LAP3" s="80"/>
      <c r="LAQ3" s="80"/>
      <c r="LAR3" s="80"/>
      <c r="LAS3" s="80"/>
      <c r="LAT3" s="80"/>
      <c r="LAU3" s="80"/>
      <c r="LAV3" s="80"/>
      <c r="LAW3" s="80"/>
      <c r="LAX3" s="80"/>
      <c r="LAY3" s="80"/>
      <c r="LAZ3" s="80"/>
      <c r="LBA3" s="80"/>
      <c r="LBB3" s="80"/>
      <c r="LBC3" s="80"/>
      <c r="LBD3" s="80"/>
      <c r="LBE3" s="80"/>
      <c r="LBF3" s="80"/>
      <c r="LBG3" s="80"/>
      <c r="LBH3" s="80"/>
      <c r="LBI3" s="80"/>
      <c r="LBJ3" s="80"/>
      <c r="LBK3" s="80"/>
      <c r="LBL3" s="80"/>
      <c r="LBM3" s="80"/>
      <c r="LBN3" s="80"/>
      <c r="LBO3" s="80"/>
      <c r="LBP3" s="80"/>
      <c r="LBQ3" s="80"/>
      <c r="LBR3" s="80"/>
      <c r="LBS3" s="80"/>
      <c r="LBT3" s="80"/>
      <c r="LBU3" s="80"/>
      <c r="LBV3" s="80"/>
      <c r="LBW3" s="80"/>
      <c r="LBX3" s="80"/>
      <c r="LBY3" s="80"/>
      <c r="LBZ3" s="80"/>
      <c r="LCA3" s="80"/>
      <c r="LCB3" s="80"/>
      <c r="LCC3" s="80"/>
      <c r="LCD3" s="80"/>
      <c r="LCE3" s="80"/>
      <c r="LCF3" s="80"/>
      <c r="LCG3" s="80"/>
      <c r="LCH3" s="80"/>
      <c r="LCI3" s="80"/>
      <c r="LCJ3" s="80"/>
      <c r="LCK3" s="80"/>
      <c r="LCL3" s="80"/>
      <c r="LCM3" s="80"/>
      <c r="LCN3" s="80"/>
      <c r="LCO3" s="80"/>
      <c r="LCP3" s="80"/>
      <c r="LCQ3" s="80"/>
      <c r="LCR3" s="80"/>
      <c r="LCS3" s="80"/>
      <c r="LCT3" s="80"/>
      <c r="LCU3" s="80"/>
      <c r="LCV3" s="80"/>
      <c r="LCW3" s="80"/>
      <c r="LCX3" s="80"/>
      <c r="LCY3" s="80"/>
      <c r="LCZ3" s="80"/>
      <c r="LDA3" s="80"/>
      <c r="LDB3" s="80"/>
      <c r="LDC3" s="80"/>
      <c r="LDD3" s="80"/>
      <c r="LDE3" s="80"/>
      <c r="LDF3" s="80"/>
      <c r="LDG3" s="80"/>
      <c r="LDH3" s="80"/>
      <c r="LDI3" s="80"/>
      <c r="LDJ3" s="80"/>
      <c r="LDK3" s="80"/>
      <c r="LDL3" s="80"/>
      <c r="LDM3" s="80"/>
      <c r="LDN3" s="80"/>
      <c r="LDO3" s="80"/>
      <c r="LDP3" s="80"/>
      <c r="LDQ3" s="80"/>
      <c r="LDR3" s="80"/>
      <c r="LDS3" s="80"/>
      <c r="LDT3" s="80"/>
      <c r="LDU3" s="80"/>
      <c r="LDV3" s="80"/>
      <c r="LDW3" s="80"/>
      <c r="LDX3" s="80"/>
      <c r="LDY3" s="80"/>
      <c r="LDZ3" s="80"/>
      <c r="LEA3" s="80"/>
      <c r="LEB3" s="80"/>
      <c r="LEC3" s="80"/>
      <c r="LED3" s="80"/>
      <c r="LEE3" s="80"/>
      <c r="LEF3" s="80"/>
      <c r="LEG3" s="80"/>
      <c r="LEH3" s="80"/>
      <c r="LEI3" s="80"/>
      <c r="LEJ3" s="80"/>
      <c r="LEK3" s="80"/>
      <c r="LEL3" s="80"/>
      <c r="LEM3" s="80"/>
      <c r="LEN3" s="80"/>
      <c r="LEO3" s="80"/>
      <c r="LEP3" s="80"/>
      <c r="LEQ3" s="80"/>
      <c r="LER3" s="80"/>
      <c r="LES3" s="80"/>
      <c r="LET3" s="80"/>
      <c r="LEU3" s="80"/>
      <c r="LEV3" s="80"/>
      <c r="LEW3" s="80"/>
      <c r="LEX3" s="80"/>
      <c r="LEY3" s="80"/>
      <c r="LEZ3" s="80"/>
      <c r="LFA3" s="80"/>
      <c r="LFB3" s="80"/>
      <c r="LFC3" s="80"/>
      <c r="LFD3" s="80"/>
      <c r="LFE3" s="80"/>
      <c r="LFF3" s="80"/>
      <c r="LFG3" s="80"/>
      <c r="LFH3" s="80"/>
      <c r="LFI3" s="80"/>
      <c r="LFJ3" s="80"/>
      <c r="LFK3" s="80"/>
      <c r="LFL3" s="80"/>
      <c r="LFM3" s="80"/>
      <c r="LFN3" s="80"/>
      <c r="LFO3" s="80"/>
      <c r="LFP3" s="80"/>
      <c r="LFQ3" s="80"/>
      <c r="LFR3" s="80"/>
      <c r="LFS3" s="80"/>
      <c r="LFT3" s="80"/>
      <c r="LFU3" s="80"/>
      <c r="LFV3" s="80"/>
      <c r="LFW3" s="80"/>
      <c r="LFX3" s="80"/>
      <c r="LFY3" s="80"/>
      <c r="LFZ3" s="80"/>
      <c r="LGA3" s="80"/>
      <c r="LGB3" s="80"/>
      <c r="LGC3" s="80"/>
      <c r="LGD3" s="80"/>
      <c r="LGE3" s="80"/>
      <c r="LGF3" s="80"/>
      <c r="LGG3" s="80"/>
      <c r="LGH3" s="80"/>
      <c r="LGI3" s="80"/>
      <c r="LGJ3" s="80"/>
      <c r="LGK3" s="80"/>
      <c r="LGL3" s="80"/>
      <c r="LGM3" s="80"/>
      <c r="LGN3" s="80"/>
      <c r="LGO3" s="80"/>
      <c r="LGP3" s="80"/>
      <c r="LGQ3" s="80"/>
      <c r="LGR3" s="80"/>
      <c r="LGS3" s="80"/>
      <c r="LGT3" s="80"/>
      <c r="LGU3" s="80"/>
      <c r="LGV3" s="80"/>
      <c r="LGW3" s="80"/>
      <c r="LGX3" s="80"/>
      <c r="LGY3" s="80"/>
      <c r="LGZ3" s="80"/>
      <c r="LHA3" s="80"/>
      <c r="LHB3" s="80"/>
      <c r="LHC3" s="80"/>
      <c r="LHD3" s="80"/>
      <c r="LHE3" s="80"/>
      <c r="LHF3" s="80"/>
      <c r="LHG3" s="80"/>
      <c r="LHH3" s="80"/>
      <c r="LHI3" s="80"/>
      <c r="LHJ3" s="80"/>
      <c r="LHK3" s="80"/>
      <c r="LHL3" s="80"/>
      <c r="LHM3" s="80"/>
      <c r="LHN3" s="80"/>
      <c r="LHO3" s="80"/>
      <c r="LHP3" s="80"/>
      <c r="LHQ3" s="80"/>
      <c r="LHR3" s="80"/>
      <c r="LHS3" s="80"/>
      <c r="LHT3" s="80"/>
      <c r="LHU3" s="80"/>
      <c r="LHV3" s="80"/>
      <c r="LHW3" s="80"/>
      <c r="LHX3" s="80"/>
      <c r="LHY3" s="80"/>
      <c r="LHZ3" s="80"/>
      <c r="LIA3" s="80"/>
      <c r="LIB3" s="80"/>
      <c r="LIC3" s="80"/>
      <c r="LID3" s="80"/>
      <c r="LIE3" s="80"/>
      <c r="LIF3" s="80"/>
      <c r="LIG3" s="80"/>
      <c r="LIH3" s="80"/>
      <c r="LII3" s="80"/>
      <c r="LIJ3" s="80"/>
      <c r="LIK3" s="80"/>
      <c r="LIL3" s="80"/>
      <c r="LIM3" s="80"/>
      <c r="LIN3" s="80"/>
      <c r="LIO3" s="80"/>
      <c r="LIP3" s="80"/>
      <c r="LIQ3" s="80"/>
      <c r="LIR3" s="80"/>
      <c r="LIS3" s="80"/>
      <c r="LIT3" s="80"/>
      <c r="LIU3" s="80"/>
      <c r="LIV3" s="80"/>
      <c r="LIW3" s="80"/>
      <c r="LIX3" s="80"/>
      <c r="LIY3" s="80"/>
      <c r="LIZ3" s="80"/>
      <c r="LJA3" s="80"/>
      <c r="LJB3" s="80"/>
      <c r="LJC3" s="80"/>
      <c r="LJD3" s="80"/>
      <c r="LJE3" s="80"/>
      <c r="LJF3" s="80"/>
      <c r="LJG3" s="80"/>
      <c r="LJH3" s="80"/>
      <c r="LJI3" s="80"/>
      <c r="LJJ3" s="80"/>
      <c r="LJK3" s="80"/>
      <c r="LJL3" s="80"/>
      <c r="LJM3" s="80"/>
      <c r="LJN3" s="80"/>
      <c r="LJO3" s="80"/>
      <c r="LJP3" s="80"/>
      <c r="LJQ3" s="80"/>
      <c r="LJR3" s="80"/>
      <c r="LJS3" s="80"/>
      <c r="LJT3" s="80"/>
      <c r="LJU3" s="80"/>
      <c r="LJV3" s="80"/>
      <c r="LJW3" s="80"/>
      <c r="LJX3" s="80"/>
      <c r="LJY3" s="80"/>
      <c r="LJZ3" s="80"/>
      <c r="LKA3" s="80"/>
      <c r="LKB3" s="80"/>
      <c r="LKC3" s="80"/>
      <c r="LKD3" s="80"/>
      <c r="LKE3" s="80"/>
      <c r="LKF3" s="80"/>
      <c r="LKG3" s="80"/>
      <c r="LKH3" s="80"/>
      <c r="LKI3" s="80"/>
      <c r="LKJ3" s="80"/>
      <c r="LKK3" s="80"/>
      <c r="LKL3" s="80"/>
      <c r="LKM3" s="80"/>
      <c r="LKN3" s="80"/>
      <c r="LKO3" s="80"/>
      <c r="LKP3" s="80"/>
      <c r="LKQ3" s="80"/>
      <c r="LKR3" s="80"/>
      <c r="LKS3" s="80"/>
      <c r="LKT3" s="80"/>
      <c r="LKU3" s="80"/>
      <c r="LKV3" s="80"/>
      <c r="LKW3" s="80"/>
      <c r="LKX3" s="80"/>
      <c r="LKY3" s="80"/>
      <c r="LKZ3" s="80"/>
      <c r="LLA3" s="80"/>
      <c r="LLB3" s="80"/>
      <c r="LLC3" s="80"/>
      <c r="LLD3" s="80"/>
      <c r="LLE3" s="80"/>
      <c r="LLF3" s="80"/>
      <c r="LLG3" s="80"/>
      <c r="LLH3" s="80"/>
      <c r="LLI3" s="80"/>
      <c r="LLJ3" s="80"/>
      <c r="LLK3" s="80"/>
      <c r="LLL3" s="80"/>
      <c r="LLM3" s="80"/>
      <c r="LLN3" s="80"/>
      <c r="LLO3" s="80"/>
      <c r="LLP3" s="80"/>
      <c r="LLQ3" s="80"/>
      <c r="LLR3" s="80"/>
      <c r="LLS3" s="80"/>
      <c r="LLT3" s="80"/>
      <c r="LLU3" s="80"/>
      <c r="LLV3" s="80"/>
      <c r="LLW3" s="80"/>
      <c r="LLX3" s="80"/>
      <c r="LLY3" s="80"/>
      <c r="LLZ3" s="80"/>
      <c r="LMA3" s="80"/>
      <c r="LMB3" s="80"/>
      <c r="LMC3" s="80"/>
      <c r="LMD3" s="80"/>
      <c r="LME3" s="80"/>
      <c r="LMF3" s="80"/>
      <c r="LMG3" s="80"/>
      <c r="LMH3" s="80"/>
      <c r="LMI3" s="80"/>
      <c r="LMJ3" s="80"/>
      <c r="LMK3" s="80"/>
      <c r="LML3" s="80"/>
      <c r="LMM3" s="80"/>
      <c r="LMN3" s="80"/>
      <c r="LMO3" s="80"/>
      <c r="LMP3" s="80"/>
      <c r="LMQ3" s="80"/>
      <c r="LMR3" s="80"/>
      <c r="LMS3" s="80"/>
      <c r="LMT3" s="80"/>
      <c r="LMU3" s="80"/>
      <c r="LMV3" s="80"/>
      <c r="LMW3" s="80"/>
      <c r="LMX3" s="80"/>
      <c r="LMY3" s="80"/>
      <c r="LMZ3" s="80"/>
      <c r="LNA3" s="80"/>
      <c r="LNB3" s="80"/>
      <c r="LNC3" s="80"/>
      <c r="LND3" s="80"/>
      <c r="LNE3" s="80"/>
      <c r="LNF3" s="80"/>
      <c r="LNG3" s="80"/>
      <c r="LNH3" s="80"/>
      <c r="LNI3" s="80"/>
      <c r="LNJ3" s="80"/>
      <c r="LNK3" s="80"/>
      <c r="LNL3" s="80"/>
      <c r="LNM3" s="80"/>
      <c r="LNN3" s="80"/>
      <c r="LNO3" s="80"/>
      <c r="LNP3" s="80"/>
      <c r="LNQ3" s="80"/>
      <c r="LNR3" s="80"/>
      <c r="LNS3" s="80"/>
      <c r="LNT3" s="80"/>
      <c r="LNU3" s="80"/>
      <c r="LNV3" s="80"/>
      <c r="LNW3" s="80"/>
      <c r="LNX3" s="80"/>
      <c r="LNY3" s="80"/>
      <c r="LNZ3" s="80"/>
      <c r="LOA3" s="80"/>
      <c r="LOB3" s="80"/>
      <c r="LOC3" s="80"/>
      <c r="LOD3" s="80"/>
      <c r="LOE3" s="80"/>
      <c r="LOF3" s="80"/>
      <c r="LOG3" s="80"/>
      <c r="LOH3" s="80"/>
      <c r="LOI3" s="80"/>
      <c r="LOJ3" s="80"/>
      <c r="LOK3" s="80"/>
      <c r="LOL3" s="80"/>
      <c r="LOM3" s="80"/>
      <c r="LON3" s="80"/>
      <c r="LOO3" s="80"/>
      <c r="LOP3" s="80"/>
      <c r="LOQ3" s="80"/>
      <c r="LOR3" s="80"/>
      <c r="LOS3" s="80"/>
      <c r="LOT3" s="80"/>
      <c r="LOU3" s="80"/>
      <c r="LOV3" s="80"/>
      <c r="LOW3" s="80"/>
      <c r="LOX3" s="80"/>
      <c r="LOY3" s="80"/>
      <c r="LOZ3" s="80"/>
      <c r="LPA3" s="80"/>
      <c r="LPB3" s="80"/>
      <c r="LPC3" s="80"/>
      <c r="LPD3" s="80"/>
      <c r="LPE3" s="80"/>
      <c r="LPF3" s="80"/>
      <c r="LPG3" s="80"/>
      <c r="LPH3" s="80"/>
      <c r="LPI3" s="80"/>
      <c r="LPJ3" s="80"/>
      <c r="LPK3" s="80"/>
      <c r="LPL3" s="80"/>
      <c r="LPM3" s="80"/>
      <c r="LPN3" s="80"/>
      <c r="LPO3" s="80"/>
      <c r="LPP3" s="80"/>
      <c r="LPQ3" s="80"/>
      <c r="LPR3" s="80"/>
      <c r="LPS3" s="80"/>
      <c r="LPT3" s="80"/>
      <c r="LPU3" s="80"/>
      <c r="LPV3" s="80"/>
      <c r="LPW3" s="80"/>
      <c r="LPX3" s="80"/>
      <c r="LPY3" s="80"/>
      <c r="LPZ3" s="80"/>
      <c r="LQA3" s="80"/>
      <c r="LQB3" s="80"/>
      <c r="LQC3" s="80"/>
      <c r="LQD3" s="80"/>
      <c r="LQE3" s="80"/>
      <c r="LQF3" s="80"/>
      <c r="LQG3" s="80"/>
      <c r="LQH3" s="80"/>
      <c r="LQI3" s="80"/>
      <c r="LQJ3" s="80"/>
      <c r="LQK3" s="80"/>
      <c r="LQL3" s="80"/>
      <c r="LQM3" s="80"/>
      <c r="LQN3" s="80"/>
      <c r="LQO3" s="80"/>
      <c r="LQP3" s="80"/>
      <c r="LQQ3" s="80"/>
      <c r="LQR3" s="80"/>
      <c r="LQS3" s="80"/>
      <c r="LQT3" s="80"/>
      <c r="LQU3" s="80"/>
      <c r="LQV3" s="80"/>
      <c r="LQW3" s="80"/>
      <c r="LQX3" s="80"/>
      <c r="LQY3" s="80"/>
      <c r="LQZ3" s="80"/>
      <c r="LRA3" s="80"/>
      <c r="LRB3" s="80"/>
      <c r="LRC3" s="80"/>
      <c r="LRD3" s="80"/>
      <c r="LRE3" s="80"/>
      <c r="LRF3" s="80"/>
      <c r="LRG3" s="80"/>
      <c r="LRH3" s="80"/>
      <c r="LRI3" s="80"/>
      <c r="LRJ3" s="80"/>
      <c r="LRK3" s="80"/>
      <c r="LRL3" s="80"/>
      <c r="LRM3" s="80"/>
      <c r="LRN3" s="80"/>
      <c r="LRO3" s="80"/>
      <c r="LRP3" s="80"/>
      <c r="LRQ3" s="80"/>
      <c r="LRR3" s="80"/>
      <c r="LRS3" s="80"/>
      <c r="LRT3" s="80"/>
      <c r="LRU3" s="80"/>
      <c r="LRV3" s="80"/>
      <c r="LRW3" s="80"/>
      <c r="LRX3" s="80"/>
      <c r="LRY3" s="80"/>
      <c r="LRZ3" s="80"/>
      <c r="LSA3" s="80"/>
      <c r="LSB3" s="80"/>
      <c r="LSC3" s="80"/>
      <c r="LSD3" s="80"/>
      <c r="LSE3" s="80"/>
      <c r="LSF3" s="80"/>
      <c r="LSG3" s="80"/>
      <c r="LSH3" s="80"/>
      <c r="LSI3" s="80"/>
      <c r="LSJ3" s="80"/>
      <c r="LSK3" s="80"/>
      <c r="LSL3" s="80"/>
      <c r="LSM3" s="80"/>
      <c r="LSN3" s="80"/>
      <c r="LSO3" s="80"/>
      <c r="LSP3" s="80"/>
      <c r="LSQ3" s="80"/>
      <c r="LSR3" s="80"/>
      <c r="LSS3" s="80"/>
      <c r="LST3" s="80"/>
      <c r="LSU3" s="80"/>
      <c r="LSV3" s="80"/>
      <c r="LSW3" s="80"/>
      <c r="LSX3" s="80"/>
      <c r="LSY3" s="80"/>
      <c r="LSZ3" s="80"/>
      <c r="LTA3" s="80"/>
      <c r="LTB3" s="80"/>
      <c r="LTC3" s="80"/>
      <c r="LTD3" s="80"/>
      <c r="LTE3" s="80"/>
      <c r="LTF3" s="80"/>
      <c r="LTG3" s="80"/>
      <c r="LTH3" s="80"/>
      <c r="LTI3" s="80"/>
      <c r="LTJ3" s="80"/>
      <c r="LTK3" s="80"/>
      <c r="LTL3" s="80"/>
      <c r="LTM3" s="80"/>
      <c r="LTN3" s="80"/>
      <c r="LTO3" s="80"/>
      <c r="LTP3" s="80"/>
      <c r="LTQ3" s="80"/>
      <c r="LTR3" s="80"/>
      <c r="LTS3" s="80"/>
      <c r="LTT3" s="80"/>
      <c r="LTU3" s="80"/>
      <c r="LTV3" s="80"/>
      <c r="LTW3" s="80"/>
      <c r="LTX3" s="80"/>
      <c r="LTY3" s="80"/>
      <c r="LTZ3" s="80"/>
      <c r="LUA3" s="80"/>
      <c r="LUB3" s="80"/>
      <c r="LUC3" s="80"/>
      <c r="LUD3" s="80"/>
      <c r="LUE3" s="80"/>
      <c r="LUF3" s="80"/>
      <c r="LUG3" s="80"/>
      <c r="LUH3" s="80"/>
      <c r="LUI3" s="80"/>
      <c r="LUJ3" s="80"/>
      <c r="LUK3" s="80"/>
      <c r="LUL3" s="80"/>
      <c r="LUM3" s="80"/>
      <c r="LUN3" s="80"/>
      <c r="LUO3" s="80"/>
      <c r="LUP3" s="80"/>
      <c r="LUQ3" s="80"/>
      <c r="LUR3" s="80"/>
      <c r="LUS3" s="80"/>
      <c r="LUT3" s="80"/>
      <c r="LUU3" s="80"/>
      <c r="LUV3" s="80"/>
      <c r="LUW3" s="80"/>
      <c r="LUX3" s="80"/>
      <c r="LUY3" s="80"/>
      <c r="LUZ3" s="80"/>
      <c r="LVA3" s="80"/>
      <c r="LVB3" s="80"/>
      <c r="LVC3" s="80"/>
      <c r="LVD3" s="80"/>
      <c r="LVE3" s="80"/>
      <c r="LVF3" s="80"/>
      <c r="LVG3" s="80"/>
      <c r="LVH3" s="80"/>
      <c r="LVI3" s="80"/>
      <c r="LVJ3" s="80"/>
      <c r="LVK3" s="80"/>
      <c r="LVL3" s="80"/>
      <c r="LVM3" s="80"/>
      <c r="LVN3" s="80"/>
      <c r="LVO3" s="80"/>
      <c r="LVP3" s="80"/>
      <c r="LVQ3" s="80"/>
      <c r="LVR3" s="80"/>
      <c r="LVS3" s="80"/>
      <c r="LVT3" s="80"/>
      <c r="LVU3" s="80"/>
      <c r="LVV3" s="80"/>
      <c r="LVW3" s="80"/>
      <c r="LVX3" s="80"/>
      <c r="LVY3" s="80"/>
      <c r="LVZ3" s="80"/>
      <c r="LWA3" s="80"/>
      <c r="LWB3" s="80"/>
      <c r="LWC3" s="80"/>
      <c r="LWD3" s="80"/>
      <c r="LWE3" s="80"/>
      <c r="LWF3" s="80"/>
      <c r="LWG3" s="80"/>
      <c r="LWH3" s="80"/>
      <c r="LWI3" s="80"/>
      <c r="LWJ3" s="80"/>
      <c r="LWK3" s="80"/>
      <c r="LWL3" s="80"/>
      <c r="LWM3" s="80"/>
      <c r="LWN3" s="80"/>
      <c r="LWO3" s="80"/>
      <c r="LWP3" s="80"/>
      <c r="LWQ3" s="80"/>
      <c r="LWR3" s="80"/>
      <c r="LWS3" s="80"/>
      <c r="LWT3" s="80"/>
      <c r="LWU3" s="80"/>
      <c r="LWV3" s="80"/>
      <c r="LWW3" s="80"/>
      <c r="LWX3" s="80"/>
      <c r="LWY3" s="80"/>
      <c r="LWZ3" s="80"/>
      <c r="LXA3" s="80"/>
      <c r="LXB3" s="80"/>
      <c r="LXC3" s="80"/>
      <c r="LXD3" s="80"/>
      <c r="LXE3" s="80"/>
      <c r="LXF3" s="80"/>
      <c r="LXG3" s="80"/>
      <c r="LXH3" s="80"/>
      <c r="LXI3" s="80"/>
      <c r="LXJ3" s="80"/>
      <c r="LXK3" s="80"/>
      <c r="LXL3" s="80"/>
      <c r="LXM3" s="80"/>
      <c r="LXN3" s="80"/>
      <c r="LXO3" s="80"/>
      <c r="LXP3" s="80"/>
      <c r="LXQ3" s="80"/>
      <c r="LXR3" s="80"/>
      <c r="LXS3" s="80"/>
      <c r="LXT3" s="80"/>
      <c r="LXU3" s="80"/>
      <c r="LXV3" s="80"/>
      <c r="LXW3" s="80"/>
      <c r="LXX3" s="80"/>
      <c r="LXY3" s="80"/>
      <c r="LXZ3" s="80"/>
      <c r="LYA3" s="80"/>
      <c r="LYB3" s="80"/>
      <c r="LYC3" s="80"/>
      <c r="LYD3" s="80"/>
      <c r="LYE3" s="80"/>
      <c r="LYF3" s="80"/>
      <c r="LYG3" s="80"/>
      <c r="LYH3" s="80"/>
      <c r="LYI3" s="80"/>
      <c r="LYJ3" s="80"/>
      <c r="LYK3" s="80"/>
      <c r="LYL3" s="80"/>
      <c r="LYM3" s="80"/>
      <c r="LYN3" s="80"/>
      <c r="LYO3" s="80"/>
      <c r="LYP3" s="80"/>
      <c r="LYQ3" s="80"/>
      <c r="LYR3" s="80"/>
      <c r="LYS3" s="80"/>
      <c r="LYT3" s="80"/>
      <c r="LYU3" s="80"/>
      <c r="LYV3" s="80"/>
      <c r="LYW3" s="80"/>
      <c r="LYX3" s="80"/>
      <c r="LYY3" s="80"/>
      <c r="LYZ3" s="80"/>
      <c r="LZA3" s="80"/>
      <c r="LZB3" s="80"/>
      <c r="LZC3" s="80"/>
      <c r="LZD3" s="80"/>
      <c r="LZE3" s="80"/>
      <c r="LZF3" s="80"/>
      <c r="LZG3" s="80"/>
      <c r="LZH3" s="80"/>
      <c r="LZI3" s="80"/>
      <c r="LZJ3" s="80"/>
      <c r="LZK3" s="80"/>
      <c r="LZL3" s="80"/>
      <c r="LZM3" s="80"/>
      <c r="LZN3" s="80"/>
      <c r="LZO3" s="80"/>
      <c r="LZP3" s="80"/>
      <c r="LZQ3" s="80"/>
      <c r="LZR3" s="80"/>
      <c r="LZS3" s="80"/>
      <c r="LZT3" s="80"/>
      <c r="LZU3" s="80"/>
      <c r="LZV3" s="80"/>
      <c r="LZW3" s="80"/>
      <c r="LZX3" s="80"/>
      <c r="LZY3" s="80"/>
      <c r="LZZ3" s="80"/>
      <c r="MAA3" s="80"/>
      <c r="MAB3" s="80"/>
      <c r="MAC3" s="80"/>
      <c r="MAD3" s="80"/>
      <c r="MAE3" s="80"/>
      <c r="MAF3" s="80"/>
      <c r="MAG3" s="80"/>
      <c r="MAH3" s="80"/>
      <c r="MAI3" s="80"/>
      <c r="MAJ3" s="80"/>
      <c r="MAK3" s="80"/>
      <c r="MAL3" s="80"/>
      <c r="MAM3" s="80"/>
      <c r="MAN3" s="80"/>
      <c r="MAO3" s="80"/>
      <c r="MAP3" s="80"/>
      <c r="MAQ3" s="80"/>
      <c r="MAR3" s="80"/>
      <c r="MAS3" s="80"/>
      <c r="MAT3" s="80"/>
      <c r="MAU3" s="80"/>
      <c r="MAV3" s="80"/>
      <c r="MAW3" s="80"/>
      <c r="MAX3" s="80"/>
      <c r="MAY3" s="80"/>
      <c r="MAZ3" s="80"/>
      <c r="MBA3" s="80"/>
      <c r="MBB3" s="80"/>
      <c r="MBC3" s="80"/>
      <c r="MBD3" s="80"/>
      <c r="MBE3" s="80"/>
      <c r="MBF3" s="80"/>
      <c r="MBG3" s="80"/>
      <c r="MBH3" s="80"/>
      <c r="MBI3" s="80"/>
      <c r="MBJ3" s="80"/>
      <c r="MBK3" s="80"/>
      <c r="MBL3" s="80"/>
      <c r="MBM3" s="80"/>
      <c r="MBN3" s="80"/>
      <c r="MBO3" s="80"/>
      <c r="MBP3" s="80"/>
      <c r="MBQ3" s="80"/>
      <c r="MBR3" s="80"/>
      <c r="MBS3" s="80"/>
      <c r="MBT3" s="80"/>
      <c r="MBU3" s="80"/>
      <c r="MBV3" s="80"/>
      <c r="MBW3" s="80"/>
      <c r="MBX3" s="80"/>
      <c r="MBY3" s="80"/>
      <c r="MBZ3" s="80"/>
      <c r="MCA3" s="80"/>
      <c r="MCB3" s="80"/>
      <c r="MCC3" s="80"/>
      <c r="MCD3" s="80"/>
      <c r="MCE3" s="80"/>
      <c r="MCF3" s="80"/>
      <c r="MCG3" s="80"/>
      <c r="MCH3" s="80"/>
      <c r="MCI3" s="80"/>
      <c r="MCJ3" s="80"/>
      <c r="MCK3" s="80"/>
      <c r="MCL3" s="80"/>
      <c r="MCM3" s="80"/>
      <c r="MCN3" s="80"/>
      <c r="MCO3" s="80"/>
      <c r="MCP3" s="80"/>
      <c r="MCQ3" s="80"/>
      <c r="MCR3" s="80"/>
      <c r="MCS3" s="80"/>
      <c r="MCT3" s="80"/>
      <c r="MCU3" s="80"/>
      <c r="MCV3" s="80"/>
      <c r="MCW3" s="80"/>
      <c r="MCX3" s="80"/>
      <c r="MCY3" s="80"/>
      <c r="MCZ3" s="80"/>
      <c r="MDA3" s="80"/>
      <c r="MDB3" s="80"/>
      <c r="MDC3" s="80"/>
      <c r="MDD3" s="80"/>
      <c r="MDE3" s="80"/>
      <c r="MDF3" s="80"/>
      <c r="MDG3" s="80"/>
      <c r="MDH3" s="80"/>
      <c r="MDI3" s="80"/>
      <c r="MDJ3" s="80"/>
      <c r="MDK3" s="80"/>
      <c r="MDL3" s="80"/>
      <c r="MDM3" s="80"/>
      <c r="MDN3" s="80"/>
      <c r="MDO3" s="80"/>
      <c r="MDP3" s="80"/>
      <c r="MDQ3" s="80"/>
      <c r="MDR3" s="80"/>
      <c r="MDS3" s="80"/>
      <c r="MDT3" s="80"/>
      <c r="MDU3" s="80"/>
      <c r="MDV3" s="80"/>
      <c r="MDW3" s="80"/>
      <c r="MDX3" s="80"/>
      <c r="MDY3" s="80"/>
      <c r="MDZ3" s="80"/>
      <c r="MEA3" s="80"/>
      <c r="MEB3" s="80"/>
      <c r="MEC3" s="80"/>
      <c r="MED3" s="80"/>
      <c r="MEE3" s="80"/>
      <c r="MEF3" s="80"/>
      <c r="MEG3" s="80"/>
      <c r="MEH3" s="80"/>
      <c r="MEI3" s="80"/>
      <c r="MEJ3" s="80"/>
      <c r="MEK3" s="80"/>
      <c r="MEL3" s="80"/>
      <c r="MEM3" s="80"/>
      <c r="MEN3" s="80"/>
      <c r="MEO3" s="80"/>
      <c r="MEP3" s="80"/>
      <c r="MEQ3" s="80"/>
      <c r="MER3" s="80"/>
      <c r="MES3" s="80"/>
      <c r="MET3" s="80"/>
      <c r="MEU3" s="80"/>
      <c r="MEV3" s="80"/>
      <c r="MEW3" s="80"/>
      <c r="MEX3" s="80"/>
      <c r="MEY3" s="80"/>
      <c r="MEZ3" s="80"/>
      <c r="MFA3" s="80"/>
      <c r="MFB3" s="80"/>
      <c r="MFC3" s="80"/>
      <c r="MFD3" s="80"/>
      <c r="MFE3" s="80"/>
      <c r="MFF3" s="80"/>
      <c r="MFG3" s="80"/>
      <c r="MFH3" s="80"/>
      <c r="MFI3" s="80"/>
      <c r="MFJ3" s="80"/>
      <c r="MFK3" s="80"/>
      <c r="MFL3" s="80"/>
      <c r="MFM3" s="80"/>
      <c r="MFN3" s="80"/>
      <c r="MFO3" s="80"/>
      <c r="MFP3" s="80"/>
      <c r="MFQ3" s="80"/>
      <c r="MFR3" s="80"/>
      <c r="MFS3" s="80"/>
      <c r="MFT3" s="80"/>
      <c r="MFU3" s="80"/>
      <c r="MFV3" s="80"/>
      <c r="MFW3" s="80"/>
      <c r="MFX3" s="80"/>
      <c r="MFY3" s="80"/>
      <c r="MFZ3" s="80"/>
      <c r="MGA3" s="80"/>
      <c r="MGB3" s="80"/>
      <c r="MGC3" s="80"/>
      <c r="MGD3" s="80"/>
      <c r="MGE3" s="80"/>
      <c r="MGF3" s="80"/>
      <c r="MGG3" s="80"/>
      <c r="MGH3" s="80"/>
      <c r="MGI3" s="80"/>
      <c r="MGJ3" s="80"/>
      <c r="MGK3" s="80"/>
      <c r="MGL3" s="80"/>
      <c r="MGM3" s="80"/>
      <c r="MGN3" s="80"/>
      <c r="MGO3" s="80"/>
      <c r="MGP3" s="80"/>
      <c r="MGQ3" s="80"/>
      <c r="MGR3" s="80"/>
      <c r="MGS3" s="80"/>
      <c r="MGT3" s="80"/>
      <c r="MGU3" s="80"/>
      <c r="MGV3" s="80"/>
      <c r="MGW3" s="80"/>
      <c r="MGX3" s="80"/>
      <c r="MGY3" s="80"/>
      <c r="MGZ3" s="80"/>
      <c r="MHA3" s="80"/>
      <c r="MHB3" s="80"/>
      <c r="MHC3" s="80"/>
      <c r="MHD3" s="80"/>
      <c r="MHE3" s="80"/>
      <c r="MHF3" s="80"/>
      <c r="MHG3" s="80"/>
      <c r="MHH3" s="80"/>
      <c r="MHI3" s="80"/>
      <c r="MHJ3" s="80"/>
      <c r="MHK3" s="80"/>
      <c r="MHL3" s="80"/>
      <c r="MHM3" s="80"/>
      <c r="MHN3" s="80"/>
      <c r="MHO3" s="80"/>
      <c r="MHP3" s="80"/>
      <c r="MHQ3" s="80"/>
      <c r="MHR3" s="80"/>
      <c r="MHS3" s="80"/>
      <c r="MHT3" s="80"/>
      <c r="MHU3" s="80"/>
      <c r="MHV3" s="80"/>
      <c r="MHW3" s="80"/>
      <c r="MHX3" s="80"/>
      <c r="MHY3" s="80"/>
      <c r="MHZ3" s="80"/>
      <c r="MIA3" s="80"/>
      <c r="MIB3" s="80"/>
      <c r="MIC3" s="80"/>
      <c r="MID3" s="80"/>
      <c r="MIE3" s="80"/>
      <c r="MIF3" s="80"/>
      <c r="MIG3" s="80"/>
      <c r="MIH3" s="80"/>
      <c r="MII3" s="80"/>
      <c r="MIJ3" s="80"/>
      <c r="MIK3" s="80"/>
      <c r="MIL3" s="80"/>
      <c r="MIM3" s="80"/>
      <c r="MIN3" s="80"/>
      <c r="MIO3" s="80"/>
      <c r="MIP3" s="80"/>
      <c r="MIQ3" s="80"/>
      <c r="MIR3" s="80"/>
      <c r="MIS3" s="80"/>
      <c r="MIT3" s="80"/>
      <c r="MIU3" s="80"/>
      <c r="MIV3" s="80"/>
      <c r="MIW3" s="80"/>
      <c r="MIX3" s="80"/>
      <c r="MIY3" s="80"/>
      <c r="MIZ3" s="80"/>
      <c r="MJA3" s="80"/>
      <c r="MJB3" s="80"/>
      <c r="MJC3" s="80"/>
      <c r="MJD3" s="80"/>
      <c r="MJE3" s="80"/>
      <c r="MJF3" s="80"/>
      <c r="MJG3" s="80"/>
      <c r="MJH3" s="80"/>
      <c r="MJI3" s="80"/>
      <c r="MJJ3" s="80"/>
      <c r="MJK3" s="80"/>
      <c r="MJL3" s="80"/>
      <c r="MJM3" s="80"/>
      <c r="MJN3" s="80"/>
      <c r="MJO3" s="80"/>
      <c r="MJP3" s="80"/>
      <c r="MJQ3" s="80"/>
      <c r="MJR3" s="80"/>
      <c r="MJS3" s="80"/>
      <c r="MJT3" s="80"/>
      <c r="MJU3" s="80"/>
      <c r="MJV3" s="80"/>
      <c r="MJW3" s="80"/>
      <c r="MJX3" s="80"/>
      <c r="MJY3" s="80"/>
      <c r="MJZ3" s="80"/>
      <c r="MKA3" s="80"/>
      <c r="MKB3" s="80"/>
      <c r="MKC3" s="80"/>
      <c r="MKD3" s="80"/>
      <c r="MKE3" s="80"/>
      <c r="MKF3" s="80"/>
      <c r="MKG3" s="80"/>
      <c r="MKH3" s="80"/>
      <c r="MKI3" s="80"/>
      <c r="MKJ3" s="80"/>
      <c r="MKK3" s="80"/>
      <c r="MKL3" s="80"/>
      <c r="MKM3" s="80"/>
      <c r="MKN3" s="80"/>
      <c r="MKO3" s="80"/>
      <c r="MKP3" s="80"/>
      <c r="MKQ3" s="80"/>
      <c r="MKR3" s="80"/>
      <c r="MKS3" s="80"/>
      <c r="MKT3" s="80"/>
      <c r="MKU3" s="80"/>
      <c r="MKV3" s="80"/>
      <c r="MKW3" s="80"/>
      <c r="MKX3" s="80"/>
      <c r="MKY3" s="80"/>
      <c r="MKZ3" s="80"/>
      <c r="MLA3" s="80"/>
      <c r="MLB3" s="80"/>
      <c r="MLC3" s="80"/>
      <c r="MLD3" s="80"/>
      <c r="MLE3" s="80"/>
      <c r="MLF3" s="80"/>
      <c r="MLG3" s="80"/>
      <c r="MLH3" s="80"/>
      <c r="MLI3" s="80"/>
      <c r="MLJ3" s="80"/>
      <c r="MLK3" s="80"/>
      <c r="MLL3" s="80"/>
      <c r="MLM3" s="80"/>
      <c r="MLN3" s="80"/>
      <c r="MLO3" s="80"/>
      <c r="MLP3" s="80"/>
      <c r="MLQ3" s="80"/>
      <c r="MLR3" s="80"/>
      <c r="MLS3" s="80"/>
      <c r="MLT3" s="80"/>
      <c r="MLU3" s="80"/>
      <c r="MLV3" s="80"/>
      <c r="MLW3" s="80"/>
      <c r="MLX3" s="80"/>
      <c r="MLY3" s="80"/>
      <c r="MLZ3" s="80"/>
      <c r="MMA3" s="80"/>
      <c r="MMB3" s="80"/>
      <c r="MMC3" s="80"/>
      <c r="MMD3" s="80"/>
      <c r="MME3" s="80"/>
      <c r="MMF3" s="80"/>
      <c r="MMG3" s="80"/>
      <c r="MMH3" s="80"/>
      <c r="MMI3" s="80"/>
      <c r="MMJ3" s="80"/>
      <c r="MMK3" s="80"/>
      <c r="MML3" s="80"/>
      <c r="MMM3" s="80"/>
      <c r="MMN3" s="80"/>
      <c r="MMO3" s="80"/>
      <c r="MMP3" s="80"/>
      <c r="MMQ3" s="80"/>
      <c r="MMR3" s="80"/>
      <c r="MMS3" s="80"/>
      <c r="MMT3" s="80"/>
      <c r="MMU3" s="80"/>
      <c r="MMV3" s="80"/>
      <c r="MMW3" s="80"/>
      <c r="MMX3" s="80"/>
      <c r="MMY3" s="80"/>
      <c r="MMZ3" s="80"/>
      <c r="MNA3" s="80"/>
      <c r="MNB3" s="80"/>
      <c r="MNC3" s="80"/>
      <c r="MND3" s="80"/>
      <c r="MNE3" s="80"/>
      <c r="MNF3" s="80"/>
      <c r="MNG3" s="80"/>
      <c r="MNH3" s="80"/>
      <c r="MNI3" s="80"/>
      <c r="MNJ3" s="80"/>
      <c r="MNK3" s="80"/>
      <c r="MNL3" s="80"/>
      <c r="MNM3" s="80"/>
      <c r="MNN3" s="80"/>
      <c r="MNO3" s="80"/>
      <c r="MNP3" s="80"/>
      <c r="MNQ3" s="80"/>
      <c r="MNR3" s="80"/>
      <c r="MNS3" s="80"/>
      <c r="MNT3" s="80"/>
      <c r="MNU3" s="80"/>
      <c r="MNV3" s="80"/>
      <c r="MNW3" s="80"/>
      <c r="MNX3" s="80"/>
      <c r="MNY3" s="80"/>
      <c r="MNZ3" s="80"/>
      <c r="MOA3" s="80"/>
      <c r="MOB3" s="80"/>
      <c r="MOC3" s="80"/>
      <c r="MOD3" s="80"/>
      <c r="MOE3" s="80"/>
      <c r="MOF3" s="80"/>
      <c r="MOG3" s="80"/>
      <c r="MOH3" s="80"/>
      <c r="MOI3" s="80"/>
      <c r="MOJ3" s="80"/>
      <c r="MOK3" s="80"/>
      <c r="MOL3" s="80"/>
      <c r="MOM3" s="80"/>
      <c r="MON3" s="80"/>
      <c r="MOO3" s="80"/>
      <c r="MOP3" s="80"/>
      <c r="MOQ3" s="80"/>
      <c r="MOR3" s="80"/>
      <c r="MOS3" s="80"/>
      <c r="MOT3" s="80"/>
      <c r="MOU3" s="80"/>
      <c r="MOV3" s="80"/>
      <c r="MOW3" s="80"/>
      <c r="MOX3" s="80"/>
      <c r="MOY3" s="80"/>
      <c r="MOZ3" s="80"/>
      <c r="MPA3" s="80"/>
      <c r="MPB3" s="80"/>
      <c r="MPC3" s="80"/>
      <c r="MPD3" s="80"/>
      <c r="MPE3" s="80"/>
      <c r="MPF3" s="80"/>
      <c r="MPG3" s="80"/>
      <c r="MPH3" s="80"/>
      <c r="MPI3" s="80"/>
      <c r="MPJ3" s="80"/>
      <c r="MPK3" s="80"/>
      <c r="MPL3" s="80"/>
      <c r="MPM3" s="80"/>
      <c r="MPN3" s="80"/>
      <c r="MPO3" s="80"/>
      <c r="MPP3" s="80"/>
      <c r="MPQ3" s="80"/>
      <c r="MPR3" s="80"/>
      <c r="MPS3" s="80"/>
      <c r="MPT3" s="80"/>
      <c r="MPU3" s="80"/>
      <c r="MPV3" s="80"/>
      <c r="MPW3" s="80"/>
      <c r="MPX3" s="80"/>
      <c r="MPY3" s="80"/>
      <c r="MPZ3" s="80"/>
      <c r="MQA3" s="80"/>
      <c r="MQB3" s="80"/>
      <c r="MQC3" s="80"/>
      <c r="MQD3" s="80"/>
      <c r="MQE3" s="80"/>
      <c r="MQF3" s="80"/>
      <c r="MQG3" s="80"/>
      <c r="MQH3" s="80"/>
      <c r="MQI3" s="80"/>
      <c r="MQJ3" s="80"/>
      <c r="MQK3" s="80"/>
      <c r="MQL3" s="80"/>
      <c r="MQM3" s="80"/>
      <c r="MQN3" s="80"/>
      <c r="MQO3" s="80"/>
      <c r="MQP3" s="80"/>
      <c r="MQQ3" s="80"/>
      <c r="MQR3" s="80"/>
      <c r="MQS3" s="80"/>
      <c r="MQT3" s="80"/>
      <c r="MQU3" s="80"/>
      <c r="MQV3" s="80"/>
      <c r="MQW3" s="80"/>
      <c r="MQX3" s="80"/>
      <c r="MQY3" s="80"/>
      <c r="MQZ3" s="80"/>
      <c r="MRA3" s="80"/>
      <c r="MRB3" s="80"/>
      <c r="MRC3" s="80"/>
      <c r="MRD3" s="80"/>
      <c r="MRE3" s="80"/>
      <c r="MRF3" s="80"/>
      <c r="MRG3" s="80"/>
      <c r="MRH3" s="80"/>
      <c r="MRI3" s="80"/>
      <c r="MRJ3" s="80"/>
      <c r="MRK3" s="80"/>
      <c r="MRL3" s="80"/>
      <c r="MRM3" s="80"/>
      <c r="MRN3" s="80"/>
      <c r="MRO3" s="80"/>
      <c r="MRP3" s="80"/>
      <c r="MRQ3" s="80"/>
      <c r="MRR3" s="80"/>
      <c r="MRS3" s="80"/>
      <c r="MRT3" s="80"/>
      <c r="MRU3" s="80"/>
      <c r="MRV3" s="80"/>
      <c r="MRW3" s="80"/>
      <c r="MRX3" s="80"/>
      <c r="MRY3" s="80"/>
      <c r="MRZ3" s="80"/>
      <c r="MSA3" s="80"/>
      <c r="MSB3" s="80"/>
      <c r="MSC3" s="80"/>
      <c r="MSD3" s="80"/>
      <c r="MSE3" s="80"/>
      <c r="MSF3" s="80"/>
      <c r="MSG3" s="80"/>
      <c r="MSH3" s="80"/>
      <c r="MSI3" s="80"/>
      <c r="MSJ3" s="80"/>
      <c r="MSK3" s="80"/>
      <c r="MSL3" s="80"/>
      <c r="MSM3" s="80"/>
      <c r="MSN3" s="80"/>
      <c r="MSO3" s="80"/>
      <c r="MSP3" s="80"/>
      <c r="MSQ3" s="80"/>
      <c r="MSR3" s="80"/>
      <c r="MSS3" s="80"/>
      <c r="MST3" s="80"/>
      <c r="MSU3" s="80"/>
      <c r="MSV3" s="80"/>
      <c r="MSW3" s="80"/>
      <c r="MSX3" s="80"/>
      <c r="MSY3" s="80"/>
      <c r="MSZ3" s="80"/>
      <c r="MTA3" s="80"/>
      <c r="MTB3" s="80"/>
      <c r="MTC3" s="80"/>
      <c r="MTD3" s="80"/>
      <c r="MTE3" s="80"/>
      <c r="MTF3" s="80"/>
      <c r="MTG3" s="80"/>
      <c r="MTH3" s="80"/>
      <c r="MTI3" s="80"/>
      <c r="MTJ3" s="80"/>
      <c r="MTK3" s="80"/>
      <c r="MTL3" s="80"/>
      <c r="MTM3" s="80"/>
      <c r="MTN3" s="80"/>
      <c r="MTO3" s="80"/>
      <c r="MTP3" s="80"/>
      <c r="MTQ3" s="80"/>
      <c r="MTR3" s="80"/>
      <c r="MTS3" s="80"/>
      <c r="MTT3" s="80"/>
      <c r="MTU3" s="80"/>
      <c r="MTV3" s="80"/>
      <c r="MTW3" s="80"/>
      <c r="MTX3" s="80"/>
      <c r="MTY3" s="80"/>
      <c r="MTZ3" s="80"/>
      <c r="MUA3" s="80"/>
      <c r="MUB3" s="80"/>
      <c r="MUC3" s="80"/>
      <c r="MUD3" s="80"/>
      <c r="MUE3" s="80"/>
      <c r="MUF3" s="80"/>
      <c r="MUG3" s="80"/>
      <c r="MUH3" s="80"/>
      <c r="MUI3" s="80"/>
      <c r="MUJ3" s="80"/>
      <c r="MUK3" s="80"/>
      <c r="MUL3" s="80"/>
      <c r="MUM3" s="80"/>
      <c r="MUN3" s="80"/>
      <c r="MUO3" s="80"/>
      <c r="MUP3" s="80"/>
      <c r="MUQ3" s="80"/>
      <c r="MUR3" s="80"/>
      <c r="MUS3" s="80"/>
      <c r="MUT3" s="80"/>
      <c r="MUU3" s="80"/>
      <c r="MUV3" s="80"/>
      <c r="MUW3" s="80"/>
      <c r="MUX3" s="80"/>
      <c r="MUY3" s="80"/>
      <c r="MUZ3" s="80"/>
      <c r="MVA3" s="80"/>
      <c r="MVB3" s="80"/>
      <c r="MVC3" s="80"/>
      <c r="MVD3" s="80"/>
      <c r="MVE3" s="80"/>
      <c r="MVF3" s="80"/>
      <c r="MVG3" s="80"/>
      <c r="MVH3" s="80"/>
      <c r="MVI3" s="80"/>
      <c r="MVJ3" s="80"/>
      <c r="MVK3" s="80"/>
      <c r="MVL3" s="80"/>
      <c r="MVM3" s="80"/>
      <c r="MVN3" s="80"/>
      <c r="MVO3" s="80"/>
      <c r="MVP3" s="80"/>
      <c r="MVQ3" s="80"/>
      <c r="MVR3" s="80"/>
      <c r="MVS3" s="80"/>
      <c r="MVT3" s="80"/>
      <c r="MVU3" s="80"/>
      <c r="MVV3" s="80"/>
      <c r="MVW3" s="80"/>
      <c r="MVX3" s="80"/>
      <c r="MVY3" s="80"/>
      <c r="MVZ3" s="80"/>
      <c r="MWA3" s="80"/>
      <c r="MWB3" s="80"/>
      <c r="MWC3" s="80"/>
      <c r="MWD3" s="80"/>
      <c r="MWE3" s="80"/>
      <c r="MWF3" s="80"/>
      <c r="MWG3" s="80"/>
      <c r="MWH3" s="80"/>
      <c r="MWI3" s="80"/>
      <c r="MWJ3" s="80"/>
      <c r="MWK3" s="80"/>
      <c r="MWL3" s="80"/>
      <c r="MWM3" s="80"/>
      <c r="MWN3" s="80"/>
      <c r="MWO3" s="80"/>
      <c r="MWP3" s="80"/>
      <c r="MWQ3" s="80"/>
      <c r="MWR3" s="80"/>
      <c r="MWS3" s="80"/>
      <c r="MWT3" s="80"/>
      <c r="MWU3" s="80"/>
      <c r="MWV3" s="80"/>
      <c r="MWW3" s="80"/>
      <c r="MWX3" s="80"/>
      <c r="MWY3" s="80"/>
      <c r="MWZ3" s="80"/>
      <c r="MXA3" s="80"/>
      <c r="MXB3" s="80"/>
      <c r="MXC3" s="80"/>
      <c r="MXD3" s="80"/>
      <c r="MXE3" s="80"/>
      <c r="MXF3" s="80"/>
      <c r="MXG3" s="80"/>
      <c r="MXH3" s="80"/>
      <c r="MXI3" s="80"/>
      <c r="MXJ3" s="80"/>
      <c r="MXK3" s="80"/>
      <c r="MXL3" s="80"/>
      <c r="MXM3" s="80"/>
      <c r="MXN3" s="80"/>
      <c r="MXO3" s="80"/>
      <c r="MXP3" s="80"/>
      <c r="MXQ3" s="80"/>
      <c r="MXR3" s="80"/>
      <c r="MXS3" s="80"/>
      <c r="MXT3" s="80"/>
      <c r="MXU3" s="80"/>
      <c r="MXV3" s="80"/>
      <c r="MXW3" s="80"/>
      <c r="MXX3" s="80"/>
      <c r="MXY3" s="80"/>
      <c r="MXZ3" s="80"/>
      <c r="MYA3" s="80"/>
      <c r="MYB3" s="80"/>
      <c r="MYC3" s="80"/>
      <c r="MYD3" s="80"/>
      <c r="MYE3" s="80"/>
      <c r="MYF3" s="80"/>
      <c r="MYG3" s="80"/>
      <c r="MYH3" s="80"/>
      <c r="MYI3" s="80"/>
      <c r="MYJ3" s="80"/>
      <c r="MYK3" s="80"/>
      <c r="MYL3" s="80"/>
      <c r="MYM3" s="80"/>
      <c r="MYN3" s="80"/>
      <c r="MYO3" s="80"/>
      <c r="MYP3" s="80"/>
      <c r="MYQ3" s="80"/>
      <c r="MYR3" s="80"/>
      <c r="MYS3" s="80"/>
      <c r="MYT3" s="80"/>
      <c r="MYU3" s="80"/>
      <c r="MYV3" s="80"/>
      <c r="MYW3" s="80"/>
      <c r="MYX3" s="80"/>
      <c r="MYY3" s="80"/>
      <c r="MYZ3" s="80"/>
      <c r="MZA3" s="80"/>
      <c r="MZB3" s="80"/>
      <c r="MZC3" s="80"/>
      <c r="MZD3" s="80"/>
      <c r="MZE3" s="80"/>
      <c r="MZF3" s="80"/>
      <c r="MZG3" s="80"/>
      <c r="MZH3" s="80"/>
      <c r="MZI3" s="80"/>
      <c r="MZJ3" s="80"/>
      <c r="MZK3" s="80"/>
      <c r="MZL3" s="80"/>
      <c r="MZM3" s="80"/>
      <c r="MZN3" s="80"/>
      <c r="MZO3" s="80"/>
      <c r="MZP3" s="80"/>
      <c r="MZQ3" s="80"/>
      <c r="MZR3" s="80"/>
      <c r="MZS3" s="80"/>
      <c r="MZT3" s="80"/>
      <c r="MZU3" s="80"/>
      <c r="MZV3" s="80"/>
      <c r="MZW3" s="80"/>
      <c r="MZX3" s="80"/>
      <c r="MZY3" s="80"/>
      <c r="MZZ3" s="80"/>
      <c r="NAA3" s="80"/>
      <c r="NAB3" s="80"/>
      <c r="NAC3" s="80"/>
      <c r="NAD3" s="80"/>
      <c r="NAE3" s="80"/>
      <c r="NAF3" s="80"/>
      <c r="NAG3" s="80"/>
      <c r="NAH3" s="80"/>
      <c r="NAI3" s="80"/>
      <c r="NAJ3" s="80"/>
      <c r="NAK3" s="80"/>
      <c r="NAL3" s="80"/>
      <c r="NAM3" s="80"/>
      <c r="NAN3" s="80"/>
      <c r="NAO3" s="80"/>
      <c r="NAP3" s="80"/>
      <c r="NAQ3" s="80"/>
      <c r="NAR3" s="80"/>
      <c r="NAS3" s="80"/>
      <c r="NAT3" s="80"/>
      <c r="NAU3" s="80"/>
      <c r="NAV3" s="80"/>
      <c r="NAW3" s="80"/>
      <c r="NAX3" s="80"/>
      <c r="NAY3" s="80"/>
      <c r="NAZ3" s="80"/>
      <c r="NBA3" s="80"/>
      <c r="NBB3" s="80"/>
      <c r="NBC3" s="80"/>
      <c r="NBD3" s="80"/>
      <c r="NBE3" s="80"/>
      <c r="NBF3" s="80"/>
      <c r="NBG3" s="80"/>
      <c r="NBH3" s="80"/>
      <c r="NBI3" s="80"/>
      <c r="NBJ3" s="80"/>
      <c r="NBK3" s="80"/>
      <c r="NBL3" s="80"/>
      <c r="NBM3" s="80"/>
      <c r="NBN3" s="80"/>
      <c r="NBO3" s="80"/>
      <c r="NBP3" s="80"/>
      <c r="NBQ3" s="80"/>
      <c r="NBR3" s="80"/>
      <c r="NBS3" s="80"/>
      <c r="NBT3" s="80"/>
      <c r="NBU3" s="80"/>
      <c r="NBV3" s="80"/>
      <c r="NBW3" s="80"/>
      <c r="NBX3" s="80"/>
      <c r="NBY3" s="80"/>
      <c r="NBZ3" s="80"/>
      <c r="NCA3" s="80"/>
      <c r="NCB3" s="80"/>
      <c r="NCC3" s="80"/>
      <c r="NCD3" s="80"/>
      <c r="NCE3" s="80"/>
      <c r="NCF3" s="80"/>
      <c r="NCG3" s="80"/>
      <c r="NCH3" s="80"/>
      <c r="NCI3" s="80"/>
      <c r="NCJ3" s="80"/>
      <c r="NCK3" s="80"/>
      <c r="NCL3" s="80"/>
      <c r="NCM3" s="80"/>
      <c r="NCN3" s="80"/>
      <c r="NCO3" s="80"/>
      <c r="NCP3" s="80"/>
      <c r="NCQ3" s="80"/>
      <c r="NCR3" s="80"/>
      <c r="NCS3" s="80"/>
      <c r="NCT3" s="80"/>
      <c r="NCU3" s="80"/>
      <c r="NCV3" s="80"/>
      <c r="NCW3" s="80"/>
      <c r="NCX3" s="80"/>
      <c r="NCY3" s="80"/>
      <c r="NCZ3" s="80"/>
      <c r="NDA3" s="80"/>
      <c r="NDB3" s="80"/>
      <c r="NDC3" s="80"/>
      <c r="NDD3" s="80"/>
      <c r="NDE3" s="80"/>
      <c r="NDF3" s="80"/>
      <c r="NDG3" s="80"/>
      <c r="NDH3" s="80"/>
      <c r="NDI3" s="80"/>
      <c r="NDJ3" s="80"/>
      <c r="NDK3" s="80"/>
      <c r="NDL3" s="80"/>
      <c r="NDM3" s="80"/>
      <c r="NDN3" s="80"/>
      <c r="NDO3" s="80"/>
      <c r="NDP3" s="80"/>
      <c r="NDQ3" s="80"/>
      <c r="NDR3" s="80"/>
      <c r="NDS3" s="80"/>
      <c r="NDT3" s="80"/>
      <c r="NDU3" s="80"/>
      <c r="NDV3" s="80"/>
      <c r="NDW3" s="80"/>
      <c r="NDX3" s="80"/>
      <c r="NDY3" s="80"/>
      <c r="NDZ3" s="80"/>
      <c r="NEA3" s="80"/>
      <c r="NEB3" s="80"/>
      <c r="NEC3" s="80"/>
      <c r="NED3" s="80"/>
      <c r="NEE3" s="80"/>
      <c r="NEF3" s="80"/>
      <c r="NEG3" s="80"/>
      <c r="NEH3" s="80"/>
      <c r="NEI3" s="80"/>
      <c r="NEJ3" s="80"/>
      <c r="NEK3" s="80"/>
      <c r="NEL3" s="80"/>
      <c r="NEM3" s="80"/>
      <c r="NEN3" s="80"/>
      <c r="NEO3" s="80"/>
      <c r="NEP3" s="80"/>
      <c r="NEQ3" s="80"/>
      <c r="NER3" s="80"/>
      <c r="NES3" s="80"/>
      <c r="NET3" s="80"/>
      <c r="NEU3" s="80"/>
      <c r="NEV3" s="80"/>
      <c r="NEW3" s="80"/>
      <c r="NEX3" s="80"/>
      <c r="NEY3" s="80"/>
      <c r="NEZ3" s="80"/>
      <c r="NFA3" s="80"/>
      <c r="NFB3" s="80"/>
      <c r="NFC3" s="80"/>
      <c r="NFD3" s="80"/>
      <c r="NFE3" s="80"/>
      <c r="NFF3" s="80"/>
      <c r="NFG3" s="80"/>
      <c r="NFH3" s="80"/>
      <c r="NFI3" s="80"/>
      <c r="NFJ3" s="80"/>
      <c r="NFK3" s="80"/>
      <c r="NFL3" s="80"/>
      <c r="NFM3" s="80"/>
      <c r="NFN3" s="80"/>
      <c r="NFO3" s="80"/>
      <c r="NFP3" s="80"/>
      <c r="NFQ3" s="80"/>
      <c r="NFR3" s="80"/>
      <c r="NFS3" s="80"/>
      <c r="NFT3" s="80"/>
      <c r="NFU3" s="80"/>
      <c r="NFV3" s="80"/>
      <c r="NFW3" s="80"/>
      <c r="NFX3" s="80"/>
      <c r="NFY3" s="80"/>
      <c r="NFZ3" s="80"/>
      <c r="NGA3" s="80"/>
      <c r="NGB3" s="80"/>
      <c r="NGC3" s="80"/>
      <c r="NGD3" s="80"/>
      <c r="NGE3" s="80"/>
      <c r="NGF3" s="80"/>
      <c r="NGG3" s="80"/>
      <c r="NGH3" s="80"/>
      <c r="NGI3" s="80"/>
      <c r="NGJ3" s="80"/>
      <c r="NGK3" s="80"/>
      <c r="NGL3" s="80"/>
      <c r="NGM3" s="80"/>
      <c r="NGN3" s="80"/>
      <c r="NGO3" s="80"/>
      <c r="NGP3" s="80"/>
      <c r="NGQ3" s="80"/>
      <c r="NGR3" s="80"/>
      <c r="NGS3" s="80"/>
      <c r="NGT3" s="80"/>
      <c r="NGU3" s="80"/>
      <c r="NGV3" s="80"/>
      <c r="NGW3" s="80"/>
      <c r="NGX3" s="80"/>
      <c r="NGY3" s="80"/>
      <c r="NGZ3" s="80"/>
      <c r="NHA3" s="80"/>
      <c r="NHB3" s="80"/>
      <c r="NHC3" s="80"/>
      <c r="NHD3" s="80"/>
      <c r="NHE3" s="80"/>
      <c r="NHF3" s="80"/>
      <c r="NHG3" s="80"/>
      <c r="NHH3" s="80"/>
      <c r="NHI3" s="80"/>
      <c r="NHJ3" s="80"/>
      <c r="NHK3" s="80"/>
      <c r="NHL3" s="80"/>
      <c r="NHM3" s="80"/>
      <c r="NHN3" s="80"/>
      <c r="NHO3" s="80"/>
      <c r="NHP3" s="80"/>
      <c r="NHQ3" s="80"/>
      <c r="NHR3" s="80"/>
      <c r="NHS3" s="80"/>
      <c r="NHT3" s="80"/>
      <c r="NHU3" s="80"/>
      <c r="NHV3" s="80"/>
      <c r="NHW3" s="80"/>
      <c r="NHX3" s="80"/>
      <c r="NHY3" s="80"/>
      <c r="NHZ3" s="80"/>
      <c r="NIA3" s="80"/>
      <c r="NIB3" s="80"/>
      <c r="NIC3" s="80"/>
      <c r="NID3" s="80"/>
      <c r="NIE3" s="80"/>
      <c r="NIF3" s="80"/>
      <c r="NIG3" s="80"/>
      <c r="NIH3" s="80"/>
      <c r="NII3" s="80"/>
      <c r="NIJ3" s="80"/>
      <c r="NIK3" s="80"/>
      <c r="NIL3" s="80"/>
      <c r="NIM3" s="80"/>
      <c r="NIN3" s="80"/>
      <c r="NIO3" s="80"/>
      <c r="NIP3" s="80"/>
      <c r="NIQ3" s="80"/>
      <c r="NIR3" s="80"/>
      <c r="NIS3" s="80"/>
      <c r="NIT3" s="80"/>
      <c r="NIU3" s="80"/>
      <c r="NIV3" s="80"/>
      <c r="NIW3" s="80"/>
      <c r="NIX3" s="80"/>
      <c r="NIY3" s="80"/>
      <c r="NIZ3" s="80"/>
      <c r="NJA3" s="80"/>
      <c r="NJB3" s="80"/>
      <c r="NJC3" s="80"/>
      <c r="NJD3" s="80"/>
      <c r="NJE3" s="80"/>
      <c r="NJF3" s="80"/>
      <c r="NJG3" s="80"/>
      <c r="NJH3" s="80"/>
      <c r="NJI3" s="80"/>
      <c r="NJJ3" s="80"/>
      <c r="NJK3" s="80"/>
      <c r="NJL3" s="80"/>
      <c r="NJM3" s="80"/>
      <c r="NJN3" s="80"/>
      <c r="NJO3" s="80"/>
      <c r="NJP3" s="80"/>
      <c r="NJQ3" s="80"/>
      <c r="NJR3" s="80"/>
      <c r="NJS3" s="80"/>
      <c r="NJT3" s="80"/>
      <c r="NJU3" s="80"/>
      <c r="NJV3" s="80"/>
      <c r="NJW3" s="80"/>
      <c r="NJX3" s="80"/>
      <c r="NJY3" s="80"/>
      <c r="NJZ3" s="80"/>
      <c r="NKA3" s="80"/>
      <c r="NKB3" s="80"/>
      <c r="NKC3" s="80"/>
      <c r="NKD3" s="80"/>
      <c r="NKE3" s="80"/>
      <c r="NKF3" s="80"/>
      <c r="NKG3" s="80"/>
      <c r="NKH3" s="80"/>
      <c r="NKI3" s="80"/>
      <c r="NKJ3" s="80"/>
      <c r="NKK3" s="80"/>
      <c r="NKL3" s="80"/>
      <c r="NKM3" s="80"/>
      <c r="NKN3" s="80"/>
      <c r="NKO3" s="80"/>
      <c r="NKP3" s="80"/>
      <c r="NKQ3" s="80"/>
      <c r="NKR3" s="80"/>
      <c r="NKS3" s="80"/>
      <c r="NKT3" s="80"/>
      <c r="NKU3" s="80"/>
      <c r="NKV3" s="80"/>
      <c r="NKW3" s="80"/>
      <c r="NKX3" s="80"/>
      <c r="NKY3" s="80"/>
      <c r="NKZ3" s="80"/>
      <c r="NLA3" s="80"/>
      <c r="NLB3" s="80"/>
      <c r="NLC3" s="80"/>
      <c r="NLD3" s="80"/>
      <c r="NLE3" s="80"/>
      <c r="NLF3" s="80"/>
      <c r="NLG3" s="80"/>
      <c r="NLH3" s="80"/>
      <c r="NLI3" s="80"/>
      <c r="NLJ3" s="80"/>
      <c r="NLK3" s="80"/>
      <c r="NLL3" s="80"/>
      <c r="NLM3" s="80"/>
      <c r="NLN3" s="80"/>
      <c r="NLO3" s="80"/>
      <c r="NLP3" s="80"/>
      <c r="NLQ3" s="80"/>
      <c r="NLR3" s="80"/>
      <c r="NLS3" s="80"/>
      <c r="NLT3" s="80"/>
      <c r="NLU3" s="80"/>
      <c r="NLV3" s="80"/>
      <c r="NLW3" s="80"/>
      <c r="NLX3" s="80"/>
      <c r="NLY3" s="80"/>
      <c r="NLZ3" s="80"/>
      <c r="NMA3" s="80"/>
      <c r="NMB3" s="80"/>
      <c r="NMC3" s="80"/>
      <c r="NMD3" s="80"/>
      <c r="NME3" s="80"/>
      <c r="NMF3" s="80"/>
      <c r="NMG3" s="80"/>
      <c r="NMH3" s="80"/>
      <c r="NMI3" s="80"/>
      <c r="NMJ3" s="80"/>
      <c r="NMK3" s="80"/>
      <c r="NML3" s="80"/>
      <c r="NMM3" s="80"/>
      <c r="NMN3" s="80"/>
      <c r="NMO3" s="80"/>
      <c r="NMP3" s="80"/>
      <c r="NMQ3" s="80"/>
      <c r="NMR3" s="80"/>
      <c r="NMS3" s="80"/>
      <c r="NMT3" s="80"/>
      <c r="NMU3" s="80"/>
      <c r="NMV3" s="80"/>
      <c r="NMW3" s="80"/>
      <c r="NMX3" s="80"/>
      <c r="NMY3" s="80"/>
      <c r="NMZ3" s="80"/>
      <c r="NNA3" s="80"/>
      <c r="NNB3" s="80"/>
      <c r="NNC3" s="80"/>
      <c r="NND3" s="80"/>
      <c r="NNE3" s="80"/>
      <c r="NNF3" s="80"/>
      <c r="NNG3" s="80"/>
      <c r="NNH3" s="80"/>
      <c r="NNI3" s="80"/>
      <c r="NNJ3" s="80"/>
      <c r="NNK3" s="80"/>
      <c r="NNL3" s="80"/>
      <c r="NNM3" s="80"/>
      <c r="NNN3" s="80"/>
      <c r="NNO3" s="80"/>
      <c r="NNP3" s="80"/>
      <c r="NNQ3" s="80"/>
      <c r="NNR3" s="80"/>
      <c r="NNS3" s="80"/>
      <c r="NNT3" s="80"/>
      <c r="NNU3" s="80"/>
      <c r="NNV3" s="80"/>
      <c r="NNW3" s="80"/>
      <c r="NNX3" s="80"/>
      <c r="NNY3" s="80"/>
      <c r="NNZ3" s="80"/>
      <c r="NOA3" s="80"/>
      <c r="NOB3" s="80"/>
      <c r="NOC3" s="80"/>
      <c r="NOD3" s="80"/>
      <c r="NOE3" s="80"/>
      <c r="NOF3" s="80"/>
      <c r="NOG3" s="80"/>
      <c r="NOH3" s="80"/>
      <c r="NOI3" s="80"/>
      <c r="NOJ3" s="80"/>
      <c r="NOK3" s="80"/>
      <c r="NOL3" s="80"/>
      <c r="NOM3" s="80"/>
      <c r="NON3" s="80"/>
      <c r="NOO3" s="80"/>
      <c r="NOP3" s="80"/>
      <c r="NOQ3" s="80"/>
      <c r="NOR3" s="80"/>
      <c r="NOS3" s="80"/>
      <c r="NOT3" s="80"/>
      <c r="NOU3" s="80"/>
      <c r="NOV3" s="80"/>
      <c r="NOW3" s="80"/>
      <c r="NOX3" s="80"/>
      <c r="NOY3" s="80"/>
      <c r="NOZ3" s="80"/>
      <c r="NPA3" s="80"/>
      <c r="NPB3" s="80"/>
      <c r="NPC3" s="80"/>
      <c r="NPD3" s="80"/>
      <c r="NPE3" s="80"/>
      <c r="NPF3" s="80"/>
      <c r="NPG3" s="80"/>
      <c r="NPH3" s="80"/>
      <c r="NPI3" s="80"/>
      <c r="NPJ3" s="80"/>
      <c r="NPK3" s="80"/>
      <c r="NPL3" s="80"/>
      <c r="NPM3" s="80"/>
      <c r="NPN3" s="80"/>
      <c r="NPO3" s="80"/>
      <c r="NPP3" s="80"/>
      <c r="NPQ3" s="80"/>
      <c r="NPR3" s="80"/>
      <c r="NPS3" s="80"/>
      <c r="NPT3" s="80"/>
      <c r="NPU3" s="80"/>
      <c r="NPV3" s="80"/>
      <c r="NPW3" s="80"/>
      <c r="NPX3" s="80"/>
      <c r="NPY3" s="80"/>
      <c r="NPZ3" s="80"/>
      <c r="NQA3" s="80"/>
      <c r="NQB3" s="80"/>
      <c r="NQC3" s="80"/>
      <c r="NQD3" s="80"/>
      <c r="NQE3" s="80"/>
      <c r="NQF3" s="80"/>
      <c r="NQG3" s="80"/>
      <c r="NQH3" s="80"/>
      <c r="NQI3" s="80"/>
      <c r="NQJ3" s="80"/>
      <c r="NQK3" s="80"/>
      <c r="NQL3" s="80"/>
      <c r="NQM3" s="80"/>
      <c r="NQN3" s="80"/>
      <c r="NQO3" s="80"/>
      <c r="NQP3" s="80"/>
      <c r="NQQ3" s="80"/>
      <c r="NQR3" s="80"/>
      <c r="NQS3" s="80"/>
      <c r="NQT3" s="80"/>
      <c r="NQU3" s="80"/>
      <c r="NQV3" s="80"/>
      <c r="NQW3" s="80"/>
      <c r="NQX3" s="80"/>
      <c r="NQY3" s="80"/>
      <c r="NQZ3" s="80"/>
      <c r="NRA3" s="80"/>
      <c r="NRB3" s="80"/>
      <c r="NRC3" s="80"/>
      <c r="NRD3" s="80"/>
      <c r="NRE3" s="80"/>
      <c r="NRF3" s="80"/>
      <c r="NRG3" s="80"/>
      <c r="NRH3" s="80"/>
      <c r="NRI3" s="80"/>
      <c r="NRJ3" s="80"/>
      <c r="NRK3" s="80"/>
      <c r="NRL3" s="80"/>
      <c r="NRM3" s="80"/>
      <c r="NRN3" s="80"/>
      <c r="NRO3" s="80"/>
      <c r="NRP3" s="80"/>
      <c r="NRQ3" s="80"/>
      <c r="NRR3" s="80"/>
      <c r="NRS3" s="80"/>
      <c r="NRT3" s="80"/>
      <c r="NRU3" s="80"/>
      <c r="NRV3" s="80"/>
      <c r="NRW3" s="80"/>
      <c r="NRX3" s="80"/>
      <c r="NRY3" s="80"/>
      <c r="NRZ3" s="80"/>
      <c r="NSA3" s="80"/>
      <c r="NSB3" s="80"/>
      <c r="NSC3" s="80"/>
      <c r="NSD3" s="80"/>
      <c r="NSE3" s="80"/>
      <c r="NSF3" s="80"/>
      <c r="NSG3" s="80"/>
      <c r="NSH3" s="80"/>
      <c r="NSI3" s="80"/>
      <c r="NSJ3" s="80"/>
      <c r="NSK3" s="80"/>
      <c r="NSL3" s="80"/>
      <c r="NSM3" s="80"/>
      <c r="NSN3" s="80"/>
      <c r="NSO3" s="80"/>
      <c r="NSP3" s="80"/>
      <c r="NSQ3" s="80"/>
      <c r="NSR3" s="80"/>
      <c r="NSS3" s="80"/>
      <c r="NST3" s="80"/>
      <c r="NSU3" s="80"/>
      <c r="NSV3" s="80"/>
      <c r="NSW3" s="80"/>
      <c r="NSX3" s="80"/>
      <c r="NSY3" s="80"/>
      <c r="NSZ3" s="80"/>
      <c r="NTA3" s="80"/>
      <c r="NTB3" s="80"/>
      <c r="NTC3" s="80"/>
      <c r="NTD3" s="80"/>
      <c r="NTE3" s="80"/>
      <c r="NTF3" s="80"/>
      <c r="NTG3" s="80"/>
      <c r="NTH3" s="80"/>
      <c r="NTI3" s="80"/>
      <c r="NTJ3" s="80"/>
      <c r="NTK3" s="80"/>
      <c r="NTL3" s="80"/>
      <c r="NTM3" s="80"/>
      <c r="NTN3" s="80"/>
      <c r="NTO3" s="80"/>
      <c r="NTP3" s="80"/>
      <c r="NTQ3" s="80"/>
      <c r="NTR3" s="80"/>
      <c r="NTS3" s="80"/>
      <c r="NTT3" s="80"/>
      <c r="NTU3" s="80"/>
      <c r="NTV3" s="80"/>
      <c r="NTW3" s="80"/>
      <c r="NTX3" s="80"/>
      <c r="NTY3" s="80"/>
      <c r="NTZ3" s="80"/>
      <c r="NUA3" s="80"/>
      <c r="NUB3" s="80"/>
      <c r="NUC3" s="80"/>
      <c r="NUD3" s="80"/>
      <c r="NUE3" s="80"/>
      <c r="NUF3" s="80"/>
      <c r="NUG3" s="80"/>
      <c r="NUH3" s="80"/>
      <c r="NUI3" s="80"/>
      <c r="NUJ3" s="80"/>
      <c r="NUK3" s="80"/>
      <c r="NUL3" s="80"/>
      <c r="NUM3" s="80"/>
      <c r="NUN3" s="80"/>
      <c r="NUO3" s="80"/>
      <c r="NUP3" s="80"/>
      <c r="NUQ3" s="80"/>
      <c r="NUR3" s="80"/>
      <c r="NUS3" s="80"/>
      <c r="NUT3" s="80"/>
      <c r="NUU3" s="80"/>
      <c r="NUV3" s="80"/>
      <c r="NUW3" s="80"/>
      <c r="NUX3" s="80"/>
      <c r="NUY3" s="80"/>
      <c r="NUZ3" s="80"/>
      <c r="NVA3" s="80"/>
      <c r="NVB3" s="80"/>
      <c r="NVC3" s="80"/>
      <c r="NVD3" s="80"/>
      <c r="NVE3" s="80"/>
      <c r="NVF3" s="80"/>
      <c r="NVG3" s="80"/>
      <c r="NVH3" s="80"/>
      <c r="NVI3" s="80"/>
      <c r="NVJ3" s="80"/>
      <c r="NVK3" s="80"/>
      <c r="NVL3" s="80"/>
      <c r="NVM3" s="80"/>
      <c r="NVN3" s="80"/>
      <c r="NVO3" s="80"/>
      <c r="NVP3" s="80"/>
      <c r="NVQ3" s="80"/>
      <c r="NVR3" s="80"/>
      <c r="NVS3" s="80"/>
      <c r="NVT3" s="80"/>
      <c r="NVU3" s="80"/>
      <c r="NVV3" s="80"/>
      <c r="NVW3" s="80"/>
      <c r="NVX3" s="80"/>
      <c r="NVY3" s="80"/>
      <c r="NVZ3" s="80"/>
      <c r="NWA3" s="80"/>
      <c r="NWB3" s="80"/>
      <c r="NWC3" s="80"/>
      <c r="NWD3" s="80"/>
      <c r="NWE3" s="80"/>
      <c r="NWF3" s="80"/>
      <c r="NWG3" s="80"/>
      <c r="NWH3" s="80"/>
      <c r="NWI3" s="80"/>
      <c r="NWJ3" s="80"/>
      <c r="NWK3" s="80"/>
      <c r="NWL3" s="80"/>
      <c r="NWM3" s="80"/>
      <c r="NWN3" s="80"/>
      <c r="NWO3" s="80"/>
      <c r="NWP3" s="80"/>
      <c r="NWQ3" s="80"/>
      <c r="NWR3" s="80"/>
      <c r="NWS3" s="80"/>
      <c r="NWT3" s="80"/>
      <c r="NWU3" s="80"/>
      <c r="NWV3" s="80"/>
      <c r="NWW3" s="80"/>
      <c r="NWX3" s="80"/>
      <c r="NWY3" s="80"/>
      <c r="NWZ3" s="80"/>
      <c r="NXA3" s="80"/>
      <c r="NXB3" s="80"/>
      <c r="NXC3" s="80"/>
      <c r="NXD3" s="80"/>
      <c r="NXE3" s="80"/>
      <c r="NXF3" s="80"/>
      <c r="NXG3" s="80"/>
      <c r="NXH3" s="80"/>
      <c r="NXI3" s="80"/>
      <c r="NXJ3" s="80"/>
      <c r="NXK3" s="80"/>
      <c r="NXL3" s="80"/>
      <c r="NXM3" s="80"/>
      <c r="NXN3" s="80"/>
      <c r="NXO3" s="80"/>
      <c r="NXP3" s="80"/>
      <c r="NXQ3" s="80"/>
      <c r="NXR3" s="80"/>
      <c r="NXS3" s="80"/>
      <c r="NXT3" s="80"/>
      <c r="NXU3" s="80"/>
      <c r="NXV3" s="80"/>
      <c r="NXW3" s="80"/>
      <c r="NXX3" s="80"/>
      <c r="NXY3" s="80"/>
      <c r="NXZ3" s="80"/>
      <c r="NYA3" s="80"/>
      <c r="NYB3" s="80"/>
      <c r="NYC3" s="80"/>
      <c r="NYD3" s="80"/>
      <c r="NYE3" s="80"/>
      <c r="NYF3" s="80"/>
      <c r="NYG3" s="80"/>
      <c r="NYH3" s="80"/>
      <c r="NYI3" s="80"/>
      <c r="NYJ3" s="80"/>
      <c r="NYK3" s="80"/>
      <c r="NYL3" s="80"/>
      <c r="NYM3" s="80"/>
      <c r="NYN3" s="80"/>
      <c r="NYO3" s="80"/>
      <c r="NYP3" s="80"/>
      <c r="NYQ3" s="80"/>
      <c r="NYR3" s="80"/>
      <c r="NYS3" s="80"/>
      <c r="NYT3" s="80"/>
      <c r="NYU3" s="80"/>
      <c r="NYV3" s="80"/>
      <c r="NYW3" s="80"/>
      <c r="NYX3" s="80"/>
      <c r="NYY3" s="80"/>
      <c r="NYZ3" s="80"/>
      <c r="NZA3" s="80"/>
      <c r="NZB3" s="80"/>
      <c r="NZC3" s="80"/>
      <c r="NZD3" s="80"/>
      <c r="NZE3" s="80"/>
      <c r="NZF3" s="80"/>
      <c r="NZG3" s="80"/>
      <c r="NZH3" s="80"/>
      <c r="NZI3" s="80"/>
      <c r="NZJ3" s="80"/>
      <c r="NZK3" s="80"/>
      <c r="NZL3" s="80"/>
      <c r="NZM3" s="80"/>
      <c r="NZN3" s="80"/>
      <c r="NZO3" s="80"/>
      <c r="NZP3" s="80"/>
      <c r="NZQ3" s="80"/>
      <c r="NZR3" s="80"/>
      <c r="NZS3" s="80"/>
      <c r="NZT3" s="80"/>
      <c r="NZU3" s="80"/>
      <c r="NZV3" s="80"/>
      <c r="NZW3" s="80"/>
      <c r="NZX3" s="80"/>
      <c r="NZY3" s="80"/>
      <c r="NZZ3" s="80"/>
      <c r="OAA3" s="80"/>
      <c r="OAB3" s="80"/>
      <c r="OAC3" s="80"/>
      <c r="OAD3" s="80"/>
      <c r="OAE3" s="80"/>
      <c r="OAF3" s="80"/>
      <c r="OAG3" s="80"/>
      <c r="OAH3" s="80"/>
      <c r="OAI3" s="80"/>
      <c r="OAJ3" s="80"/>
      <c r="OAK3" s="80"/>
      <c r="OAL3" s="80"/>
      <c r="OAM3" s="80"/>
      <c r="OAN3" s="80"/>
      <c r="OAO3" s="80"/>
      <c r="OAP3" s="80"/>
      <c r="OAQ3" s="80"/>
      <c r="OAR3" s="80"/>
      <c r="OAS3" s="80"/>
      <c r="OAT3" s="80"/>
      <c r="OAU3" s="80"/>
      <c r="OAV3" s="80"/>
      <c r="OAW3" s="80"/>
      <c r="OAX3" s="80"/>
      <c r="OAY3" s="80"/>
      <c r="OAZ3" s="80"/>
      <c r="OBA3" s="80"/>
      <c r="OBB3" s="80"/>
      <c r="OBC3" s="80"/>
      <c r="OBD3" s="80"/>
      <c r="OBE3" s="80"/>
      <c r="OBF3" s="80"/>
      <c r="OBG3" s="80"/>
      <c r="OBH3" s="80"/>
      <c r="OBI3" s="80"/>
      <c r="OBJ3" s="80"/>
      <c r="OBK3" s="80"/>
      <c r="OBL3" s="80"/>
      <c r="OBM3" s="80"/>
      <c r="OBN3" s="80"/>
      <c r="OBO3" s="80"/>
      <c r="OBP3" s="80"/>
      <c r="OBQ3" s="80"/>
      <c r="OBR3" s="80"/>
      <c r="OBS3" s="80"/>
      <c r="OBT3" s="80"/>
      <c r="OBU3" s="80"/>
      <c r="OBV3" s="80"/>
      <c r="OBW3" s="80"/>
      <c r="OBX3" s="80"/>
      <c r="OBY3" s="80"/>
      <c r="OBZ3" s="80"/>
      <c r="OCA3" s="80"/>
      <c r="OCB3" s="80"/>
      <c r="OCC3" s="80"/>
      <c r="OCD3" s="80"/>
      <c r="OCE3" s="80"/>
      <c r="OCF3" s="80"/>
      <c r="OCG3" s="80"/>
      <c r="OCH3" s="80"/>
      <c r="OCI3" s="80"/>
      <c r="OCJ3" s="80"/>
      <c r="OCK3" s="80"/>
      <c r="OCL3" s="80"/>
      <c r="OCM3" s="80"/>
      <c r="OCN3" s="80"/>
      <c r="OCO3" s="80"/>
      <c r="OCP3" s="80"/>
      <c r="OCQ3" s="80"/>
      <c r="OCR3" s="80"/>
      <c r="OCS3" s="80"/>
      <c r="OCT3" s="80"/>
      <c r="OCU3" s="80"/>
      <c r="OCV3" s="80"/>
      <c r="OCW3" s="80"/>
      <c r="OCX3" s="80"/>
      <c r="OCY3" s="80"/>
      <c r="OCZ3" s="80"/>
      <c r="ODA3" s="80"/>
      <c r="ODB3" s="80"/>
      <c r="ODC3" s="80"/>
      <c r="ODD3" s="80"/>
      <c r="ODE3" s="80"/>
      <c r="ODF3" s="80"/>
      <c r="ODG3" s="80"/>
      <c r="ODH3" s="80"/>
      <c r="ODI3" s="80"/>
      <c r="ODJ3" s="80"/>
      <c r="ODK3" s="80"/>
      <c r="ODL3" s="80"/>
      <c r="ODM3" s="80"/>
      <c r="ODN3" s="80"/>
      <c r="ODO3" s="80"/>
      <c r="ODP3" s="80"/>
      <c r="ODQ3" s="80"/>
      <c r="ODR3" s="80"/>
      <c r="ODS3" s="80"/>
      <c r="ODT3" s="80"/>
      <c r="ODU3" s="80"/>
      <c r="ODV3" s="80"/>
      <c r="ODW3" s="80"/>
      <c r="ODX3" s="80"/>
      <c r="ODY3" s="80"/>
      <c r="ODZ3" s="80"/>
      <c r="OEA3" s="80"/>
      <c r="OEB3" s="80"/>
      <c r="OEC3" s="80"/>
      <c r="OED3" s="80"/>
      <c r="OEE3" s="80"/>
      <c r="OEF3" s="80"/>
      <c r="OEG3" s="80"/>
      <c r="OEH3" s="80"/>
      <c r="OEI3" s="80"/>
      <c r="OEJ3" s="80"/>
      <c r="OEK3" s="80"/>
      <c r="OEL3" s="80"/>
      <c r="OEM3" s="80"/>
      <c r="OEN3" s="80"/>
      <c r="OEO3" s="80"/>
      <c r="OEP3" s="80"/>
      <c r="OEQ3" s="80"/>
      <c r="OER3" s="80"/>
      <c r="OES3" s="80"/>
      <c r="OET3" s="80"/>
      <c r="OEU3" s="80"/>
      <c r="OEV3" s="80"/>
      <c r="OEW3" s="80"/>
      <c r="OEX3" s="80"/>
      <c r="OEY3" s="80"/>
      <c r="OEZ3" s="80"/>
      <c r="OFA3" s="80"/>
      <c r="OFB3" s="80"/>
      <c r="OFC3" s="80"/>
      <c r="OFD3" s="80"/>
      <c r="OFE3" s="80"/>
      <c r="OFF3" s="80"/>
      <c r="OFG3" s="80"/>
      <c r="OFH3" s="80"/>
      <c r="OFI3" s="80"/>
      <c r="OFJ3" s="80"/>
      <c r="OFK3" s="80"/>
      <c r="OFL3" s="80"/>
      <c r="OFM3" s="80"/>
      <c r="OFN3" s="80"/>
      <c r="OFO3" s="80"/>
      <c r="OFP3" s="80"/>
      <c r="OFQ3" s="80"/>
      <c r="OFR3" s="80"/>
      <c r="OFS3" s="80"/>
      <c r="OFT3" s="80"/>
      <c r="OFU3" s="80"/>
      <c r="OFV3" s="80"/>
      <c r="OFW3" s="80"/>
      <c r="OFX3" s="80"/>
      <c r="OFY3" s="80"/>
      <c r="OFZ3" s="80"/>
      <c r="OGA3" s="80"/>
      <c r="OGB3" s="80"/>
      <c r="OGC3" s="80"/>
      <c r="OGD3" s="80"/>
      <c r="OGE3" s="80"/>
      <c r="OGF3" s="80"/>
      <c r="OGG3" s="80"/>
      <c r="OGH3" s="80"/>
      <c r="OGI3" s="80"/>
      <c r="OGJ3" s="80"/>
      <c r="OGK3" s="80"/>
      <c r="OGL3" s="80"/>
      <c r="OGM3" s="80"/>
      <c r="OGN3" s="80"/>
      <c r="OGO3" s="80"/>
      <c r="OGP3" s="80"/>
      <c r="OGQ3" s="80"/>
      <c r="OGR3" s="80"/>
      <c r="OGS3" s="80"/>
      <c r="OGT3" s="80"/>
      <c r="OGU3" s="80"/>
      <c r="OGV3" s="80"/>
      <c r="OGW3" s="80"/>
      <c r="OGX3" s="80"/>
      <c r="OGY3" s="80"/>
      <c r="OGZ3" s="80"/>
      <c r="OHA3" s="80"/>
      <c r="OHB3" s="80"/>
      <c r="OHC3" s="80"/>
      <c r="OHD3" s="80"/>
      <c r="OHE3" s="80"/>
      <c r="OHF3" s="80"/>
      <c r="OHG3" s="80"/>
      <c r="OHH3" s="80"/>
      <c r="OHI3" s="80"/>
      <c r="OHJ3" s="80"/>
      <c r="OHK3" s="80"/>
      <c r="OHL3" s="80"/>
      <c r="OHM3" s="80"/>
      <c r="OHN3" s="80"/>
      <c r="OHO3" s="80"/>
      <c r="OHP3" s="80"/>
      <c r="OHQ3" s="80"/>
      <c r="OHR3" s="80"/>
      <c r="OHS3" s="80"/>
      <c r="OHT3" s="80"/>
      <c r="OHU3" s="80"/>
      <c r="OHV3" s="80"/>
      <c r="OHW3" s="80"/>
      <c r="OHX3" s="80"/>
      <c r="OHY3" s="80"/>
      <c r="OHZ3" s="80"/>
      <c r="OIA3" s="80"/>
      <c r="OIB3" s="80"/>
      <c r="OIC3" s="80"/>
      <c r="OID3" s="80"/>
      <c r="OIE3" s="80"/>
      <c r="OIF3" s="80"/>
      <c r="OIG3" s="80"/>
      <c r="OIH3" s="80"/>
      <c r="OII3" s="80"/>
      <c r="OIJ3" s="80"/>
      <c r="OIK3" s="80"/>
      <c r="OIL3" s="80"/>
      <c r="OIM3" s="80"/>
      <c r="OIN3" s="80"/>
      <c r="OIO3" s="80"/>
      <c r="OIP3" s="80"/>
      <c r="OIQ3" s="80"/>
      <c r="OIR3" s="80"/>
      <c r="OIS3" s="80"/>
      <c r="OIT3" s="80"/>
      <c r="OIU3" s="80"/>
      <c r="OIV3" s="80"/>
      <c r="OIW3" s="80"/>
      <c r="OIX3" s="80"/>
      <c r="OIY3" s="80"/>
      <c r="OIZ3" s="80"/>
      <c r="OJA3" s="80"/>
      <c r="OJB3" s="80"/>
      <c r="OJC3" s="80"/>
      <c r="OJD3" s="80"/>
      <c r="OJE3" s="80"/>
      <c r="OJF3" s="80"/>
      <c r="OJG3" s="80"/>
      <c r="OJH3" s="80"/>
      <c r="OJI3" s="80"/>
      <c r="OJJ3" s="80"/>
      <c r="OJK3" s="80"/>
      <c r="OJL3" s="80"/>
      <c r="OJM3" s="80"/>
      <c r="OJN3" s="80"/>
      <c r="OJO3" s="80"/>
      <c r="OJP3" s="80"/>
      <c r="OJQ3" s="80"/>
      <c r="OJR3" s="80"/>
      <c r="OJS3" s="80"/>
      <c r="OJT3" s="80"/>
      <c r="OJU3" s="80"/>
      <c r="OJV3" s="80"/>
      <c r="OJW3" s="80"/>
      <c r="OJX3" s="80"/>
      <c r="OJY3" s="80"/>
      <c r="OJZ3" s="80"/>
      <c r="OKA3" s="80"/>
      <c r="OKB3" s="80"/>
      <c r="OKC3" s="80"/>
      <c r="OKD3" s="80"/>
      <c r="OKE3" s="80"/>
      <c r="OKF3" s="80"/>
      <c r="OKG3" s="80"/>
      <c r="OKH3" s="80"/>
      <c r="OKI3" s="80"/>
      <c r="OKJ3" s="80"/>
      <c r="OKK3" s="80"/>
      <c r="OKL3" s="80"/>
      <c r="OKM3" s="80"/>
      <c r="OKN3" s="80"/>
      <c r="OKO3" s="80"/>
      <c r="OKP3" s="80"/>
      <c r="OKQ3" s="80"/>
      <c r="OKR3" s="80"/>
      <c r="OKS3" s="80"/>
      <c r="OKT3" s="80"/>
      <c r="OKU3" s="80"/>
      <c r="OKV3" s="80"/>
      <c r="OKW3" s="80"/>
      <c r="OKX3" s="80"/>
      <c r="OKY3" s="80"/>
      <c r="OKZ3" s="80"/>
      <c r="OLA3" s="80"/>
      <c r="OLB3" s="80"/>
      <c r="OLC3" s="80"/>
      <c r="OLD3" s="80"/>
      <c r="OLE3" s="80"/>
      <c r="OLF3" s="80"/>
      <c r="OLG3" s="80"/>
      <c r="OLH3" s="80"/>
      <c r="OLI3" s="80"/>
      <c r="OLJ3" s="80"/>
      <c r="OLK3" s="80"/>
      <c r="OLL3" s="80"/>
      <c r="OLM3" s="80"/>
      <c r="OLN3" s="80"/>
      <c r="OLO3" s="80"/>
      <c r="OLP3" s="80"/>
      <c r="OLQ3" s="80"/>
      <c r="OLR3" s="80"/>
      <c r="OLS3" s="80"/>
      <c r="OLT3" s="80"/>
      <c r="OLU3" s="80"/>
      <c r="OLV3" s="80"/>
      <c r="OLW3" s="80"/>
      <c r="OLX3" s="80"/>
      <c r="OLY3" s="80"/>
      <c r="OLZ3" s="80"/>
      <c r="OMA3" s="80"/>
      <c r="OMB3" s="80"/>
      <c r="OMC3" s="80"/>
      <c r="OMD3" s="80"/>
      <c r="OME3" s="80"/>
      <c r="OMF3" s="80"/>
      <c r="OMG3" s="80"/>
      <c r="OMH3" s="80"/>
      <c r="OMI3" s="80"/>
      <c r="OMJ3" s="80"/>
      <c r="OMK3" s="80"/>
      <c r="OML3" s="80"/>
      <c r="OMM3" s="80"/>
      <c r="OMN3" s="80"/>
      <c r="OMO3" s="80"/>
      <c r="OMP3" s="80"/>
      <c r="OMQ3" s="80"/>
      <c r="OMR3" s="80"/>
      <c r="OMS3" s="80"/>
      <c r="OMT3" s="80"/>
      <c r="OMU3" s="80"/>
      <c r="OMV3" s="80"/>
      <c r="OMW3" s="80"/>
      <c r="OMX3" s="80"/>
      <c r="OMY3" s="80"/>
      <c r="OMZ3" s="80"/>
      <c r="ONA3" s="80"/>
      <c r="ONB3" s="80"/>
      <c r="ONC3" s="80"/>
      <c r="OND3" s="80"/>
      <c r="ONE3" s="80"/>
      <c r="ONF3" s="80"/>
      <c r="ONG3" s="80"/>
      <c r="ONH3" s="80"/>
      <c r="ONI3" s="80"/>
      <c r="ONJ3" s="80"/>
      <c r="ONK3" s="80"/>
      <c r="ONL3" s="80"/>
      <c r="ONM3" s="80"/>
      <c r="ONN3" s="80"/>
      <c r="ONO3" s="80"/>
      <c r="ONP3" s="80"/>
      <c r="ONQ3" s="80"/>
      <c r="ONR3" s="80"/>
      <c r="ONS3" s="80"/>
      <c r="ONT3" s="80"/>
      <c r="ONU3" s="80"/>
      <c r="ONV3" s="80"/>
      <c r="ONW3" s="80"/>
      <c r="ONX3" s="80"/>
      <c r="ONY3" s="80"/>
      <c r="ONZ3" s="80"/>
      <c r="OOA3" s="80"/>
      <c r="OOB3" s="80"/>
      <c r="OOC3" s="80"/>
      <c r="OOD3" s="80"/>
      <c r="OOE3" s="80"/>
      <c r="OOF3" s="80"/>
      <c r="OOG3" s="80"/>
      <c r="OOH3" s="80"/>
      <c r="OOI3" s="80"/>
      <c r="OOJ3" s="80"/>
      <c r="OOK3" s="80"/>
      <c r="OOL3" s="80"/>
      <c r="OOM3" s="80"/>
      <c r="OON3" s="80"/>
      <c r="OOO3" s="80"/>
      <c r="OOP3" s="80"/>
      <c r="OOQ3" s="80"/>
      <c r="OOR3" s="80"/>
      <c r="OOS3" s="80"/>
      <c r="OOT3" s="80"/>
      <c r="OOU3" s="80"/>
      <c r="OOV3" s="80"/>
      <c r="OOW3" s="80"/>
      <c r="OOX3" s="80"/>
      <c r="OOY3" s="80"/>
      <c r="OOZ3" s="80"/>
      <c r="OPA3" s="80"/>
      <c r="OPB3" s="80"/>
      <c r="OPC3" s="80"/>
      <c r="OPD3" s="80"/>
      <c r="OPE3" s="80"/>
      <c r="OPF3" s="80"/>
      <c r="OPG3" s="80"/>
      <c r="OPH3" s="80"/>
      <c r="OPI3" s="80"/>
      <c r="OPJ3" s="80"/>
      <c r="OPK3" s="80"/>
      <c r="OPL3" s="80"/>
      <c r="OPM3" s="80"/>
      <c r="OPN3" s="80"/>
      <c r="OPO3" s="80"/>
      <c r="OPP3" s="80"/>
      <c r="OPQ3" s="80"/>
      <c r="OPR3" s="80"/>
      <c r="OPS3" s="80"/>
      <c r="OPT3" s="80"/>
      <c r="OPU3" s="80"/>
      <c r="OPV3" s="80"/>
      <c r="OPW3" s="80"/>
      <c r="OPX3" s="80"/>
      <c r="OPY3" s="80"/>
      <c r="OPZ3" s="80"/>
      <c r="OQA3" s="80"/>
      <c r="OQB3" s="80"/>
      <c r="OQC3" s="80"/>
      <c r="OQD3" s="80"/>
      <c r="OQE3" s="80"/>
      <c r="OQF3" s="80"/>
      <c r="OQG3" s="80"/>
      <c r="OQH3" s="80"/>
      <c r="OQI3" s="80"/>
      <c r="OQJ3" s="80"/>
      <c r="OQK3" s="80"/>
      <c r="OQL3" s="80"/>
      <c r="OQM3" s="80"/>
      <c r="OQN3" s="80"/>
      <c r="OQO3" s="80"/>
      <c r="OQP3" s="80"/>
      <c r="OQQ3" s="80"/>
      <c r="OQR3" s="80"/>
      <c r="OQS3" s="80"/>
      <c r="OQT3" s="80"/>
      <c r="OQU3" s="80"/>
      <c r="OQV3" s="80"/>
      <c r="OQW3" s="80"/>
      <c r="OQX3" s="80"/>
      <c r="OQY3" s="80"/>
      <c r="OQZ3" s="80"/>
      <c r="ORA3" s="80"/>
      <c r="ORB3" s="80"/>
      <c r="ORC3" s="80"/>
      <c r="ORD3" s="80"/>
      <c r="ORE3" s="80"/>
      <c r="ORF3" s="80"/>
      <c r="ORG3" s="80"/>
      <c r="ORH3" s="80"/>
      <c r="ORI3" s="80"/>
      <c r="ORJ3" s="80"/>
      <c r="ORK3" s="80"/>
      <c r="ORL3" s="80"/>
      <c r="ORM3" s="80"/>
      <c r="ORN3" s="80"/>
      <c r="ORO3" s="80"/>
      <c r="ORP3" s="80"/>
      <c r="ORQ3" s="80"/>
      <c r="ORR3" s="80"/>
      <c r="ORS3" s="80"/>
      <c r="ORT3" s="80"/>
      <c r="ORU3" s="80"/>
      <c r="ORV3" s="80"/>
      <c r="ORW3" s="80"/>
      <c r="ORX3" s="80"/>
      <c r="ORY3" s="80"/>
      <c r="ORZ3" s="80"/>
      <c r="OSA3" s="80"/>
      <c r="OSB3" s="80"/>
      <c r="OSC3" s="80"/>
      <c r="OSD3" s="80"/>
      <c r="OSE3" s="80"/>
      <c r="OSF3" s="80"/>
      <c r="OSG3" s="80"/>
      <c r="OSH3" s="80"/>
      <c r="OSI3" s="80"/>
      <c r="OSJ3" s="80"/>
      <c r="OSK3" s="80"/>
      <c r="OSL3" s="80"/>
      <c r="OSM3" s="80"/>
      <c r="OSN3" s="80"/>
      <c r="OSO3" s="80"/>
      <c r="OSP3" s="80"/>
      <c r="OSQ3" s="80"/>
      <c r="OSR3" s="80"/>
      <c r="OSS3" s="80"/>
      <c r="OST3" s="80"/>
      <c r="OSU3" s="80"/>
      <c r="OSV3" s="80"/>
      <c r="OSW3" s="80"/>
      <c r="OSX3" s="80"/>
      <c r="OSY3" s="80"/>
      <c r="OSZ3" s="80"/>
      <c r="OTA3" s="80"/>
      <c r="OTB3" s="80"/>
      <c r="OTC3" s="80"/>
      <c r="OTD3" s="80"/>
      <c r="OTE3" s="80"/>
      <c r="OTF3" s="80"/>
      <c r="OTG3" s="80"/>
      <c r="OTH3" s="80"/>
      <c r="OTI3" s="80"/>
      <c r="OTJ3" s="80"/>
      <c r="OTK3" s="80"/>
      <c r="OTL3" s="80"/>
      <c r="OTM3" s="80"/>
      <c r="OTN3" s="80"/>
      <c r="OTO3" s="80"/>
      <c r="OTP3" s="80"/>
      <c r="OTQ3" s="80"/>
      <c r="OTR3" s="80"/>
      <c r="OTS3" s="80"/>
      <c r="OTT3" s="80"/>
      <c r="OTU3" s="80"/>
      <c r="OTV3" s="80"/>
      <c r="OTW3" s="80"/>
      <c r="OTX3" s="80"/>
      <c r="OTY3" s="80"/>
      <c r="OTZ3" s="80"/>
      <c r="OUA3" s="80"/>
      <c r="OUB3" s="80"/>
      <c r="OUC3" s="80"/>
      <c r="OUD3" s="80"/>
      <c r="OUE3" s="80"/>
      <c r="OUF3" s="80"/>
      <c r="OUG3" s="80"/>
      <c r="OUH3" s="80"/>
      <c r="OUI3" s="80"/>
      <c r="OUJ3" s="80"/>
      <c r="OUK3" s="80"/>
      <c r="OUL3" s="80"/>
      <c r="OUM3" s="80"/>
      <c r="OUN3" s="80"/>
      <c r="OUO3" s="80"/>
      <c r="OUP3" s="80"/>
      <c r="OUQ3" s="80"/>
      <c r="OUR3" s="80"/>
      <c r="OUS3" s="80"/>
      <c r="OUT3" s="80"/>
      <c r="OUU3" s="80"/>
      <c r="OUV3" s="80"/>
      <c r="OUW3" s="80"/>
      <c r="OUX3" s="80"/>
      <c r="OUY3" s="80"/>
      <c r="OUZ3" s="80"/>
      <c r="OVA3" s="80"/>
      <c r="OVB3" s="80"/>
      <c r="OVC3" s="80"/>
      <c r="OVD3" s="80"/>
      <c r="OVE3" s="80"/>
      <c r="OVF3" s="80"/>
      <c r="OVG3" s="80"/>
      <c r="OVH3" s="80"/>
      <c r="OVI3" s="80"/>
      <c r="OVJ3" s="80"/>
      <c r="OVK3" s="80"/>
      <c r="OVL3" s="80"/>
      <c r="OVM3" s="80"/>
      <c r="OVN3" s="80"/>
      <c r="OVO3" s="80"/>
      <c r="OVP3" s="80"/>
      <c r="OVQ3" s="80"/>
      <c r="OVR3" s="80"/>
      <c r="OVS3" s="80"/>
      <c r="OVT3" s="80"/>
      <c r="OVU3" s="80"/>
      <c r="OVV3" s="80"/>
      <c r="OVW3" s="80"/>
      <c r="OVX3" s="80"/>
      <c r="OVY3" s="80"/>
      <c r="OVZ3" s="80"/>
      <c r="OWA3" s="80"/>
      <c r="OWB3" s="80"/>
      <c r="OWC3" s="80"/>
      <c r="OWD3" s="80"/>
      <c r="OWE3" s="80"/>
      <c r="OWF3" s="80"/>
      <c r="OWG3" s="80"/>
      <c r="OWH3" s="80"/>
      <c r="OWI3" s="80"/>
      <c r="OWJ3" s="80"/>
      <c r="OWK3" s="80"/>
      <c r="OWL3" s="80"/>
      <c r="OWM3" s="80"/>
      <c r="OWN3" s="80"/>
      <c r="OWO3" s="80"/>
      <c r="OWP3" s="80"/>
      <c r="OWQ3" s="80"/>
      <c r="OWR3" s="80"/>
      <c r="OWS3" s="80"/>
      <c r="OWT3" s="80"/>
      <c r="OWU3" s="80"/>
      <c r="OWV3" s="80"/>
      <c r="OWW3" s="80"/>
      <c r="OWX3" s="80"/>
      <c r="OWY3" s="80"/>
      <c r="OWZ3" s="80"/>
      <c r="OXA3" s="80"/>
      <c r="OXB3" s="80"/>
      <c r="OXC3" s="80"/>
      <c r="OXD3" s="80"/>
      <c r="OXE3" s="80"/>
      <c r="OXF3" s="80"/>
      <c r="OXG3" s="80"/>
      <c r="OXH3" s="80"/>
      <c r="OXI3" s="80"/>
      <c r="OXJ3" s="80"/>
      <c r="OXK3" s="80"/>
      <c r="OXL3" s="80"/>
      <c r="OXM3" s="80"/>
      <c r="OXN3" s="80"/>
      <c r="OXO3" s="80"/>
      <c r="OXP3" s="80"/>
      <c r="OXQ3" s="80"/>
      <c r="OXR3" s="80"/>
      <c r="OXS3" s="80"/>
      <c r="OXT3" s="80"/>
      <c r="OXU3" s="80"/>
      <c r="OXV3" s="80"/>
      <c r="OXW3" s="80"/>
      <c r="OXX3" s="80"/>
      <c r="OXY3" s="80"/>
      <c r="OXZ3" s="80"/>
      <c r="OYA3" s="80"/>
      <c r="OYB3" s="80"/>
      <c r="OYC3" s="80"/>
      <c r="OYD3" s="80"/>
      <c r="OYE3" s="80"/>
      <c r="OYF3" s="80"/>
      <c r="OYG3" s="80"/>
      <c r="OYH3" s="80"/>
      <c r="OYI3" s="80"/>
      <c r="OYJ3" s="80"/>
      <c r="OYK3" s="80"/>
      <c r="OYL3" s="80"/>
      <c r="OYM3" s="80"/>
      <c r="OYN3" s="80"/>
      <c r="OYO3" s="80"/>
      <c r="OYP3" s="80"/>
      <c r="OYQ3" s="80"/>
      <c r="OYR3" s="80"/>
      <c r="OYS3" s="80"/>
      <c r="OYT3" s="80"/>
      <c r="OYU3" s="80"/>
      <c r="OYV3" s="80"/>
      <c r="OYW3" s="80"/>
      <c r="OYX3" s="80"/>
      <c r="OYY3" s="80"/>
      <c r="OYZ3" s="80"/>
      <c r="OZA3" s="80"/>
      <c r="OZB3" s="80"/>
      <c r="OZC3" s="80"/>
      <c r="OZD3" s="80"/>
      <c r="OZE3" s="80"/>
      <c r="OZF3" s="80"/>
      <c r="OZG3" s="80"/>
      <c r="OZH3" s="80"/>
      <c r="OZI3" s="80"/>
      <c r="OZJ3" s="80"/>
      <c r="OZK3" s="80"/>
      <c r="OZL3" s="80"/>
      <c r="OZM3" s="80"/>
      <c r="OZN3" s="80"/>
      <c r="OZO3" s="80"/>
      <c r="OZP3" s="80"/>
      <c r="OZQ3" s="80"/>
      <c r="OZR3" s="80"/>
      <c r="OZS3" s="80"/>
      <c r="OZT3" s="80"/>
      <c r="OZU3" s="80"/>
      <c r="OZV3" s="80"/>
      <c r="OZW3" s="80"/>
      <c r="OZX3" s="80"/>
      <c r="OZY3" s="80"/>
      <c r="OZZ3" s="80"/>
      <c r="PAA3" s="80"/>
      <c r="PAB3" s="80"/>
      <c r="PAC3" s="80"/>
      <c r="PAD3" s="80"/>
      <c r="PAE3" s="80"/>
      <c r="PAF3" s="80"/>
      <c r="PAG3" s="80"/>
      <c r="PAH3" s="80"/>
      <c r="PAI3" s="80"/>
      <c r="PAJ3" s="80"/>
      <c r="PAK3" s="80"/>
      <c r="PAL3" s="80"/>
      <c r="PAM3" s="80"/>
      <c r="PAN3" s="80"/>
      <c r="PAO3" s="80"/>
      <c r="PAP3" s="80"/>
      <c r="PAQ3" s="80"/>
      <c r="PAR3" s="80"/>
      <c r="PAS3" s="80"/>
      <c r="PAT3" s="80"/>
      <c r="PAU3" s="80"/>
      <c r="PAV3" s="80"/>
      <c r="PAW3" s="80"/>
      <c r="PAX3" s="80"/>
      <c r="PAY3" s="80"/>
      <c r="PAZ3" s="80"/>
      <c r="PBA3" s="80"/>
      <c r="PBB3" s="80"/>
      <c r="PBC3" s="80"/>
      <c r="PBD3" s="80"/>
      <c r="PBE3" s="80"/>
      <c r="PBF3" s="80"/>
      <c r="PBG3" s="80"/>
      <c r="PBH3" s="80"/>
      <c r="PBI3" s="80"/>
      <c r="PBJ3" s="80"/>
      <c r="PBK3" s="80"/>
      <c r="PBL3" s="80"/>
      <c r="PBM3" s="80"/>
      <c r="PBN3" s="80"/>
      <c r="PBO3" s="80"/>
      <c r="PBP3" s="80"/>
      <c r="PBQ3" s="80"/>
      <c r="PBR3" s="80"/>
      <c r="PBS3" s="80"/>
      <c r="PBT3" s="80"/>
      <c r="PBU3" s="80"/>
      <c r="PBV3" s="80"/>
      <c r="PBW3" s="80"/>
      <c r="PBX3" s="80"/>
      <c r="PBY3" s="80"/>
      <c r="PBZ3" s="80"/>
      <c r="PCA3" s="80"/>
      <c r="PCB3" s="80"/>
      <c r="PCC3" s="80"/>
      <c r="PCD3" s="80"/>
      <c r="PCE3" s="80"/>
      <c r="PCF3" s="80"/>
      <c r="PCG3" s="80"/>
      <c r="PCH3" s="80"/>
      <c r="PCI3" s="80"/>
      <c r="PCJ3" s="80"/>
      <c r="PCK3" s="80"/>
      <c r="PCL3" s="80"/>
      <c r="PCM3" s="80"/>
      <c r="PCN3" s="80"/>
      <c r="PCO3" s="80"/>
      <c r="PCP3" s="80"/>
      <c r="PCQ3" s="80"/>
      <c r="PCR3" s="80"/>
      <c r="PCS3" s="80"/>
      <c r="PCT3" s="80"/>
      <c r="PCU3" s="80"/>
      <c r="PCV3" s="80"/>
      <c r="PCW3" s="80"/>
      <c r="PCX3" s="80"/>
      <c r="PCY3" s="80"/>
      <c r="PCZ3" s="80"/>
      <c r="PDA3" s="80"/>
      <c r="PDB3" s="80"/>
      <c r="PDC3" s="80"/>
      <c r="PDD3" s="80"/>
      <c r="PDE3" s="80"/>
      <c r="PDF3" s="80"/>
      <c r="PDG3" s="80"/>
      <c r="PDH3" s="80"/>
      <c r="PDI3" s="80"/>
      <c r="PDJ3" s="80"/>
      <c r="PDK3" s="80"/>
      <c r="PDL3" s="80"/>
      <c r="PDM3" s="80"/>
      <c r="PDN3" s="80"/>
      <c r="PDO3" s="80"/>
      <c r="PDP3" s="80"/>
      <c r="PDQ3" s="80"/>
      <c r="PDR3" s="80"/>
      <c r="PDS3" s="80"/>
      <c r="PDT3" s="80"/>
      <c r="PDU3" s="80"/>
      <c r="PDV3" s="80"/>
      <c r="PDW3" s="80"/>
      <c r="PDX3" s="80"/>
      <c r="PDY3" s="80"/>
      <c r="PDZ3" s="80"/>
      <c r="PEA3" s="80"/>
      <c r="PEB3" s="80"/>
      <c r="PEC3" s="80"/>
      <c r="PED3" s="80"/>
      <c r="PEE3" s="80"/>
      <c r="PEF3" s="80"/>
      <c r="PEG3" s="80"/>
      <c r="PEH3" s="80"/>
      <c r="PEI3" s="80"/>
      <c r="PEJ3" s="80"/>
      <c r="PEK3" s="80"/>
      <c r="PEL3" s="80"/>
      <c r="PEM3" s="80"/>
      <c r="PEN3" s="80"/>
      <c r="PEO3" s="80"/>
      <c r="PEP3" s="80"/>
      <c r="PEQ3" s="80"/>
      <c r="PER3" s="80"/>
      <c r="PES3" s="80"/>
      <c r="PET3" s="80"/>
      <c r="PEU3" s="80"/>
      <c r="PEV3" s="80"/>
      <c r="PEW3" s="80"/>
      <c r="PEX3" s="80"/>
      <c r="PEY3" s="80"/>
      <c r="PEZ3" s="80"/>
      <c r="PFA3" s="80"/>
      <c r="PFB3" s="80"/>
      <c r="PFC3" s="80"/>
      <c r="PFD3" s="80"/>
      <c r="PFE3" s="80"/>
      <c r="PFF3" s="80"/>
      <c r="PFG3" s="80"/>
      <c r="PFH3" s="80"/>
      <c r="PFI3" s="80"/>
      <c r="PFJ3" s="80"/>
      <c r="PFK3" s="80"/>
      <c r="PFL3" s="80"/>
      <c r="PFM3" s="80"/>
      <c r="PFN3" s="80"/>
      <c r="PFO3" s="80"/>
      <c r="PFP3" s="80"/>
      <c r="PFQ3" s="80"/>
      <c r="PFR3" s="80"/>
      <c r="PFS3" s="80"/>
      <c r="PFT3" s="80"/>
      <c r="PFU3" s="80"/>
      <c r="PFV3" s="80"/>
      <c r="PFW3" s="80"/>
      <c r="PFX3" s="80"/>
      <c r="PFY3" s="80"/>
      <c r="PFZ3" s="80"/>
      <c r="PGA3" s="80"/>
      <c r="PGB3" s="80"/>
      <c r="PGC3" s="80"/>
      <c r="PGD3" s="80"/>
      <c r="PGE3" s="80"/>
      <c r="PGF3" s="80"/>
      <c r="PGG3" s="80"/>
      <c r="PGH3" s="80"/>
      <c r="PGI3" s="80"/>
      <c r="PGJ3" s="80"/>
      <c r="PGK3" s="80"/>
      <c r="PGL3" s="80"/>
      <c r="PGM3" s="80"/>
      <c r="PGN3" s="80"/>
      <c r="PGO3" s="80"/>
      <c r="PGP3" s="80"/>
      <c r="PGQ3" s="80"/>
      <c r="PGR3" s="80"/>
      <c r="PGS3" s="80"/>
      <c r="PGT3" s="80"/>
      <c r="PGU3" s="80"/>
      <c r="PGV3" s="80"/>
      <c r="PGW3" s="80"/>
      <c r="PGX3" s="80"/>
      <c r="PGY3" s="80"/>
      <c r="PGZ3" s="80"/>
      <c r="PHA3" s="80"/>
      <c r="PHB3" s="80"/>
      <c r="PHC3" s="80"/>
      <c r="PHD3" s="80"/>
      <c r="PHE3" s="80"/>
      <c r="PHF3" s="80"/>
      <c r="PHG3" s="80"/>
      <c r="PHH3" s="80"/>
      <c r="PHI3" s="80"/>
      <c r="PHJ3" s="80"/>
      <c r="PHK3" s="80"/>
      <c r="PHL3" s="80"/>
      <c r="PHM3" s="80"/>
      <c r="PHN3" s="80"/>
      <c r="PHO3" s="80"/>
      <c r="PHP3" s="80"/>
      <c r="PHQ3" s="80"/>
      <c r="PHR3" s="80"/>
      <c r="PHS3" s="80"/>
      <c r="PHT3" s="80"/>
      <c r="PHU3" s="80"/>
      <c r="PHV3" s="80"/>
      <c r="PHW3" s="80"/>
      <c r="PHX3" s="80"/>
      <c r="PHY3" s="80"/>
      <c r="PHZ3" s="80"/>
      <c r="PIA3" s="80"/>
      <c r="PIB3" s="80"/>
      <c r="PIC3" s="80"/>
      <c r="PID3" s="80"/>
      <c r="PIE3" s="80"/>
      <c r="PIF3" s="80"/>
      <c r="PIG3" s="80"/>
      <c r="PIH3" s="80"/>
      <c r="PII3" s="80"/>
      <c r="PIJ3" s="80"/>
      <c r="PIK3" s="80"/>
      <c r="PIL3" s="80"/>
      <c r="PIM3" s="80"/>
      <c r="PIN3" s="80"/>
      <c r="PIO3" s="80"/>
      <c r="PIP3" s="80"/>
      <c r="PIQ3" s="80"/>
      <c r="PIR3" s="80"/>
      <c r="PIS3" s="80"/>
      <c r="PIT3" s="80"/>
      <c r="PIU3" s="80"/>
      <c r="PIV3" s="80"/>
      <c r="PIW3" s="80"/>
      <c r="PIX3" s="80"/>
      <c r="PIY3" s="80"/>
      <c r="PIZ3" s="80"/>
      <c r="PJA3" s="80"/>
      <c r="PJB3" s="80"/>
      <c r="PJC3" s="80"/>
      <c r="PJD3" s="80"/>
      <c r="PJE3" s="80"/>
      <c r="PJF3" s="80"/>
      <c r="PJG3" s="80"/>
      <c r="PJH3" s="80"/>
      <c r="PJI3" s="80"/>
      <c r="PJJ3" s="80"/>
      <c r="PJK3" s="80"/>
      <c r="PJL3" s="80"/>
      <c r="PJM3" s="80"/>
      <c r="PJN3" s="80"/>
      <c r="PJO3" s="80"/>
      <c r="PJP3" s="80"/>
      <c r="PJQ3" s="80"/>
      <c r="PJR3" s="80"/>
      <c r="PJS3" s="80"/>
      <c r="PJT3" s="80"/>
      <c r="PJU3" s="80"/>
      <c r="PJV3" s="80"/>
      <c r="PJW3" s="80"/>
      <c r="PJX3" s="80"/>
      <c r="PJY3" s="80"/>
      <c r="PJZ3" s="80"/>
      <c r="PKA3" s="80"/>
      <c r="PKB3" s="80"/>
      <c r="PKC3" s="80"/>
      <c r="PKD3" s="80"/>
      <c r="PKE3" s="80"/>
      <c r="PKF3" s="80"/>
      <c r="PKG3" s="80"/>
      <c r="PKH3" s="80"/>
      <c r="PKI3" s="80"/>
      <c r="PKJ3" s="80"/>
      <c r="PKK3" s="80"/>
      <c r="PKL3" s="80"/>
      <c r="PKM3" s="80"/>
      <c r="PKN3" s="80"/>
      <c r="PKO3" s="80"/>
      <c r="PKP3" s="80"/>
      <c r="PKQ3" s="80"/>
      <c r="PKR3" s="80"/>
      <c r="PKS3" s="80"/>
      <c r="PKT3" s="80"/>
      <c r="PKU3" s="80"/>
      <c r="PKV3" s="80"/>
      <c r="PKW3" s="80"/>
      <c r="PKX3" s="80"/>
      <c r="PKY3" s="80"/>
      <c r="PKZ3" s="80"/>
      <c r="PLA3" s="80"/>
      <c r="PLB3" s="80"/>
      <c r="PLC3" s="80"/>
      <c r="PLD3" s="80"/>
      <c r="PLE3" s="80"/>
      <c r="PLF3" s="80"/>
      <c r="PLG3" s="80"/>
      <c r="PLH3" s="80"/>
      <c r="PLI3" s="80"/>
      <c r="PLJ3" s="80"/>
      <c r="PLK3" s="80"/>
      <c r="PLL3" s="80"/>
      <c r="PLM3" s="80"/>
      <c r="PLN3" s="80"/>
      <c r="PLO3" s="80"/>
      <c r="PLP3" s="80"/>
      <c r="PLQ3" s="80"/>
      <c r="PLR3" s="80"/>
      <c r="PLS3" s="80"/>
      <c r="PLT3" s="80"/>
      <c r="PLU3" s="80"/>
      <c r="PLV3" s="80"/>
      <c r="PLW3" s="80"/>
      <c r="PLX3" s="80"/>
      <c r="PLY3" s="80"/>
      <c r="PLZ3" s="80"/>
      <c r="PMA3" s="80"/>
      <c r="PMB3" s="80"/>
      <c r="PMC3" s="80"/>
      <c r="PMD3" s="80"/>
      <c r="PME3" s="80"/>
      <c r="PMF3" s="80"/>
      <c r="PMG3" s="80"/>
      <c r="PMH3" s="80"/>
      <c r="PMI3" s="80"/>
      <c r="PMJ3" s="80"/>
      <c r="PMK3" s="80"/>
      <c r="PML3" s="80"/>
      <c r="PMM3" s="80"/>
      <c r="PMN3" s="80"/>
      <c r="PMO3" s="80"/>
      <c r="PMP3" s="80"/>
      <c r="PMQ3" s="80"/>
      <c r="PMR3" s="80"/>
      <c r="PMS3" s="80"/>
      <c r="PMT3" s="80"/>
      <c r="PMU3" s="80"/>
      <c r="PMV3" s="80"/>
      <c r="PMW3" s="80"/>
      <c r="PMX3" s="80"/>
      <c r="PMY3" s="80"/>
      <c r="PMZ3" s="80"/>
      <c r="PNA3" s="80"/>
      <c r="PNB3" s="80"/>
      <c r="PNC3" s="80"/>
      <c r="PND3" s="80"/>
      <c r="PNE3" s="80"/>
      <c r="PNF3" s="80"/>
      <c r="PNG3" s="80"/>
      <c r="PNH3" s="80"/>
      <c r="PNI3" s="80"/>
      <c r="PNJ3" s="80"/>
      <c r="PNK3" s="80"/>
      <c r="PNL3" s="80"/>
      <c r="PNM3" s="80"/>
      <c r="PNN3" s="80"/>
      <c r="PNO3" s="80"/>
      <c r="PNP3" s="80"/>
      <c r="PNQ3" s="80"/>
      <c r="PNR3" s="80"/>
      <c r="PNS3" s="80"/>
      <c r="PNT3" s="80"/>
      <c r="PNU3" s="80"/>
      <c r="PNV3" s="80"/>
      <c r="PNW3" s="80"/>
      <c r="PNX3" s="80"/>
      <c r="PNY3" s="80"/>
      <c r="PNZ3" s="80"/>
      <c r="POA3" s="80"/>
      <c r="POB3" s="80"/>
      <c r="POC3" s="80"/>
      <c r="POD3" s="80"/>
      <c r="POE3" s="80"/>
      <c r="POF3" s="80"/>
      <c r="POG3" s="80"/>
      <c r="POH3" s="80"/>
      <c r="POI3" s="80"/>
      <c r="POJ3" s="80"/>
      <c r="POK3" s="80"/>
      <c r="POL3" s="80"/>
      <c r="POM3" s="80"/>
      <c r="PON3" s="80"/>
      <c r="POO3" s="80"/>
      <c r="POP3" s="80"/>
      <c r="POQ3" s="80"/>
      <c r="POR3" s="80"/>
      <c r="POS3" s="80"/>
      <c r="POT3" s="80"/>
      <c r="POU3" s="80"/>
      <c r="POV3" s="80"/>
      <c r="POW3" s="80"/>
      <c r="POX3" s="80"/>
      <c r="POY3" s="80"/>
      <c r="POZ3" s="80"/>
      <c r="PPA3" s="80"/>
      <c r="PPB3" s="80"/>
      <c r="PPC3" s="80"/>
      <c r="PPD3" s="80"/>
      <c r="PPE3" s="80"/>
      <c r="PPF3" s="80"/>
      <c r="PPG3" s="80"/>
      <c r="PPH3" s="80"/>
      <c r="PPI3" s="80"/>
      <c r="PPJ3" s="80"/>
      <c r="PPK3" s="80"/>
      <c r="PPL3" s="80"/>
      <c r="PPM3" s="80"/>
      <c r="PPN3" s="80"/>
      <c r="PPO3" s="80"/>
      <c r="PPP3" s="80"/>
      <c r="PPQ3" s="80"/>
      <c r="PPR3" s="80"/>
      <c r="PPS3" s="80"/>
      <c r="PPT3" s="80"/>
      <c r="PPU3" s="80"/>
      <c r="PPV3" s="80"/>
      <c r="PPW3" s="80"/>
      <c r="PPX3" s="80"/>
      <c r="PPY3" s="80"/>
      <c r="PPZ3" s="80"/>
      <c r="PQA3" s="80"/>
      <c r="PQB3" s="80"/>
      <c r="PQC3" s="80"/>
      <c r="PQD3" s="80"/>
      <c r="PQE3" s="80"/>
      <c r="PQF3" s="80"/>
      <c r="PQG3" s="80"/>
      <c r="PQH3" s="80"/>
      <c r="PQI3" s="80"/>
      <c r="PQJ3" s="80"/>
      <c r="PQK3" s="80"/>
      <c r="PQL3" s="80"/>
      <c r="PQM3" s="80"/>
      <c r="PQN3" s="80"/>
      <c r="PQO3" s="80"/>
      <c r="PQP3" s="80"/>
      <c r="PQQ3" s="80"/>
      <c r="PQR3" s="80"/>
      <c r="PQS3" s="80"/>
      <c r="PQT3" s="80"/>
      <c r="PQU3" s="80"/>
      <c r="PQV3" s="80"/>
      <c r="PQW3" s="80"/>
      <c r="PQX3" s="80"/>
      <c r="PQY3" s="80"/>
      <c r="PQZ3" s="80"/>
      <c r="PRA3" s="80"/>
      <c r="PRB3" s="80"/>
      <c r="PRC3" s="80"/>
      <c r="PRD3" s="80"/>
      <c r="PRE3" s="80"/>
      <c r="PRF3" s="80"/>
      <c r="PRG3" s="80"/>
      <c r="PRH3" s="80"/>
      <c r="PRI3" s="80"/>
      <c r="PRJ3" s="80"/>
      <c r="PRK3" s="80"/>
      <c r="PRL3" s="80"/>
      <c r="PRM3" s="80"/>
      <c r="PRN3" s="80"/>
      <c r="PRO3" s="80"/>
      <c r="PRP3" s="80"/>
      <c r="PRQ3" s="80"/>
      <c r="PRR3" s="80"/>
      <c r="PRS3" s="80"/>
      <c r="PRT3" s="80"/>
      <c r="PRU3" s="80"/>
      <c r="PRV3" s="80"/>
      <c r="PRW3" s="80"/>
      <c r="PRX3" s="80"/>
      <c r="PRY3" s="80"/>
      <c r="PRZ3" s="80"/>
      <c r="PSA3" s="80"/>
      <c r="PSB3" s="80"/>
      <c r="PSC3" s="80"/>
      <c r="PSD3" s="80"/>
      <c r="PSE3" s="80"/>
      <c r="PSF3" s="80"/>
      <c r="PSG3" s="80"/>
      <c r="PSH3" s="80"/>
      <c r="PSI3" s="80"/>
      <c r="PSJ3" s="80"/>
      <c r="PSK3" s="80"/>
      <c r="PSL3" s="80"/>
      <c r="PSM3" s="80"/>
      <c r="PSN3" s="80"/>
      <c r="PSO3" s="80"/>
      <c r="PSP3" s="80"/>
      <c r="PSQ3" s="80"/>
      <c r="PSR3" s="80"/>
      <c r="PSS3" s="80"/>
      <c r="PST3" s="80"/>
      <c r="PSU3" s="80"/>
      <c r="PSV3" s="80"/>
      <c r="PSW3" s="80"/>
      <c r="PSX3" s="80"/>
      <c r="PSY3" s="80"/>
      <c r="PSZ3" s="80"/>
      <c r="PTA3" s="80"/>
      <c r="PTB3" s="80"/>
      <c r="PTC3" s="80"/>
      <c r="PTD3" s="80"/>
      <c r="PTE3" s="80"/>
      <c r="PTF3" s="80"/>
      <c r="PTG3" s="80"/>
      <c r="PTH3" s="80"/>
      <c r="PTI3" s="80"/>
      <c r="PTJ3" s="80"/>
      <c r="PTK3" s="80"/>
      <c r="PTL3" s="80"/>
      <c r="PTM3" s="80"/>
      <c r="PTN3" s="80"/>
      <c r="PTO3" s="80"/>
      <c r="PTP3" s="80"/>
      <c r="PTQ3" s="80"/>
      <c r="PTR3" s="80"/>
      <c r="PTS3" s="80"/>
      <c r="PTT3" s="80"/>
      <c r="PTU3" s="80"/>
      <c r="PTV3" s="80"/>
      <c r="PTW3" s="80"/>
      <c r="PTX3" s="80"/>
      <c r="PTY3" s="80"/>
      <c r="PTZ3" s="80"/>
      <c r="PUA3" s="80"/>
      <c r="PUB3" s="80"/>
      <c r="PUC3" s="80"/>
      <c r="PUD3" s="80"/>
      <c r="PUE3" s="80"/>
      <c r="PUF3" s="80"/>
      <c r="PUG3" s="80"/>
      <c r="PUH3" s="80"/>
      <c r="PUI3" s="80"/>
      <c r="PUJ3" s="80"/>
      <c r="PUK3" s="80"/>
      <c r="PUL3" s="80"/>
      <c r="PUM3" s="80"/>
      <c r="PUN3" s="80"/>
      <c r="PUO3" s="80"/>
      <c r="PUP3" s="80"/>
      <c r="PUQ3" s="80"/>
      <c r="PUR3" s="80"/>
      <c r="PUS3" s="80"/>
      <c r="PUT3" s="80"/>
      <c r="PUU3" s="80"/>
      <c r="PUV3" s="80"/>
      <c r="PUW3" s="80"/>
      <c r="PUX3" s="80"/>
      <c r="PUY3" s="80"/>
      <c r="PUZ3" s="80"/>
      <c r="PVA3" s="80"/>
      <c r="PVB3" s="80"/>
      <c r="PVC3" s="80"/>
      <c r="PVD3" s="80"/>
      <c r="PVE3" s="80"/>
      <c r="PVF3" s="80"/>
      <c r="PVG3" s="80"/>
      <c r="PVH3" s="80"/>
      <c r="PVI3" s="80"/>
      <c r="PVJ3" s="80"/>
      <c r="PVK3" s="80"/>
      <c r="PVL3" s="80"/>
      <c r="PVM3" s="80"/>
      <c r="PVN3" s="80"/>
      <c r="PVO3" s="80"/>
      <c r="PVP3" s="80"/>
      <c r="PVQ3" s="80"/>
      <c r="PVR3" s="80"/>
      <c r="PVS3" s="80"/>
      <c r="PVT3" s="80"/>
      <c r="PVU3" s="80"/>
      <c r="PVV3" s="80"/>
      <c r="PVW3" s="80"/>
      <c r="PVX3" s="80"/>
      <c r="PVY3" s="80"/>
      <c r="PVZ3" s="80"/>
      <c r="PWA3" s="80"/>
      <c r="PWB3" s="80"/>
      <c r="PWC3" s="80"/>
      <c r="PWD3" s="80"/>
      <c r="PWE3" s="80"/>
      <c r="PWF3" s="80"/>
      <c r="PWG3" s="80"/>
      <c r="PWH3" s="80"/>
      <c r="PWI3" s="80"/>
      <c r="PWJ3" s="80"/>
      <c r="PWK3" s="80"/>
      <c r="PWL3" s="80"/>
      <c r="PWM3" s="80"/>
      <c r="PWN3" s="80"/>
      <c r="PWO3" s="80"/>
      <c r="PWP3" s="80"/>
      <c r="PWQ3" s="80"/>
      <c r="PWR3" s="80"/>
      <c r="PWS3" s="80"/>
      <c r="PWT3" s="80"/>
      <c r="PWU3" s="80"/>
      <c r="PWV3" s="80"/>
      <c r="PWW3" s="80"/>
      <c r="PWX3" s="80"/>
      <c r="PWY3" s="80"/>
      <c r="PWZ3" s="80"/>
      <c r="PXA3" s="80"/>
      <c r="PXB3" s="80"/>
      <c r="PXC3" s="80"/>
      <c r="PXD3" s="80"/>
      <c r="PXE3" s="80"/>
      <c r="PXF3" s="80"/>
      <c r="PXG3" s="80"/>
      <c r="PXH3" s="80"/>
      <c r="PXI3" s="80"/>
      <c r="PXJ3" s="80"/>
      <c r="PXK3" s="80"/>
      <c r="PXL3" s="80"/>
      <c r="PXM3" s="80"/>
      <c r="PXN3" s="80"/>
      <c r="PXO3" s="80"/>
      <c r="PXP3" s="80"/>
      <c r="PXQ3" s="80"/>
      <c r="PXR3" s="80"/>
      <c r="PXS3" s="80"/>
      <c r="PXT3" s="80"/>
      <c r="PXU3" s="80"/>
      <c r="PXV3" s="80"/>
      <c r="PXW3" s="80"/>
      <c r="PXX3" s="80"/>
      <c r="PXY3" s="80"/>
      <c r="PXZ3" s="80"/>
      <c r="PYA3" s="80"/>
      <c r="PYB3" s="80"/>
      <c r="PYC3" s="80"/>
      <c r="PYD3" s="80"/>
      <c r="PYE3" s="80"/>
      <c r="PYF3" s="80"/>
      <c r="PYG3" s="80"/>
      <c r="PYH3" s="80"/>
      <c r="PYI3" s="80"/>
      <c r="PYJ3" s="80"/>
      <c r="PYK3" s="80"/>
      <c r="PYL3" s="80"/>
      <c r="PYM3" s="80"/>
      <c r="PYN3" s="80"/>
      <c r="PYO3" s="80"/>
      <c r="PYP3" s="80"/>
      <c r="PYQ3" s="80"/>
      <c r="PYR3" s="80"/>
      <c r="PYS3" s="80"/>
      <c r="PYT3" s="80"/>
      <c r="PYU3" s="80"/>
      <c r="PYV3" s="80"/>
      <c r="PYW3" s="80"/>
      <c r="PYX3" s="80"/>
      <c r="PYY3" s="80"/>
      <c r="PYZ3" s="80"/>
      <c r="PZA3" s="80"/>
      <c r="PZB3" s="80"/>
      <c r="PZC3" s="80"/>
      <c r="PZD3" s="80"/>
      <c r="PZE3" s="80"/>
      <c r="PZF3" s="80"/>
      <c r="PZG3" s="80"/>
      <c r="PZH3" s="80"/>
      <c r="PZI3" s="80"/>
      <c r="PZJ3" s="80"/>
      <c r="PZK3" s="80"/>
      <c r="PZL3" s="80"/>
      <c r="PZM3" s="80"/>
      <c r="PZN3" s="80"/>
      <c r="PZO3" s="80"/>
      <c r="PZP3" s="80"/>
      <c r="PZQ3" s="80"/>
      <c r="PZR3" s="80"/>
      <c r="PZS3" s="80"/>
      <c r="PZT3" s="80"/>
      <c r="PZU3" s="80"/>
      <c r="PZV3" s="80"/>
      <c r="PZW3" s="80"/>
      <c r="PZX3" s="80"/>
      <c r="PZY3" s="80"/>
      <c r="PZZ3" s="80"/>
      <c r="QAA3" s="80"/>
      <c r="QAB3" s="80"/>
      <c r="QAC3" s="80"/>
      <c r="QAD3" s="80"/>
      <c r="QAE3" s="80"/>
      <c r="QAF3" s="80"/>
      <c r="QAG3" s="80"/>
      <c r="QAH3" s="80"/>
      <c r="QAI3" s="80"/>
      <c r="QAJ3" s="80"/>
      <c r="QAK3" s="80"/>
      <c r="QAL3" s="80"/>
      <c r="QAM3" s="80"/>
      <c r="QAN3" s="80"/>
      <c r="QAO3" s="80"/>
      <c r="QAP3" s="80"/>
      <c r="QAQ3" s="80"/>
      <c r="QAR3" s="80"/>
      <c r="QAS3" s="80"/>
      <c r="QAT3" s="80"/>
      <c r="QAU3" s="80"/>
      <c r="QAV3" s="80"/>
      <c r="QAW3" s="80"/>
      <c r="QAX3" s="80"/>
      <c r="QAY3" s="80"/>
      <c r="QAZ3" s="80"/>
      <c r="QBA3" s="80"/>
      <c r="QBB3" s="80"/>
      <c r="QBC3" s="80"/>
      <c r="QBD3" s="80"/>
      <c r="QBE3" s="80"/>
      <c r="QBF3" s="80"/>
      <c r="QBG3" s="80"/>
      <c r="QBH3" s="80"/>
      <c r="QBI3" s="80"/>
      <c r="QBJ3" s="80"/>
      <c r="QBK3" s="80"/>
      <c r="QBL3" s="80"/>
      <c r="QBM3" s="80"/>
      <c r="QBN3" s="80"/>
      <c r="QBO3" s="80"/>
      <c r="QBP3" s="80"/>
      <c r="QBQ3" s="80"/>
      <c r="QBR3" s="80"/>
      <c r="QBS3" s="80"/>
      <c r="QBT3" s="80"/>
      <c r="QBU3" s="80"/>
      <c r="QBV3" s="80"/>
      <c r="QBW3" s="80"/>
      <c r="QBX3" s="80"/>
      <c r="QBY3" s="80"/>
      <c r="QBZ3" s="80"/>
      <c r="QCA3" s="80"/>
      <c r="QCB3" s="80"/>
      <c r="QCC3" s="80"/>
      <c r="QCD3" s="80"/>
      <c r="QCE3" s="80"/>
      <c r="QCF3" s="80"/>
      <c r="QCG3" s="80"/>
      <c r="QCH3" s="80"/>
      <c r="QCI3" s="80"/>
      <c r="QCJ3" s="80"/>
      <c r="QCK3" s="80"/>
      <c r="QCL3" s="80"/>
      <c r="QCM3" s="80"/>
      <c r="QCN3" s="80"/>
      <c r="QCO3" s="80"/>
      <c r="QCP3" s="80"/>
      <c r="QCQ3" s="80"/>
      <c r="QCR3" s="80"/>
      <c r="QCS3" s="80"/>
      <c r="QCT3" s="80"/>
      <c r="QCU3" s="80"/>
      <c r="QCV3" s="80"/>
      <c r="QCW3" s="80"/>
      <c r="QCX3" s="80"/>
      <c r="QCY3" s="80"/>
      <c r="QCZ3" s="80"/>
      <c r="QDA3" s="80"/>
      <c r="QDB3" s="80"/>
      <c r="QDC3" s="80"/>
      <c r="QDD3" s="80"/>
      <c r="QDE3" s="80"/>
      <c r="QDF3" s="80"/>
      <c r="QDG3" s="80"/>
      <c r="QDH3" s="80"/>
      <c r="QDI3" s="80"/>
      <c r="QDJ3" s="80"/>
      <c r="QDK3" s="80"/>
      <c r="QDL3" s="80"/>
      <c r="QDM3" s="80"/>
      <c r="QDN3" s="80"/>
      <c r="QDO3" s="80"/>
      <c r="QDP3" s="80"/>
      <c r="QDQ3" s="80"/>
      <c r="QDR3" s="80"/>
      <c r="QDS3" s="80"/>
      <c r="QDT3" s="80"/>
      <c r="QDU3" s="80"/>
      <c r="QDV3" s="80"/>
      <c r="QDW3" s="80"/>
      <c r="QDX3" s="80"/>
      <c r="QDY3" s="80"/>
      <c r="QDZ3" s="80"/>
      <c r="QEA3" s="80"/>
      <c r="QEB3" s="80"/>
      <c r="QEC3" s="80"/>
      <c r="QED3" s="80"/>
      <c r="QEE3" s="80"/>
      <c r="QEF3" s="80"/>
      <c r="QEG3" s="80"/>
      <c r="QEH3" s="80"/>
      <c r="QEI3" s="80"/>
      <c r="QEJ3" s="80"/>
      <c r="QEK3" s="80"/>
      <c r="QEL3" s="80"/>
      <c r="QEM3" s="80"/>
      <c r="QEN3" s="80"/>
      <c r="QEO3" s="80"/>
      <c r="QEP3" s="80"/>
      <c r="QEQ3" s="80"/>
      <c r="QER3" s="80"/>
      <c r="QES3" s="80"/>
      <c r="QET3" s="80"/>
      <c r="QEU3" s="80"/>
      <c r="QEV3" s="80"/>
      <c r="QEW3" s="80"/>
      <c r="QEX3" s="80"/>
      <c r="QEY3" s="80"/>
      <c r="QEZ3" s="80"/>
      <c r="QFA3" s="80"/>
      <c r="QFB3" s="80"/>
      <c r="QFC3" s="80"/>
      <c r="QFD3" s="80"/>
      <c r="QFE3" s="80"/>
      <c r="QFF3" s="80"/>
      <c r="QFG3" s="80"/>
      <c r="QFH3" s="80"/>
      <c r="QFI3" s="80"/>
      <c r="QFJ3" s="80"/>
      <c r="QFK3" s="80"/>
      <c r="QFL3" s="80"/>
      <c r="QFM3" s="80"/>
      <c r="QFN3" s="80"/>
      <c r="QFO3" s="80"/>
      <c r="QFP3" s="80"/>
      <c r="QFQ3" s="80"/>
      <c r="QFR3" s="80"/>
      <c r="QFS3" s="80"/>
      <c r="QFT3" s="80"/>
      <c r="QFU3" s="80"/>
      <c r="QFV3" s="80"/>
      <c r="QFW3" s="80"/>
      <c r="QFX3" s="80"/>
      <c r="QFY3" s="80"/>
      <c r="QFZ3" s="80"/>
      <c r="QGA3" s="80"/>
      <c r="QGB3" s="80"/>
      <c r="QGC3" s="80"/>
      <c r="QGD3" s="80"/>
      <c r="QGE3" s="80"/>
      <c r="QGF3" s="80"/>
      <c r="QGG3" s="80"/>
      <c r="QGH3" s="80"/>
      <c r="QGI3" s="80"/>
      <c r="QGJ3" s="80"/>
      <c r="QGK3" s="80"/>
      <c r="QGL3" s="80"/>
      <c r="QGM3" s="80"/>
      <c r="QGN3" s="80"/>
      <c r="QGO3" s="80"/>
      <c r="QGP3" s="80"/>
      <c r="QGQ3" s="80"/>
      <c r="QGR3" s="80"/>
      <c r="QGS3" s="80"/>
      <c r="QGT3" s="80"/>
      <c r="QGU3" s="80"/>
      <c r="QGV3" s="80"/>
      <c r="QGW3" s="80"/>
      <c r="QGX3" s="80"/>
      <c r="QGY3" s="80"/>
      <c r="QGZ3" s="80"/>
      <c r="QHA3" s="80"/>
      <c r="QHB3" s="80"/>
      <c r="QHC3" s="80"/>
      <c r="QHD3" s="80"/>
      <c r="QHE3" s="80"/>
      <c r="QHF3" s="80"/>
      <c r="QHG3" s="80"/>
      <c r="QHH3" s="80"/>
      <c r="QHI3" s="80"/>
      <c r="QHJ3" s="80"/>
      <c r="QHK3" s="80"/>
      <c r="QHL3" s="80"/>
      <c r="QHM3" s="80"/>
      <c r="QHN3" s="80"/>
      <c r="QHO3" s="80"/>
      <c r="QHP3" s="80"/>
      <c r="QHQ3" s="80"/>
      <c r="QHR3" s="80"/>
      <c r="QHS3" s="80"/>
      <c r="QHT3" s="80"/>
      <c r="QHU3" s="80"/>
      <c r="QHV3" s="80"/>
      <c r="QHW3" s="80"/>
      <c r="QHX3" s="80"/>
      <c r="QHY3" s="80"/>
      <c r="QHZ3" s="80"/>
      <c r="QIA3" s="80"/>
      <c r="QIB3" s="80"/>
      <c r="QIC3" s="80"/>
      <c r="QID3" s="80"/>
      <c r="QIE3" s="80"/>
      <c r="QIF3" s="80"/>
      <c r="QIG3" s="80"/>
      <c r="QIH3" s="80"/>
      <c r="QII3" s="80"/>
      <c r="QIJ3" s="80"/>
      <c r="QIK3" s="80"/>
      <c r="QIL3" s="80"/>
      <c r="QIM3" s="80"/>
      <c r="QIN3" s="80"/>
      <c r="QIO3" s="80"/>
      <c r="QIP3" s="80"/>
      <c r="QIQ3" s="80"/>
      <c r="QIR3" s="80"/>
      <c r="QIS3" s="80"/>
      <c r="QIT3" s="80"/>
      <c r="QIU3" s="80"/>
      <c r="QIV3" s="80"/>
      <c r="QIW3" s="80"/>
      <c r="QIX3" s="80"/>
      <c r="QIY3" s="80"/>
      <c r="QIZ3" s="80"/>
      <c r="QJA3" s="80"/>
      <c r="QJB3" s="80"/>
      <c r="QJC3" s="80"/>
      <c r="QJD3" s="80"/>
      <c r="QJE3" s="80"/>
      <c r="QJF3" s="80"/>
      <c r="QJG3" s="80"/>
      <c r="QJH3" s="80"/>
      <c r="QJI3" s="80"/>
      <c r="QJJ3" s="80"/>
      <c r="QJK3" s="80"/>
      <c r="QJL3" s="80"/>
      <c r="QJM3" s="80"/>
      <c r="QJN3" s="80"/>
      <c r="QJO3" s="80"/>
      <c r="QJP3" s="80"/>
      <c r="QJQ3" s="80"/>
      <c r="QJR3" s="80"/>
      <c r="QJS3" s="80"/>
      <c r="QJT3" s="80"/>
      <c r="QJU3" s="80"/>
      <c r="QJV3" s="80"/>
      <c r="QJW3" s="80"/>
      <c r="QJX3" s="80"/>
      <c r="QJY3" s="80"/>
      <c r="QJZ3" s="80"/>
      <c r="QKA3" s="80"/>
      <c r="QKB3" s="80"/>
      <c r="QKC3" s="80"/>
      <c r="QKD3" s="80"/>
      <c r="QKE3" s="80"/>
      <c r="QKF3" s="80"/>
      <c r="QKG3" s="80"/>
      <c r="QKH3" s="80"/>
      <c r="QKI3" s="80"/>
      <c r="QKJ3" s="80"/>
      <c r="QKK3" s="80"/>
      <c r="QKL3" s="80"/>
      <c r="QKM3" s="80"/>
      <c r="QKN3" s="80"/>
      <c r="QKO3" s="80"/>
      <c r="QKP3" s="80"/>
      <c r="QKQ3" s="80"/>
      <c r="QKR3" s="80"/>
      <c r="QKS3" s="80"/>
      <c r="QKT3" s="80"/>
      <c r="QKU3" s="80"/>
      <c r="QKV3" s="80"/>
      <c r="QKW3" s="80"/>
      <c r="QKX3" s="80"/>
      <c r="QKY3" s="80"/>
      <c r="QKZ3" s="80"/>
      <c r="QLA3" s="80"/>
      <c r="QLB3" s="80"/>
      <c r="QLC3" s="80"/>
      <c r="QLD3" s="80"/>
      <c r="QLE3" s="80"/>
      <c r="QLF3" s="80"/>
      <c r="QLG3" s="80"/>
      <c r="QLH3" s="80"/>
      <c r="QLI3" s="80"/>
      <c r="QLJ3" s="80"/>
      <c r="QLK3" s="80"/>
      <c r="QLL3" s="80"/>
      <c r="QLM3" s="80"/>
      <c r="QLN3" s="80"/>
      <c r="QLO3" s="80"/>
      <c r="QLP3" s="80"/>
      <c r="QLQ3" s="80"/>
      <c r="QLR3" s="80"/>
      <c r="QLS3" s="80"/>
      <c r="QLT3" s="80"/>
      <c r="QLU3" s="80"/>
      <c r="QLV3" s="80"/>
      <c r="QLW3" s="80"/>
      <c r="QLX3" s="80"/>
      <c r="QLY3" s="80"/>
      <c r="QLZ3" s="80"/>
      <c r="QMA3" s="80"/>
      <c r="QMB3" s="80"/>
      <c r="QMC3" s="80"/>
      <c r="QMD3" s="80"/>
      <c r="QME3" s="80"/>
      <c r="QMF3" s="80"/>
      <c r="QMG3" s="80"/>
      <c r="QMH3" s="80"/>
      <c r="QMI3" s="80"/>
      <c r="QMJ3" s="80"/>
      <c r="QMK3" s="80"/>
      <c r="QML3" s="80"/>
      <c r="QMM3" s="80"/>
      <c r="QMN3" s="80"/>
      <c r="QMO3" s="80"/>
      <c r="QMP3" s="80"/>
      <c r="QMQ3" s="80"/>
      <c r="QMR3" s="80"/>
      <c r="QMS3" s="80"/>
      <c r="QMT3" s="80"/>
      <c r="QMU3" s="80"/>
      <c r="QMV3" s="80"/>
      <c r="QMW3" s="80"/>
      <c r="QMX3" s="80"/>
      <c r="QMY3" s="80"/>
      <c r="QMZ3" s="80"/>
      <c r="QNA3" s="80"/>
      <c r="QNB3" s="80"/>
      <c r="QNC3" s="80"/>
      <c r="QND3" s="80"/>
      <c r="QNE3" s="80"/>
      <c r="QNF3" s="80"/>
      <c r="QNG3" s="80"/>
      <c r="QNH3" s="80"/>
      <c r="QNI3" s="80"/>
      <c r="QNJ3" s="80"/>
      <c r="QNK3" s="80"/>
      <c r="QNL3" s="80"/>
      <c r="QNM3" s="80"/>
      <c r="QNN3" s="80"/>
      <c r="QNO3" s="80"/>
      <c r="QNP3" s="80"/>
      <c r="QNQ3" s="80"/>
      <c r="QNR3" s="80"/>
      <c r="QNS3" s="80"/>
      <c r="QNT3" s="80"/>
      <c r="QNU3" s="80"/>
      <c r="QNV3" s="80"/>
      <c r="QNW3" s="80"/>
      <c r="QNX3" s="80"/>
      <c r="QNY3" s="80"/>
      <c r="QNZ3" s="80"/>
      <c r="QOA3" s="80"/>
      <c r="QOB3" s="80"/>
      <c r="QOC3" s="80"/>
      <c r="QOD3" s="80"/>
      <c r="QOE3" s="80"/>
      <c r="QOF3" s="80"/>
      <c r="QOG3" s="80"/>
      <c r="QOH3" s="80"/>
      <c r="QOI3" s="80"/>
      <c r="QOJ3" s="80"/>
      <c r="QOK3" s="80"/>
      <c r="QOL3" s="80"/>
      <c r="QOM3" s="80"/>
      <c r="QON3" s="80"/>
      <c r="QOO3" s="80"/>
      <c r="QOP3" s="80"/>
      <c r="QOQ3" s="80"/>
      <c r="QOR3" s="80"/>
      <c r="QOS3" s="80"/>
      <c r="QOT3" s="80"/>
      <c r="QOU3" s="80"/>
      <c r="QOV3" s="80"/>
      <c r="QOW3" s="80"/>
      <c r="QOX3" s="80"/>
      <c r="QOY3" s="80"/>
      <c r="QOZ3" s="80"/>
      <c r="QPA3" s="80"/>
      <c r="QPB3" s="80"/>
      <c r="QPC3" s="80"/>
      <c r="QPD3" s="80"/>
      <c r="QPE3" s="80"/>
      <c r="QPF3" s="80"/>
      <c r="QPG3" s="80"/>
      <c r="QPH3" s="80"/>
      <c r="QPI3" s="80"/>
      <c r="QPJ3" s="80"/>
      <c r="QPK3" s="80"/>
      <c r="QPL3" s="80"/>
      <c r="QPM3" s="80"/>
      <c r="QPN3" s="80"/>
      <c r="QPO3" s="80"/>
      <c r="QPP3" s="80"/>
      <c r="QPQ3" s="80"/>
      <c r="QPR3" s="80"/>
      <c r="QPS3" s="80"/>
      <c r="QPT3" s="80"/>
      <c r="QPU3" s="80"/>
      <c r="QPV3" s="80"/>
      <c r="QPW3" s="80"/>
      <c r="QPX3" s="80"/>
      <c r="QPY3" s="80"/>
      <c r="QPZ3" s="80"/>
      <c r="QQA3" s="80"/>
      <c r="QQB3" s="80"/>
      <c r="QQC3" s="80"/>
      <c r="QQD3" s="80"/>
      <c r="QQE3" s="80"/>
      <c r="QQF3" s="80"/>
      <c r="QQG3" s="80"/>
      <c r="QQH3" s="80"/>
      <c r="QQI3" s="80"/>
      <c r="QQJ3" s="80"/>
      <c r="QQK3" s="80"/>
      <c r="QQL3" s="80"/>
      <c r="QQM3" s="80"/>
      <c r="QQN3" s="80"/>
      <c r="QQO3" s="80"/>
      <c r="QQP3" s="80"/>
      <c r="QQQ3" s="80"/>
      <c r="QQR3" s="80"/>
      <c r="QQS3" s="80"/>
      <c r="QQT3" s="80"/>
      <c r="QQU3" s="80"/>
      <c r="QQV3" s="80"/>
      <c r="QQW3" s="80"/>
      <c r="QQX3" s="80"/>
      <c r="QQY3" s="80"/>
      <c r="QQZ3" s="80"/>
      <c r="QRA3" s="80"/>
      <c r="QRB3" s="80"/>
      <c r="QRC3" s="80"/>
      <c r="QRD3" s="80"/>
      <c r="QRE3" s="80"/>
      <c r="QRF3" s="80"/>
      <c r="QRG3" s="80"/>
      <c r="QRH3" s="80"/>
      <c r="QRI3" s="80"/>
      <c r="QRJ3" s="80"/>
      <c r="QRK3" s="80"/>
      <c r="QRL3" s="80"/>
      <c r="QRM3" s="80"/>
      <c r="QRN3" s="80"/>
      <c r="QRO3" s="80"/>
      <c r="QRP3" s="80"/>
      <c r="QRQ3" s="80"/>
      <c r="QRR3" s="80"/>
      <c r="QRS3" s="80"/>
      <c r="QRT3" s="80"/>
      <c r="QRU3" s="80"/>
      <c r="QRV3" s="80"/>
      <c r="QRW3" s="80"/>
      <c r="QRX3" s="80"/>
      <c r="QRY3" s="80"/>
      <c r="QRZ3" s="80"/>
      <c r="QSA3" s="80"/>
      <c r="QSB3" s="80"/>
      <c r="QSC3" s="80"/>
      <c r="QSD3" s="80"/>
      <c r="QSE3" s="80"/>
      <c r="QSF3" s="80"/>
      <c r="QSG3" s="80"/>
      <c r="QSH3" s="80"/>
      <c r="QSI3" s="80"/>
      <c r="QSJ3" s="80"/>
      <c r="QSK3" s="80"/>
      <c r="QSL3" s="80"/>
      <c r="QSM3" s="80"/>
      <c r="QSN3" s="80"/>
      <c r="QSO3" s="80"/>
      <c r="QSP3" s="80"/>
      <c r="QSQ3" s="80"/>
      <c r="QSR3" s="80"/>
      <c r="QSS3" s="80"/>
      <c r="QST3" s="80"/>
      <c r="QSU3" s="80"/>
      <c r="QSV3" s="80"/>
      <c r="QSW3" s="80"/>
      <c r="QSX3" s="80"/>
      <c r="QSY3" s="80"/>
      <c r="QSZ3" s="80"/>
      <c r="QTA3" s="80"/>
      <c r="QTB3" s="80"/>
      <c r="QTC3" s="80"/>
      <c r="QTD3" s="80"/>
      <c r="QTE3" s="80"/>
      <c r="QTF3" s="80"/>
      <c r="QTG3" s="80"/>
      <c r="QTH3" s="80"/>
      <c r="QTI3" s="80"/>
      <c r="QTJ3" s="80"/>
      <c r="QTK3" s="80"/>
      <c r="QTL3" s="80"/>
      <c r="QTM3" s="80"/>
      <c r="QTN3" s="80"/>
      <c r="QTO3" s="80"/>
      <c r="QTP3" s="80"/>
      <c r="QTQ3" s="80"/>
      <c r="QTR3" s="80"/>
      <c r="QTS3" s="80"/>
      <c r="QTT3" s="80"/>
      <c r="QTU3" s="80"/>
      <c r="QTV3" s="80"/>
      <c r="QTW3" s="80"/>
      <c r="QTX3" s="80"/>
      <c r="QTY3" s="80"/>
      <c r="QTZ3" s="80"/>
      <c r="QUA3" s="80"/>
      <c r="QUB3" s="80"/>
      <c r="QUC3" s="80"/>
      <c r="QUD3" s="80"/>
      <c r="QUE3" s="80"/>
      <c r="QUF3" s="80"/>
      <c r="QUG3" s="80"/>
      <c r="QUH3" s="80"/>
      <c r="QUI3" s="80"/>
      <c r="QUJ3" s="80"/>
      <c r="QUK3" s="80"/>
      <c r="QUL3" s="80"/>
      <c r="QUM3" s="80"/>
      <c r="QUN3" s="80"/>
      <c r="QUO3" s="80"/>
      <c r="QUP3" s="80"/>
      <c r="QUQ3" s="80"/>
      <c r="QUR3" s="80"/>
      <c r="QUS3" s="80"/>
      <c r="QUT3" s="80"/>
      <c r="QUU3" s="80"/>
      <c r="QUV3" s="80"/>
      <c r="QUW3" s="80"/>
      <c r="QUX3" s="80"/>
      <c r="QUY3" s="80"/>
      <c r="QUZ3" s="80"/>
      <c r="QVA3" s="80"/>
      <c r="QVB3" s="80"/>
      <c r="QVC3" s="80"/>
      <c r="QVD3" s="80"/>
      <c r="QVE3" s="80"/>
      <c r="QVF3" s="80"/>
      <c r="QVG3" s="80"/>
      <c r="QVH3" s="80"/>
      <c r="QVI3" s="80"/>
      <c r="QVJ3" s="80"/>
      <c r="QVK3" s="80"/>
      <c r="QVL3" s="80"/>
      <c r="QVM3" s="80"/>
      <c r="QVN3" s="80"/>
      <c r="QVO3" s="80"/>
      <c r="QVP3" s="80"/>
      <c r="QVQ3" s="80"/>
      <c r="QVR3" s="80"/>
      <c r="QVS3" s="80"/>
      <c r="QVT3" s="80"/>
      <c r="QVU3" s="80"/>
      <c r="QVV3" s="80"/>
      <c r="QVW3" s="80"/>
      <c r="QVX3" s="80"/>
      <c r="QVY3" s="80"/>
      <c r="QVZ3" s="80"/>
      <c r="QWA3" s="80"/>
      <c r="QWB3" s="80"/>
      <c r="QWC3" s="80"/>
      <c r="QWD3" s="80"/>
      <c r="QWE3" s="80"/>
      <c r="QWF3" s="80"/>
      <c r="QWG3" s="80"/>
      <c r="QWH3" s="80"/>
      <c r="QWI3" s="80"/>
      <c r="QWJ3" s="80"/>
      <c r="QWK3" s="80"/>
      <c r="QWL3" s="80"/>
      <c r="QWM3" s="80"/>
      <c r="QWN3" s="80"/>
      <c r="QWO3" s="80"/>
      <c r="QWP3" s="80"/>
      <c r="QWQ3" s="80"/>
      <c r="QWR3" s="80"/>
      <c r="QWS3" s="80"/>
      <c r="QWT3" s="80"/>
      <c r="QWU3" s="80"/>
      <c r="QWV3" s="80"/>
      <c r="QWW3" s="80"/>
      <c r="QWX3" s="80"/>
      <c r="QWY3" s="80"/>
      <c r="QWZ3" s="80"/>
      <c r="QXA3" s="80"/>
      <c r="QXB3" s="80"/>
      <c r="QXC3" s="80"/>
      <c r="QXD3" s="80"/>
      <c r="QXE3" s="80"/>
      <c r="QXF3" s="80"/>
      <c r="QXG3" s="80"/>
      <c r="QXH3" s="80"/>
      <c r="QXI3" s="80"/>
      <c r="QXJ3" s="80"/>
      <c r="QXK3" s="80"/>
      <c r="QXL3" s="80"/>
      <c r="QXM3" s="80"/>
      <c r="QXN3" s="80"/>
      <c r="QXO3" s="80"/>
      <c r="QXP3" s="80"/>
      <c r="QXQ3" s="80"/>
      <c r="QXR3" s="80"/>
      <c r="QXS3" s="80"/>
      <c r="QXT3" s="80"/>
      <c r="QXU3" s="80"/>
      <c r="QXV3" s="80"/>
      <c r="QXW3" s="80"/>
      <c r="QXX3" s="80"/>
      <c r="QXY3" s="80"/>
      <c r="QXZ3" s="80"/>
      <c r="QYA3" s="80"/>
      <c r="QYB3" s="80"/>
      <c r="QYC3" s="80"/>
      <c r="QYD3" s="80"/>
      <c r="QYE3" s="80"/>
      <c r="QYF3" s="80"/>
      <c r="QYG3" s="80"/>
      <c r="QYH3" s="80"/>
      <c r="QYI3" s="80"/>
      <c r="QYJ3" s="80"/>
      <c r="QYK3" s="80"/>
      <c r="QYL3" s="80"/>
      <c r="QYM3" s="80"/>
      <c r="QYN3" s="80"/>
      <c r="QYO3" s="80"/>
      <c r="QYP3" s="80"/>
      <c r="QYQ3" s="80"/>
      <c r="QYR3" s="80"/>
      <c r="QYS3" s="80"/>
      <c r="QYT3" s="80"/>
      <c r="QYU3" s="80"/>
      <c r="QYV3" s="80"/>
      <c r="QYW3" s="80"/>
      <c r="QYX3" s="80"/>
      <c r="QYY3" s="80"/>
      <c r="QYZ3" s="80"/>
      <c r="QZA3" s="80"/>
      <c r="QZB3" s="80"/>
      <c r="QZC3" s="80"/>
      <c r="QZD3" s="80"/>
      <c r="QZE3" s="80"/>
      <c r="QZF3" s="80"/>
      <c r="QZG3" s="80"/>
      <c r="QZH3" s="80"/>
      <c r="QZI3" s="80"/>
      <c r="QZJ3" s="80"/>
      <c r="QZK3" s="80"/>
      <c r="QZL3" s="80"/>
      <c r="QZM3" s="80"/>
      <c r="QZN3" s="80"/>
      <c r="QZO3" s="80"/>
      <c r="QZP3" s="80"/>
      <c r="QZQ3" s="80"/>
      <c r="QZR3" s="80"/>
      <c r="QZS3" s="80"/>
      <c r="QZT3" s="80"/>
      <c r="QZU3" s="80"/>
      <c r="QZV3" s="80"/>
      <c r="QZW3" s="80"/>
      <c r="QZX3" s="80"/>
      <c r="QZY3" s="80"/>
      <c r="QZZ3" s="80"/>
      <c r="RAA3" s="80"/>
      <c r="RAB3" s="80"/>
      <c r="RAC3" s="80"/>
      <c r="RAD3" s="80"/>
      <c r="RAE3" s="80"/>
      <c r="RAF3" s="80"/>
      <c r="RAG3" s="80"/>
      <c r="RAH3" s="80"/>
      <c r="RAI3" s="80"/>
      <c r="RAJ3" s="80"/>
      <c r="RAK3" s="80"/>
      <c r="RAL3" s="80"/>
      <c r="RAM3" s="80"/>
      <c r="RAN3" s="80"/>
      <c r="RAO3" s="80"/>
      <c r="RAP3" s="80"/>
      <c r="RAQ3" s="80"/>
      <c r="RAR3" s="80"/>
      <c r="RAS3" s="80"/>
      <c r="RAT3" s="80"/>
      <c r="RAU3" s="80"/>
      <c r="RAV3" s="80"/>
      <c r="RAW3" s="80"/>
      <c r="RAX3" s="80"/>
      <c r="RAY3" s="80"/>
      <c r="RAZ3" s="80"/>
      <c r="RBA3" s="80"/>
      <c r="RBB3" s="80"/>
      <c r="RBC3" s="80"/>
      <c r="RBD3" s="80"/>
      <c r="RBE3" s="80"/>
      <c r="RBF3" s="80"/>
      <c r="RBG3" s="80"/>
      <c r="RBH3" s="80"/>
      <c r="RBI3" s="80"/>
      <c r="RBJ3" s="80"/>
      <c r="RBK3" s="80"/>
      <c r="RBL3" s="80"/>
      <c r="RBM3" s="80"/>
      <c r="RBN3" s="80"/>
      <c r="RBO3" s="80"/>
      <c r="RBP3" s="80"/>
      <c r="RBQ3" s="80"/>
      <c r="RBR3" s="80"/>
      <c r="RBS3" s="80"/>
      <c r="RBT3" s="80"/>
      <c r="RBU3" s="80"/>
      <c r="RBV3" s="80"/>
      <c r="RBW3" s="80"/>
      <c r="RBX3" s="80"/>
      <c r="RBY3" s="80"/>
      <c r="RBZ3" s="80"/>
      <c r="RCA3" s="80"/>
      <c r="RCB3" s="80"/>
      <c r="RCC3" s="80"/>
      <c r="RCD3" s="80"/>
      <c r="RCE3" s="80"/>
      <c r="RCF3" s="80"/>
      <c r="RCG3" s="80"/>
      <c r="RCH3" s="80"/>
      <c r="RCI3" s="80"/>
      <c r="RCJ3" s="80"/>
      <c r="RCK3" s="80"/>
      <c r="RCL3" s="80"/>
      <c r="RCM3" s="80"/>
      <c r="RCN3" s="80"/>
      <c r="RCO3" s="80"/>
      <c r="RCP3" s="80"/>
      <c r="RCQ3" s="80"/>
      <c r="RCR3" s="80"/>
      <c r="RCS3" s="80"/>
      <c r="RCT3" s="80"/>
      <c r="RCU3" s="80"/>
      <c r="RCV3" s="80"/>
      <c r="RCW3" s="80"/>
      <c r="RCX3" s="80"/>
      <c r="RCY3" s="80"/>
      <c r="RCZ3" s="80"/>
      <c r="RDA3" s="80"/>
      <c r="RDB3" s="80"/>
      <c r="RDC3" s="80"/>
      <c r="RDD3" s="80"/>
      <c r="RDE3" s="80"/>
      <c r="RDF3" s="80"/>
      <c r="RDG3" s="80"/>
      <c r="RDH3" s="80"/>
      <c r="RDI3" s="80"/>
      <c r="RDJ3" s="80"/>
      <c r="RDK3" s="80"/>
      <c r="RDL3" s="80"/>
      <c r="RDM3" s="80"/>
      <c r="RDN3" s="80"/>
      <c r="RDO3" s="80"/>
      <c r="RDP3" s="80"/>
      <c r="RDQ3" s="80"/>
      <c r="RDR3" s="80"/>
      <c r="RDS3" s="80"/>
      <c r="RDT3" s="80"/>
      <c r="RDU3" s="80"/>
      <c r="RDV3" s="80"/>
      <c r="RDW3" s="80"/>
      <c r="RDX3" s="80"/>
      <c r="RDY3" s="80"/>
      <c r="RDZ3" s="80"/>
      <c r="REA3" s="80"/>
      <c r="REB3" s="80"/>
      <c r="REC3" s="80"/>
      <c r="RED3" s="80"/>
      <c r="REE3" s="80"/>
      <c r="REF3" s="80"/>
      <c r="REG3" s="80"/>
      <c r="REH3" s="80"/>
      <c r="REI3" s="80"/>
      <c r="REJ3" s="80"/>
      <c r="REK3" s="80"/>
      <c r="REL3" s="80"/>
      <c r="REM3" s="80"/>
      <c r="REN3" s="80"/>
      <c r="REO3" s="80"/>
      <c r="REP3" s="80"/>
      <c r="REQ3" s="80"/>
      <c r="RER3" s="80"/>
      <c r="RES3" s="80"/>
      <c r="RET3" s="80"/>
      <c r="REU3" s="80"/>
      <c r="REV3" s="80"/>
      <c r="REW3" s="80"/>
      <c r="REX3" s="80"/>
      <c r="REY3" s="80"/>
      <c r="REZ3" s="80"/>
      <c r="RFA3" s="80"/>
      <c r="RFB3" s="80"/>
      <c r="RFC3" s="80"/>
      <c r="RFD3" s="80"/>
      <c r="RFE3" s="80"/>
      <c r="RFF3" s="80"/>
      <c r="RFG3" s="80"/>
      <c r="RFH3" s="80"/>
      <c r="RFI3" s="80"/>
      <c r="RFJ3" s="80"/>
      <c r="RFK3" s="80"/>
      <c r="RFL3" s="80"/>
      <c r="RFM3" s="80"/>
      <c r="RFN3" s="80"/>
      <c r="RFO3" s="80"/>
      <c r="RFP3" s="80"/>
      <c r="RFQ3" s="80"/>
      <c r="RFR3" s="80"/>
      <c r="RFS3" s="80"/>
      <c r="RFT3" s="80"/>
      <c r="RFU3" s="80"/>
      <c r="RFV3" s="80"/>
      <c r="RFW3" s="80"/>
      <c r="RFX3" s="80"/>
      <c r="RFY3" s="80"/>
      <c r="RFZ3" s="80"/>
      <c r="RGA3" s="80"/>
      <c r="RGB3" s="80"/>
      <c r="RGC3" s="80"/>
      <c r="RGD3" s="80"/>
      <c r="RGE3" s="80"/>
      <c r="RGF3" s="80"/>
      <c r="RGG3" s="80"/>
      <c r="RGH3" s="80"/>
      <c r="RGI3" s="80"/>
      <c r="RGJ3" s="80"/>
      <c r="RGK3" s="80"/>
      <c r="RGL3" s="80"/>
      <c r="RGM3" s="80"/>
      <c r="RGN3" s="80"/>
      <c r="RGO3" s="80"/>
      <c r="RGP3" s="80"/>
      <c r="RGQ3" s="80"/>
      <c r="RGR3" s="80"/>
      <c r="RGS3" s="80"/>
      <c r="RGT3" s="80"/>
      <c r="RGU3" s="80"/>
      <c r="RGV3" s="80"/>
      <c r="RGW3" s="80"/>
      <c r="RGX3" s="80"/>
      <c r="RGY3" s="80"/>
      <c r="RGZ3" s="80"/>
      <c r="RHA3" s="80"/>
      <c r="RHB3" s="80"/>
      <c r="RHC3" s="80"/>
      <c r="RHD3" s="80"/>
      <c r="RHE3" s="80"/>
      <c r="RHF3" s="80"/>
      <c r="RHG3" s="80"/>
      <c r="RHH3" s="80"/>
      <c r="RHI3" s="80"/>
      <c r="RHJ3" s="80"/>
      <c r="RHK3" s="80"/>
      <c r="RHL3" s="80"/>
      <c r="RHM3" s="80"/>
      <c r="RHN3" s="80"/>
      <c r="RHO3" s="80"/>
      <c r="RHP3" s="80"/>
      <c r="RHQ3" s="80"/>
      <c r="RHR3" s="80"/>
      <c r="RHS3" s="80"/>
      <c r="RHT3" s="80"/>
      <c r="RHU3" s="80"/>
      <c r="RHV3" s="80"/>
      <c r="RHW3" s="80"/>
      <c r="RHX3" s="80"/>
      <c r="RHY3" s="80"/>
      <c r="RHZ3" s="80"/>
      <c r="RIA3" s="80"/>
      <c r="RIB3" s="80"/>
      <c r="RIC3" s="80"/>
      <c r="RID3" s="80"/>
      <c r="RIE3" s="80"/>
      <c r="RIF3" s="80"/>
      <c r="RIG3" s="80"/>
      <c r="RIH3" s="80"/>
      <c r="RII3" s="80"/>
      <c r="RIJ3" s="80"/>
      <c r="RIK3" s="80"/>
      <c r="RIL3" s="80"/>
      <c r="RIM3" s="80"/>
      <c r="RIN3" s="80"/>
      <c r="RIO3" s="80"/>
      <c r="RIP3" s="80"/>
      <c r="RIQ3" s="80"/>
      <c r="RIR3" s="80"/>
      <c r="RIS3" s="80"/>
      <c r="RIT3" s="80"/>
      <c r="RIU3" s="80"/>
      <c r="RIV3" s="80"/>
      <c r="RIW3" s="80"/>
      <c r="RIX3" s="80"/>
      <c r="RIY3" s="80"/>
      <c r="RIZ3" s="80"/>
      <c r="RJA3" s="80"/>
      <c r="RJB3" s="80"/>
      <c r="RJC3" s="80"/>
      <c r="RJD3" s="80"/>
      <c r="RJE3" s="80"/>
      <c r="RJF3" s="80"/>
      <c r="RJG3" s="80"/>
      <c r="RJH3" s="80"/>
      <c r="RJI3" s="80"/>
      <c r="RJJ3" s="80"/>
      <c r="RJK3" s="80"/>
      <c r="RJL3" s="80"/>
      <c r="RJM3" s="80"/>
      <c r="RJN3" s="80"/>
      <c r="RJO3" s="80"/>
      <c r="RJP3" s="80"/>
      <c r="RJQ3" s="80"/>
      <c r="RJR3" s="80"/>
      <c r="RJS3" s="80"/>
      <c r="RJT3" s="80"/>
      <c r="RJU3" s="80"/>
      <c r="RJV3" s="80"/>
      <c r="RJW3" s="80"/>
      <c r="RJX3" s="80"/>
      <c r="RJY3" s="80"/>
      <c r="RJZ3" s="80"/>
      <c r="RKA3" s="80"/>
      <c r="RKB3" s="80"/>
      <c r="RKC3" s="80"/>
      <c r="RKD3" s="80"/>
      <c r="RKE3" s="80"/>
      <c r="RKF3" s="80"/>
      <c r="RKG3" s="80"/>
      <c r="RKH3" s="80"/>
      <c r="RKI3" s="80"/>
      <c r="RKJ3" s="80"/>
      <c r="RKK3" s="80"/>
      <c r="RKL3" s="80"/>
      <c r="RKM3" s="80"/>
      <c r="RKN3" s="80"/>
      <c r="RKO3" s="80"/>
      <c r="RKP3" s="80"/>
      <c r="RKQ3" s="80"/>
      <c r="RKR3" s="80"/>
      <c r="RKS3" s="80"/>
      <c r="RKT3" s="80"/>
      <c r="RKU3" s="80"/>
      <c r="RKV3" s="80"/>
      <c r="RKW3" s="80"/>
      <c r="RKX3" s="80"/>
      <c r="RKY3" s="80"/>
      <c r="RKZ3" s="80"/>
      <c r="RLA3" s="80"/>
      <c r="RLB3" s="80"/>
      <c r="RLC3" s="80"/>
      <c r="RLD3" s="80"/>
      <c r="RLE3" s="80"/>
      <c r="RLF3" s="80"/>
      <c r="RLG3" s="80"/>
      <c r="RLH3" s="80"/>
      <c r="RLI3" s="80"/>
      <c r="RLJ3" s="80"/>
      <c r="RLK3" s="80"/>
      <c r="RLL3" s="80"/>
      <c r="RLM3" s="80"/>
      <c r="RLN3" s="80"/>
      <c r="RLO3" s="80"/>
      <c r="RLP3" s="80"/>
      <c r="RLQ3" s="80"/>
      <c r="RLR3" s="80"/>
      <c r="RLS3" s="80"/>
      <c r="RLT3" s="80"/>
      <c r="RLU3" s="80"/>
      <c r="RLV3" s="80"/>
      <c r="RLW3" s="80"/>
      <c r="RLX3" s="80"/>
      <c r="RLY3" s="80"/>
      <c r="RLZ3" s="80"/>
      <c r="RMA3" s="80"/>
      <c r="RMB3" s="80"/>
      <c r="RMC3" s="80"/>
      <c r="RMD3" s="80"/>
      <c r="RME3" s="80"/>
      <c r="RMF3" s="80"/>
      <c r="RMG3" s="80"/>
      <c r="RMH3" s="80"/>
      <c r="RMI3" s="80"/>
      <c r="RMJ3" s="80"/>
      <c r="RMK3" s="80"/>
      <c r="RML3" s="80"/>
      <c r="RMM3" s="80"/>
      <c r="RMN3" s="80"/>
      <c r="RMO3" s="80"/>
      <c r="RMP3" s="80"/>
      <c r="RMQ3" s="80"/>
      <c r="RMR3" s="80"/>
      <c r="RMS3" s="80"/>
      <c r="RMT3" s="80"/>
      <c r="RMU3" s="80"/>
      <c r="RMV3" s="80"/>
      <c r="RMW3" s="80"/>
      <c r="RMX3" s="80"/>
      <c r="RMY3" s="80"/>
      <c r="RMZ3" s="80"/>
      <c r="RNA3" s="80"/>
      <c r="RNB3" s="80"/>
      <c r="RNC3" s="80"/>
      <c r="RND3" s="80"/>
      <c r="RNE3" s="80"/>
      <c r="RNF3" s="80"/>
      <c r="RNG3" s="80"/>
      <c r="RNH3" s="80"/>
      <c r="RNI3" s="80"/>
      <c r="RNJ3" s="80"/>
      <c r="RNK3" s="80"/>
      <c r="RNL3" s="80"/>
      <c r="RNM3" s="80"/>
      <c r="RNN3" s="80"/>
      <c r="RNO3" s="80"/>
      <c r="RNP3" s="80"/>
      <c r="RNQ3" s="80"/>
      <c r="RNR3" s="80"/>
      <c r="RNS3" s="80"/>
      <c r="RNT3" s="80"/>
      <c r="RNU3" s="80"/>
      <c r="RNV3" s="80"/>
      <c r="RNW3" s="80"/>
      <c r="RNX3" s="80"/>
      <c r="RNY3" s="80"/>
      <c r="RNZ3" s="80"/>
      <c r="ROA3" s="80"/>
      <c r="ROB3" s="80"/>
      <c r="ROC3" s="80"/>
      <c r="ROD3" s="80"/>
      <c r="ROE3" s="80"/>
      <c r="ROF3" s="80"/>
      <c r="ROG3" s="80"/>
      <c r="ROH3" s="80"/>
      <c r="ROI3" s="80"/>
      <c r="ROJ3" s="80"/>
      <c r="ROK3" s="80"/>
      <c r="ROL3" s="80"/>
      <c r="ROM3" s="80"/>
      <c r="RON3" s="80"/>
      <c r="ROO3" s="80"/>
      <c r="ROP3" s="80"/>
      <c r="ROQ3" s="80"/>
      <c r="ROR3" s="80"/>
      <c r="ROS3" s="80"/>
      <c r="ROT3" s="80"/>
      <c r="ROU3" s="80"/>
      <c r="ROV3" s="80"/>
      <c r="ROW3" s="80"/>
      <c r="ROX3" s="80"/>
      <c r="ROY3" s="80"/>
      <c r="ROZ3" s="80"/>
      <c r="RPA3" s="80"/>
      <c r="RPB3" s="80"/>
      <c r="RPC3" s="80"/>
      <c r="RPD3" s="80"/>
      <c r="RPE3" s="80"/>
      <c r="RPF3" s="80"/>
      <c r="RPG3" s="80"/>
      <c r="RPH3" s="80"/>
      <c r="RPI3" s="80"/>
      <c r="RPJ3" s="80"/>
      <c r="RPK3" s="80"/>
      <c r="RPL3" s="80"/>
      <c r="RPM3" s="80"/>
      <c r="RPN3" s="80"/>
      <c r="RPO3" s="80"/>
      <c r="RPP3" s="80"/>
      <c r="RPQ3" s="80"/>
      <c r="RPR3" s="80"/>
      <c r="RPS3" s="80"/>
      <c r="RPT3" s="80"/>
      <c r="RPU3" s="80"/>
      <c r="RPV3" s="80"/>
      <c r="RPW3" s="80"/>
      <c r="RPX3" s="80"/>
      <c r="RPY3" s="80"/>
      <c r="RPZ3" s="80"/>
      <c r="RQA3" s="80"/>
      <c r="RQB3" s="80"/>
      <c r="RQC3" s="80"/>
      <c r="RQD3" s="80"/>
      <c r="RQE3" s="80"/>
      <c r="RQF3" s="80"/>
      <c r="RQG3" s="80"/>
      <c r="RQH3" s="80"/>
      <c r="RQI3" s="80"/>
      <c r="RQJ3" s="80"/>
      <c r="RQK3" s="80"/>
      <c r="RQL3" s="80"/>
      <c r="RQM3" s="80"/>
      <c r="RQN3" s="80"/>
      <c r="RQO3" s="80"/>
      <c r="RQP3" s="80"/>
      <c r="RQQ3" s="80"/>
      <c r="RQR3" s="80"/>
      <c r="RQS3" s="80"/>
      <c r="RQT3" s="80"/>
      <c r="RQU3" s="80"/>
      <c r="RQV3" s="80"/>
      <c r="RQW3" s="80"/>
      <c r="RQX3" s="80"/>
      <c r="RQY3" s="80"/>
      <c r="RQZ3" s="80"/>
      <c r="RRA3" s="80"/>
      <c r="RRB3" s="80"/>
      <c r="RRC3" s="80"/>
      <c r="RRD3" s="80"/>
      <c r="RRE3" s="80"/>
      <c r="RRF3" s="80"/>
      <c r="RRG3" s="80"/>
      <c r="RRH3" s="80"/>
      <c r="RRI3" s="80"/>
      <c r="RRJ3" s="80"/>
      <c r="RRK3" s="80"/>
      <c r="RRL3" s="80"/>
      <c r="RRM3" s="80"/>
      <c r="RRN3" s="80"/>
      <c r="RRO3" s="80"/>
      <c r="RRP3" s="80"/>
      <c r="RRQ3" s="80"/>
      <c r="RRR3" s="80"/>
      <c r="RRS3" s="80"/>
      <c r="RRT3" s="80"/>
      <c r="RRU3" s="80"/>
      <c r="RRV3" s="80"/>
      <c r="RRW3" s="80"/>
      <c r="RRX3" s="80"/>
      <c r="RRY3" s="80"/>
      <c r="RRZ3" s="80"/>
      <c r="RSA3" s="80"/>
      <c r="RSB3" s="80"/>
      <c r="RSC3" s="80"/>
      <c r="RSD3" s="80"/>
      <c r="RSE3" s="80"/>
      <c r="RSF3" s="80"/>
      <c r="RSG3" s="80"/>
      <c r="RSH3" s="80"/>
      <c r="RSI3" s="80"/>
      <c r="RSJ3" s="80"/>
      <c r="RSK3" s="80"/>
      <c r="RSL3" s="80"/>
      <c r="RSM3" s="80"/>
      <c r="RSN3" s="80"/>
      <c r="RSO3" s="80"/>
      <c r="RSP3" s="80"/>
      <c r="RSQ3" s="80"/>
      <c r="RSR3" s="80"/>
      <c r="RSS3" s="80"/>
      <c r="RST3" s="80"/>
      <c r="RSU3" s="80"/>
      <c r="RSV3" s="80"/>
      <c r="RSW3" s="80"/>
      <c r="RSX3" s="80"/>
      <c r="RSY3" s="80"/>
      <c r="RSZ3" s="80"/>
      <c r="RTA3" s="80"/>
      <c r="RTB3" s="80"/>
      <c r="RTC3" s="80"/>
      <c r="RTD3" s="80"/>
      <c r="RTE3" s="80"/>
      <c r="RTF3" s="80"/>
      <c r="RTG3" s="80"/>
      <c r="RTH3" s="80"/>
      <c r="RTI3" s="80"/>
      <c r="RTJ3" s="80"/>
      <c r="RTK3" s="80"/>
      <c r="RTL3" s="80"/>
      <c r="RTM3" s="80"/>
      <c r="RTN3" s="80"/>
      <c r="RTO3" s="80"/>
      <c r="RTP3" s="80"/>
      <c r="RTQ3" s="80"/>
      <c r="RTR3" s="80"/>
      <c r="RTS3" s="80"/>
      <c r="RTT3" s="80"/>
      <c r="RTU3" s="80"/>
      <c r="RTV3" s="80"/>
      <c r="RTW3" s="80"/>
      <c r="RTX3" s="80"/>
      <c r="RTY3" s="80"/>
      <c r="RTZ3" s="80"/>
      <c r="RUA3" s="80"/>
      <c r="RUB3" s="80"/>
      <c r="RUC3" s="80"/>
      <c r="RUD3" s="80"/>
      <c r="RUE3" s="80"/>
      <c r="RUF3" s="80"/>
      <c r="RUG3" s="80"/>
      <c r="RUH3" s="80"/>
      <c r="RUI3" s="80"/>
      <c r="RUJ3" s="80"/>
      <c r="RUK3" s="80"/>
      <c r="RUL3" s="80"/>
      <c r="RUM3" s="80"/>
      <c r="RUN3" s="80"/>
      <c r="RUO3" s="80"/>
      <c r="RUP3" s="80"/>
      <c r="RUQ3" s="80"/>
      <c r="RUR3" s="80"/>
      <c r="RUS3" s="80"/>
      <c r="RUT3" s="80"/>
      <c r="RUU3" s="80"/>
      <c r="RUV3" s="80"/>
      <c r="RUW3" s="80"/>
      <c r="RUX3" s="80"/>
      <c r="RUY3" s="80"/>
      <c r="RUZ3" s="80"/>
      <c r="RVA3" s="80"/>
      <c r="RVB3" s="80"/>
      <c r="RVC3" s="80"/>
      <c r="RVD3" s="80"/>
      <c r="RVE3" s="80"/>
      <c r="RVF3" s="80"/>
      <c r="RVG3" s="80"/>
      <c r="RVH3" s="80"/>
      <c r="RVI3" s="80"/>
      <c r="RVJ3" s="80"/>
      <c r="RVK3" s="80"/>
      <c r="RVL3" s="80"/>
      <c r="RVM3" s="80"/>
      <c r="RVN3" s="80"/>
      <c r="RVO3" s="80"/>
      <c r="RVP3" s="80"/>
      <c r="RVQ3" s="80"/>
      <c r="RVR3" s="80"/>
      <c r="RVS3" s="80"/>
      <c r="RVT3" s="80"/>
      <c r="RVU3" s="80"/>
      <c r="RVV3" s="80"/>
      <c r="RVW3" s="80"/>
      <c r="RVX3" s="80"/>
      <c r="RVY3" s="80"/>
      <c r="RVZ3" s="80"/>
      <c r="RWA3" s="80"/>
      <c r="RWB3" s="80"/>
      <c r="RWC3" s="80"/>
      <c r="RWD3" s="80"/>
      <c r="RWE3" s="80"/>
      <c r="RWF3" s="80"/>
      <c r="RWG3" s="80"/>
      <c r="RWH3" s="80"/>
      <c r="RWI3" s="80"/>
      <c r="RWJ3" s="80"/>
      <c r="RWK3" s="80"/>
      <c r="RWL3" s="80"/>
      <c r="RWM3" s="80"/>
      <c r="RWN3" s="80"/>
      <c r="RWO3" s="80"/>
      <c r="RWP3" s="80"/>
      <c r="RWQ3" s="80"/>
      <c r="RWR3" s="80"/>
      <c r="RWS3" s="80"/>
      <c r="RWT3" s="80"/>
      <c r="RWU3" s="80"/>
      <c r="RWV3" s="80"/>
      <c r="RWW3" s="80"/>
      <c r="RWX3" s="80"/>
      <c r="RWY3" s="80"/>
      <c r="RWZ3" s="80"/>
      <c r="RXA3" s="80"/>
      <c r="RXB3" s="80"/>
      <c r="RXC3" s="80"/>
      <c r="RXD3" s="80"/>
      <c r="RXE3" s="80"/>
      <c r="RXF3" s="80"/>
      <c r="RXG3" s="80"/>
      <c r="RXH3" s="80"/>
      <c r="RXI3" s="80"/>
      <c r="RXJ3" s="80"/>
      <c r="RXK3" s="80"/>
      <c r="RXL3" s="80"/>
      <c r="RXM3" s="80"/>
      <c r="RXN3" s="80"/>
      <c r="RXO3" s="80"/>
      <c r="RXP3" s="80"/>
      <c r="RXQ3" s="80"/>
      <c r="RXR3" s="80"/>
      <c r="RXS3" s="80"/>
      <c r="RXT3" s="80"/>
      <c r="RXU3" s="80"/>
      <c r="RXV3" s="80"/>
      <c r="RXW3" s="80"/>
      <c r="RXX3" s="80"/>
      <c r="RXY3" s="80"/>
      <c r="RXZ3" s="80"/>
      <c r="RYA3" s="80"/>
      <c r="RYB3" s="80"/>
      <c r="RYC3" s="80"/>
      <c r="RYD3" s="80"/>
      <c r="RYE3" s="80"/>
      <c r="RYF3" s="80"/>
      <c r="RYG3" s="80"/>
      <c r="RYH3" s="80"/>
      <c r="RYI3" s="80"/>
      <c r="RYJ3" s="80"/>
      <c r="RYK3" s="80"/>
      <c r="RYL3" s="80"/>
      <c r="RYM3" s="80"/>
      <c r="RYN3" s="80"/>
      <c r="RYO3" s="80"/>
      <c r="RYP3" s="80"/>
      <c r="RYQ3" s="80"/>
      <c r="RYR3" s="80"/>
      <c r="RYS3" s="80"/>
      <c r="RYT3" s="80"/>
      <c r="RYU3" s="80"/>
      <c r="RYV3" s="80"/>
      <c r="RYW3" s="80"/>
      <c r="RYX3" s="80"/>
      <c r="RYY3" s="80"/>
      <c r="RYZ3" s="80"/>
      <c r="RZA3" s="80"/>
      <c r="RZB3" s="80"/>
      <c r="RZC3" s="80"/>
      <c r="RZD3" s="80"/>
      <c r="RZE3" s="80"/>
      <c r="RZF3" s="80"/>
      <c r="RZG3" s="80"/>
      <c r="RZH3" s="80"/>
      <c r="RZI3" s="80"/>
      <c r="RZJ3" s="80"/>
      <c r="RZK3" s="80"/>
      <c r="RZL3" s="80"/>
      <c r="RZM3" s="80"/>
      <c r="RZN3" s="80"/>
      <c r="RZO3" s="80"/>
      <c r="RZP3" s="80"/>
      <c r="RZQ3" s="80"/>
      <c r="RZR3" s="80"/>
      <c r="RZS3" s="80"/>
      <c r="RZT3" s="80"/>
      <c r="RZU3" s="80"/>
      <c r="RZV3" s="80"/>
      <c r="RZW3" s="80"/>
      <c r="RZX3" s="80"/>
      <c r="RZY3" s="80"/>
      <c r="RZZ3" s="80"/>
      <c r="SAA3" s="80"/>
      <c r="SAB3" s="80"/>
      <c r="SAC3" s="80"/>
      <c r="SAD3" s="80"/>
      <c r="SAE3" s="80"/>
      <c r="SAF3" s="80"/>
      <c r="SAG3" s="80"/>
      <c r="SAH3" s="80"/>
      <c r="SAI3" s="80"/>
      <c r="SAJ3" s="80"/>
      <c r="SAK3" s="80"/>
      <c r="SAL3" s="80"/>
      <c r="SAM3" s="80"/>
      <c r="SAN3" s="80"/>
      <c r="SAO3" s="80"/>
      <c r="SAP3" s="80"/>
      <c r="SAQ3" s="80"/>
      <c r="SAR3" s="80"/>
      <c r="SAS3" s="80"/>
      <c r="SAT3" s="80"/>
      <c r="SAU3" s="80"/>
      <c r="SAV3" s="80"/>
      <c r="SAW3" s="80"/>
      <c r="SAX3" s="80"/>
      <c r="SAY3" s="80"/>
      <c r="SAZ3" s="80"/>
      <c r="SBA3" s="80"/>
      <c r="SBB3" s="80"/>
      <c r="SBC3" s="80"/>
      <c r="SBD3" s="80"/>
      <c r="SBE3" s="80"/>
      <c r="SBF3" s="80"/>
      <c r="SBG3" s="80"/>
      <c r="SBH3" s="80"/>
      <c r="SBI3" s="80"/>
      <c r="SBJ3" s="80"/>
      <c r="SBK3" s="80"/>
      <c r="SBL3" s="80"/>
      <c r="SBM3" s="80"/>
      <c r="SBN3" s="80"/>
      <c r="SBO3" s="80"/>
      <c r="SBP3" s="80"/>
      <c r="SBQ3" s="80"/>
      <c r="SBR3" s="80"/>
      <c r="SBS3" s="80"/>
      <c r="SBT3" s="80"/>
      <c r="SBU3" s="80"/>
      <c r="SBV3" s="80"/>
      <c r="SBW3" s="80"/>
      <c r="SBX3" s="80"/>
      <c r="SBY3" s="80"/>
      <c r="SBZ3" s="80"/>
      <c r="SCA3" s="80"/>
      <c r="SCB3" s="80"/>
      <c r="SCC3" s="80"/>
      <c r="SCD3" s="80"/>
      <c r="SCE3" s="80"/>
      <c r="SCF3" s="80"/>
      <c r="SCG3" s="80"/>
      <c r="SCH3" s="80"/>
      <c r="SCI3" s="80"/>
      <c r="SCJ3" s="80"/>
      <c r="SCK3" s="80"/>
      <c r="SCL3" s="80"/>
      <c r="SCM3" s="80"/>
      <c r="SCN3" s="80"/>
      <c r="SCO3" s="80"/>
      <c r="SCP3" s="80"/>
      <c r="SCQ3" s="80"/>
      <c r="SCR3" s="80"/>
      <c r="SCS3" s="80"/>
      <c r="SCT3" s="80"/>
      <c r="SCU3" s="80"/>
      <c r="SCV3" s="80"/>
      <c r="SCW3" s="80"/>
      <c r="SCX3" s="80"/>
      <c r="SCY3" s="80"/>
      <c r="SCZ3" s="80"/>
      <c r="SDA3" s="80"/>
      <c r="SDB3" s="80"/>
      <c r="SDC3" s="80"/>
      <c r="SDD3" s="80"/>
      <c r="SDE3" s="80"/>
      <c r="SDF3" s="80"/>
      <c r="SDG3" s="80"/>
      <c r="SDH3" s="80"/>
      <c r="SDI3" s="80"/>
      <c r="SDJ3" s="80"/>
      <c r="SDK3" s="80"/>
      <c r="SDL3" s="80"/>
      <c r="SDM3" s="80"/>
      <c r="SDN3" s="80"/>
      <c r="SDO3" s="80"/>
      <c r="SDP3" s="80"/>
      <c r="SDQ3" s="80"/>
      <c r="SDR3" s="80"/>
      <c r="SDS3" s="80"/>
      <c r="SDT3" s="80"/>
      <c r="SDU3" s="80"/>
      <c r="SDV3" s="80"/>
      <c r="SDW3" s="80"/>
      <c r="SDX3" s="80"/>
      <c r="SDY3" s="80"/>
      <c r="SDZ3" s="80"/>
      <c r="SEA3" s="80"/>
      <c r="SEB3" s="80"/>
      <c r="SEC3" s="80"/>
      <c r="SED3" s="80"/>
      <c r="SEE3" s="80"/>
      <c r="SEF3" s="80"/>
      <c r="SEG3" s="80"/>
      <c r="SEH3" s="80"/>
      <c r="SEI3" s="80"/>
      <c r="SEJ3" s="80"/>
      <c r="SEK3" s="80"/>
      <c r="SEL3" s="80"/>
      <c r="SEM3" s="80"/>
      <c r="SEN3" s="80"/>
      <c r="SEO3" s="80"/>
      <c r="SEP3" s="80"/>
      <c r="SEQ3" s="80"/>
      <c r="SER3" s="80"/>
      <c r="SES3" s="80"/>
      <c r="SET3" s="80"/>
      <c r="SEU3" s="80"/>
      <c r="SEV3" s="80"/>
      <c r="SEW3" s="80"/>
      <c r="SEX3" s="80"/>
      <c r="SEY3" s="80"/>
      <c r="SEZ3" s="80"/>
      <c r="SFA3" s="80"/>
      <c r="SFB3" s="80"/>
      <c r="SFC3" s="80"/>
      <c r="SFD3" s="80"/>
      <c r="SFE3" s="80"/>
      <c r="SFF3" s="80"/>
      <c r="SFG3" s="80"/>
      <c r="SFH3" s="80"/>
      <c r="SFI3" s="80"/>
      <c r="SFJ3" s="80"/>
      <c r="SFK3" s="80"/>
      <c r="SFL3" s="80"/>
      <c r="SFM3" s="80"/>
      <c r="SFN3" s="80"/>
      <c r="SFO3" s="80"/>
      <c r="SFP3" s="80"/>
      <c r="SFQ3" s="80"/>
      <c r="SFR3" s="80"/>
      <c r="SFS3" s="80"/>
      <c r="SFT3" s="80"/>
      <c r="SFU3" s="80"/>
      <c r="SFV3" s="80"/>
      <c r="SFW3" s="80"/>
      <c r="SFX3" s="80"/>
      <c r="SFY3" s="80"/>
      <c r="SFZ3" s="80"/>
      <c r="SGA3" s="80"/>
      <c r="SGB3" s="80"/>
      <c r="SGC3" s="80"/>
      <c r="SGD3" s="80"/>
      <c r="SGE3" s="80"/>
      <c r="SGF3" s="80"/>
      <c r="SGG3" s="80"/>
      <c r="SGH3" s="80"/>
      <c r="SGI3" s="80"/>
      <c r="SGJ3" s="80"/>
      <c r="SGK3" s="80"/>
      <c r="SGL3" s="80"/>
      <c r="SGM3" s="80"/>
      <c r="SGN3" s="80"/>
      <c r="SGO3" s="80"/>
      <c r="SGP3" s="80"/>
      <c r="SGQ3" s="80"/>
      <c r="SGR3" s="80"/>
      <c r="SGS3" s="80"/>
      <c r="SGT3" s="80"/>
      <c r="SGU3" s="80"/>
      <c r="SGV3" s="80"/>
      <c r="SGW3" s="80"/>
      <c r="SGX3" s="80"/>
      <c r="SGY3" s="80"/>
      <c r="SGZ3" s="80"/>
      <c r="SHA3" s="80"/>
      <c r="SHB3" s="80"/>
      <c r="SHC3" s="80"/>
      <c r="SHD3" s="80"/>
      <c r="SHE3" s="80"/>
      <c r="SHF3" s="80"/>
      <c r="SHG3" s="80"/>
      <c r="SHH3" s="80"/>
      <c r="SHI3" s="80"/>
      <c r="SHJ3" s="80"/>
      <c r="SHK3" s="80"/>
      <c r="SHL3" s="80"/>
      <c r="SHM3" s="80"/>
      <c r="SHN3" s="80"/>
      <c r="SHO3" s="80"/>
      <c r="SHP3" s="80"/>
      <c r="SHQ3" s="80"/>
      <c r="SHR3" s="80"/>
      <c r="SHS3" s="80"/>
      <c r="SHT3" s="80"/>
      <c r="SHU3" s="80"/>
      <c r="SHV3" s="80"/>
      <c r="SHW3" s="80"/>
      <c r="SHX3" s="80"/>
      <c r="SHY3" s="80"/>
      <c r="SHZ3" s="80"/>
      <c r="SIA3" s="80"/>
      <c r="SIB3" s="80"/>
      <c r="SIC3" s="80"/>
      <c r="SID3" s="80"/>
      <c r="SIE3" s="80"/>
      <c r="SIF3" s="80"/>
      <c r="SIG3" s="80"/>
      <c r="SIH3" s="80"/>
      <c r="SII3" s="80"/>
      <c r="SIJ3" s="80"/>
      <c r="SIK3" s="80"/>
      <c r="SIL3" s="80"/>
      <c r="SIM3" s="80"/>
      <c r="SIN3" s="80"/>
      <c r="SIO3" s="80"/>
      <c r="SIP3" s="80"/>
      <c r="SIQ3" s="80"/>
      <c r="SIR3" s="80"/>
      <c r="SIS3" s="80"/>
      <c r="SIT3" s="80"/>
      <c r="SIU3" s="80"/>
      <c r="SIV3" s="80"/>
      <c r="SIW3" s="80"/>
      <c r="SIX3" s="80"/>
      <c r="SIY3" s="80"/>
      <c r="SIZ3" s="80"/>
      <c r="SJA3" s="80"/>
      <c r="SJB3" s="80"/>
      <c r="SJC3" s="80"/>
      <c r="SJD3" s="80"/>
      <c r="SJE3" s="80"/>
      <c r="SJF3" s="80"/>
      <c r="SJG3" s="80"/>
      <c r="SJH3" s="80"/>
      <c r="SJI3" s="80"/>
      <c r="SJJ3" s="80"/>
      <c r="SJK3" s="80"/>
      <c r="SJL3" s="80"/>
      <c r="SJM3" s="80"/>
      <c r="SJN3" s="80"/>
      <c r="SJO3" s="80"/>
      <c r="SJP3" s="80"/>
      <c r="SJQ3" s="80"/>
      <c r="SJR3" s="80"/>
      <c r="SJS3" s="80"/>
      <c r="SJT3" s="80"/>
      <c r="SJU3" s="80"/>
      <c r="SJV3" s="80"/>
      <c r="SJW3" s="80"/>
      <c r="SJX3" s="80"/>
      <c r="SJY3" s="80"/>
      <c r="SJZ3" s="80"/>
      <c r="SKA3" s="80"/>
      <c r="SKB3" s="80"/>
      <c r="SKC3" s="80"/>
      <c r="SKD3" s="80"/>
      <c r="SKE3" s="80"/>
      <c r="SKF3" s="80"/>
      <c r="SKG3" s="80"/>
      <c r="SKH3" s="80"/>
      <c r="SKI3" s="80"/>
      <c r="SKJ3" s="80"/>
      <c r="SKK3" s="80"/>
      <c r="SKL3" s="80"/>
      <c r="SKM3" s="80"/>
      <c r="SKN3" s="80"/>
      <c r="SKO3" s="80"/>
      <c r="SKP3" s="80"/>
      <c r="SKQ3" s="80"/>
      <c r="SKR3" s="80"/>
      <c r="SKS3" s="80"/>
      <c r="SKT3" s="80"/>
      <c r="SKU3" s="80"/>
      <c r="SKV3" s="80"/>
      <c r="SKW3" s="80"/>
      <c r="SKX3" s="80"/>
      <c r="SKY3" s="80"/>
      <c r="SKZ3" s="80"/>
      <c r="SLA3" s="80"/>
      <c r="SLB3" s="80"/>
      <c r="SLC3" s="80"/>
      <c r="SLD3" s="80"/>
      <c r="SLE3" s="80"/>
      <c r="SLF3" s="80"/>
      <c r="SLG3" s="80"/>
      <c r="SLH3" s="80"/>
      <c r="SLI3" s="80"/>
      <c r="SLJ3" s="80"/>
      <c r="SLK3" s="80"/>
      <c r="SLL3" s="80"/>
      <c r="SLM3" s="80"/>
      <c r="SLN3" s="80"/>
      <c r="SLO3" s="80"/>
      <c r="SLP3" s="80"/>
      <c r="SLQ3" s="80"/>
      <c r="SLR3" s="80"/>
      <c r="SLS3" s="80"/>
      <c r="SLT3" s="80"/>
      <c r="SLU3" s="80"/>
      <c r="SLV3" s="80"/>
      <c r="SLW3" s="80"/>
      <c r="SLX3" s="80"/>
      <c r="SLY3" s="80"/>
      <c r="SLZ3" s="80"/>
      <c r="SMA3" s="80"/>
      <c r="SMB3" s="80"/>
      <c r="SMC3" s="80"/>
      <c r="SMD3" s="80"/>
      <c r="SME3" s="80"/>
      <c r="SMF3" s="80"/>
      <c r="SMG3" s="80"/>
      <c r="SMH3" s="80"/>
      <c r="SMI3" s="80"/>
      <c r="SMJ3" s="80"/>
      <c r="SMK3" s="80"/>
      <c r="SML3" s="80"/>
      <c r="SMM3" s="80"/>
      <c r="SMN3" s="80"/>
      <c r="SMO3" s="80"/>
      <c r="SMP3" s="80"/>
      <c r="SMQ3" s="80"/>
      <c r="SMR3" s="80"/>
      <c r="SMS3" s="80"/>
      <c r="SMT3" s="80"/>
      <c r="SMU3" s="80"/>
      <c r="SMV3" s="80"/>
      <c r="SMW3" s="80"/>
      <c r="SMX3" s="80"/>
      <c r="SMY3" s="80"/>
      <c r="SMZ3" s="80"/>
      <c r="SNA3" s="80"/>
      <c r="SNB3" s="80"/>
      <c r="SNC3" s="80"/>
      <c r="SND3" s="80"/>
      <c r="SNE3" s="80"/>
      <c r="SNF3" s="80"/>
      <c r="SNG3" s="80"/>
      <c r="SNH3" s="80"/>
      <c r="SNI3" s="80"/>
      <c r="SNJ3" s="80"/>
      <c r="SNK3" s="80"/>
      <c r="SNL3" s="80"/>
      <c r="SNM3" s="80"/>
      <c r="SNN3" s="80"/>
      <c r="SNO3" s="80"/>
      <c r="SNP3" s="80"/>
      <c r="SNQ3" s="80"/>
      <c r="SNR3" s="80"/>
      <c r="SNS3" s="80"/>
      <c r="SNT3" s="80"/>
      <c r="SNU3" s="80"/>
      <c r="SNV3" s="80"/>
      <c r="SNW3" s="80"/>
      <c r="SNX3" s="80"/>
      <c r="SNY3" s="80"/>
      <c r="SNZ3" s="80"/>
      <c r="SOA3" s="80"/>
      <c r="SOB3" s="80"/>
      <c r="SOC3" s="80"/>
      <c r="SOD3" s="80"/>
      <c r="SOE3" s="80"/>
      <c r="SOF3" s="80"/>
      <c r="SOG3" s="80"/>
      <c r="SOH3" s="80"/>
      <c r="SOI3" s="80"/>
      <c r="SOJ3" s="80"/>
      <c r="SOK3" s="80"/>
      <c r="SOL3" s="80"/>
      <c r="SOM3" s="80"/>
      <c r="SON3" s="80"/>
      <c r="SOO3" s="80"/>
      <c r="SOP3" s="80"/>
      <c r="SOQ3" s="80"/>
      <c r="SOR3" s="80"/>
      <c r="SOS3" s="80"/>
      <c r="SOT3" s="80"/>
      <c r="SOU3" s="80"/>
      <c r="SOV3" s="80"/>
      <c r="SOW3" s="80"/>
      <c r="SOX3" s="80"/>
      <c r="SOY3" s="80"/>
      <c r="SOZ3" s="80"/>
      <c r="SPA3" s="80"/>
      <c r="SPB3" s="80"/>
      <c r="SPC3" s="80"/>
      <c r="SPD3" s="80"/>
      <c r="SPE3" s="80"/>
      <c r="SPF3" s="80"/>
      <c r="SPG3" s="80"/>
      <c r="SPH3" s="80"/>
      <c r="SPI3" s="80"/>
      <c r="SPJ3" s="80"/>
      <c r="SPK3" s="80"/>
      <c r="SPL3" s="80"/>
      <c r="SPM3" s="80"/>
      <c r="SPN3" s="80"/>
      <c r="SPO3" s="80"/>
      <c r="SPP3" s="80"/>
      <c r="SPQ3" s="80"/>
      <c r="SPR3" s="80"/>
      <c r="SPS3" s="80"/>
      <c r="SPT3" s="80"/>
      <c r="SPU3" s="80"/>
      <c r="SPV3" s="80"/>
      <c r="SPW3" s="80"/>
      <c r="SPX3" s="80"/>
      <c r="SPY3" s="80"/>
      <c r="SPZ3" s="80"/>
      <c r="SQA3" s="80"/>
      <c r="SQB3" s="80"/>
      <c r="SQC3" s="80"/>
      <c r="SQD3" s="80"/>
      <c r="SQE3" s="80"/>
      <c r="SQF3" s="80"/>
      <c r="SQG3" s="80"/>
      <c r="SQH3" s="80"/>
      <c r="SQI3" s="80"/>
      <c r="SQJ3" s="80"/>
      <c r="SQK3" s="80"/>
      <c r="SQL3" s="80"/>
      <c r="SQM3" s="80"/>
      <c r="SQN3" s="80"/>
      <c r="SQO3" s="80"/>
      <c r="SQP3" s="80"/>
      <c r="SQQ3" s="80"/>
      <c r="SQR3" s="80"/>
      <c r="SQS3" s="80"/>
      <c r="SQT3" s="80"/>
      <c r="SQU3" s="80"/>
      <c r="SQV3" s="80"/>
      <c r="SQW3" s="80"/>
      <c r="SQX3" s="80"/>
      <c r="SQY3" s="80"/>
      <c r="SQZ3" s="80"/>
      <c r="SRA3" s="80"/>
      <c r="SRB3" s="80"/>
      <c r="SRC3" s="80"/>
      <c r="SRD3" s="80"/>
      <c r="SRE3" s="80"/>
      <c r="SRF3" s="80"/>
      <c r="SRG3" s="80"/>
      <c r="SRH3" s="80"/>
      <c r="SRI3" s="80"/>
      <c r="SRJ3" s="80"/>
      <c r="SRK3" s="80"/>
      <c r="SRL3" s="80"/>
      <c r="SRM3" s="80"/>
      <c r="SRN3" s="80"/>
      <c r="SRO3" s="80"/>
      <c r="SRP3" s="80"/>
      <c r="SRQ3" s="80"/>
      <c r="SRR3" s="80"/>
      <c r="SRS3" s="80"/>
      <c r="SRT3" s="80"/>
      <c r="SRU3" s="80"/>
      <c r="SRV3" s="80"/>
      <c r="SRW3" s="80"/>
      <c r="SRX3" s="80"/>
      <c r="SRY3" s="80"/>
      <c r="SRZ3" s="80"/>
      <c r="SSA3" s="80"/>
      <c r="SSB3" s="80"/>
      <c r="SSC3" s="80"/>
      <c r="SSD3" s="80"/>
      <c r="SSE3" s="80"/>
      <c r="SSF3" s="80"/>
      <c r="SSG3" s="80"/>
      <c r="SSH3" s="80"/>
      <c r="SSI3" s="80"/>
      <c r="SSJ3" s="80"/>
      <c r="SSK3" s="80"/>
      <c r="SSL3" s="80"/>
      <c r="SSM3" s="80"/>
      <c r="SSN3" s="80"/>
      <c r="SSO3" s="80"/>
      <c r="SSP3" s="80"/>
      <c r="SSQ3" s="80"/>
      <c r="SSR3" s="80"/>
      <c r="SSS3" s="80"/>
      <c r="SST3" s="80"/>
      <c r="SSU3" s="80"/>
      <c r="SSV3" s="80"/>
      <c r="SSW3" s="80"/>
      <c r="SSX3" s="80"/>
      <c r="SSY3" s="80"/>
      <c r="SSZ3" s="80"/>
      <c r="STA3" s="80"/>
      <c r="STB3" s="80"/>
      <c r="STC3" s="80"/>
      <c r="STD3" s="80"/>
      <c r="STE3" s="80"/>
      <c r="STF3" s="80"/>
      <c r="STG3" s="80"/>
      <c r="STH3" s="80"/>
      <c r="STI3" s="80"/>
      <c r="STJ3" s="80"/>
      <c r="STK3" s="80"/>
      <c r="STL3" s="80"/>
      <c r="STM3" s="80"/>
      <c r="STN3" s="80"/>
      <c r="STO3" s="80"/>
      <c r="STP3" s="80"/>
      <c r="STQ3" s="80"/>
      <c r="STR3" s="80"/>
      <c r="STS3" s="80"/>
      <c r="STT3" s="80"/>
      <c r="STU3" s="80"/>
      <c r="STV3" s="80"/>
      <c r="STW3" s="80"/>
      <c r="STX3" s="80"/>
      <c r="STY3" s="80"/>
      <c r="STZ3" s="80"/>
      <c r="SUA3" s="80"/>
      <c r="SUB3" s="80"/>
      <c r="SUC3" s="80"/>
      <c r="SUD3" s="80"/>
      <c r="SUE3" s="80"/>
      <c r="SUF3" s="80"/>
      <c r="SUG3" s="80"/>
      <c r="SUH3" s="80"/>
      <c r="SUI3" s="80"/>
      <c r="SUJ3" s="80"/>
      <c r="SUK3" s="80"/>
      <c r="SUL3" s="80"/>
      <c r="SUM3" s="80"/>
      <c r="SUN3" s="80"/>
      <c r="SUO3" s="80"/>
      <c r="SUP3" s="80"/>
      <c r="SUQ3" s="80"/>
      <c r="SUR3" s="80"/>
      <c r="SUS3" s="80"/>
      <c r="SUT3" s="80"/>
      <c r="SUU3" s="80"/>
      <c r="SUV3" s="80"/>
      <c r="SUW3" s="80"/>
      <c r="SUX3" s="80"/>
      <c r="SUY3" s="80"/>
      <c r="SUZ3" s="80"/>
      <c r="SVA3" s="80"/>
      <c r="SVB3" s="80"/>
      <c r="SVC3" s="80"/>
      <c r="SVD3" s="80"/>
      <c r="SVE3" s="80"/>
      <c r="SVF3" s="80"/>
      <c r="SVG3" s="80"/>
      <c r="SVH3" s="80"/>
      <c r="SVI3" s="80"/>
      <c r="SVJ3" s="80"/>
      <c r="SVK3" s="80"/>
      <c r="SVL3" s="80"/>
      <c r="SVM3" s="80"/>
      <c r="SVN3" s="80"/>
      <c r="SVO3" s="80"/>
      <c r="SVP3" s="80"/>
      <c r="SVQ3" s="80"/>
      <c r="SVR3" s="80"/>
      <c r="SVS3" s="80"/>
      <c r="SVT3" s="80"/>
      <c r="SVU3" s="80"/>
      <c r="SVV3" s="80"/>
      <c r="SVW3" s="80"/>
      <c r="SVX3" s="80"/>
      <c r="SVY3" s="80"/>
      <c r="SVZ3" s="80"/>
      <c r="SWA3" s="80"/>
      <c r="SWB3" s="80"/>
      <c r="SWC3" s="80"/>
      <c r="SWD3" s="80"/>
      <c r="SWE3" s="80"/>
      <c r="SWF3" s="80"/>
      <c r="SWG3" s="80"/>
      <c r="SWH3" s="80"/>
      <c r="SWI3" s="80"/>
      <c r="SWJ3" s="80"/>
      <c r="SWK3" s="80"/>
      <c r="SWL3" s="80"/>
      <c r="SWM3" s="80"/>
      <c r="SWN3" s="80"/>
      <c r="SWO3" s="80"/>
      <c r="SWP3" s="80"/>
      <c r="SWQ3" s="80"/>
      <c r="SWR3" s="80"/>
      <c r="SWS3" s="80"/>
      <c r="SWT3" s="80"/>
      <c r="SWU3" s="80"/>
      <c r="SWV3" s="80"/>
      <c r="SWW3" s="80"/>
      <c r="SWX3" s="80"/>
      <c r="SWY3" s="80"/>
      <c r="SWZ3" s="80"/>
      <c r="SXA3" s="80"/>
      <c r="SXB3" s="80"/>
      <c r="SXC3" s="80"/>
      <c r="SXD3" s="80"/>
      <c r="SXE3" s="80"/>
      <c r="SXF3" s="80"/>
      <c r="SXG3" s="80"/>
      <c r="SXH3" s="80"/>
      <c r="SXI3" s="80"/>
      <c r="SXJ3" s="80"/>
      <c r="SXK3" s="80"/>
      <c r="SXL3" s="80"/>
      <c r="SXM3" s="80"/>
      <c r="SXN3" s="80"/>
      <c r="SXO3" s="80"/>
      <c r="SXP3" s="80"/>
      <c r="SXQ3" s="80"/>
      <c r="SXR3" s="80"/>
      <c r="SXS3" s="80"/>
      <c r="SXT3" s="80"/>
      <c r="SXU3" s="80"/>
      <c r="SXV3" s="80"/>
      <c r="SXW3" s="80"/>
      <c r="SXX3" s="80"/>
      <c r="SXY3" s="80"/>
      <c r="SXZ3" s="80"/>
      <c r="SYA3" s="80"/>
      <c r="SYB3" s="80"/>
      <c r="SYC3" s="80"/>
      <c r="SYD3" s="80"/>
      <c r="SYE3" s="80"/>
      <c r="SYF3" s="80"/>
      <c r="SYG3" s="80"/>
      <c r="SYH3" s="80"/>
      <c r="SYI3" s="80"/>
      <c r="SYJ3" s="80"/>
      <c r="SYK3" s="80"/>
      <c r="SYL3" s="80"/>
      <c r="SYM3" s="80"/>
      <c r="SYN3" s="80"/>
      <c r="SYO3" s="80"/>
      <c r="SYP3" s="80"/>
      <c r="SYQ3" s="80"/>
      <c r="SYR3" s="80"/>
      <c r="SYS3" s="80"/>
      <c r="SYT3" s="80"/>
      <c r="SYU3" s="80"/>
      <c r="SYV3" s="80"/>
      <c r="SYW3" s="80"/>
      <c r="SYX3" s="80"/>
      <c r="SYY3" s="80"/>
      <c r="SYZ3" s="80"/>
      <c r="SZA3" s="80"/>
      <c r="SZB3" s="80"/>
      <c r="SZC3" s="80"/>
      <c r="SZD3" s="80"/>
      <c r="SZE3" s="80"/>
      <c r="SZF3" s="80"/>
      <c r="SZG3" s="80"/>
      <c r="SZH3" s="80"/>
      <c r="SZI3" s="80"/>
      <c r="SZJ3" s="80"/>
      <c r="SZK3" s="80"/>
      <c r="SZL3" s="80"/>
      <c r="SZM3" s="80"/>
      <c r="SZN3" s="80"/>
      <c r="SZO3" s="80"/>
      <c r="SZP3" s="80"/>
      <c r="SZQ3" s="80"/>
      <c r="SZR3" s="80"/>
      <c r="SZS3" s="80"/>
      <c r="SZT3" s="80"/>
      <c r="SZU3" s="80"/>
      <c r="SZV3" s="80"/>
      <c r="SZW3" s="80"/>
      <c r="SZX3" s="80"/>
      <c r="SZY3" s="80"/>
      <c r="SZZ3" s="80"/>
      <c r="TAA3" s="80"/>
      <c r="TAB3" s="80"/>
      <c r="TAC3" s="80"/>
      <c r="TAD3" s="80"/>
      <c r="TAE3" s="80"/>
      <c r="TAF3" s="80"/>
      <c r="TAG3" s="80"/>
      <c r="TAH3" s="80"/>
      <c r="TAI3" s="80"/>
      <c r="TAJ3" s="80"/>
      <c r="TAK3" s="80"/>
      <c r="TAL3" s="80"/>
      <c r="TAM3" s="80"/>
      <c r="TAN3" s="80"/>
      <c r="TAO3" s="80"/>
      <c r="TAP3" s="80"/>
      <c r="TAQ3" s="80"/>
      <c r="TAR3" s="80"/>
      <c r="TAS3" s="80"/>
      <c r="TAT3" s="80"/>
      <c r="TAU3" s="80"/>
      <c r="TAV3" s="80"/>
      <c r="TAW3" s="80"/>
      <c r="TAX3" s="80"/>
      <c r="TAY3" s="80"/>
      <c r="TAZ3" s="80"/>
      <c r="TBA3" s="80"/>
      <c r="TBB3" s="80"/>
      <c r="TBC3" s="80"/>
      <c r="TBD3" s="80"/>
      <c r="TBE3" s="80"/>
      <c r="TBF3" s="80"/>
      <c r="TBG3" s="80"/>
      <c r="TBH3" s="80"/>
      <c r="TBI3" s="80"/>
      <c r="TBJ3" s="80"/>
      <c r="TBK3" s="80"/>
      <c r="TBL3" s="80"/>
      <c r="TBM3" s="80"/>
      <c r="TBN3" s="80"/>
      <c r="TBO3" s="80"/>
      <c r="TBP3" s="80"/>
      <c r="TBQ3" s="80"/>
      <c r="TBR3" s="80"/>
      <c r="TBS3" s="80"/>
      <c r="TBT3" s="80"/>
      <c r="TBU3" s="80"/>
      <c r="TBV3" s="80"/>
      <c r="TBW3" s="80"/>
      <c r="TBX3" s="80"/>
      <c r="TBY3" s="80"/>
      <c r="TBZ3" s="80"/>
      <c r="TCA3" s="80"/>
      <c r="TCB3" s="80"/>
      <c r="TCC3" s="80"/>
      <c r="TCD3" s="80"/>
      <c r="TCE3" s="80"/>
      <c r="TCF3" s="80"/>
      <c r="TCG3" s="80"/>
      <c r="TCH3" s="80"/>
      <c r="TCI3" s="80"/>
      <c r="TCJ3" s="80"/>
      <c r="TCK3" s="80"/>
      <c r="TCL3" s="80"/>
      <c r="TCM3" s="80"/>
      <c r="TCN3" s="80"/>
      <c r="TCO3" s="80"/>
      <c r="TCP3" s="80"/>
      <c r="TCQ3" s="80"/>
      <c r="TCR3" s="80"/>
      <c r="TCS3" s="80"/>
      <c r="TCT3" s="80"/>
      <c r="TCU3" s="80"/>
      <c r="TCV3" s="80"/>
      <c r="TCW3" s="80"/>
      <c r="TCX3" s="80"/>
      <c r="TCY3" s="80"/>
      <c r="TCZ3" s="80"/>
      <c r="TDA3" s="80"/>
      <c r="TDB3" s="80"/>
      <c r="TDC3" s="80"/>
      <c r="TDD3" s="80"/>
      <c r="TDE3" s="80"/>
      <c r="TDF3" s="80"/>
      <c r="TDG3" s="80"/>
      <c r="TDH3" s="80"/>
      <c r="TDI3" s="80"/>
      <c r="TDJ3" s="80"/>
      <c r="TDK3" s="80"/>
      <c r="TDL3" s="80"/>
      <c r="TDM3" s="80"/>
      <c r="TDN3" s="80"/>
      <c r="TDO3" s="80"/>
      <c r="TDP3" s="80"/>
      <c r="TDQ3" s="80"/>
      <c r="TDR3" s="80"/>
      <c r="TDS3" s="80"/>
      <c r="TDT3" s="80"/>
      <c r="TDU3" s="80"/>
      <c r="TDV3" s="80"/>
      <c r="TDW3" s="80"/>
      <c r="TDX3" s="80"/>
      <c r="TDY3" s="80"/>
      <c r="TDZ3" s="80"/>
      <c r="TEA3" s="80"/>
      <c r="TEB3" s="80"/>
      <c r="TEC3" s="80"/>
      <c r="TED3" s="80"/>
      <c r="TEE3" s="80"/>
      <c r="TEF3" s="80"/>
      <c r="TEG3" s="80"/>
      <c r="TEH3" s="80"/>
      <c r="TEI3" s="80"/>
      <c r="TEJ3" s="80"/>
      <c r="TEK3" s="80"/>
      <c r="TEL3" s="80"/>
      <c r="TEM3" s="80"/>
      <c r="TEN3" s="80"/>
      <c r="TEO3" s="80"/>
      <c r="TEP3" s="80"/>
      <c r="TEQ3" s="80"/>
      <c r="TER3" s="80"/>
      <c r="TES3" s="80"/>
      <c r="TET3" s="80"/>
      <c r="TEU3" s="80"/>
      <c r="TEV3" s="80"/>
      <c r="TEW3" s="80"/>
      <c r="TEX3" s="80"/>
      <c r="TEY3" s="80"/>
      <c r="TEZ3" s="80"/>
      <c r="TFA3" s="80"/>
      <c r="TFB3" s="80"/>
      <c r="TFC3" s="80"/>
      <c r="TFD3" s="80"/>
      <c r="TFE3" s="80"/>
      <c r="TFF3" s="80"/>
      <c r="TFG3" s="80"/>
      <c r="TFH3" s="80"/>
      <c r="TFI3" s="80"/>
      <c r="TFJ3" s="80"/>
      <c r="TFK3" s="80"/>
      <c r="TFL3" s="80"/>
      <c r="TFM3" s="80"/>
      <c r="TFN3" s="80"/>
      <c r="TFO3" s="80"/>
      <c r="TFP3" s="80"/>
      <c r="TFQ3" s="80"/>
      <c r="TFR3" s="80"/>
      <c r="TFS3" s="80"/>
      <c r="TFT3" s="80"/>
      <c r="TFU3" s="80"/>
      <c r="TFV3" s="80"/>
      <c r="TFW3" s="80"/>
      <c r="TFX3" s="80"/>
      <c r="TFY3" s="80"/>
      <c r="TFZ3" s="80"/>
      <c r="TGA3" s="80"/>
      <c r="TGB3" s="80"/>
      <c r="TGC3" s="80"/>
      <c r="TGD3" s="80"/>
      <c r="TGE3" s="80"/>
      <c r="TGF3" s="80"/>
      <c r="TGG3" s="80"/>
      <c r="TGH3" s="80"/>
      <c r="TGI3" s="80"/>
      <c r="TGJ3" s="80"/>
      <c r="TGK3" s="80"/>
      <c r="TGL3" s="80"/>
      <c r="TGM3" s="80"/>
      <c r="TGN3" s="80"/>
      <c r="TGO3" s="80"/>
      <c r="TGP3" s="80"/>
      <c r="TGQ3" s="80"/>
      <c r="TGR3" s="80"/>
      <c r="TGS3" s="80"/>
      <c r="TGT3" s="80"/>
      <c r="TGU3" s="80"/>
      <c r="TGV3" s="80"/>
      <c r="TGW3" s="80"/>
      <c r="TGX3" s="80"/>
      <c r="TGY3" s="80"/>
      <c r="TGZ3" s="80"/>
      <c r="THA3" s="80"/>
      <c r="THB3" s="80"/>
      <c r="THC3" s="80"/>
      <c r="THD3" s="80"/>
      <c r="THE3" s="80"/>
      <c r="THF3" s="80"/>
      <c r="THG3" s="80"/>
      <c r="THH3" s="80"/>
      <c r="THI3" s="80"/>
      <c r="THJ3" s="80"/>
      <c r="THK3" s="80"/>
      <c r="THL3" s="80"/>
      <c r="THM3" s="80"/>
      <c r="THN3" s="80"/>
      <c r="THO3" s="80"/>
      <c r="THP3" s="80"/>
      <c r="THQ3" s="80"/>
      <c r="THR3" s="80"/>
      <c r="THS3" s="80"/>
      <c r="THT3" s="80"/>
      <c r="THU3" s="80"/>
      <c r="THV3" s="80"/>
      <c r="THW3" s="80"/>
      <c r="THX3" s="80"/>
      <c r="THY3" s="80"/>
      <c r="THZ3" s="80"/>
      <c r="TIA3" s="80"/>
      <c r="TIB3" s="80"/>
      <c r="TIC3" s="80"/>
      <c r="TID3" s="80"/>
      <c r="TIE3" s="80"/>
      <c r="TIF3" s="80"/>
      <c r="TIG3" s="80"/>
      <c r="TIH3" s="80"/>
      <c r="TII3" s="80"/>
      <c r="TIJ3" s="80"/>
      <c r="TIK3" s="80"/>
      <c r="TIL3" s="80"/>
      <c r="TIM3" s="80"/>
      <c r="TIN3" s="80"/>
      <c r="TIO3" s="80"/>
      <c r="TIP3" s="80"/>
      <c r="TIQ3" s="80"/>
      <c r="TIR3" s="80"/>
      <c r="TIS3" s="80"/>
      <c r="TIT3" s="80"/>
      <c r="TIU3" s="80"/>
      <c r="TIV3" s="80"/>
      <c r="TIW3" s="80"/>
      <c r="TIX3" s="80"/>
      <c r="TIY3" s="80"/>
      <c r="TIZ3" s="80"/>
      <c r="TJA3" s="80"/>
      <c r="TJB3" s="80"/>
      <c r="TJC3" s="80"/>
      <c r="TJD3" s="80"/>
      <c r="TJE3" s="80"/>
      <c r="TJF3" s="80"/>
      <c r="TJG3" s="80"/>
      <c r="TJH3" s="80"/>
      <c r="TJI3" s="80"/>
      <c r="TJJ3" s="80"/>
      <c r="TJK3" s="80"/>
      <c r="TJL3" s="80"/>
      <c r="TJM3" s="80"/>
      <c r="TJN3" s="80"/>
      <c r="TJO3" s="80"/>
      <c r="TJP3" s="80"/>
      <c r="TJQ3" s="80"/>
      <c r="TJR3" s="80"/>
      <c r="TJS3" s="80"/>
      <c r="TJT3" s="80"/>
      <c r="TJU3" s="80"/>
      <c r="TJV3" s="80"/>
      <c r="TJW3" s="80"/>
      <c r="TJX3" s="80"/>
      <c r="TJY3" s="80"/>
      <c r="TJZ3" s="80"/>
      <c r="TKA3" s="80"/>
      <c r="TKB3" s="80"/>
      <c r="TKC3" s="80"/>
      <c r="TKD3" s="80"/>
      <c r="TKE3" s="80"/>
      <c r="TKF3" s="80"/>
      <c r="TKG3" s="80"/>
      <c r="TKH3" s="80"/>
      <c r="TKI3" s="80"/>
      <c r="TKJ3" s="80"/>
      <c r="TKK3" s="80"/>
      <c r="TKL3" s="80"/>
      <c r="TKM3" s="80"/>
      <c r="TKN3" s="80"/>
      <c r="TKO3" s="80"/>
      <c r="TKP3" s="80"/>
      <c r="TKQ3" s="80"/>
      <c r="TKR3" s="80"/>
      <c r="TKS3" s="80"/>
      <c r="TKT3" s="80"/>
      <c r="TKU3" s="80"/>
      <c r="TKV3" s="80"/>
      <c r="TKW3" s="80"/>
      <c r="TKX3" s="80"/>
      <c r="TKY3" s="80"/>
      <c r="TKZ3" s="80"/>
      <c r="TLA3" s="80"/>
      <c r="TLB3" s="80"/>
      <c r="TLC3" s="80"/>
      <c r="TLD3" s="80"/>
      <c r="TLE3" s="80"/>
      <c r="TLF3" s="80"/>
      <c r="TLG3" s="80"/>
      <c r="TLH3" s="80"/>
      <c r="TLI3" s="80"/>
      <c r="TLJ3" s="80"/>
      <c r="TLK3" s="80"/>
      <c r="TLL3" s="80"/>
      <c r="TLM3" s="80"/>
      <c r="TLN3" s="80"/>
      <c r="TLO3" s="80"/>
      <c r="TLP3" s="80"/>
      <c r="TLQ3" s="80"/>
      <c r="TLR3" s="80"/>
      <c r="TLS3" s="80"/>
      <c r="TLT3" s="80"/>
      <c r="TLU3" s="80"/>
      <c r="TLV3" s="80"/>
      <c r="TLW3" s="80"/>
      <c r="TLX3" s="80"/>
      <c r="TLY3" s="80"/>
      <c r="TLZ3" s="80"/>
      <c r="TMA3" s="80"/>
      <c r="TMB3" s="80"/>
      <c r="TMC3" s="80"/>
      <c r="TMD3" s="80"/>
      <c r="TME3" s="80"/>
      <c r="TMF3" s="80"/>
      <c r="TMG3" s="80"/>
      <c r="TMH3" s="80"/>
      <c r="TMI3" s="80"/>
      <c r="TMJ3" s="80"/>
      <c r="TMK3" s="80"/>
      <c r="TML3" s="80"/>
      <c r="TMM3" s="80"/>
      <c r="TMN3" s="80"/>
      <c r="TMO3" s="80"/>
      <c r="TMP3" s="80"/>
      <c r="TMQ3" s="80"/>
      <c r="TMR3" s="80"/>
      <c r="TMS3" s="80"/>
      <c r="TMT3" s="80"/>
      <c r="TMU3" s="80"/>
      <c r="TMV3" s="80"/>
      <c r="TMW3" s="80"/>
      <c r="TMX3" s="80"/>
      <c r="TMY3" s="80"/>
      <c r="TMZ3" s="80"/>
      <c r="TNA3" s="80"/>
      <c r="TNB3" s="80"/>
      <c r="TNC3" s="80"/>
      <c r="TND3" s="80"/>
      <c r="TNE3" s="80"/>
      <c r="TNF3" s="80"/>
      <c r="TNG3" s="80"/>
      <c r="TNH3" s="80"/>
      <c r="TNI3" s="80"/>
      <c r="TNJ3" s="80"/>
      <c r="TNK3" s="80"/>
      <c r="TNL3" s="80"/>
      <c r="TNM3" s="80"/>
      <c r="TNN3" s="80"/>
      <c r="TNO3" s="80"/>
      <c r="TNP3" s="80"/>
      <c r="TNQ3" s="80"/>
      <c r="TNR3" s="80"/>
      <c r="TNS3" s="80"/>
      <c r="TNT3" s="80"/>
      <c r="TNU3" s="80"/>
      <c r="TNV3" s="80"/>
      <c r="TNW3" s="80"/>
      <c r="TNX3" s="80"/>
      <c r="TNY3" s="80"/>
      <c r="TNZ3" s="80"/>
      <c r="TOA3" s="80"/>
      <c r="TOB3" s="80"/>
      <c r="TOC3" s="80"/>
      <c r="TOD3" s="80"/>
      <c r="TOE3" s="80"/>
      <c r="TOF3" s="80"/>
      <c r="TOG3" s="80"/>
      <c r="TOH3" s="80"/>
      <c r="TOI3" s="80"/>
      <c r="TOJ3" s="80"/>
      <c r="TOK3" s="80"/>
      <c r="TOL3" s="80"/>
      <c r="TOM3" s="80"/>
      <c r="TON3" s="80"/>
      <c r="TOO3" s="80"/>
      <c r="TOP3" s="80"/>
      <c r="TOQ3" s="80"/>
      <c r="TOR3" s="80"/>
      <c r="TOS3" s="80"/>
      <c r="TOT3" s="80"/>
      <c r="TOU3" s="80"/>
      <c r="TOV3" s="80"/>
      <c r="TOW3" s="80"/>
      <c r="TOX3" s="80"/>
      <c r="TOY3" s="80"/>
      <c r="TOZ3" s="80"/>
      <c r="TPA3" s="80"/>
      <c r="TPB3" s="80"/>
      <c r="TPC3" s="80"/>
      <c r="TPD3" s="80"/>
      <c r="TPE3" s="80"/>
      <c r="TPF3" s="80"/>
      <c r="TPG3" s="80"/>
      <c r="TPH3" s="80"/>
      <c r="TPI3" s="80"/>
      <c r="TPJ3" s="80"/>
      <c r="TPK3" s="80"/>
      <c r="TPL3" s="80"/>
      <c r="TPM3" s="80"/>
      <c r="TPN3" s="80"/>
      <c r="TPO3" s="80"/>
      <c r="TPP3" s="80"/>
      <c r="TPQ3" s="80"/>
      <c r="TPR3" s="80"/>
      <c r="TPS3" s="80"/>
      <c r="TPT3" s="80"/>
      <c r="TPU3" s="80"/>
      <c r="TPV3" s="80"/>
      <c r="TPW3" s="80"/>
      <c r="TPX3" s="80"/>
      <c r="TPY3" s="80"/>
      <c r="TPZ3" s="80"/>
      <c r="TQA3" s="80"/>
      <c r="TQB3" s="80"/>
      <c r="TQC3" s="80"/>
      <c r="TQD3" s="80"/>
      <c r="TQE3" s="80"/>
      <c r="TQF3" s="80"/>
      <c r="TQG3" s="80"/>
      <c r="TQH3" s="80"/>
      <c r="TQI3" s="80"/>
      <c r="TQJ3" s="80"/>
      <c r="TQK3" s="80"/>
      <c r="TQL3" s="80"/>
      <c r="TQM3" s="80"/>
      <c r="TQN3" s="80"/>
      <c r="TQO3" s="80"/>
      <c r="TQP3" s="80"/>
      <c r="TQQ3" s="80"/>
      <c r="TQR3" s="80"/>
      <c r="TQS3" s="80"/>
      <c r="TQT3" s="80"/>
      <c r="TQU3" s="80"/>
      <c r="TQV3" s="80"/>
      <c r="TQW3" s="80"/>
      <c r="TQX3" s="80"/>
      <c r="TQY3" s="80"/>
      <c r="TQZ3" s="80"/>
      <c r="TRA3" s="80"/>
      <c r="TRB3" s="80"/>
      <c r="TRC3" s="80"/>
      <c r="TRD3" s="80"/>
      <c r="TRE3" s="80"/>
      <c r="TRF3" s="80"/>
      <c r="TRG3" s="80"/>
      <c r="TRH3" s="80"/>
      <c r="TRI3" s="80"/>
      <c r="TRJ3" s="80"/>
      <c r="TRK3" s="80"/>
      <c r="TRL3" s="80"/>
      <c r="TRM3" s="80"/>
      <c r="TRN3" s="80"/>
      <c r="TRO3" s="80"/>
      <c r="TRP3" s="80"/>
      <c r="TRQ3" s="80"/>
      <c r="TRR3" s="80"/>
      <c r="TRS3" s="80"/>
      <c r="TRT3" s="80"/>
      <c r="TRU3" s="80"/>
      <c r="TRV3" s="80"/>
      <c r="TRW3" s="80"/>
      <c r="TRX3" s="80"/>
      <c r="TRY3" s="80"/>
      <c r="TRZ3" s="80"/>
      <c r="TSA3" s="80"/>
      <c r="TSB3" s="80"/>
      <c r="TSC3" s="80"/>
      <c r="TSD3" s="80"/>
      <c r="TSE3" s="80"/>
      <c r="TSF3" s="80"/>
      <c r="TSG3" s="80"/>
      <c r="TSH3" s="80"/>
      <c r="TSI3" s="80"/>
      <c r="TSJ3" s="80"/>
      <c r="TSK3" s="80"/>
      <c r="TSL3" s="80"/>
      <c r="TSM3" s="80"/>
      <c r="TSN3" s="80"/>
      <c r="TSO3" s="80"/>
      <c r="TSP3" s="80"/>
      <c r="TSQ3" s="80"/>
      <c r="TSR3" s="80"/>
      <c r="TSS3" s="80"/>
      <c r="TST3" s="80"/>
      <c r="TSU3" s="80"/>
      <c r="TSV3" s="80"/>
      <c r="TSW3" s="80"/>
      <c r="TSX3" s="80"/>
      <c r="TSY3" s="80"/>
      <c r="TSZ3" s="80"/>
      <c r="TTA3" s="80"/>
      <c r="TTB3" s="80"/>
      <c r="TTC3" s="80"/>
      <c r="TTD3" s="80"/>
      <c r="TTE3" s="80"/>
      <c r="TTF3" s="80"/>
      <c r="TTG3" s="80"/>
      <c r="TTH3" s="80"/>
      <c r="TTI3" s="80"/>
      <c r="TTJ3" s="80"/>
      <c r="TTK3" s="80"/>
      <c r="TTL3" s="80"/>
      <c r="TTM3" s="80"/>
      <c r="TTN3" s="80"/>
      <c r="TTO3" s="80"/>
      <c r="TTP3" s="80"/>
      <c r="TTQ3" s="80"/>
      <c r="TTR3" s="80"/>
      <c r="TTS3" s="80"/>
      <c r="TTT3" s="80"/>
      <c r="TTU3" s="80"/>
      <c r="TTV3" s="80"/>
      <c r="TTW3" s="80"/>
      <c r="TTX3" s="80"/>
      <c r="TTY3" s="80"/>
      <c r="TTZ3" s="80"/>
      <c r="TUA3" s="80"/>
      <c r="TUB3" s="80"/>
      <c r="TUC3" s="80"/>
      <c r="TUD3" s="80"/>
      <c r="TUE3" s="80"/>
      <c r="TUF3" s="80"/>
      <c r="TUG3" s="80"/>
      <c r="TUH3" s="80"/>
      <c r="TUI3" s="80"/>
      <c r="TUJ3" s="80"/>
      <c r="TUK3" s="80"/>
      <c r="TUL3" s="80"/>
      <c r="TUM3" s="80"/>
      <c r="TUN3" s="80"/>
      <c r="TUO3" s="80"/>
      <c r="TUP3" s="80"/>
      <c r="TUQ3" s="80"/>
      <c r="TUR3" s="80"/>
      <c r="TUS3" s="80"/>
      <c r="TUT3" s="80"/>
      <c r="TUU3" s="80"/>
      <c r="TUV3" s="80"/>
      <c r="TUW3" s="80"/>
      <c r="TUX3" s="80"/>
      <c r="TUY3" s="80"/>
      <c r="TUZ3" s="80"/>
      <c r="TVA3" s="80"/>
      <c r="TVB3" s="80"/>
      <c r="TVC3" s="80"/>
      <c r="TVD3" s="80"/>
      <c r="TVE3" s="80"/>
      <c r="TVF3" s="80"/>
      <c r="TVG3" s="80"/>
      <c r="TVH3" s="80"/>
      <c r="TVI3" s="80"/>
      <c r="TVJ3" s="80"/>
      <c r="TVK3" s="80"/>
      <c r="TVL3" s="80"/>
      <c r="TVM3" s="80"/>
      <c r="TVN3" s="80"/>
      <c r="TVO3" s="80"/>
      <c r="TVP3" s="80"/>
      <c r="TVQ3" s="80"/>
      <c r="TVR3" s="80"/>
      <c r="TVS3" s="80"/>
      <c r="TVT3" s="80"/>
      <c r="TVU3" s="80"/>
      <c r="TVV3" s="80"/>
      <c r="TVW3" s="80"/>
      <c r="TVX3" s="80"/>
      <c r="TVY3" s="80"/>
      <c r="TVZ3" s="80"/>
      <c r="TWA3" s="80"/>
      <c r="TWB3" s="80"/>
      <c r="TWC3" s="80"/>
      <c r="TWD3" s="80"/>
      <c r="TWE3" s="80"/>
      <c r="TWF3" s="80"/>
      <c r="TWG3" s="80"/>
      <c r="TWH3" s="80"/>
      <c r="TWI3" s="80"/>
      <c r="TWJ3" s="80"/>
      <c r="TWK3" s="80"/>
      <c r="TWL3" s="80"/>
      <c r="TWM3" s="80"/>
      <c r="TWN3" s="80"/>
      <c r="TWO3" s="80"/>
      <c r="TWP3" s="80"/>
      <c r="TWQ3" s="80"/>
      <c r="TWR3" s="80"/>
      <c r="TWS3" s="80"/>
      <c r="TWT3" s="80"/>
      <c r="TWU3" s="80"/>
      <c r="TWV3" s="80"/>
      <c r="TWW3" s="80"/>
      <c r="TWX3" s="80"/>
      <c r="TWY3" s="80"/>
      <c r="TWZ3" s="80"/>
      <c r="TXA3" s="80"/>
      <c r="TXB3" s="80"/>
      <c r="TXC3" s="80"/>
      <c r="TXD3" s="80"/>
      <c r="TXE3" s="80"/>
      <c r="TXF3" s="80"/>
      <c r="TXG3" s="80"/>
      <c r="TXH3" s="80"/>
      <c r="TXI3" s="80"/>
      <c r="TXJ3" s="80"/>
      <c r="TXK3" s="80"/>
      <c r="TXL3" s="80"/>
      <c r="TXM3" s="80"/>
      <c r="TXN3" s="80"/>
      <c r="TXO3" s="80"/>
      <c r="TXP3" s="80"/>
      <c r="TXQ3" s="80"/>
      <c r="TXR3" s="80"/>
      <c r="TXS3" s="80"/>
      <c r="TXT3" s="80"/>
      <c r="TXU3" s="80"/>
      <c r="TXV3" s="80"/>
      <c r="TXW3" s="80"/>
      <c r="TXX3" s="80"/>
      <c r="TXY3" s="80"/>
      <c r="TXZ3" s="80"/>
      <c r="TYA3" s="80"/>
      <c r="TYB3" s="80"/>
      <c r="TYC3" s="80"/>
      <c r="TYD3" s="80"/>
      <c r="TYE3" s="80"/>
      <c r="TYF3" s="80"/>
      <c r="TYG3" s="80"/>
      <c r="TYH3" s="80"/>
      <c r="TYI3" s="80"/>
      <c r="TYJ3" s="80"/>
      <c r="TYK3" s="80"/>
      <c r="TYL3" s="80"/>
      <c r="TYM3" s="80"/>
      <c r="TYN3" s="80"/>
      <c r="TYO3" s="80"/>
      <c r="TYP3" s="80"/>
      <c r="TYQ3" s="80"/>
      <c r="TYR3" s="80"/>
      <c r="TYS3" s="80"/>
      <c r="TYT3" s="80"/>
      <c r="TYU3" s="80"/>
      <c r="TYV3" s="80"/>
      <c r="TYW3" s="80"/>
      <c r="TYX3" s="80"/>
      <c r="TYY3" s="80"/>
      <c r="TYZ3" s="80"/>
      <c r="TZA3" s="80"/>
      <c r="TZB3" s="80"/>
      <c r="TZC3" s="80"/>
      <c r="TZD3" s="80"/>
      <c r="TZE3" s="80"/>
      <c r="TZF3" s="80"/>
      <c r="TZG3" s="80"/>
      <c r="TZH3" s="80"/>
      <c r="TZI3" s="80"/>
      <c r="TZJ3" s="80"/>
      <c r="TZK3" s="80"/>
      <c r="TZL3" s="80"/>
      <c r="TZM3" s="80"/>
      <c r="TZN3" s="80"/>
      <c r="TZO3" s="80"/>
      <c r="TZP3" s="80"/>
      <c r="TZQ3" s="80"/>
      <c r="TZR3" s="80"/>
      <c r="TZS3" s="80"/>
      <c r="TZT3" s="80"/>
      <c r="TZU3" s="80"/>
      <c r="TZV3" s="80"/>
      <c r="TZW3" s="80"/>
      <c r="TZX3" s="80"/>
      <c r="TZY3" s="80"/>
      <c r="TZZ3" s="80"/>
      <c r="UAA3" s="80"/>
      <c r="UAB3" s="80"/>
      <c r="UAC3" s="80"/>
      <c r="UAD3" s="80"/>
      <c r="UAE3" s="80"/>
      <c r="UAF3" s="80"/>
      <c r="UAG3" s="80"/>
      <c r="UAH3" s="80"/>
      <c r="UAI3" s="80"/>
      <c r="UAJ3" s="80"/>
      <c r="UAK3" s="80"/>
      <c r="UAL3" s="80"/>
      <c r="UAM3" s="80"/>
      <c r="UAN3" s="80"/>
      <c r="UAO3" s="80"/>
      <c r="UAP3" s="80"/>
      <c r="UAQ3" s="80"/>
      <c r="UAR3" s="80"/>
      <c r="UAS3" s="80"/>
      <c r="UAT3" s="80"/>
      <c r="UAU3" s="80"/>
      <c r="UAV3" s="80"/>
      <c r="UAW3" s="80"/>
      <c r="UAX3" s="80"/>
      <c r="UAY3" s="80"/>
      <c r="UAZ3" s="80"/>
      <c r="UBA3" s="80"/>
      <c r="UBB3" s="80"/>
      <c r="UBC3" s="80"/>
      <c r="UBD3" s="80"/>
      <c r="UBE3" s="80"/>
      <c r="UBF3" s="80"/>
      <c r="UBG3" s="80"/>
      <c r="UBH3" s="80"/>
      <c r="UBI3" s="80"/>
      <c r="UBJ3" s="80"/>
      <c r="UBK3" s="80"/>
      <c r="UBL3" s="80"/>
      <c r="UBM3" s="80"/>
      <c r="UBN3" s="80"/>
      <c r="UBO3" s="80"/>
      <c r="UBP3" s="80"/>
      <c r="UBQ3" s="80"/>
      <c r="UBR3" s="80"/>
      <c r="UBS3" s="80"/>
      <c r="UBT3" s="80"/>
      <c r="UBU3" s="80"/>
      <c r="UBV3" s="80"/>
      <c r="UBW3" s="80"/>
      <c r="UBX3" s="80"/>
      <c r="UBY3" s="80"/>
      <c r="UBZ3" s="80"/>
      <c r="UCA3" s="80"/>
      <c r="UCB3" s="80"/>
      <c r="UCC3" s="80"/>
      <c r="UCD3" s="80"/>
      <c r="UCE3" s="80"/>
      <c r="UCF3" s="80"/>
      <c r="UCG3" s="80"/>
      <c r="UCH3" s="80"/>
      <c r="UCI3" s="80"/>
      <c r="UCJ3" s="80"/>
      <c r="UCK3" s="80"/>
      <c r="UCL3" s="80"/>
      <c r="UCM3" s="80"/>
      <c r="UCN3" s="80"/>
      <c r="UCO3" s="80"/>
      <c r="UCP3" s="80"/>
      <c r="UCQ3" s="80"/>
      <c r="UCR3" s="80"/>
      <c r="UCS3" s="80"/>
      <c r="UCT3" s="80"/>
      <c r="UCU3" s="80"/>
      <c r="UCV3" s="80"/>
      <c r="UCW3" s="80"/>
      <c r="UCX3" s="80"/>
      <c r="UCY3" s="80"/>
      <c r="UCZ3" s="80"/>
      <c r="UDA3" s="80"/>
      <c r="UDB3" s="80"/>
      <c r="UDC3" s="80"/>
      <c r="UDD3" s="80"/>
      <c r="UDE3" s="80"/>
      <c r="UDF3" s="80"/>
      <c r="UDG3" s="80"/>
      <c r="UDH3" s="80"/>
      <c r="UDI3" s="80"/>
      <c r="UDJ3" s="80"/>
      <c r="UDK3" s="80"/>
      <c r="UDL3" s="80"/>
      <c r="UDM3" s="80"/>
      <c r="UDN3" s="80"/>
      <c r="UDO3" s="80"/>
      <c r="UDP3" s="80"/>
      <c r="UDQ3" s="80"/>
      <c r="UDR3" s="80"/>
      <c r="UDS3" s="80"/>
      <c r="UDT3" s="80"/>
      <c r="UDU3" s="80"/>
      <c r="UDV3" s="80"/>
      <c r="UDW3" s="80"/>
      <c r="UDX3" s="80"/>
      <c r="UDY3" s="80"/>
      <c r="UDZ3" s="80"/>
      <c r="UEA3" s="80"/>
      <c r="UEB3" s="80"/>
      <c r="UEC3" s="80"/>
      <c r="UED3" s="80"/>
      <c r="UEE3" s="80"/>
      <c r="UEF3" s="80"/>
      <c r="UEG3" s="80"/>
      <c r="UEH3" s="80"/>
      <c r="UEI3" s="80"/>
      <c r="UEJ3" s="80"/>
      <c r="UEK3" s="80"/>
      <c r="UEL3" s="80"/>
      <c r="UEM3" s="80"/>
      <c r="UEN3" s="80"/>
      <c r="UEO3" s="80"/>
      <c r="UEP3" s="80"/>
      <c r="UEQ3" s="80"/>
      <c r="UER3" s="80"/>
      <c r="UES3" s="80"/>
      <c r="UET3" s="80"/>
      <c r="UEU3" s="80"/>
      <c r="UEV3" s="80"/>
      <c r="UEW3" s="80"/>
      <c r="UEX3" s="80"/>
      <c r="UEY3" s="80"/>
      <c r="UEZ3" s="80"/>
      <c r="UFA3" s="80"/>
      <c r="UFB3" s="80"/>
      <c r="UFC3" s="80"/>
      <c r="UFD3" s="80"/>
      <c r="UFE3" s="80"/>
      <c r="UFF3" s="80"/>
      <c r="UFG3" s="80"/>
      <c r="UFH3" s="80"/>
      <c r="UFI3" s="80"/>
      <c r="UFJ3" s="80"/>
      <c r="UFK3" s="80"/>
      <c r="UFL3" s="80"/>
      <c r="UFM3" s="80"/>
      <c r="UFN3" s="80"/>
      <c r="UFO3" s="80"/>
      <c r="UFP3" s="80"/>
      <c r="UFQ3" s="80"/>
      <c r="UFR3" s="80"/>
      <c r="UFS3" s="80"/>
      <c r="UFT3" s="80"/>
      <c r="UFU3" s="80"/>
      <c r="UFV3" s="80"/>
      <c r="UFW3" s="80"/>
      <c r="UFX3" s="80"/>
      <c r="UFY3" s="80"/>
      <c r="UFZ3" s="80"/>
      <c r="UGA3" s="80"/>
      <c r="UGB3" s="80"/>
      <c r="UGC3" s="80"/>
      <c r="UGD3" s="80"/>
      <c r="UGE3" s="80"/>
      <c r="UGF3" s="80"/>
      <c r="UGG3" s="80"/>
      <c r="UGH3" s="80"/>
      <c r="UGI3" s="80"/>
      <c r="UGJ3" s="80"/>
      <c r="UGK3" s="80"/>
      <c r="UGL3" s="80"/>
      <c r="UGM3" s="80"/>
      <c r="UGN3" s="80"/>
      <c r="UGO3" s="80"/>
      <c r="UGP3" s="80"/>
      <c r="UGQ3" s="80"/>
      <c r="UGR3" s="80"/>
      <c r="UGS3" s="80"/>
      <c r="UGT3" s="80"/>
      <c r="UGU3" s="80"/>
      <c r="UGV3" s="80"/>
      <c r="UGW3" s="80"/>
      <c r="UGX3" s="80"/>
      <c r="UGY3" s="80"/>
      <c r="UGZ3" s="80"/>
      <c r="UHA3" s="80"/>
      <c r="UHB3" s="80"/>
      <c r="UHC3" s="80"/>
      <c r="UHD3" s="80"/>
      <c r="UHE3" s="80"/>
      <c r="UHF3" s="80"/>
      <c r="UHG3" s="80"/>
      <c r="UHH3" s="80"/>
      <c r="UHI3" s="80"/>
      <c r="UHJ3" s="80"/>
      <c r="UHK3" s="80"/>
      <c r="UHL3" s="80"/>
      <c r="UHM3" s="80"/>
      <c r="UHN3" s="80"/>
      <c r="UHO3" s="80"/>
      <c r="UHP3" s="80"/>
      <c r="UHQ3" s="80"/>
      <c r="UHR3" s="80"/>
      <c r="UHS3" s="80"/>
      <c r="UHT3" s="80"/>
      <c r="UHU3" s="80"/>
      <c r="UHV3" s="80"/>
      <c r="UHW3" s="80"/>
      <c r="UHX3" s="80"/>
      <c r="UHY3" s="80"/>
      <c r="UHZ3" s="80"/>
      <c r="UIA3" s="80"/>
      <c r="UIB3" s="80"/>
      <c r="UIC3" s="80"/>
      <c r="UID3" s="80"/>
      <c r="UIE3" s="80"/>
      <c r="UIF3" s="80"/>
      <c r="UIG3" s="80"/>
      <c r="UIH3" s="80"/>
      <c r="UII3" s="80"/>
      <c r="UIJ3" s="80"/>
      <c r="UIK3" s="80"/>
      <c r="UIL3" s="80"/>
      <c r="UIM3" s="80"/>
      <c r="UIN3" s="80"/>
      <c r="UIO3" s="80"/>
      <c r="UIP3" s="80"/>
      <c r="UIQ3" s="80"/>
      <c r="UIR3" s="80"/>
      <c r="UIS3" s="80"/>
      <c r="UIT3" s="80"/>
      <c r="UIU3" s="80"/>
      <c r="UIV3" s="80"/>
      <c r="UIW3" s="80"/>
      <c r="UIX3" s="80"/>
      <c r="UIY3" s="80"/>
      <c r="UIZ3" s="80"/>
      <c r="UJA3" s="80"/>
      <c r="UJB3" s="80"/>
      <c r="UJC3" s="80"/>
      <c r="UJD3" s="80"/>
      <c r="UJE3" s="80"/>
      <c r="UJF3" s="80"/>
      <c r="UJG3" s="80"/>
      <c r="UJH3" s="80"/>
      <c r="UJI3" s="80"/>
      <c r="UJJ3" s="80"/>
      <c r="UJK3" s="80"/>
      <c r="UJL3" s="80"/>
      <c r="UJM3" s="80"/>
      <c r="UJN3" s="80"/>
      <c r="UJO3" s="80"/>
      <c r="UJP3" s="80"/>
      <c r="UJQ3" s="80"/>
      <c r="UJR3" s="80"/>
      <c r="UJS3" s="80"/>
      <c r="UJT3" s="80"/>
      <c r="UJU3" s="80"/>
      <c r="UJV3" s="80"/>
      <c r="UJW3" s="80"/>
      <c r="UJX3" s="80"/>
      <c r="UJY3" s="80"/>
      <c r="UJZ3" s="80"/>
      <c r="UKA3" s="80"/>
      <c r="UKB3" s="80"/>
      <c r="UKC3" s="80"/>
      <c r="UKD3" s="80"/>
      <c r="UKE3" s="80"/>
      <c r="UKF3" s="80"/>
      <c r="UKG3" s="80"/>
      <c r="UKH3" s="80"/>
      <c r="UKI3" s="80"/>
      <c r="UKJ3" s="80"/>
      <c r="UKK3" s="80"/>
      <c r="UKL3" s="80"/>
      <c r="UKM3" s="80"/>
      <c r="UKN3" s="80"/>
      <c r="UKO3" s="80"/>
      <c r="UKP3" s="80"/>
      <c r="UKQ3" s="80"/>
      <c r="UKR3" s="80"/>
      <c r="UKS3" s="80"/>
      <c r="UKT3" s="80"/>
      <c r="UKU3" s="80"/>
      <c r="UKV3" s="80"/>
      <c r="UKW3" s="80"/>
      <c r="UKX3" s="80"/>
      <c r="UKY3" s="80"/>
      <c r="UKZ3" s="80"/>
      <c r="ULA3" s="80"/>
      <c r="ULB3" s="80"/>
      <c r="ULC3" s="80"/>
      <c r="ULD3" s="80"/>
      <c r="ULE3" s="80"/>
      <c r="ULF3" s="80"/>
      <c r="ULG3" s="80"/>
      <c r="ULH3" s="80"/>
      <c r="ULI3" s="80"/>
      <c r="ULJ3" s="80"/>
      <c r="ULK3" s="80"/>
      <c r="ULL3" s="80"/>
      <c r="ULM3" s="80"/>
      <c r="ULN3" s="80"/>
      <c r="ULO3" s="80"/>
      <c r="ULP3" s="80"/>
      <c r="ULQ3" s="80"/>
      <c r="ULR3" s="80"/>
      <c r="ULS3" s="80"/>
      <c r="ULT3" s="80"/>
      <c r="ULU3" s="80"/>
      <c r="ULV3" s="80"/>
      <c r="ULW3" s="80"/>
      <c r="ULX3" s="80"/>
      <c r="ULY3" s="80"/>
      <c r="ULZ3" s="80"/>
      <c r="UMA3" s="80"/>
      <c r="UMB3" s="80"/>
      <c r="UMC3" s="80"/>
      <c r="UMD3" s="80"/>
      <c r="UME3" s="80"/>
      <c r="UMF3" s="80"/>
      <c r="UMG3" s="80"/>
      <c r="UMH3" s="80"/>
      <c r="UMI3" s="80"/>
      <c r="UMJ3" s="80"/>
      <c r="UMK3" s="80"/>
      <c r="UML3" s="80"/>
      <c r="UMM3" s="80"/>
      <c r="UMN3" s="80"/>
      <c r="UMO3" s="80"/>
      <c r="UMP3" s="80"/>
      <c r="UMQ3" s="80"/>
      <c r="UMR3" s="80"/>
      <c r="UMS3" s="80"/>
      <c r="UMT3" s="80"/>
      <c r="UMU3" s="80"/>
      <c r="UMV3" s="80"/>
      <c r="UMW3" s="80"/>
      <c r="UMX3" s="80"/>
      <c r="UMY3" s="80"/>
      <c r="UMZ3" s="80"/>
      <c r="UNA3" s="80"/>
      <c r="UNB3" s="80"/>
      <c r="UNC3" s="80"/>
      <c r="UND3" s="80"/>
      <c r="UNE3" s="80"/>
      <c r="UNF3" s="80"/>
      <c r="UNG3" s="80"/>
      <c r="UNH3" s="80"/>
      <c r="UNI3" s="80"/>
      <c r="UNJ3" s="80"/>
      <c r="UNK3" s="80"/>
      <c r="UNL3" s="80"/>
      <c r="UNM3" s="80"/>
      <c r="UNN3" s="80"/>
      <c r="UNO3" s="80"/>
      <c r="UNP3" s="80"/>
      <c r="UNQ3" s="80"/>
      <c r="UNR3" s="80"/>
      <c r="UNS3" s="80"/>
      <c r="UNT3" s="80"/>
      <c r="UNU3" s="80"/>
      <c r="UNV3" s="80"/>
      <c r="UNW3" s="80"/>
      <c r="UNX3" s="80"/>
      <c r="UNY3" s="80"/>
      <c r="UNZ3" s="80"/>
      <c r="UOA3" s="80"/>
      <c r="UOB3" s="80"/>
      <c r="UOC3" s="80"/>
      <c r="UOD3" s="80"/>
      <c r="UOE3" s="80"/>
      <c r="UOF3" s="80"/>
      <c r="UOG3" s="80"/>
      <c r="UOH3" s="80"/>
      <c r="UOI3" s="80"/>
      <c r="UOJ3" s="80"/>
      <c r="UOK3" s="80"/>
      <c r="UOL3" s="80"/>
      <c r="UOM3" s="80"/>
      <c r="UON3" s="80"/>
      <c r="UOO3" s="80"/>
      <c r="UOP3" s="80"/>
      <c r="UOQ3" s="80"/>
      <c r="UOR3" s="80"/>
      <c r="UOS3" s="80"/>
      <c r="UOT3" s="80"/>
      <c r="UOU3" s="80"/>
      <c r="UOV3" s="80"/>
      <c r="UOW3" s="80"/>
      <c r="UOX3" s="80"/>
      <c r="UOY3" s="80"/>
      <c r="UOZ3" s="80"/>
      <c r="UPA3" s="80"/>
      <c r="UPB3" s="80"/>
      <c r="UPC3" s="80"/>
      <c r="UPD3" s="80"/>
      <c r="UPE3" s="80"/>
      <c r="UPF3" s="80"/>
      <c r="UPG3" s="80"/>
      <c r="UPH3" s="80"/>
      <c r="UPI3" s="80"/>
      <c r="UPJ3" s="80"/>
      <c r="UPK3" s="80"/>
      <c r="UPL3" s="80"/>
      <c r="UPM3" s="80"/>
      <c r="UPN3" s="80"/>
      <c r="UPO3" s="80"/>
      <c r="UPP3" s="80"/>
      <c r="UPQ3" s="80"/>
      <c r="UPR3" s="80"/>
      <c r="UPS3" s="80"/>
      <c r="UPT3" s="80"/>
      <c r="UPU3" s="80"/>
      <c r="UPV3" s="80"/>
      <c r="UPW3" s="80"/>
      <c r="UPX3" s="80"/>
      <c r="UPY3" s="80"/>
      <c r="UPZ3" s="80"/>
      <c r="UQA3" s="80"/>
      <c r="UQB3" s="80"/>
      <c r="UQC3" s="80"/>
      <c r="UQD3" s="80"/>
      <c r="UQE3" s="80"/>
      <c r="UQF3" s="80"/>
      <c r="UQG3" s="80"/>
      <c r="UQH3" s="80"/>
      <c r="UQI3" s="80"/>
      <c r="UQJ3" s="80"/>
      <c r="UQK3" s="80"/>
      <c r="UQL3" s="80"/>
      <c r="UQM3" s="80"/>
      <c r="UQN3" s="80"/>
      <c r="UQO3" s="80"/>
      <c r="UQP3" s="80"/>
      <c r="UQQ3" s="80"/>
      <c r="UQR3" s="80"/>
      <c r="UQS3" s="80"/>
      <c r="UQT3" s="80"/>
      <c r="UQU3" s="80"/>
      <c r="UQV3" s="80"/>
      <c r="UQW3" s="80"/>
      <c r="UQX3" s="80"/>
      <c r="UQY3" s="80"/>
      <c r="UQZ3" s="80"/>
      <c r="URA3" s="80"/>
      <c r="URB3" s="80"/>
      <c r="URC3" s="80"/>
      <c r="URD3" s="80"/>
      <c r="URE3" s="80"/>
      <c r="URF3" s="80"/>
      <c r="URG3" s="80"/>
      <c r="URH3" s="80"/>
      <c r="URI3" s="80"/>
      <c r="URJ3" s="80"/>
      <c r="URK3" s="80"/>
      <c r="URL3" s="80"/>
      <c r="URM3" s="80"/>
      <c r="URN3" s="80"/>
      <c r="URO3" s="80"/>
      <c r="URP3" s="80"/>
      <c r="URQ3" s="80"/>
      <c r="URR3" s="80"/>
      <c r="URS3" s="80"/>
      <c r="URT3" s="80"/>
      <c r="URU3" s="80"/>
      <c r="URV3" s="80"/>
      <c r="URW3" s="80"/>
      <c r="URX3" s="80"/>
      <c r="URY3" s="80"/>
      <c r="URZ3" s="80"/>
      <c r="USA3" s="80"/>
      <c r="USB3" s="80"/>
      <c r="USC3" s="80"/>
      <c r="USD3" s="80"/>
      <c r="USE3" s="80"/>
      <c r="USF3" s="80"/>
      <c r="USG3" s="80"/>
      <c r="USH3" s="80"/>
      <c r="USI3" s="80"/>
      <c r="USJ3" s="80"/>
      <c r="USK3" s="80"/>
      <c r="USL3" s="80"/>
      <c r="USM3" s="80"/>
      <c r="USN3" s="80"/>
      <c r="USO3" s="80"/>
      <c r="USP3" s="80"/>
      <c r="USQ3" s="80"/>
      <c r="USR3" s="80"/>
      <c r="USS3" s="80"/>
      <c r="UST3" s="80"/>
      <c r="USU3" s="80"/>
      <c r="USV3" s="80"/>
      <c r="USW3" s="80"/>
      <c r="USX3" s="80"/>
      <c r="USY3" s="80"/>
      <c r="USZ3" s="80"/>
      <c r="UTA3" s="80"/>
      <c r="UTB3" s="80"/>
      <c r="UTC3" s="80"/>
      <c r="UTD3" s="80"/>
      <c r="UTE3" s="80"/>
      <c r="UTF3" s="80"/>
      <c r="UTG3" s="80"/>
      <c r="UTH3" s="80"/>
      <c r="UTI3" s="80"/>
      <c r="UTJ3" s="80"/>
      <c r="UTK3" s="80"/>
      <c r="UTL3" s="80"/>
      <c r="UTM3" s="80"/>
      <c r="UTN3" s="80"/>
      <c r="UTO3" s="80"/>
      <c r="UTP3" s="80"/>
      <c r="UTQ3" s="80"/>
      <c r="UTR3" s="80"/>
      <c r="UTS3" s="80"/>
      <c r="UTT3" s="80"/>
      <c r="UTU3" s="80"/>
      <c r="UTV3" s="80"/>
      <c r="UTW3" s="80"/>
      <c r="UTX3" s="80"/>
      <c r="UTY3" s="80"/>
      <c r="UTZ3" s="80"/>
      <c r="UUA3" s="80"/>
      <c r="UUB3" s="80"/>
      <c r="UUC3" s="80"/>
      <c r="UUD3" s="80"/>
      <c r="UUE3" s="80"/>
      <c r="UUF3" s="80"/>
      <c r="UUG3" s="80"/>
      <c r="UUH3" s="80"/>
      <c r="UUI3" s="80"/>
      <c r="UUJ3" s="80"/>
      <c r="UUK3" s="80"/>
      <c r="UUL3" s="80"/>
      <c r="UUM3" s="80"/>
      <c r="UUN3" s="80"/>
      <c r="UUO3" s="80"/>
      <c r="UUP3" s="80"/>
      <c r="UUQ3" s="80"/>
      <c r="UUR3" s="80"/>
      <c r="UUS3" s="80"/>
      <c r="UUT3" s="80"/>
      <c r="UUU3" s="80"/>
      <c r="UUV3" s="80"/>
      <c r="UUW3" s="80"/>
      <c r="UUX3" s="80"/>
      <c r="UUY3" s="80"/>
      <c r="UUZ3" s="80"/>
      <c r="UVA3" s="80"/>
      <c r="UVB3" s="80"/>
      <c r="UVC3" s="80"/>
      <c r="UVD3" s="80"/>
      <c r="UVE3" s="80"/>
      <c r="UVF3" s="80"/>
      <c r="UVG3" s="80"/>
      <c r="UVH3" s="80"/>
      <c r="UVI3" s="80"/>
      <c r="UVJ3" s="80"/>
      <c r="UVK3" s="80"/>
      <c r="UVL3" s="80"/>
      <c r="UVM3" s="80"/>
      <c r="UVN3" s="80"/>
      <c r="UVO3" s="80"/>
      <c r="UVP3" s="80"/>
      <c r="UVQ3" s="80"/>
      <c r="UVR3" s="80"/>
      <c r="UVS3" s="80"/>
      <c r="UVT3" s="80"/>
      <c r="UVU3" s="80"/>
      <c r="UVV3" s="80"/>
      <c r="UVW3" s="80"/>
      <c r="UVX3" s="80"/>
      <c r="UVY3" s="80"/>
      <c r="UVZ3" s="80"/>
      <c r="UWA3" s="80"/>
      <c r="UWB3" s="80"/>
      <c r="UWC3" s="80"/>
      <c r="UWD3" s="80"/>
      <c r="UWE3" s="80"/>
      <c r="UWF3" s="80"/>
      <c r="UWG3" s="80"/>
      <c r="UWH3" s="80"/>
      <c r="UWI3" s="80"/>
      <c r="UWJ3" s="80"/>
      <c r="UWK3" s="80"/>
      <c r="UWL3" s="80"/>
      <c r="UWM3" s="80"/>
      <c r="UWN3" s="80"/>
      <c r="UWO3" s="80"/>
      <c r="UWP3" s="80"/>
      <c r="UWQ3" s="80"/>
      <c r="UWR3" s="80"/>
      <c r="UWS3" s="80"/>
      <c r="UWT3" s="80"/>
      <c r="UWU3" s="80"/>
      <c r="UWV3" s="80"/>
      <c r="UWW3" s="80"/>
      <c r="UWX3" s="80"/>
      <c r="UWY3" s="80"/>
      <c r="UWZ3" s="80"/>
      <c r="UXA3" s="80"/>
      <c r="UXB3" s="80"/>
      <c r="UXC3" s="80"/>
      <c r="UXD3" s="80"/>
      <c r="UXE3" s="80"/>
      <c r="UXF3" s="80"/>
      <c r="UXG3" s="80"/>
      <c r="UXH3" s="80"/>
      <c r="UXI3" s="80"/>
      <c r="UXJ3" s="80"/>
      <c r="UXK3" s="80"/>
      <c r="UXL3" s="80"/>
      <c r="UXM3" s="80"/>
      <c r="UXN3" s="80"/>
      <c r="UXO3" s="80"/>
      <c r="UXP3" s="80"/>
      <c r="UXQ3" s="80"/>
      <c r="UXR3" s="80"/>
      <c r="UXS3" s="80"/>
      <c r="UXT3" s="80"/>
      <c r="UXU3" s="80"/>
      <c r="UXV3" s="80"/>
      <c r="UXW3" s="80"/>
      <c r="UXX3" s="80"/>
      <c r="UXY3" s="80"/>
      <c r="UXZ3" s="80"/>
      <c r="UYA3" s="80"/>
      <c r="UYB3" s="80"/>
      <c r="UYC3" s="80"/>
      <c r="UYD3" s="80"/>
      <c r="UYE3" s="80"/>
      <c r="UYF3" s="80"/>
      <c r="UYG3" s="80"/>
      <c r="UYH3" s="80"/>
      <c r="UYI3" s="80"/>
      <c r="UYJ3" s="80"/>
      <c r="UYK3" s="80"/>
      <c r="UYL3" s="80"/>
      <c r="UYM3" s="80"/>
      <c r="UYN3" s="80"/>
      <c r="UYO3" s="80"/>
      <c r="UYP3" s="80"/>
      <c r="UYQ3" s="80"/>
      <c r="UYR3" s="80"/>
      <c r="UYS3" s="80"/>
      <c r="UYT3" s="80"/>
      <c r="UYU3" s="80"/>
      <c r="UYV3" s="80"/>
      <c r="UYW3" s="80"/>
      <c r="UYX3" s="80"/>
      <c r="UYY3" s="80"/>
      <c r="UYZ3" s="80"/>
      <c r="UZA3" s="80"/>
      <c r="UZB3" s="80"/>
      <c r="UZC3" s="80"/>
      <c r="UZD3" s="80"/>
      <c r="UZE3" s="80"/>
      <c r="UZF3" s="80"/>
      <c r="UZG3" s="80"/>
      <c r="UZH3" s="80"/>
      <c r="UZI3" s="80"/>
      <c r="UZJ3" s="80"/>
      <c r="UZK3" s="80"/>
      <c r="UZL3" s="80"/>
      <c r="UZM3" s="80"/>
      <c r="UZN3" s="80"/>
      <c r="UZO3" s="80"/>
      <c r="UZP3" s="80"/>
      <c r="UZQ3" s="80"/>
      <c r="UZR3" s="80"/>
      <c r="UZS3" s="80"/>
      <c r="UZT3" s="80"/>
      <c r="UZU3" s="80"/>
      <c r="UZV3" s="80"/>
      <c r="UZW3" s="80"/>
      <c r="UZX3" s="80"/>
      <c r="UZY3" s="80"/>
      <c r="UZZ3" s="80"/>
      <c r="VAA3" s="80"/>
      <c r="VAB3" s="80"/>
      <c r="VAC3" s="80"/>
      <c r="VAD3" s="80"/>
      <c r="VAE3" s="80"/>
      <c r="VAF3" s="80"/>
      <c r="VAG3" s="80"/>
      <c r="VAH3" s="80"/>
      <c r="VAI3" s="80"/>
      <c r="VAJ3" s="80"/>
      <c r="VAK3" s="80"/>
      <c r="VAL3" s="80"/>
      <c r="VAM3" s="80"/>
      <c r="VAN3" s="80"/>
      <c r="VAO3" s="80"/>
      <c r="VAP3" s="80"/>
      <c r="VAQ3" s="80"/>
      <c r="VAR3" s="80"/>
      <c r="VAS3" s="80"/>
      <c r="VAT3" s="80"/>
      <c r="VAU3" s="80"/>
      <c r="VAV3" s="80"/>
      <c r="VAW3" s="80"/>
      <c r="VAX3" s="80"/>
      <c r="VAY3" s="80"/>
      <c r="VAZ3" s="80"/>
      <c r="VBA3" s="80"/>
      <c r="VBB3" s="80"/>
      <c r="VBC3" s="80"/>
      <c r="VBD3" s="80"/>
      <c r="VBE3" s="80"/>
      <c r="VBF3" s="80"/>
      <c r="VBG3" s="80"/>
      <c r="VBH3" s="80"/>
      <c r="VBI3" s="80"/>
      <c r="VBJ3" s="80"/>
      <c r="VBK3" s="80"/>
      <c r="VBL3" s="80"/>
      <c r="VBM3" s="80"/>
      <c r="VBN3" s="80"/>
      <c r="VBO3" s="80"/>
      <c r="VBP3" s="80"/>
      <c r="VBQ3" s="80"/>
      <c r="VBR3" s="80"/>
      <c r="VBS3" s="80"/>
      <c r="VBT3" s="80"/>
      <c r="VBU3" s="80"/>
      <c r="VBV3" s="80"/>
      <c r="VBW3" s="80"/>
      <c r="VBX3" s="80"/>
      <c r="VBY3" s="80"/>
      <c r="VBZ3" s="80"/>
      <c r="VCA3" s="80"/>
      <c r="VCB3" s="80"/>
      <c r="VCC3" s="80"/>
      <c r="VCD3" s="80"/>
      <c r="VCE3" s="80"/>
      <c r="VCF3" s="80"/>
      <c r="VCG3" s="80"/>
      <c r="VCH3" s="80"/>
      <c r="VCI3" s="80"/>
      <c r="VCJ3" s="80"/>
      <c r="VCK3" s="80"/>
      <c r="VCL3" s="80"/>
      <c r="VCM3" s="80"/>
      <c r="VCN3" s="80"/>
      <c r="VCO3" s="80"/>
      <c r="VCP3" s="80"/>
      <c r="VCQ3" s="80"/>
      <c r="VCR3" s="80"/>
      <c r="VCS3" s="80"/>
      <c r="VCT3" s="80"/>
      <c r="VCU3" s="80"/>
      <c r="VCV3" s="80"/>
      <c r="VCW3" s="80"/>
      <c r="VCX3" s="80"/>
      <c r="VCY3" s="80"/>
      <c r="VCZ3" s="80"/>
      <c r="VDA3" s="80"/>
      <c r="VDB3" s="80"/>
      <c r="VDC3" s="80"/>
      <c r="VDD3" s="80"/>
      <c r="VDE3" s="80"/>
      <c r="VDF3" s="80"/>
      <c r="VDG3" s="80"/>
      <c r="VDH3" s="80"/>
      <c r="VDI3" s="80"/>
      <c r="VDJ3" s="80"/>
      <c r="VDK3" s="80"/>
      <c r="VDL3" s="80"/>
      <c r="VDM3" s="80"/>
      <c r="VDN3" s="80"/>
      <c r="VDO3" s="80"/>
      <c r="VDP3" s="80"/>
      <c r="VDQ3" s="80"/>
      <c r="VDR3" s="80"/>
      <c r="VDS3" s="80"/>
      <c r="VDT3" s="80"/>
      <c r="VDU3" s="80"/>
      <c r="VDV3" s="80"/>
      <c r="VDW3" s="80"/>
      <c r="VDX3" s="80"/>
      <c r="VDY3" s="80"/>
      <c r="VDZ3" s="80"/>
      <c r="VEA3" s="80"/>
      <c r="VEB3" s="80"/>
      <c r="VEC3" s="80"/>
      <c r="VED3" s="80"/>
      <c r="VEE3" s="80"/>
      <c r="VEF3" s="80"/>
      <c r="VEG3" s="80"/>
      <c r="VEH3" s="80"/>
      <c r="VEI3" s="80"/>
      <c r="VEJ3" s="80"/>
      <c r="VEK3" s="80"/>
      <c r="VEL3" s="80"/>
      <c r="VEM3" s="80"/>
      <c r="VEN3" s="80"/>
      <c r="VEO3" s="80"/>
      <c r="VEP3" s="80"/>
      <c r="VEQ3" s="80"/>
      <c r="VER3" s="80"/>
      <c r="VES3" s="80"/>
      <c r="VET3" s="80"/>
      <c r="VEU3" s="80"/>
      <c r="VEV3" s="80"/>
      <c r="VEW3" s="80"/>
      <c r="VEX3" s="80"/>
      <c r="VEY3" s="80"/>
      <c r="VEZ3" s="80"/>
      <c r="VFA3" s="80"/>
      <c r="VFB3" s="80"/>
      <c r="VFC3" s="80"/>
      <c r="VFD3" s="80"/>
      <c r="VFE3" s="80"/>
      <c r="VFF3" s="80"/>
      <c r="VFG3" s="80"/>
      <c r="VFH3" s="80"/>
      <c r="VFI3" s="80"/>
      <c r="VFJ3" s="80"/>
      <c r="VFK3" s="80"/>
      <c r="VFL3" s="80"/>
      <c r="VFM3" s="80"/>
      <c r="VFN3" s="80"/>
      <c r="VFO3" s="80"/>
      <c r="VFP3" s="80"/>
      <c r="VFQ3" s="80"/>
      <c r="VFR3" s="80"/>
      <c r="VFS3" s="80"/>
      <c r="VFT3" s="80"/>
      <c r="VFU3" s="80"/>
      <c r="VFV3" s="80"/>
      <c r="VFW3" s="80"/>
      <c r="VFX3" s="80"/>
      <c r="VFY3" s="80"/>
      <c r="VFZ3" s="80"/>
      <c r="VGA3" s="80"/>
      <c r="VGB3" s="80"/>
      <c r="VGC3" s="80"/>
      <c r="VGD3" s="80"/>
      <c r="VGE3" s="80"/>
      <c r="VGF3" s="80"/>
      <c r="VGG3" s="80"/>
      <c r="VGH3" s="80"/>
      <c r="VGI3" s="80"/>
      <c r="VGJ3" s="80"/>
      <c r="VGK3" s="80"/>
      <c r="VGL3" s="80"/>
      <c r="VGM3" s="80"/>
      <c r="VGN3" s="80"/>
      <c r="VGO3" s="80"/>
      <c r="VGP3" s="80"/>
      <c r="VGQ3" s="80"/>
      <c r="VGR3" s="80"/>
      <c r="VGS3" s="80"/>
      <c r="VGT3" s="80"/>
      <c r="VGU3" s="80"/>
      <c r="VGV3" s="80"/>
      <c r="VGW3" s="80"/>
      <c r="VGX3" s="80"/>
      <c r="VGY3" s="80"/>
      <c r="VGZ3" s="80"/>
      <c r="VHA3" s="80"/>
      <c r="VHB3" s="80"/>
      <c r="VHC3" s="80"/>
      <c r="VHD3" s="80"/>
      <c r="VHE3" s="80"/>
      <c r="VHF3" s="80"/>
      <c r="VHG3" s="80"/>
      <c r="VHH3" s="80"/>
      <c r="VHI3" s="80"/>
      <c r="VHJ3" s="80"/>
      <c r="VHK3" s="80"/>
      <c r="VHL3" s="80"/>
      <c r="VHM3" s="80"/>
      <c r="VHN3" s="80"/>
      <c r="VHO3" s="80"/>
      <c r="VHP3" s="80"/>
      <c r="VHQ3" s="80"/>
      <c r="VHR3" s="80"/>
      <c r="VHS3" s="80"/>
      <c r="VHT3" s="80"/>
      <c r="VHU3" s="80"/>
      <c r="VHV3" s="80"/>
      <c r="VHW3" s="80"/>
      <c r="VHX3" s="80"/>
      <c r="VHY3" s="80"/>
      <c r="VHZ3" s="80"/>
      <c r="VIA3" s="80"/>
      <c r="VIB3" s="80"/>
      <c r="VIC3" s="80"/>
      <c r="VID3" s="80"/>
      <c r="VIE3" s="80"/>
      <c r="VIF3" s="80"/>
      <c r="VIG3" s="80"/>
      <c r="VIH3" s="80"/>
      <c r="VII3" s="80"/>
      <c r="VIJ3" s="80"/>
      <c r="VIK3" s="80"/>
      <c r="VIL3" s="80"/>
      <c r="VIM3" s="80"/>
      <c r="VIN3" s="80"/>
      <c r="VIO3" s="80"/>
      <c r="VIP3" s="80"/>
      <c r="VIQ3" s="80"/>
      <c r="VIR3" s="80"/>
      <c r="VIS3" s="80"/>
      <c r="VIT3" s="80"/>
      <c r="VIU3" s="80"/>
      <c r="VIV3" s="80"/>
      <c r="VIW3" s="80"/>
      <c r="VIX3" s="80"/>
      <c r="VIY3" s="80"/>
      <c r="VIZ3" s="80"/>
      <c r="VJA3" s="80"/>
      <c r="VJB3" s="80"/>
      <c r="VJC3" s="80"/>
      <c r="VJD3" s="80"/>
      <c r="VJE3" s="80"/>
      <c r="VJF3" s="80"/>
      <c r="VJG3" s="80"/>
      <c r="VJH3" s="80"/>
      <c r="VJI3" s="80"/>
      <c r="VJJ3" s="80"/>
      <c r="VJK3" s="80"/>
      <c r="VJL3" s="80"/>
      <c r="VJM3" s="80"/>
      <c r="VJN3" s="80"/>
      <c r="VJO3" s="80"/>
      <c r="VJP3" s="80"/>
      <c r="VJQ3" s="80"/>
      <c r="VJR3" s="80"/>
      <c r="VJS3" s="80"/>
      <c r="VJT3" s="80"/>
      <c r="VJU3" s="80"/>
      <c r="VJV3" s="80"/>
      <c r="VJW3" s="80"/>
      <c r="VJX3" s="80"/>
      <c r="VJY3" s="80"/>
      <c r="VJZ3" s="80"/>
      <c r="VKA3" s="80"/>
      <c r="VKB3" s="80"/>
      <c r="VKC3" s="80"/>
      <c r="VKD3" s="80"/>
      <c r="VKE3" s="80"/>
      <c r="VKF3" s="80"/>
      <c r="VKG3" s="80"/>
      <c r="VKH3" s="80"/>
      <c r="VKI3" s="80"/>
      <c r="VKJ3" s="80"/>
      <c r="VKK3" s="80"/>
      <c r="VKL3" s="80"/>
      <c r="VKM3" s="80"/>
      <c r="VKN3" s="80"/>
      <c r="VKO3" s="80"/>
      <c r="VKP3" s="80"/>
      <c r="VKQ3" s="80"/>
      <c r="VKR3" s="80"/>
      <c r="VKS3" s="80"/>
      <c r="VKT3" s="80"/>
      <c r="VKU3" s="80"/>
      <c r="VKV3" s="80"/>
      <c r="VKW3" s="80"/>
      <c r="VKX3" s="80"/>
      <c r="VKY3" s="80"/>
      <c r="VKZ3" s="80"/>
      <c r="VLA3" s="80"/>
      <c r="VLB3" s="80"/>
      <c r="VLC3" s="80"/>
      <c r="VLD3" s="80"/>
      <c r="VLE3" s="80"/>
      <c r="VLF3" s="80"/>
      <c r="VLG3" s="80"/>
      <c r="VLH3" s="80"/>
      <c r="VLI3" s="80"/>
      <c r="VLJ3" s="80"/>
      <c r="VLK3" s="80"/>
      <c r="VLL3" s="80"/>
      <c r="VLM3" s="80"/>
      <c r="VLN3" s="80"/>
      <c r="VLO3" s="80"/>
      <c r="VLP3" s="80"/>
      <c r="VLQ3" s="80"/>
      <c r="VLR3" s="80"/>
      <c r="VLS3" s="80"/>
      <c r="VLT3" s="80"/>
      <c r="VLU3" s="80"/>
      <c r="VLV3" s="80"/>
      <c r="VLW3" s="80"/>
      <c r="VLX3" s="80"/>
      <c r="VLY3" s="80"/>
      <c r="VLZ3" s="80"/>
      <c r="VMA3" s="80"/>
      <c r="VMB3" s="80"/>
      <c r="VMC3" s="80"/>
      <c r="VMD3" s="80"/>
      <c r="VME3" s="80"/>
      <c r="VMF3" s="80"/>
      <c r="VMG3" s="80"/>
      <c r="VMH3" s="80"/>
      <c r="VMI3" s="80"/>
      <c r="VMJ3" s="80"/>
      <c r="VMK3" s="80"/>
      <c r="VML3" s="80"/>
      <c r="VMM3" s="80"/>
      <c r="VMN3" s="80"/>
      <c r="VMO3" s="80"/>
      <c r="VMP3" s="80"/>
      <c r="VMQ3" s="80"/>
      <c r="VMR3" s="80"/>
      <c r="VMS3" s="80"/>
      <c r="VMT3" s="80"/>
      <c r="VMU3" s="80"/>
      <c r="VMV3" s="80"/>
      <c r="VMW3" s="80"/>
      <c r="VMX3" s="80"/>
      <c r="VMY3" s="80"/>
      <c r="VMZ3" s="80"/>
      <c r="VNA3" s="80"/>
      <c r="VNB3" s="80"/>
      <c r="VNC3" s="80"/>
      <c r="VND3" s="80"/>
      <c r="VNE3" s="80"/>
      <c r="VNF3" s="80"/>
      <c r="VNG3" s="80"/>
      <c r="VNH3" s="80"/>
      <c r="VNI3" s="80"/>
      <c r="VNJ3" s="80"/>
      <c r="VNK3" s="80"/>
      <c r="VNL3" s="80"/>
      <c r="VNM3" s="80"/>
      <c r="VNN3" s="80"/>
      <c r="VNO3" s="80"/>
      <c r="VNP3" s="80"/>
      <c r="VNQ3" s="80"/>
      <c r="VNR3" s="80"/>
      <c r="VNS3" s="80"/>
      <c r="VNT3" s="80"/>
      <c r="VNU3" s="80"/>
      <c r="VNV3" s="80"/>
      <c r="VNW3" s="80"/>
      <c r="VNX3" s="80"/>
      <c r="VNY3" s="80"/>
      <c r="VNZ3" s="80"/>
      <c r="VOA3" s="80"/>
      <c r="VOB3" s="80"/>
      <c r="VOC3" s="80"/>
      <c r="VOD3" s="80"/>
      <c r="VOE3" s="80"/>
      <c r="VOF3" s="80"/>
      <c r="VOG3" s="80"/>
      <c r="VOH3" s="80"/>
      <c r="VOI3" s="80"/>
      <c r="VOJ3" s="80"/>
      <c r="VOK3" s="80"/>
      <c r="VOL3" s="80"/>
      <c r="VOM3" s="80"/>
      <c r="VON3" s="80"/>
      <c r="VOO3" s="80"/>
      <c r="VOP3" s="80"/>
      <c r="VOQ3" s="80"/>
      <c r="VOR3" s="80"/>
      <c r="VOS3" s="80"/>
      <c r="VOT3" s="80"/>
      <c r="VOU3" s="80"/>
      <c r="VOV3" s="80"/>
      <c r="VOW3" s="80"/>
      <c r="VOX3" s="80"/>
      <c r="VOY3" s="80"/>
      <c r="VOZ3" s="80"/>
      <c r="VPA3" s="80"/>
      <c r="VPB3" s="80"/>
      <c r="VPC3" s="80"/>
      <c r="VPD3" s="80"/>
      <c r="VPE3" s="80"/>
      <c r="VPF3" s="80"/>
      <c r="VPG3" s="80"/>
      <c r="VPH3" s="80"/>
      <c r="VPI3" s="80"/>
      <c r="VPJ3" s="80"/>
      <c r="VPK3" s="80"/>
      <c r="VPL3" s="80"/>
      <c r="VPM3" s="80"/>
      <c r="VPN3" s="80"/>
      <c r="VPO3" s="80"/>
      <c r="VPP3" s="80"/>
      <c r="VPQ3" s="80"/>
      <c r="VPR3" s="80"/>
      <c r="VPS3" s="80"/>
      <c r="VPT3" s="80"/>
      <c r="VPU3" s="80"/>
      <c r="VPV3" s="80"/>
      <c r="VPW3" s="80"/>
      <c r="VPX3" s="80"/>
      <c r="VPY3" s="80"/>
      <c r="VPZ3" s="80"/>
      <c r="VQA3" s="80"/>
      <c r="VQB3" s="80"/>
      <c r="VQC3" s="80"/>
      <c r="VQD3" s="80"/>
      <c r="VQE3" s="80"/>
      <c r="VQF3" s="80"/>
      <c r="VQG3" s="80"/>
      <c r="VQH3" s="80"/>
      <c r="VQI3" s="80"/>
      <c r="VQJ3" s="80"/>
      <c r="VQK3" s="80"/>
      <c r="VQL3" s="80"/>
      <c r="VQM3" s="80"/>
      <c r="VQN3" s="80"/>
      <c r="VQO3" s="80"/>
      <c r="VQP3" s="80"/>
      <c r="VQQ3" s="80"/>
      <c r="VQR3" s="80"/>
      <c r="VQS3" s="80"/>
      <c r="VQT3" s="80"/>
      <c r="VQU3" s="80"/>
      <c r="VQV3" s="80"/>
      <c r="VQW3" s="80"/>
      <c r="VQX3" s="80"/>
      <c r="VQY3" s="80"/>
      <c r="VQZ3" s="80"/>
      <c r="VRA3" s="80"/>
      <c r="VRB3" s="80"/>
      <c r="VRC3" s="80"/>
      <c r="VRD3" s="80"/>
      <c r="VRE3" s="80"/>
      <c r="VRF3" s="80"/>
      <c r="VRG3" s="80"/>
      <c r="VRH3" s="80"/>
      <c r="VRI3" s="80"/>
      <c r="VRJ3" s="80"/>
      <c r="VRK3" s="80"/>
      <c r="VRL3" s="80"/>
      <c r="VRM3" s="80"/>
      <c r="VRN3" s="80"/>
      <c r="VRO3" s="80"/>
      <c r="VRP3" s="80"/>
      <c r="VRQ3" s="80"/>
      <c r="VRR3" s="80"/>
      <c r="VRS3" s="80"/>
      <c r="VRT3" s="80"/>
      <c r="VRU3" s="80"/>
      <c r="VRV3" s="80"/>
      <c r="VRW3" s="80"/>
      <c r="VRX3" s="80"/>
      <c r="VRY3" s="80"/>
      <c r="VRZ3" s="80"/>
      <c r="VSA3" s="80"/>
      <c r="VSB3" s="80"/>
      <c r="VSC3" s="80"/>
      <c r="VSD3" s="80"/>
      <c r="VSE3" s="80"/>
      <c r="VSF3" s="80"/>
      <c r="VSG3" s="80"/>
      <c r="VSH3" s="80"/>
      <c r="VSI3" s="80"/>
      <c r="VSJ3" s="80"/>
      <c r="VSK3" s="80"/>
      <c r="VSL3" s="80"/>
      <c r="VSM3" s="80"/>
      <c r="VSN3" s="80"/>
      <c r="VSO3" s="80"/>
      <c r="VSP3" s="80"/>
      <c r="VSQ3" s="80"/>
      <c r="VSR3" s="80"/>
      <c r="VSS3" s="80"/>
      <c r="VST3" s="80"/>
      <c r="VSU3" s="80"/>
      <c r="VSV3" s="80"/>
      <c r="VSW3" s="80"/>
      <c r="VSX3" s="80"/>
      <c r="VSY3" s="80"/>
      <c r="VSZ3" s="80"/>
      <c r="VTA3" s="80"/>
      <c r="VTB3" s="80"/>
      <c r="VTC3" s="80"/>
      <c r="VTD3" s="80"/>
      <c r="VTE3" s="80"/>
      <c r="VTF3" s="80"/>
      <c r="VTG3" s="80"/>
      <c r="VTH3" s="80"/>
      <c r="VTI3" s="80"/>
      <c r="VTJ3" s="80"/>
      <c r="VTK3" s="80"/>
      <c r="VTL3" s="80"/>
      <c r="VTM3" s="80"/>
      <c r="VTN3" s="80"/>
      <c r="VTO3" s="80"/>
      <c r="VTP3" s="80"/>
      <c r="VTQ3" s="80"/>
      <c r="VTR3" s="80"/>
      <c r="VTS3" s="80"/>
      <c r="VTT3" s="80"/>
      <c r="VTU3" s="80"/>
      <c r="VTV3" s="80"/>
      <c r="VTW3" s="80"/>
      <c r="VTX3" s="80"/>
      <c r="VTY3" s="80"/>
      <c r="VTZ3" s="80"/>
      <c r="VUA3" s="80"/>
      <c r="VUB3" s="80"/>
      <c r="VUC3" s="80"/>
      <c r="VUD3" s="80"/>
      <c r="VUE3" s="80"/>
      <c r="VUF3" s="80"/>
      <c r="VUG3" s="80"/>
      <c r="VUH3" s="80"/>
      <c r="VUI3" s="80"/>
      <c r="VUJ3" s="80"/>
      <c r="VUK3" s="80"/>
      <c r="VUL3" s="80"/>
      <c r="VUM3" s="80"/>
      <c r="VUN3" s="80"/>
      <c r="VUO3" s="80"/>
      <c r="VUP3" s="80"/>
      <c r="VUQ3" s="80"/>
      <c r="VUR3" s="80"/>
      <c r="VUS3" s="80"/>
      <c r="VUT3" s="80"/>
      <c r="VUU3" s="80"/>
      <c r="VUV3" s="80"/>
      <c r="VUW3" s="80"/>
      <c r="VUX3" s="80"/>
      <c r="VUY3" s="80"/>
      <c r="VUZ3" s="80"/>
      <c r="VVA3" s="80"/>
      <c r="VVB3" s="80"/>
      <c r="VVC3" s="80"/>
      <c r="VVD3" s="80"/>
      <c r="VVE3" s="80"/>
      <c r="VVF3" s="80"/>
      <c r="VVG3" s="80"/>
      <c r="VVH3" s="80"/>
      <c r="VVI3" s="80"/>
      <c r="VVJ3" s="80"/>
      <c r="VVK3" s="80"/>
      <c r="VVL3" s="80"/>
      <c r="VVM3" s="80"/>
      <c r="VVN3" s="80"/>
      <c r="VVO3" s="80"/>
      <c r="VVP3" s="80"/>
      <c r="VVQ3" s="80"/>
      <c r="VVR3" s="80"/>
      <c r="VVS3" s="80"/>
      <c r="VVT3" s="80"/>
      <c r="VVU3" s="80"/>
      <c r="VVV3" s="80"/>
      <c r="VVW3" s="80"/>
      <c r="VVX3" s="80"/>
      <c r="VVY3" s="80"/>
      <c r="VVZ3" s="80"/>
      <c r="VWA3" s="80"/>
      <c r="VWB3" s="80"/>
      <c r="VWC3" s="80"/>
      <c r="VWD3" s="80"/>
      <c r="VWE3" s="80"/>
      <c r="VWF3" s="80"/>
      <c r="VWG3" s="80"/>
      <c r="VWH3" s="80"/>
      <c r="VWI3" s="80"/>
      <c r="VWJ3" s="80"/>
      <c r="VWK3" s="80"/>
      <c r="VWL3" s="80"/>
      <c r="VWM3" s="80"/>
      <c r="VWN3" s="80"/>
      <c r="VWO3" s="80"/>
      <c r="VWP3" s="80"/>
      <c r="VWQ3" s="80"/>
      <c r="VWR3" s="80"/>
      <c r="VWS3" s="80"/>
      <c r="VWT3" s="80"/>
      <c r="VWU3" s="80"/>
      <c r="VWV3" s="80"/>
      <c r="VWW3" s="80"/>
      <c r="VWX3" s="80"/>
      <c r="VWY3" s="80"/>
      <c r="VWZ3" s="80"/>
      <c r="VXA3" s="80"/>
      <c r="VXB3" s="80"/>
      <c r="VXC3" s="80"/>
      <c r="VXD3" s="80"/>
      <c r="VXE3" s="80"/>
      <c r="VXF3" s="80"/>
      <c r="VXG3" s="80"/>
      <c r="VXH3" s="80"/>
      <c r="VXI3" s="80"/>
      <c r="VXJ3" s="80"/>
      <c r="VXK3" s="80"/>
      <c r="VXL3" s="80"/>
      <c r="VXM3" s="80"/>
      <c r="VXN3" s="80"/>
      <c r="VXO3" s="80"/>
      <c r="VXP3" s="80"/>
      <c r="VXQ3" s="80"/>
      <c r="VXR3" s="80"/>
      <c r="VXS3" s="80"/>
      <c r="VXT3" s="80"/>
      <c r="VXU3" s="80"/>
      <c r="VXV3" s="80"/>
      <c r="VXW3" s="80"/>
      <c r="VXX3" s="80"/>
      <c r="VXY3" s="80"/>
      <c r="VXZ3" s="80"/>
      <c r="VYA3" s="80"/>
      <c r="VYB3" s="80"/>
      <c r="VYC3" s="80"/>
      <c r="VYD3" s="80"/>
      <c r="VYE3" s="80"/>
      <c r="VYF3" s="80"/>
      <c r="VYG3" s="80"/>
      <c r="VYH3" s="80"/>
      <c r="VYI3" s="80"/>
      <c r="VYJ3" s="80"/>
      <c r="VYK3" s="80"/>
      <c r="VYL3" s="80"/>
      <c r="VYM3" s="80"/>
      <c r="VYN3" s="80"/>
      <c r="VYO3" s="80"/>
      <c r="VYP3" s="80"/>
      <c r="VYQ3" s="80"/>
      <c r="VYR3" s="80"/>
      <c r="VYS3" s="80"/>
      <c r="VYT3" s="80"/>
      <c r="VYU3" s="80"/>
      <c r="VYV3" s="80"/>
      <c r="VYW3" s="80"/>
      <c r="VYX3" s="80"/>
      <c r="VYY3" s="80"/>
      <c r="VYZ3" s="80"/>
      <c r="VZA3" s="80"/>
      <c r="VZB3" s="80"/>
      <c r="VZC3" s="80"/>
      <c r="VZD3" s="80"/>
      <c r="VZE3" s="80"/>
      <c r="VZF3" s="80"/>
      <c r="VZG3" s="80"/>
      <c r="VZH3" s="80"/>
      <c r="VZI3" s="80"/>
      <c r="VZJ3" s="80"/>
      <c r="VZK3" s="80"/>
      <c r="VZL3" s="80"/>
      <c r="VZM3" s="80"/>
      <c r="VZN3" s="80"/>
      <c r="VZO3" s="80"/>
      <c r="VZP3" s="80"/>
      <c r="VZQ3" s="80"/>
      <c r="VZR3" s="80"/>
      <c r="VZS3" s="80"/>
      <c r="VZT3" s="80"/>
      <c r="VZU3" s="80"/>
      <c r="VZV3" s="80"/>
      <c r="VZW3" s="80"/>
      <c r="VZX3" s="80"/>
      <c r="VZY3" s="80"/>
      <c r="VZZ3" s="80"/>
      <c r="WAA3" s="80"/>
      <c r="WAB3" s="80"/>
      <c r="WAC3" s="80"/>
      <c r="WAD3" s="80"/>
      <c r="WAE3" s="80"/>
      <c r="WAF3" s="80"/>
      <c r="WAG3" s="80"/>
      <c r="WAH3" s="80"/>
      <c r="WAI3" s="80"/>
      <c r="WAJ3" s="80"/>
      <c r="WAK3" s="80"/>
      <c r="WAL3" s="80"/>
      <c r="WAM3" s="80"/>
      <c r="WAN3" s="80"/>
      <c r="WAO3" s="80"/>
      <c r="WAP3" s="80"/>
      <c r="WAQ3" s="80"/>
      <c r="WAR3" s="80"/>
      <c r="WAS3" s="80"/>
      <c r="WAT3" s="80"/>
      <c r="WAU3" s="80"/>
      <c r="WAV3" s="80"/>
      <c r="WAW3" s="80"/>
      <c r="WAX3" s="80"/>
      <c r="WAY3" s="80"/>
      <c r="WAZ3" s="80"/>
      <c r="WBA3" s="80"/>
      <c r="WBB3" s="80"/>
      <c r="WBC3" s="80"/>
      <c r="WBD3" s="80"/>
      <c r="WBE3" s="80"/>
      <c r="WBF3" s="80"/>
      <c r="WBG3" s="80"/>
      <c r="WBH3" s="80"/>
      <c r="WBI3" s="80"/>
      <c r="WBJ3" s="80"/>
      <c r="WBK3" s="80"/>
      <c r="WBL3" s="80"/>
      <c r="WBM3" s="80"/>
      <c r="WBN3" s="80"/>
      <c r="WBO3" s="80"/>
      <c r="WBP3" s="80"/>
      <c r="WBQ3" s="80"/>
      <c r="WBR3" s="80"/>
      <c r="WBS3" s="80"/>
      <c r="WBT3" s="80"/>
      <c r="WBU3" s="80"/>
      <c r="WBV3" s="80"/>
      <c r="WBW3" s="80"/>
      <c r="WBX3" s="80"/>
      <c r="WBY3" s="80"/>
      <c r="WBZ3" s="80"/>
      <c r="WCA3" s="80"/>
      <c r="WCB3" s="80"/>
      <c r="WCC3" s="80"/>
      <c r="WCD3" s="80"/>
      <c r="WCE3" s="80"/>
      <c r="WCF3" s="80"/>
      <c r="WCG3" s="80"/>
      <c r="WCH3" s="80"/>
      <c r="WCI3" s="80"/>
      <c r="WCJ3" s="80"/>
      <c r="WCK3" s="80"/>
      <c r="WCL3" s="80"/>
      <c r="WCM3" s="80"/>
      <c r="WCN3" s="80"/>
      <c r="WCO3" s="80"/>
      <c r="WCP3" s="80"/>
      <c r="WCQ3" s="80"/>
      <c r="WCR3" s="80"/>
      <c r="WCS3" s="80"/>
      <c r="WCT3" s="80"/>
      <c r="WCU3" s="80"/>
      <c r="WCV3" s="80"/>
      <c r="WCW3" s="80"/>
      <c r="WCX3" s="80"/>
      <c r="WCY3" s="80"/>
      <c r="WCZ3" s="80"/>
      <c r="WDA3" s="80"/>
      <c r="WDB3" s="80"/>
      <c r="WDC3" s="80"/>
      <c r="WDD3" s="80"/>
      <c r="WDE3" s="80"/>
      <c r="WDF3" s="80"/>
      <c r="WDG3" s="80"/>
      <c r="WDH3" s="80"/>
      <c r="WDI3" s="80"/>
      <c r="WDJ3" s="80"/>
      <c r="WDK3" s="80"/>
      <c r="WDL3" s="80"/>
      <c r="WDM3" s="80"/>
      <c r="WDN3" s="80"/>
      <c r="WDO3" s="80"/>
      <c r="WDP3" s="80"/>
      <c r="WDQ3" s="80"/>
      <c r="WDR3" s="80"/>
      <c r="WDS3" s="80"/>
      <c r="WDT3" s="80"/>
      <c r="WDU3" s="80"/>
      <c r="WDV3" s="80"/>
      <c r="WDW3" s="80"/>
      <c r="WDX3" s="80"/>
      <c r="WDY3" s="80"/>
      <c r="WDZ3" s="80"/>
      <c r="WEA3" s="80"/>
      <c r="WEB3" s="80"/>
      <c r="WEC3" s="80"/>
      <c r="WED3" s="80"/>
      <c r="WEE3" s="80"/>
      <c r="WEF3" s="80"/>
      <c r="WEG3" s="80"/>
      <c r="WEH3" s="80"/>
      <c r="WEI3" s="80"/>
      <c r="WEJ3" s="80"/>
      <c r="WEK3" s="80"/>
      <c r="WEL3" s="80"/>
      <c r="WEM3" s="80"/>
      <c r="WEN3" s="80"/>
      <c r="WEO3" s="80"/>
      <c r="WEP3" s="80"/>
      <c r="WEQ3" s="80"/>
      <c r="WER3" s="80"/>
      <c r="WES3" s="80"/>
      <c r="WET3" s="80"/>
      <c r="WEU3" s="80"/>
      <c r="WEV3" s="80"/>
      <c r="WEW3" s="80"/>
      <c r="WEX3" s="80"/>
      <c r="WEY3" s="80"/>
      <c r="WEZ3" s="80"/>
      <c r="WFA3" s="80"/>
      <c r="WFB3" s="80"/>
      <c r="WFC3" s="80"/>
      <c r="WFD3" s="80"/>
      <c r="WFE3" s="80"/>
      <c r="WFF3" s="80"/>
      <c r="WFG3" s="80"/>
      <c r="WFH3" s="80"/>
      <c r="WFI3" s="80"/>
      <c r="WFJ3" s="80"/>
      <c r="WFK3" s="80"/>
      <c r="WFL3" s="80"/>
      <c r="WFM3" s="80"/>
      <c r="WFN3" s="80"/>
      <c r="WFO3" s="80"/>
      <c r="WFP3" s="80"/>
      <c r="WFQ3" s="80"/>
      <c r="WFR3" s="80"/>
      <c r="WFS3" s="80"/>
      <c r="WFT3" s="80"/>
      <c r="WFU3" s="80"/>
      <c r="WFV3" s="80"/>
      <c r="WFW3" s="80"/>
      <c r="WFX3" s="80"/>
      <c r="WFY3" s="80"/>
      <c r="WFZ3" s="80"/>
      <c r="WGA3" s="80"/>
      <c r="WGB3" s="80"/>
      <c r="WGC3" s="80"/>
      <c r="WGD3" s="80"/>
      <c r="WGE3" s="80"/>
      <c r="WGF3" s="80"/>
      <c r="WGG3" s="80"/>
      <c r="WGH3" s="80"/>
      <c r="WGI3" s="80"/>
      <c r="WGJ3" s="80"/>
      <c r="WGK3" s="80"/>
      <c r="WGL3" s="80"/>
      <c r="WGM3" s="80"/>
      <c r="WGN3" s="80"/>
      <c r="WGO3" s="80"/>
      <c r="WGP3" s="80"/>
      <c r="WGQ3" s="80"/>
      <c r="WGR3" s="80"/>
      <c r="WGS3" s="80"/>
      <c r="WGT3" s="80"/>
      <c r="WGU3" s="80"/>
      <c r="WGV3" s="80"/>
      <c r="WGW3" s="80"/>
      <c r="WGX3" s="80"/>
      <c r="WGY3" s="80"/>
      <c r="WGZ3" s="80"/>
      <c r="WHA3" s="80"/>
      <c r="WHB3" s="80"/>
      <c r="WHC3" s="80"/>
      <c r="WHD3" s="80"/>
      <c r="WHE3" s="80"/>
      <c r="WHF3" s="80"/>
      <c r="WHG3" s="80"/>
      <c r="WHH3" s="80"/>
      <c r="WHI3" s="80"/>
      <c r="WHJ3" s="80"/>
      <c r="WHK3" s="80"/>
      <c r="WHL3" s="80"/>
      <c r="WHM3" s="80"/>
      <c r="WHN3" s="80"/>
      <c r="WHO3" s="80"/>
      <c r="WHP3" s="80"/>
      <c r="WHQ3" s="80"/>
      <c r="WHR3" s="80"/>
      <c r="WHS3" s="80"/>
      <c r="WHT3" s="80"/>
      <c r="WHU3" s="80"/>
      <c r="WHV3" s="80"/>
      <c r="WHW3" s="80"/>
      <c r="WHX3" s="80"/>
      <c r="WHY3" s="80"/>
      <c r="WHZ3" s="80"/>
      <c r="WIA3" s="80"/>
      <c r="WIB3" s="80"/>
      <c r="WIC3" s="80"/>
      <c r="WID3" s="80"/>
      <c r="WIE3" s="80"/>
      <c r="WIF3" s="80"/>
      <c r="WIG3" s="80"/>
      <c r="WIH3" s="80"/>
      <c r="WII3" s="80"/>
      <c r="WIJ3" s="80"/>
      <c r="WIK3" s="80"/>
      <c r="WIL3" s="80"/>
      <c r="WIM3" s="80"/>
      <c r="WIN3" s="80"/>
      <c r="WIO3" s="80"/>
      <c r="WIP3" s="80"/>
      <c r="WIQ3" s="80"/>
      <c r="WIR3" s="80"/>
      <c r="WIS3" s="80"/>
      <c r="WIT3" s="80"/>
      <c r="WIU3" s="80"/>
      <c r="WIV3" s="80"/>
      <c r="WIW3" s="80"/>
      <c r="WIX3" s="80"/>
      <c r="WIY3" s="80"/>
      <c r="WIZ3" s="80"/>
      <c r="WJA3" s="80"/>
      <c r="WJB3" s="80"/>
      <c r="WJC3" s="80"/>
      <c r="WJD3" s="80"/>
      <c r="WJE3" s="80"/>
      <c r="WJF3" s="80"/>
      <c r="WJG3" s="80"/>
      <c r="WJH3" s="80"/>
      <c r="WJI3" s="80"/>
      <c r="WJJ3" s="80"/>
      <c r="WJK3" s="80"/>
      <c r="WJL3" s="80"/>
      <c r="WJM3" s="80"/>
      <c r="WJN3" s="80"/>
      <c r="WJO3" s="80"/>
      <c r="WJP3" s="80"/>
      <c r="WJQ3" s="80"/>
      <c r="WJR3" s="80"/>
      <c r="WJS3" s="80"/>
      <c r="WJT3" s="80"/>
      <c r="WJU3" s="80"/>
      <c r="WJV3" s="80"/>
      <c r="WJW3" s="80"/>
      <c r="WJX3" s="80"/>
      <c r="WJY3" s="80"/>
      <c r="WJZ3" s="80"/>
      <c r="WKA3" s="80"/>
      <c r="WKB3" s="80"/>
      <c r="WKC3" s="80"/>
      <c r="WKD3" s="80"/>
      <c r="WKE3" s="80"/>
      <c r="WKF3" s="80"/>
      <c r="WKG3" s="80"/>
      <c r="WKH3" s="80"/>
      <c r="WKI3" s="80"/>
      <c r="WKJ3" s="80"/>
      <c r="WKK3" s="80"/>
      <c r="WKL3" s="80"/>
      <c r="WKM3" s="80"/>
      <c r="WKN3" s="80"/>
      <c r="WKO3" s="80"/>
      <c r="WKP3" s="80"/>
      <c r="WKQ3" s="80"/>
      <c r="WKR3" s="80"/>
      <c r="WKS3" s="80"/>
      <c r="WKT3" s="80"/>
      <c r="WKU3" s="80"/>
      <c r="WKV3" s="80"/>
      <c r="WKW3" s="80"/>
      <c r="WKX3" s="80"/>
      <c r="WKY3" s="80"/>
      <c r="WKZ3" s="80"/>
      <c r="WLA3" s="80"/>
      <c r="WLB3" s="80"/>
      <c r="WLC3" s="80"/>
      <c r="WLD3" s="80"/>
      <c r="WLE3" s="80"/>
      <c r="WLF3" s="80"/>
      <c r="WLG3" s="80"/>
      <c r="WLH3" s="80"/>
      <c r="WLI3" s="80"/>
      <c r="WLJ3" s="80"/>
      <c r="WLK3" s="80"/>
      <c r="WLL3" s="80"/>
      <c r="WLM3" s="80"/>
      <c r="WLN3" s="80"/>
      <c r="WLO3" s="80"/>
      <c r="WLP3" s="80"/>
      <c r="WLQ3" s="80"/>
      <c r="WLR3" s="80"/>
      <c r="WLS3" s="80"/>
      <c r="WLT3" s="80"/>
      <c r="WLU3" s="80"/>
      <c r="WLV3" s="80"/>
      <c r="WLW3" s="80"/>
      <c r="WLX3" s="80"/>
      <c r="WLY3" s="80"/>
      <c r="WLZ3" s="80"/>
      <c r="WMA3" s="80"/>
      <c r="WMB3" s="80"/>
      <c r="WMC3" s="80"/>
      <c r="WMD3" s="80"/>
      <c r="WME3" s="80"/>
      <c r="WMF3" s="80"/>
      <c r="WMG3" s="80"/>
      <c r="WMH3" s="80"/>
      <c r="WMI3" s="80"/>
      <c r="WMJ3" s="80"/>
      <c r="WMK3" s="80"/>
      <c r="WML3" s="80"/>
      <c r="WMM3" s="80"/>
      <c r="WMN3" s="80"/>
      <c r="WMO3" s="80"/>
      <c r="WMP3" s="80"/>
      <c r="WMQ3" s="80"/>
      <c r="WMR3" s="80"/>
      <c r="WMS3" s="80"/>
      <c r="WMT3" s="80"/>
      <c r="WMU3" s="80"/>
      <c r="WMV3" s="80"/>
      <c r="WMW3" s="80"/>
      <c r="WMX3" s="80"/>
      <c r="WMY3" s="80"/>
      <c r="WMZ3" s="80"/>
      <c r="WNA3" s="80"/>
      <c r="WNB3" s="80"/>
      <c r="WNC3" s="80"/>
      <c r="WND3" s="80"/>
      <c r="WNE3" s="80"/>
      <c r="WNF3" s="80"/>
      <c r="WNG3" s="80"/>
      <c r="WNH3" s="80"/>
      <c r="WNI3" s="80"/>
      <c r="WNJ3" s="80"/>
      <c r="WNK3" s="80"/>
      <c r="WNL3" s="80"/>
      <c r="WNM3" s="80"/>
      <c r="WNN3" s="80"/>
      <c r="WNO3" s="80"/>
      <c r="WNP3" s="80"/>
      <c r="WNQ3" s="80"/>
      <c r="WNR3" s="80"/>
      <c r="WNS3" s="80"/>
      <c r="WNT3" s="80"/>
      <c r="WNU3" s="80"/>
      <c r="WNV3" s="80"/>
      <c r="WNW3" s="80"/>
      <c r="WNX3" s="80"/>
      <c r="WNY3" s="80"/>
      <c r="WNZ3" s="80"/>
      <c r="WOA3" s="80"/>
      <c r="WOB3" s="80"/>
      <c r="WOC3" s="80"/>
      <c r="WOD3" s="80"/>
      <c r="WOE3" s="80"/>
      <c r="WOF3" s="80"/>
      <c r="WOG3" s="80"/>
      <c r="WOH3" s="80"/>
      <c r="WOI3" s="80"/>
      <c r="WOJ3" s="80"/>
      <c r="WOK3" s="80"/>
      <c r="WOL3" s="80"/>
      <c r="WOM3" s="80"/>
      <c r="WON3" s="80"/>
      <c r="WOO3" s="80"/>
      <c r="WOP3" s="80"/>
      <c r="WOQ3" s="80"/>
      <c r="WOR3" s="80"/>
      <c r="WOS3" s="80"/>
      <c r="WOT3" s="80"/>
      <c r="WOU3" s="80"/>
      <c r="WOV3" s="80"/>
      <c r="WOW3" s="80"/>
      <c r="WOX3" s="80"/>
      <c r="WOY3" s="80"/>
      <c r="WOZ3" s="80"/>
      <c r="WPA3" s="80"/>
      <c r="WPB3" s="80"/>
      <c r="WPC3" s="80"/>
      <c r="WPD3" s="80"/>
      <c r="WPE3" s="80"/>
      <c r="WPF3" s="80"/>
      <c r="WPG3" s="80"/>
      <c r="WPH3" s="80"/>
      <c r="WPI3" s="80"/>
      <c r="WPJ3" s="80"/>
      <c r="WPK3" s="80"/>
      <c r="WPL3" s="80"/>
      <c r="WPM3" s="80"/>
      <c r="WPN3" s="80"/>
      <c r="WPO3" s="80"/>
      <c r="WPP3" s="80"/>
      <c r="WPQ3" s="80"/>
      <c r="WPR3" s="80"/>
      <c r="WPS3" s="80"/>
      <c r="WPT3" s="80"/>
      <c r="WPU3" s="80"/>
      <c r="WPV3" s="80"/>
      <c r="WPW3" s="80"/>
      <c r="WPX3" s="80"/>
      <c r="WPY3" s="80"/>
      <c r="WPZ3" s="80"/>
      <c r="WQA3" s="80"/>
      <c r="WQB3" s="80"/>
      <c r="WQC3" s="80"/>
      <c r="WQD3" s="80"/>
      <c r="WQE3" s="80"/>
      <c r="WQF3" s="80"/>
      <c r="WQG3" s="80"/>
      <c r="WQH3" s="80"/>
      <c r="WQI3" s="80"/>
      <c r="WQJ3" s="80"/>
      <c r="WQK3" s="80"/>
      <c r="WQL3" s="80"/>
      <c r="WQM3" s="80"/>
      <c r="WQN3" s="80"/>
      <c r="WQO3" s="80"/>
      <c r="WQP3" s="80"/>
      <c r="WQQ3" s="80"/>
      <c r="WQR3" s="80"/>
      <c r="WQS3" s="80"/>
      <c r="WQT3" s="80"/>
      <c r="WQU3" s="80"/>
      <c r="WQV3" s="80"/>
      <c r="WQW3" s="80"/>
      <c r="WQX3" s="80"/>
      <c r="WQY3" s="80"/>
      <c r="WQZ3" s="80"/>
      <c r="WRA3" s="80"/>
      <c r="WRB3" s="80"/>
      <c r="WRC3" s="80"/>
      <c r="WRD3" s="80"/>
      <c r="WRE3" s="80"/>
      <c r="WRF3" s="80"/>
      <c r="WRG3" s="80"/>
      <c r="WRH3" s="80"/>
      <c r="WRI3" s="80"/>
      <c r="WRJ3" s="80"/>
      <c r="WRK3" s="80"/>
      <c r="WRL3" s="80"/>
      <c r="WRM3" s="80"/>
      <c r="WRN3" s="80"/>
      <c r="WRO3" s="80"/>
      <c r="WRP3" s="80"/>
      <c r="WRQ3" s="80"/>
      <c r="WRR3" s="80"/>
      <c r="WRS3" s="80"/>
      <c r="WRT3" s="80"/>
      <c r="WRU3" s="80"/>
      <c r="WRV3" s="80"/>
      <c r="WRW3" s="80"/>
      <c r="WRX3" s="80"/>
      <c r="WRY3" s="80"/>
      <c r="WRZ3" s="80"/>
      <c r="WSA3" s="80"/>
      <c r="WSB3" s="80"/>
      <c r="WSC3" s="80"/>
      <c r="WSD3" s="80"/>
      <c r="WSE3" s="80"/>
      <c r="WSF3" s="80"/>
      <c r="WSG3" s="80"/>
      <c r="WSH3" s="80"/>
      <c r="WSI3" s="80"/>
      <c r="WSJ3" s="80"/>
      <c r="WSK3" s="80"/>
      <c r="WSL3" s="80"/>
      <c r="WSM3" s="80"/>
      <c r="WSN3" s="80"/>
      <c r="WSO3" s="80"/>
      <c r="WSP3" s="80"/>
      <c r="WSQ3" s="80"/>
      <c r="WSR3" s="80"/>
      <c r="WSS3" s="80"/>
      <c r="WST3" s="80"/>
      <c r="WSU3" s="80"/>
      <c r="WSV3" s="80"/>
      <c r="WSW3" s="80"/>
      <c r="WSX3" s="80"/>
      <c r="WSY3" s="80"/>
      <c r="WSZ3" s="80"/>
      <c r="WTA3" s="80"/>
      <c r="WTB3" s="80"/>
      <c r="WTC3" s="80"/>
      <c r="WTD3" s="80"/>
      <c r="WTE3" s="80"/>
      <c r="WTF3" s="80"/>
      <c r="WTG3" s="80"/>
      <c r="WTH3" s="80"/>
      <c r="WTI3" s="80"/>
      <c r="WTJ3" s="80"/>
      <c r="WTK3" s="80"/>
      <c r="WTL3" s="80"/>
      <c r="WTM3" s="80"/>
      <c r="WTN3" s="80"/>
      <c r="WTO3" s="80"/>
      <c r="WTP3" s="80"/>
      <c r="WTQ3" s="80"/>
      <c r="WTR3" s="80"/>
      <c r="WTS3" s="80"/>
      <c r="WTT3" s="80"/>
      <c r="WTU3" s="80"/>
      <c r="WTV3" s="80"/>
      <c r="WTW3" s="80"/>
      <c r="WTX3" s="80"/>
      <c r="WTY3" s="80"/>
      <c r="WTZ3" s="80"/>
      <c r="WUA3" s="80"/>
      <c r="WUB3" s="80"/>
      <c r="WUC3" s="80"/>
      <c r="WUD3" s="80"/>
      <c r="WUE3" s="80"/>
      <c r="WUF3" s="80"/>
      <c r="WUG3" s="80"/>
      <c r="WUH3" s="80"/>
      <c r="WUI3" s="80"/>
      <c r="WUJ3" s="80"/>
      <c r="WUK3" s="80"/>
      <c r="WUL3" s="80"/>
      <c r="WUM3" s="80"/>
      <c r="WUN3" s="80"/>
      <c r="WUO3" s="80"/>
      <c r="WUP3" s="80"/>
      <c r="WUQ3" s="80"/>
      <c r="WUR3" s="80"/>
      <c r="WUS3" s="80"/>
      <c r="WUT3" s="80"/>
      <c r="WUU3" s="80"/>
      <c r="WUV3" s="80"/>
      <c r="WUW3" s="80"/>
      <c r="WUX3" s="80"/>
      <c r="WUY3" s="80"/>
      <c r="WUZ3" s="80"/>
      <c r="WVA3" s="80"/>
      <c r="WVB3" s="80"/>
      <c r="WVC3" s="80"/>
      <c r="WVD3" s="80"/>
      <c r="WVE3" s="80"/>
      <c r="WVF3" s="80"/>
      <c r="WVG3" s="80"/>
      <c r="WVH3" s="80"/>
      <c r="WVI3" s="80"/>
      <c r="WVJ3" s="80"/>
      <c r="WVK3" s="80"/>
      <c r="WVL3" s="80"/>
      <c r="WVM3" s="80"/>
      <c r="WVN3" s="80"/>
      <c r="WVO3" s="80"/>
      <c r="WVP3" s="80"/>
      <c r="WVQ3" s="80"/>
      <c r="WVR3" s="80"/>
      <c r="WVS3" s="80"/>
      <c r="WVT3" s="80"/>
      <c r="WVU3" s="80"/>
      <c r="WVV3" s="80"/>
      <c r="WVW3" s="80"/>
      <c r="WVX3" s="80"/>
      <c r="WVY3" s="80"/>
      <c r="WVZ3" s="80"/>
      <c r="WWA3" s="80"/>
      <c r="WWB3" s="80"/>
      <c r="WWC3" s="80"/>
      <c r="WWD3" s="80"/>
      <c r="WWE3" s="80"/>
      <c r="WWF3" s="80"/>
      <c r="WWG3" s="80"/>
      <c r="WWH3" s="80"/>
      <c r="WWI3" s="80"/>
      <c r="WWJ3" s="80"/>
      <c r="WWK3" s="80"/>
      <c r="WWL3" s="80"/>
      <c r="WWM3" s="80"/>
      <c r="WWN3" s="80"/>
      <c r="WWO3" s="80"/>
      <c r="WWP3" s="80"/>
      <c r="WWQ3" s="80"/>
      <c r="WWR3" s="80"/>
      <c r="WWS3" s="80"/>
      <c r="WWT3" s="80"/>
      <c r="WWU3" s="80"/>
      <c r="WWV3" s="80"/>
      <c r="WWW3" s="80"/>
      <c r="WWX3" s="80"/>
      <c r="WWY3" s="80"/>
      <c r="WWZ3" s="80"/>
      <c r="WXA3" s="80"/>
      <c r="WXB3" s="80"/>
      <c r="WXC3" s="80"/>
      <c r="WXD3" s="80"/>
      <c r="WXE3" s="80"/>
      <c r="WXF3" s="80"/>
      <c r="WXG3" s="80"/>
      <c r="WXH3" s="80"/>
      <c r="WXI3" s="80"/>
      <c r="WXJ3" s="80"/>
      <c r="WXK3" s="80"/>
      <c r="WXL3" s="80"/>
      <c r="WXM3" s="80"/>
      <c r="WXN3" s="80"/>
      <c r="WXO3" s="80"/>
      <c r="WXP3" s="80"/>
      <c r="WXQ3" s="80"/>
      <c r="WXR3" s="80"/>
      <c r="WXS3" s="80"/>
      <c r="WXT3" s="80"/>
      <c r="WXU3" s="80"/>
      <c r="WXV3" s="80"/>
      <c r="WXW3" s="80"/>
      <c r="WXX3" s="80"/>
      <c r="WXY3" s="80"/>
      <c r="WXZ3" s="80"/>
      <c r="WYA3" s="80"/>
      <c r="WYB3" s="80"/>
      <c r="WYC3" s="80"/>
      <c r="WYD3" s="80"/>
      <c r="WYE3" s="80"/>
      <c r="WYF3" s="80"/>
      <c r="WYG3" s="80"/>
      <c r="WYH3" s="80"/>
      <c r="WYI3" s="80"/>
      <c r="WYJ3" s="80"/>
      <c r="WYK3" s="80"/>
      <c r="WYL3" s="80"/>
      <c r="WYM3" s="80"/>
      <c r="WYN3" s="80"/>
      <c r="WYO3" s="80"/>
      <c r="WYP3" s="80"/>
      <c r="WYQ3" s="80"/>
      <c r="WYR3" s="80"/>
      <c r="WYS3" s="80"/>
      <c r="WYT3" s="80"/>
      <c r="WYU3" s="80"/>
      <c r="WYV3" s="80"/>
      <c r="WYW3" s="80"/>
      <c r="WYX3" s="80"/>
      <c r="WYY3" s="80"/>
      <c r="WYZ3" s="80"/>
      <c r="WZA3" s="80"/>
      <c r="WZB3" s="80"/>
      <c r="WZC3" s="80"/>
      <c r="WZD3" s="80"/>
      <c r="WZE3" s="80"/>
      <c r="WZF3" s="80"/>
      <c r="WZG3" s="80"/>
      <c r="WZH3" s="80"/>
      <c r="WZI3" s="80"/>
      <c r="WZJ3" s="80"/>
      <c r="WZK3" s="80"/>
      <c r="WZL3" s="80"/>
      <c r="WZM3" s="80"/>
      <c r="WZN3" s="80"/>
      <c r="WZO3" s="80"/>
      <c r="WZP3" s="80"/>
      <c r="WZQ3" s="80"/>
      <c r="WZR3" s="80"/>
      <c r="WZS3" s="80"/>
      <c r="WZT3" s="80"/>
      <c r="WZU3" s="80"/>
      <c r="WZV3" s="80"/>
      <c r="WZW3" s="80"/>
      <c r="WZX3" s="80"/>
      <c r="WZY3" s="80"/>
      <c r="WZZ3" s="80"/>
      <c r="XAA3" s="80"/>
      <c r="XAB3" s="80"/>
      <c r="XAC3" s="80"/>
      <c r="XAD3" s="80"/>
      <c r="XAE3" s="80"/>
      <c r="XAF3" s="80"/>
      <c r="XAG3" s="80"/>
      <c r="XAH3" s="80"/>
      <c r="XAI3" s="80"/>
      <c r="XAJ3" s="80"/>
      <c r="XAK3" s="80"/>
      <c r="XAL3" s="80"/>
      <c r="XAM3" s="80"/>
      <c r="XAN3" s="80"/>
      <c r="XAO3" s="80"/>
      <c r="XAP3" s="80"/>
      <c r="XAQ3" s="80"/>
      <c r="XAR3" s="80"/>
      <c r="XAS3" s="80"/>
      <c r="XAT3" s="80"/>
      <c r="XAU3" s="80"/>
      <c r="XAV3" s="80"/>
      <c r="XAW3" s="80"/>
      <c r="XAX3" s="80"/>
      <c r="XAY3" s="80"/>
      <c r="XAZ3" s="80"/>
      <c r="XBA3" s="80"/>
      <c r="XBB3" s="80"/>
      <c r="XBC3" s="80"/>
      <c r="XBD3" s="80"/>
      <c r="XBE3" s="80"/>
      <c r="XBF3" s="80"/>
      <c r="XBG3" s="80"/>
      <c r="XBH3" s="80"/>
      <c r="XBI3" s="80"/>
      <c r="XBJ3" s="80"/>
      <c r="XBK3" s="80"/>
      <c r="XBL3" s="80"/>
      <c r="XBM3" s="80"/>
      <c r="XBN3" s="80"/>
      <c r="XBO3" s="80"/>
      <c r="XBP3" s="80"/>
      <c r="XBQ3" s="80"/>
      <c r="XBR3" s="80"/>
      <c r="XBS3" s="80"/>
      <c r="XBT3" s="80"/>
      <c r="XBU3" s="80"/>
      <c r="XBV3" s="80"/>
      <c r="XBW3" s="80"/>
      <c r="XBX3" s="80"/>
      <c r="XBY3" s="80"/>
      <c r="XBZ3" s="80"/>
      <c r="XCA3" s="80"/>
      <c r="XCB3" s="80"/>
      <c r="XCC3" s="80"/>
      <c r="XCD3" s="80"/>
      <c r="XCE3" s="80"/>
      <c r="XCF3" s="80"/>
      <c r="XCG3" s="80"/>
      <c r="XCH3" s="80"/>
      <c r="XCI3" s="80"/>
      <c r="XCJ3" s="80"/>
      <c r="XCK3" s="80"/>
      <c r="XCL3" s="80"/>
      <c r="XCM3" s="80"/>
      <c r="XCN3" s="80"/>
      <c r="XCO3" s="80"/>
      <c r="XCP3" s="80"/>
      <c r="XCQ3" s="80"/>
      <c r="XCR3" s="80"/>
      <c r="XCS3" s="80"/>
      <c r="XCT3" s="80"/>
      <c r="XCU3" s="80"/>
      <c r="XCV3" s="80"/>
      <c r="XCW3" s="80"/>
      <c r="XCX3" s="80"/>
      <c r="XCY3" s="80"/>
      <c r="XCZ3" s="80"/>
      <c r="XDA3" s="80"/>
      <c r="XDB3" s="80"/>
      <c r="XDC3" s="80"/>
      <c r="XDD3" s="80"/>
      <c r="XDE3" s="80"/>
      <c r="XDF3" s="80"/>
      <c r="XDG3" s="80"/>
      <c r="XDH3" s="80"/>
      <c r="XDI3" s="80"/>
      <c r="XDJ3" s="80"/>
      <c r="XDK3" s="80"/>
      <c r="XDL3" s="80"/>
      <c r="XDM3" s="80"/>
      <c r="XDN3" s="80"/>
      <c r="XDO3" s="80"/>
      <c r="XDP3" s="80"/>
      <c r="XDQ3" s="80"/>
      <c r="XDR3" s="80"/>
      <c r="XDS3" s="80"/>
      <c r="XDT3" s="80"/>
      <c r="XDU3" s="80"/>
      <c r="XDV3" s="80"/>
      <c r="XDW3" s="80"/>
      <c r="XDX3" s="80"/>
      <c r="XDY3" s="80"/>
      <c r="XDZ3" s="80"/>
      <c r="XEA3" s="80"/>
      <c r="XEB3" s="80"/>
      <c r="XEC3" s="80"/>
      <c r="XED3" s="80"/>
      <c r="XEE3" s="80"/>
      <c r="XEF3" s="80"/>
      <c r="XEG3" s="80"/>
      <c r="XEH3" s="80"/>
      <c r="XEI3" s="80"/>
      <c r="XEJ3" s="80"/>
      <c r="XEK3" s="80"/>
      <c r="XEL3" s="80"/>
      <c r="XEM3" s="80"/>
      <c r="XEN3" s="80"/>
      <c r="XEO3" s="80"/>
      <c r="XEP3" s="80"/>
      <c r="XEQ3" s="80"/>
      <c r="XER3" s="80"/>
      <c r="XES3" s="80"/>
      <c r="XET3" s="80"/>
      <c r="XEU3" s="80"/>
      <c r="XEV3" s="80"/>
      <c r="XEW3" s="80"/>
      <c r="XEX3" s="80"/>
      <c r="XEY3" s="80"/>
      <c r="XEZ3" s="80"/>
      <c r="XFA3" s="80"/>
      <c r="XFB3" s="80"/>
      <c r="XFC3" s="80"/>
      <c r="XFD3" s="80"/>
    </row>
    <row r="4" ht="36" customHeight="1" spans="1:3">
      <c r="A4" s="84" t="s">
        <v>1042</v>
      </c>
      <c r="B4" s="84" t="s">
        <v>78</v>
      </c>
      <c r="C4" s="84" t="s">
        <v>79</v>
      </c>
    </row>
    <row r="5" ht="18" customHeight="1" spans="1:3">
      <c r="A5" s="85" t="s">
        <v>1043</v>
      </c>
      <c r="B5" s="86">
        <v>0</v>
      </c>
      <c r="C5" s="86">
        <v>0</v>
      </c>
    </row>
    <row r="6" ht="18" customHeight="1" spans="1:3">
      <c r="A6" s="85" t="s">
        <v>1044</v>
      </c>
      <c r="B6" s="86"/>
      <c r="C6" s="86"/>
    </row>
    <row r="7" ht="18" customHeight="1" spans="1:3">
      <c r="A7" s="85" t="s">
        <v>1045</v>
      </c>
      <c r="B7" s="86">
        <v>0</v>
      </c>
      <c r="C7" s="86">
        <v>0</v>
      </c>
    </row>
    <row r="8" ht="18" customHeight="1" spans="1:3">
      <c r="A8" s="85" t="s">
        <v>1072</v>
      </c>
      <c r="B8" s="86"/>
      <c r="C8" s="86"/>
    </row>
    <row r="9" ht="18" customHeight="1" spans="1:3">
      <c r="A9" s="85" t="s">
        <v>1073</v>
      </c>
      <c r="B9" s="86"/>
      <c r="C9" s="86"/>
    </row>
    <row r="10" ht="18" customHeight="1" spans="1:3">
      <c r="A10" s="85" t="s">
        <v>1074</v>
      </c>
      <c r="B10" s="86">
        <v>0</v>
      </c>
      <c r="C10" s="86">
        <v>0</v>
      </c>
    </row>
    <row r="11" ht="18" customHeight="1" spans="1:3">
      <c r="A11" s="87" t="s">
        <v>1054</v>
      </c>
      <c r="B11" s="86">
        <v>0</v>
      </c>
      <c r="C11" s="86">
        <v>0</v>
      </c>
    </row>
    <row r="12" ht="18" customHeight="1" spans="1:3">
      <c r="A12" s="87" t="s">
        <v>1075</v>
      </c>
      <c r="B12" s="86"/>
      <c r="C12" s="86"/>
    </row>
    <row r="13" ht="15.75" customHeight="1" spans="1:3">
      <c r="A13" s="87" t="s">
        <v>1074</v>
      </c>
      <c r="B13" s="86"/>
      <c r="C13" s="86"/>
    </row>
    <row r="14" ht="15.75" customHeight="1" spans="1:3">
      <c r="A14" s="87" t="s">
        <v>1063</v>
      </c>
      <c r="B14" s="86">
        <v>0</v>
      </c>
      <c r="C14" s="86">
        <v>0</v>
      </c>
    </row>
    <row r="15" ht="15.75" customHeight="1" spans="1:3">
      <c r="A15" s="87" t="s">
        <v>1064</v>
      </c>
      <c r="B15" s="86"/>
      <c r="C15" s="86"/>
    </row>
    <row r="16" ht="15.75" customHeight="1" spans="1:3">
      <c r="A16" s="87" t="s">
        <v>1076</v>
      </c>
      <c r="B16" s="86">
        <v>0</v>
      </c>
      <c r="C16" s="86">
        <v>0</v>
      </c>
    </row>
    <row r="17" ht="15.75" customHeight="1" spans="1:3">
      <c r="A17" s="87" t="s">
        <v>1077</v>
      </c>
      <c r="B17" s="86"/>
      <c r="C17" s="86"/>
    </row>
    <row r="18" ht="15.75" customHeight="1" spans="1:3">
      <c r="A18" s="87" t="s">
        <v>1074</v>
      </c>
      <c r="B18" s="86"/>
      <c r="C18" s="86"/>
    </row>
    <row r="19" ht="15.75" customHeight="1" spans="1:3">
      <c r="A19" s="87" t="s">
        <v>1078</v>
      </c>
      <c r="B19" s="86">
        <v>0</v>
      </c>
      <c r="C19" s="86">
        <v>0</v>
      </c>
    </row>
    <row r="20" ht="15.75" customHeight="1" spans="1:3">
      <c r="A20" s="87" t="s">
        <v>1066</v>
      </c>
      <c r="B20" s="88"/>
      <c r="C20" s="88"/>
    </row>
    <row r="21" ht="17.25" customHeight="1" spans="1:3">
      <c r="A21" s="89" t="s">
        <v>148</v>
      </c>
      <c r="B21" s="90">
        <v>0</v>
      </c>
      <c r="C21" s="90">
        <v>0</v>
      </c>
    </row>
    <row r="22" ht="19.5" customHeight="1" spans="1:3">
      <c r="A22" s="91" t="s">
        <v>151</v>
      </c>
      <c r="B22" s="90">
        <v>0</v>
      </c>
      <c r="C22" s="90">
        <v>0</v>
      </c>
    </row>
    <row r="23" ht="19.5" customHeight="1" spans="1:3">
      <c r="A23" s="92" t="s">
        <v>1067</v>
      </c>
      <c r="B23" s="90">
        <v>0</v>
      </c>
      <c r="C23" s="90">
        <v>0</v>
      </c>
    </row>
    <row r="24" ht="19.5" customHeight="1" spans="1:3">
      <c r="A24" s="93" t="s">
        <v>1068</v>
      </c>
      <c r="B24" s="90">
        <v>0</v>
      </c>
      <c r="C24" s="90">
        <v>0</v>
      </c>
    </row>
    <row r="25" ht="19.5" customHeight="1" spans="1:3">
      <c r="A25" s="94" t="s">
        <v>1069</v>
      </c>
      <c r="B25" s="86">
        <v>0</v>
      </c>
      <c r="C25" s="86">
        <v>0</v>
      </c>
    </row>
    <row r="26" ht="19.5" customHeight="1" spans="1:3">
      <c r="A26" s="94" t="s">
        <v>161</v>
      </c>
      <c r="B26" s="86">
        <v>0</v>
      </c>
      <c r="C26" s="86">
        <v>0</v>
      </c>
    </row>
    <row r="27" ht="18" customHeight="1" spans="1:3">
      <c r="A27" s="89" t="s">
        <v>163</v>
      </c>
      <c r="B27" s="90">
        <v>0</v>
      </c>
      <c r="C27" s="90">
        <v>0</v>
      </c>
    </row>
  </sheetData>
  <mergeCells count="1">
    <mergeCell ref="A2:C2"/>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50"/>
  <sheetViews>
    <sheetView workbookViewId="0">
      <selection activeCell="A1" sqref="A1"/>
    </sheetView>
  </sheetViews>
  <sheetFormatPr defaultColWidth="35" defaultRowHeight="11.25" outlineLevelCol="2"/>
  <cols>
    <col min="1" max="1" width="78" customWidth="1"/>
    <col min="2" max="2" width="29.8333333333333" customWidth="1"/>
    <col min="3" max="3" width="33" customWidth="1"/>
  </cols>
  <sheetData>
    <row r="1" ht="30" customHeight="1" spans="1:2">
      <c r="A1" s="15" t="s">
        <v>1079</v>
      </c>
      <c r="B1" s="65"/>
    </row>
    <row r="2" ht="30" customHeight="1" spans="1:2">
      <c r="A2" s="66" t="s">
        <v>34</v>
      </c>
      <c r="B2" s="67"/>
    </row>
    <row r="3" ht="30" customHeight="1" spans="1:2">
      <c r="A3" s="68"/>
      <c r="B3" s="69" t="s">
        <v>76</v>
      </c>
    </row>
    <row r="4" ht="36" customHeight="1" spans="1:3">
      <c r="A4" s="50" t="s">
        <v>1080</v>
      </c>
      <c r="B4" s="70" t="s">
        <v>79</v>
      </c>
      <c r="C4" s="52"/>
    </row>
    <row r="5" ht="18" customHeight="1" spans="1:2">
      <c r="A5" s="53" t="s">
        <v>1081</v>
      </c>
      <c r="B5" s="71">
        <f>B14+B22+B44</f>
        <v>44894</v>
      </c>
    </row>
    <row r="6" ht="18" customHeight="1" spans="1:2">
      <c r="A6" s="55" t="s">
        <v>1082</v>
      </c>
      <c r="B6" s="72"/>
    </row>
    <row r="7" ht="18" customHeight="1" spans="1:2">
      <c r="A7" s="57" t="s">
        <v>1083</v>
      </c>
      <c r="B7" s="72"/>
    </row>
    <row r="8" ht="18" customHeight="1" spans="1:2">
      <c r="A8" s="57" t="s">
        <v>1084</v>
      </c>
      <c r="B8" s="72"/>
    </row>
    <row r="9" ht="18" customHeight="1" spans="1:2">
      <c r="A9" s="57" t="s">
        <v>1085</v>
      </c>
      <c r="B9" s="72"/>
    </row>
    <row r="10" ht="18" customHeight="1" spans="1:2">
      <c r="A10" s="57" t="s">
        <v>1086</v>
      </c>
      <c r="B10" s="72"/>
    </row>
    <row r="11" ht="18" customHeight="1" spans="1:2">
      <c r="A11" s="57" t="s">
        <v>1087</v>
      </c>
      <c r="B11" s="72"/>
    </row>
    <row r="12" ht="18" customHeight="1" spans="1:2">
      <c r="A12" s="57" t="s">
        <v>1088</v>
      </c>
      <c r="B12" s="72"/>
    </row>
    <row r="13" ht="18" customHeight="1" spans="1:2">
      <c r="A13" s="57" t="s">
        <v>1089</v>
      </c>
      <c r="B13" s="72"/>
    </row>
    <row r="14" ht="18" customHeight="1" spans="1:3">
      <c r="A14" s="55" t="s">
        <v>1090</v>
      </c>
      <c r="B14" s="72">
        <f>SUM(B15:B21)</f>
        <v>17137</v>
      </c>
      <c r="C14" s="52"/>
    </row>
    <row r="15" ht="18" customHeight="1" spans="1:3">
      <c r="A15" s="57" t="s">
        <v>1091</v>
      </c>
      <c r="B15" s="73">
        <v>5622</v>
      </c>
      <c r="C15" s="52"/>
    </row>
    <row r="16" ht="18" customHeight="1" spans="1:2">
      <c r="A16" s="57" t="s">
        <v>1092</v>
      </c>
      <c r="B16" s="72"/>
    </row>
    <row r="17" ht="18" customHeight="1" spans="1:3">
      <c r="A17" s="57" t="s">
        <v>1084</v>
      </c>
      <c r="B17" s="73">
        <v>160</v>
      </c>
      <c r="C17" s="52"/>
    </row>
    <row r="18" ht="18" customHeight="1" spans="1:3">
      <c r="A18" s="57" t="s">
        <v>1085</v>
      </c>
      <c r="B18" s="73">
        <v>11330</v>
      </c>
      <c r="C18" s="52"/>
    </row>
    <row r="19" ht="18" customHeight="1" spans="1:2">
      <c r="A19" s="57" t="s">
        <v>1086</v>
      </c>
      <c r="B19" s="72"/>
    </row>
    <row r="20" ht="18" customHeight="1" spans="1:3">
      <c r="A20" s="57" t="s">
        <v>1087</v>
      </c>
      <c r="B20" s="73">
        <v>16</v>
      </c>
      <c r="C20" s="52"/>
    </row>
    <row r="21" ht="18" customHeight="1" spans="1:3">
      <c r="A21" s="57" t="s">
        <v>1088</v>
      </c>
      <c r="B21" s="73">
        <v>9</v>
      </c>
      <c r="C21" s="52"/>
    </row>
    <row r="22" ht="18" customHeight="1" spans="1:3">
      <c r="A22" s="55" t="s">
        <v>1093</v>
      </c>
      <c r="B22" s="72">
        <f>SUM(B23:B27)</f>
        <v>27757</v>
      </c>
      <c r="C22" s="52"/>
    </row>
    <row r="23" ht="18" customHeight="1" spans="1:3">
      <c r="A23" s="57" t="s">
        <v>1091</v>
      </c>
      <c r="B23" s="73">
        <v>16970</v>
      </c>
      <c r="C23" s="52"/>
    </row>
    <row r="24" ht="18" customHeight="1" spans="1:3">
      <c r="A24" s="74" t="s">
        <v>1084</v>
      </c>
      <c r="B24" s="73">
        <v>77</v>
      </c>
      <c r="C24" s="52"/>
    </row>
    <row r="25" ht="18" customHeight="1" spans="1:3">
      <c r="A25" s="57" t="s">
        <v>1085</v>
      </c>
      <c r="B25" s="73">
        <v>9800</v>
      </c>
      <c r="C25" s="52"/>
    </row>
    <row r="26" ht="18" customHeight="1" spans="1:2">
      <c r="A26" s="57" t="s">
        <v>1087</v>
      </c>
      <c r="B26" s="72"/>
    </row>
    <row r="27" ht="18" customHeight="1" spans="1:3">
      <c r="A27" s="57" t="s">
        <v>1088</v>
      </c>
      <c r="B27" s="73">
        <v>910</v>
      </c>
      <c r="C27" s="52"/>
    </row>
    <row r="28" ht="18" customHeight="1" spans="1:2">
      <c r="A28" s="55" t="s">
        <v>1094</v>
      </c>
      <c r="B28" s="72"/>
    </row>
    <row r="29" ht="18" customHeight="1" spans="1:2">
      <c r="A29" s="57" t="s">
        <v>1095</v>
      </c>
      <c r="B29" s="72"/>
    </row>
    <row r="30" ht="18" customHeight="1" spans="1:2">
      <c r="A30" s="57" t="s">
        <v>1084</v>
      </c>
      <c r="B30" s="72"/>
    </row>
    <row r="31" ht="18" customHeight="1" spans="1:2">
      <c r="A31" s="57" t="s">
        <v>1085</v>
      </c>
      <c r="B31" s="72"/>
    </row>
    <row r="32" ht="18" customHeight="1" spans="1:2">
      <c r="A32" s="57" t="s">
        <v>1087</v>
      </c>
      <c r="B32" s="72"/>
    </row>
    <row r="33" ht="18" customHeight="1" spans="1:2">
      <c r="A33" s="57" t="s">
        <v>1088</v>
      </c>
      <c r="B33" s="72"/>
    </row>
    <row r="34" ht="18" customHeight="1" spans="1:2">
      <c r="A34" s="55" t="s">
        <v>1096</v>
      </c>
      <c r="B34" s="72"/>
    </row>
    <row r="35" ht="18" customHeight="1" spans="1:2">
      <c r="A35" s="74" t="s">
        <v>1097</v>
      </c>
      <c r="B35" s="72"/>
    </row>
    <row r="36" ht="18" customHeight="1" spans="1:2">
      <c r="A36" s="57" t="s">
        <v>1084</v>
      </c>
      <c r="B36" s="72"/>
    </row>
    <row r="37" ht="18" customHeight="1" spans="1:2">
      <c r="A37" s="57" t="s">
        <v>1085</v>
      </c>
      <c r="B37" s="72"/>
    </row>
    <row r="38" ht="18" customHeight="1" spans="1:2">
      <c r="A38" s="57" t="s">
        <v>1087</v>
      </c>
      <c r="B38" s="72"/>
    </row>
    <row r="39" ht="18" customHeight="1" spans="1:2">
      <c r="A39" s="55" t="s">
        <v>1098</v>
      </c>
      <c r="B39" s="72"/>
    </row>
    <row r="40" ht="18" customHeight="1" spans="1:2">
      <c r="A40" s="57" t="s">
        <v>1099</v>
      </c>
      <c r="B40" s="72"/>
    </row>
    <row r="41" ht="18" customHeight="1" spans="1:2">
      <c r="A41" s="57" t="s">
        <v>1084</v>
      </c>
      <c r="B41" s="72"/>
    </row>
    <row r="42" ht="18" customHeight="1" spans="1:2">
      <c r="A42" s="57" t="s">
        <v>1085</v>
      </c>
      <c r="B42" s="72"/>
    </row>
    <row r="43" ht="18" customHeight="1" spans="1:2">
      <c r="A43" s="57" t="s">
        <v>1087</v>
      </c>
      <c r="B43" s="72"/>
    </row>
    <row r="44" ht="18" customHeight="1" spans="1:2">
      <c r="A44" s="55" t="s">
        <v>1100</v>
      </c>
      <c r="B44" s="72">
        <f>SUM(B45:B47)</f>
        <v>0</v>
      </c>
    </row>
    <row r="45" ht="18" customHeight="1" spans="1:2">
      <c r="A45" s="57" t="s">
        <v>1101</v>
      </c>
      <c r="B45" s="73"/>
    </row>
    <row r="46" ht="18" customHeight="1" spans="1:2">
      <c r="A46" s="75" t="s">
        <v>1084</v>
      </c>
      <c r="B46" s="73"/>
    </row>
    <row r="47" ht="18" customHeight="1" spans="1:2">
      <c r="A47" s="57" t="s">
        <v>1087</v>
      </c>
      <c r="B47" s="73"/>
    </row>
    <row r="48" ht="18" customHeight="1" spans="1:3">
      <c r="A48" s="53" t="s">
        <v>1102</v>
      </c>
      <c r="B48" s="76">
        <v>6042</v>
      </c>
      <c r="C48" s="52"/>
    </row>
    <row r="49" ht="18" customHeight="1" spans="1:2">
      <c r="A49" s="63" t="s">
        <v>1103</v>
      </c>
      <c r="B49" s="77">
        <f>B48+B5</f>
        <v>50936</v>
      </c>
    </row>
    <row r="50" ht="23.25" customHeight="1" spans="1:2">
      <c r="A50" s="78"/>
      <c r="B50" s="79"/>
    </row>
  </sheetData>
  <mergeCells count="1">
    <mergeCell ref="A2:B2"/>
  </mergeCells>
  <printOptions horizontalCentered="1"/>
  <pageMargins left="0.707638888888889" right="0.707638888888889" top="0.354166666666667" bottom="0.313888888888889" header="0.313888888888889" footer="0.313888888888889"/>
  <pageSetup paperSize="9" scale="81"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46"/>
  <sheetViews>
    <sheetView workbookViewId="0">
      <pane ySplit="4" topLeftCell="A5" activePane="bottomLeft" state="frozen"/>
      <selection/>
      <selection pane="bottomLeft" activeCell="A1" sqref="A1"/>
    </sheetView>
  </sheetViews>
  <sheetFormatPr defaultColWidth="35" defaultRowHeight="30" customHeight="1" outlineLevelCol="2"/>
  <cols>
    <col min="1" max="1" width="82.8333333333333" customWidth="1"/>
    <col min="2" max="3" width="29.8333333333333" customWidth="1"/>
    <col min="4" max="4" width="33" customWidth="1"/>
  </cols>
  <sheetData>
    <row r="1" ht="27" customHeight="1" spans="1:2">
      <c r="A1" s="15" t="s">
        <v>1104</v>
      </c>
      <c r="B1" s="45"/>
    </row>
    <row r="2" ht="27" customHeight="1" spans="1:2">
      <c r="A2" s="46" t="s">
        <v>37</v>
      </c>
      <c r="B2" s="47"/>
    </row>
    <row r="3" ht="27" customHeight="1" spans="1:2">
      <c r="A3" s="48"/>
      <c r="B3" s="49" t="s">
        <v>76</v>
      </c>
    </row>
    <row r="4" ht="36" customHeight="1" spans="1:3">
      <c r="A4" s="50" t="s">
        <v>1080</v>
      </c>
      <c r="B4" s="51" t="s">
        <v>79</v>
      </c>
      <c r="C4" s="52"/>
    </row>
    <row r="5" ht="18" customHeight="1" spans="1:3">
      <c r="A5" s="53" t="s">
        <v>1105</v>
      </c>
      <c r="B5" s="51">
        <f>B12+B17+B34</f>
        <v>38406</v>
      </c>
      <c r="C5" s="54"/>
    </row>
    <row r="6" ht="18" customHeight="1" spans="1:2">
      <c r="A6" s="55" t="s">
        <v>1082</v>
      </c>
      <c r="B6" s="56"/>
    </row>
    <row r="7" ht="18" customHeight="1" spans="1:2">
      <c r="A7" s="57" t="s">
        <v>1106</v>
      </c>
      <c r="B7" s="56"/>
    </row>
    <row r="8" ht="18" customHeight="1" spans="1:2">
      <c r="A8" s="57" t="s">
        <v>1107</v>
      </c>
      <c r="B8" s="56"/>
    </row>
    <row r="9" ht="18" customHeight="1" spans="1:2">
      <c r="A9" s="58" t="s">
        <v>626</v>
      </c>
      <c r="B9" s="59"/>
    </row>
    <row r="10" ht="18" customHeight="1" spans="1:2">
      <c r="A10" s="57" t="s">
        <v>1108</v>
      </c>
      <c r="B10" s="56"/>
    </row>
    <row r="11" ht="18" customHeight="1" spans="1:2">
      <c r="A11" s="57" t="s">
        <v>1109</v>
      </c>
      <c r="B11" s="56"/>
    </row>
    <row r="12" ht="18" customHeight="1" spans="1:2">
      <c r="A12" s="55" t="s">
        <v>1090</v>
      </c>
      <c r="B12" s="60">
        <f>SUM(B13:B16)</f>
        <v>10651</v>
      </c>
    </row>
    <row r="13" ht="18" customHeight="1" spans="1:2">
      <c r="A13" s="57" t="s">
        <v>1110</v>
      </c>
      <c r="B13" s="60">
        <v>10631</v>
      </c>
    </row>
    <row r="14" ht="18" customHeight="1" spans="1:2">
      <c r="A14" s="57" t="s">
        <v>1111</v>
      </c>
      <c r="B14" s="56"/>
    </row>
    <row r="15" ht="18" customHeight="1" spans="1:2">
      <c r="A15" s="57" t="s">
        <v>1112</v>
      </c>
      <c r="B15" s="56"/>
    </row>
    <row r="16" ht="18" customHeight="1" spans="1:3">
      <c r="A16" s="57" t="s">
        <v>1108</v>
      </c>
      <c r="B16" s="60">
        <v>20</v>
      </c>
      <c r="C16" s="52"/>
    </row>
    <row r="17" ht="18" customHeight="1" spans="1:2">
      <c r="A17" s="55" t="s">
        <v>1093</v>
      </c>
      <c r="B17" s="60">
        <f>SUM(B18:B20)</f>
        <v>27755</v>
      </c>
    </row>
    <row r="18" ht="18" customHeight="1" spans="1:2">
      <c r="A18" s="57" t="s">
        <v>1110</v>
      </c>
      <c r="B18" s="60">
        <v>27285</v>
      </c>
    </row>
    <row r="19" ht="18" customHeight="1" spans="1:2">
      <c r="A19" s="57" t="s">
        <v>626</v>
      </c>
      <c r="B19" s="56"/>
    </row>
    <row r="20" ht="18" customHeight="1" spans="1:3">
      <c r="A20" s="57" t="s">
        <v>1108</v>
      </c>
      <c r="B20" s="60">
        <v>470</v>
      </c>
      <c r="C20" s="52"/>
    </row>
    <row r="21" ht="18" customHeight="1" spans="1:2">
      <c r="A21" s="55" t="s">
        <v>1094</v>
      </c>
      <c r="B21" s="56"/>
    </row>
    <row r="22" ht="18" customHeight="1" spans="1:2">
      <c r="A22" s="57" t="s">
        <v>1113</v>
      </c>
      <c r="B22" s="56"/>
    </row>
    <row r="23" ht="18" customHeight="1" spans="1:2">
      <c r="A23" s="57" t="s">
        <v>1108</v>
      </c>
      <c r="B23" s="56"/>
    </row>
    <row r="24" ht="18" customHeight="1" spans="1:2">
      <c r="A24" s="57" t="s">
        <v>626</v>
      </c>
      <c r="B24" s="56"/>
    </row>
    <row r="25" ht="18" customHeight="1" spans="1:2">
      <c r="A25" s="55" t="s">
        <v>1096</v>
      </c>
      <c r="B25" s="56"/>
    </row>
    <row r="26" ht="18" customHeight="1" spans="1:2">
      <c r="A26" s="57" t="s">
        <v>1113</v>
      </c>
      <c r="B26" s="56"/>
    </row>
    <row r="27" ht="18" customHeight="1" spans="1:2">
      <c r="A27" s="57" t="s">
        <v>1114</v>
      </c>
      <c r="B27" s="56"/>
    </row>
    <row r="28" ht="18" customHeight="1" spans="1:2">
      <c r="A28" s="57" t="s">
        <v>626</v>
      </c>
      <c r="B28" s="56"/>
    </row>
    <row r="29" ht="18" customHeight="1" spans="1:2">
      <c r="A29" s="55" t="s">
        <v>1098</v>
      </c>
      <c r="B29" s="56"/>
    </row>
    <row r="30" ht="18" customHeight="1" spans="1:2">
      <c r="A30" s="57" t="s">
        <v>1115</v>
      </c>
      <c r="B30" s="56"/>
    </row>
    <row r="31" ht="18" customHeight="1" spans="1:2">
      <c r="A31" s="57" t="s">
        <v>1116</v>
      </c>
      <c r="B31" s="56"/>
    </row>
    <row r="32" ht="18" customHeight="1" spans="1:2">
      <c r="A32" s="57" t="s">
        <v>1117</v>
      </c>
      <c r="B32" s="56"/>
    </row>
    <row r="33" ht="18" customHeight="1" spans="1:2">
      <c r="A33" s="57" t="s">
        <v>626</v>
      </c>
      <c r="B33" s="56"/>
    </row>
    <row r="34" ht="18" customHeight="1" spans="1:2">
      <c r="A34" s="55" t="s">
        <v>1100</v>
      </c>
      <c r="B34" s="60">
        <f>SUM(B35:B44)</f>
        <v>0</v>
      </c>
    </row>
    <row r="35" ht="18" customHeight="1" spans="1:2">
      <c r="A35" s="57" t="s">
        <v>1118</v>
      </c>
      <c r="B35" s="60"/>
    </row>
    <row r="36" ht="18" customHeight="1" spans="1:2">
      <c r="A36" s="57" t="s">
        <v>1119</v>
      </c>
      <c r="B36" s="60"/>
    </row>
    <row r="37" ht="18" customHeight="1" spans="1:2">
      <c r="A37" s="58" t="s">
        <v>1107</v>
      </c>
      <c r="B37" s="60"/>
    </row>
    <row r="38" ht="18" customHeight="1" spans="1:2">
      <c r="A38" s="57" t="s">
        <v>1120</v>
      </c>
      <c r="B38" s="60"/>
    </row>
    <row r="39" ht="18" customHeight="1" spans="1:2">
      <c r="A39" s="58" t="s">
        <v>1121</v>
      </c>
      <c r="B39" s="60"/>
    </row>
    <row r="40" ht="18" customHeight="1" spans="1:2">
      <c r="A40" s="57" t="s">
        <v>1122</v>
      </c>
      <c r="B40" s="60"/>
    </row>
    <row r="41" ht="18" customHeight="1" spans="1:2">
      <c r="A41" s="57" t="s">
        <v>1123</v>
      </c>
      <c r="B41" s="60"/>
    </row>
    <row r="42" ht="18" customHeight="1" spans="1:2">
      <c r="A42" s="57" t="s">
        <v>1124</v>
      </c>
      <c r="B42" s="60"/>
    </row>
    <row r="43" ht="18" customHeight="1" spans="1:2">
      <c r="A43" s="57" t="s">
        <v>626</v>
      </c>
      <c r="B43" s="60"/>
    </row>
    <row r="44" ht="18" customHeight="1" spans="1:2">
      <c r="A44" s="57" t="s">
        <v>1108</v>
      </c>
      <c r="B44" s="60"/>
    </row>
    <row r="45" ht="18" customHeight="1" spans="1:3">
      <c r="A45" s="61" t="s">
        <v>1125</v>
      </c>
      <c r="B45" s="62">
        <v>51726</v>
      </c>
      <c r="C45" s="52"/>
    </row>
    <row r="46" ht="18" customHeight="1" spans="1:2">
      <c r="A46" s="63" t="s">
        <v>1103</v>
      </c>
      <c r="B46" s="64">
        <f>B45+B5</f>
        <v>90132</v>
      </c>
    </row>
  </sheetData>
  <mergeCells count="1">
    <mergeCell ref="A2:B2"/>
  </mergeCells>
  <printOptions horizontalCentered="1"/>
  <pageMargins left="0.707638888888889" right="0.707638888888889" top="0.354166666666667" bottom="0.313888888888889" header="0.313888888888889" footer="0.313888888888889"/>
  <pageSetup paperSize="9" scale="87"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3"/>
  <sheetViews>
    <sheetView workbookViewId="0">
      <selection activeCell="H7" sqref="H7"/>
    </sheetView>
  </sheetViews>
  <sheetFormatPr defaultColWidth="12" defaultRowHeight="11.25"/>
  <cols>
    <col min="1" max="1" width="62.2666666666667" customWidth="1"/>
    <col min="2" max="2" width="30.1777777777778" customWidth="1"/>
  </cols>
  <sheetData>
    <row r="1" ht="17.25" customHeight="1" spans="1:10">
      <c r="A1" s="36" t="s">
        <v>1126</v>
      </c>
      <c r="B1" s="36"/>
      <c r="C1" s="37"/>
      <c r="D1" s="37"/>
      <c r="E1" s="37"/>
      <c r="F1" s="37"/>
      <c r="G1" s="37"/>
      <c r="H1" s="37"/>
      <c r="I1" s="37"/>
      <c r="J1" s="37"/>
    </row>
    <row r="2" ht="22.5" spans="1:2">
      <c r="A2" s="38" t="s">
        <v>66</v>
      </c>
      <c r="B2" s="38"/>
    </row>
    <row r="3" ht="12" spans="2:2">
      <c r="B3" s="39" t="s">
        <v>76</v>
      </c>
    </row>
    <row r="4" ht="30.75" customHeight="1" spans="1:2">
      <c r="A4" s="40" t="s">
        <v>1127</v>
      </c>
      <c r="B4" s="40" t="s">
        <v>1128</v>
      </c>
    </row>
    <row r="5" ht="30.75" customHeight="1" spans="1:2">
      <c r="A5" s="41" t="s">
        <v>1129</v>
      </c>
      <c r="B5" s="42">
        <f>B6+B7</f>
        <v>67347.0724</v>
      </c>
    </row>
    <row r="6" ht="30.75" customHeight="1" spans="1:2">
      <c r="A6" s="41" t="s">
        <v>1130</v>
      </c>
      <c r="B6" s="42">
        <v>67347.0724</v>
      </c>
    </row>
    <row r="7" ht="30.75" customHeight="1" spans="1:2">
      <c r="A7" s="41" t="s">
        <v>1131</v>
      </c>
      <c r="B7" s="42"/>
    </row>
    <row r="8" ht="30.75" customHeight="1" spans="1:2">
      <c r="A8" s="41" t="s">
        <v>1132</v>
      </c>
      <c r="B8" s="42">
        <f>B9+B10</f>
        <v>16475.5043</v>
      </c>
    </row>
    <row r="9" ht="30.75" customHeight="1" spans="1:2">
      <c r="A9" s="41" t="s">
        <v>1133</v>
      </c>
      <c r="B9" s="42">
        <v>8752.1024</v>
      </c>
    </row>
    <row r="10" ht="30.75" customHeight="1" spans="1:2">
      <c r="A10" s="41" t="s">
        <v>1134</v>
      </c>
      <c r="B10" s="42">
        <v>7723.4019</v>
      </c>
    </row>
    <row r="11" ht="30.75" customHeight="1" spans="1:2">
      <c r="A11" s="41" t="s">
        <v>1135</v>
      </c>
      <c r="B11" s="42">
        <f>B12+B13</f>
        <v>111968</v>
      </c>
    </row>
    <row r="12" ht="30.75" customHeight="1" spans="1:2">
      <c r="A12" s="41" t="s">
        <v>1136</v>
      </c>
      <c r="B12" s="42">
        <v>52568</v>
      </c>
    </row>
    <row r="13" ht="30.75" customHeight="1" spans="1:2">
      <c r="A13" s="41" t="s">
        <v>1137</v>
      </c>
      <c r="B13" s="42">
        <v>59400</v>
      </c>
    </row>
    <row r="14" ht="30.75" customHeight="1" spans="1:2">
      <c r="A14" s="41" t="s">
        <v>1138</v>
      </c>
      <c r="B14" s="42">
        <f>B15+B16</f>
        <v>109803.402787</v>
      </c>
    </row>
    <row r="15" ht="30.75" customHeight="1" spans="1:2">
      <c r="A15" s="41" t="s">
        <v>1130</v>
      </c>
      <c r="B15" s="42">
        <v>36846.402787</v>
      </c>
    </row>
    <row r="16" ht="30.75" customHeight="1" spans="1:2">
      <c r="A16" s="41" t="s">
        <v>1131</v>
      </c>
      <c r="B16" s="42">
        <v>72957</v>
      </c>
    </row>
    <row r="17" ht="30.75" customHeight="1" spans="1:2">
      <c r="A17" s="41" t="s">
        <v>1139</v>
      </c>
      <c r="B17" s="42">
        <f>B18+B19</f>
        <v>18659.8359</v>
      </c>
    </row>
    <row r="18" ht="30.75" customHeight="1" spans="1:2">
      <c r="A18" s="41" t="s">
        <v>1133</v>
      </c>
      <c r="B18" s="42">
        <v>9173.8815</v>
      </c>
    </row>
    <row r="19" ht="30.75" customHeight="1" spans="1:2">
      <c r="A19" s="41" t="s">
        <v>1134</v>
      </c>
      <c r="B19" s="43">
        <v>9485.9544</v>
      </c>
    </row>
    <row r="20" ht="30.75" customHeight="1" spans="1:2">
      <c r="A20" s="41" t="s">
        <v>1140</v>
      </c>
      <c r="B20" s="42">
        <f>B21+B22</f>
        <v>99323</v>
      </c>
    </row>
    <row r="21" ht="30.75" customHeight="1" spans="1:2">
      <c r="A21" s="41" t="s">
        <v>1136</v>
      </c>
      <c r="B21" s="42">
        <v>28423</v>
      </c>
    </row>
    <row r="22" ht="30.75" customHeight="1" spans="1:2">
      <c r="A22" s="41" t="s">
        <v>1137</v>
      </c>
      <c r="B22" s="42">
        <v>70900</v>
      </c>
    </row>
    <row r="23" ht="57.95" customHeight="1" spans="1:2">
      <c r="A23" s="44" t="s">
        <v>1141</v>
      </c>
      <c r="B23" s="44"/>
    </row>
  </sheetData>
  <mergeCells count="3">
    <mergeCell ref="A1:B1"/>
    <mergeCell ref="A2:B2"/>
    <mergeCell ref="A23:B23"/>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2"/>
  <sheetViews>
    <sheetView workbookViewId="0">
      <selection activeCell="A2" sqref="A2:J2"/>
    </sheetView>
  </sheetViews>
  <sheetFormatPr defaultColWidth="12" defaultRowHeight="11.25"/>
  <cols>
    <col min="1" max="1" width="44.8444444444444" customWidth="1"/>
    <col min="2" max="3" width="15" customWidth="1"/>
    <col min="4" max="4" width="15.3333333333333" customWidth="1"/>
    <col min="5" max="5" width="20.3333333333333" customWidth="1"/>
    <col min="6" max="6" width="21" customWidth="1"/>
    <col min="7" max="7" width="22.3333333333333" customWidth="1"/>
    <col min="10" max="10" width="18.1777777777778" customWidth="1"/>
    <col min="257" max="257" width="44.8444444444444" customWidth="1"/>
    <col min="258" max="259" width="15" customWidth="1"/>
    <col min="260" max="260" width="15.3333333333333" customWidth="1"/>
    <col min="261" max="261" width="20.3333333333333" customWidth="1"/>
    <col min="262" max="262" width="21" customWidth="1"/>
    <col min="263" max="263" width="22.3333333333333" customWidth="1"/>
    <col min="266" max="266" width="18.1777777777778" customWidth="1"/>
    <col min="513" max="513" width="44.8444444444444" customWidth="1"/>
    <col min="514" max="515" width="15" customWidth="1"/>
    <col min="516" max="516" width="15.3333333333333" customWidth="1"/>
    <col min="517" max="517" width="20.3333333333333" customWidth="1"/>
    <col min="518" max="518" width="21" customWidth="1"/>
    <col min="519" max="519" width="22.3333333333333" customWidth="1"/>
    <col min="522" max="522" width="18.1777777777778" customWidth="1"/>
    <col min="769" max="769" width="44.8444444444444" customWidth="1"/>
    <col min="770" max="771" width="15" customWidth="1"/>
    <col min="772" max="772" width="15.3333333333333" customWidth="1"/>
    <col min="773" max="773" width="20.3333333333333" customWidth="1"/>
    <col min="774" max="774" width="21" customWidth="1"/>
    <col min="775" max="775" width="22.3333333333333" customWidth="1"/>
    <col min="778" max="778" width="18.1777777777778" customWidth="1"/>
    <col min="1025" max="1025" width="44.8444444444444" customWidth="1"/>
    <col min="1026" max="1027" width="15" customWidth="1"/>
    <col min="1028" max="1028" width="15.3333333333333" customWidth="1"/>
    <col min="1029" max="1029" width="20.3333333333333" customWidth="1"/>
    <col min="1030" max="1030" width="21" customWidth="1"/>
    <col min="1031" max="1031" width="22.3333333333333" customWidth="1"/>
    <col min="1034" max="1034" width="18.1777777777778" customWidth="1"/>
    <col min="1281" max="1281" width="44.8444444444444" customWidth="1"/>
    <col min="1282" max="1283" width="15" customWidth="1"/>
    <col min="1284" max="1284" width="15.3333333333333" customWidth="1"/>
    <col min="1285" max="1285" width="20.3333333333333" customWidth="1"/>
    <col min="1286" max="1286" width="21" customWidth="1"/>
    <col min="1287" max="1287" width="22.3333333333333" customWidth="1"/>
    <col min="1290" max="1290" width="18.1777777777778" customWidth="1"/>
    <col min="1537" max="1537" width="44.8444444444444" customWidth="1"/>
    <col min="1538" max="1539" width="15" customWidth="1"/>
    <col min="1540" max="1540" width="15.3333333333333" customWidth="1"/>
    <col min="1541" max="1541" width="20.3333333333333" customWidth="1"/>
    <col min="1542" max="1542" width="21" customWidth="1"/>
    <col min="1543" max="1543" width="22.3333333333333" customWidth="1"/>
    <col min="1546" max="1546" width="18.1777777777778" customWidth="1"/>
    <col min="1793" max="1793" width="44.8444444444444" customWidth="1"/>
    <col min="1794" max="1795" width="15" customWidth="1"/>
    <col min="1796" max="1796" width="15.3333333333333" customWidth="1"/>
    <col min="1797" max="1797" width="20.3333333333333" customWidth="1"/>
    <col min="1798" max="1798" width="21" customWidth="1"/>
    <col min="1799" max="1799" width="22.3333333333333" customWidth="1"/>
    <col min="1802" max="1802" width="18.1777777777778" customWidth="1"/>
    <col min="2049" max="2049" width="44.8444444444444" customWidth="1"/>
    <col min="2050" max="2051" width="15" customWidth="1"/>
    <col min="2052" max="2052" width="15.3333333333333" customWidth="1"/>
    <col min="2053" max="2053" width="20.3333333333333" customWidth="1"/>
    <col min="2054" max="2054" width="21" customWidth="1"/>
    <col min="2055" max="2055" width="22.3333333333333" customWidth="1"/>
    <col min="2058" max="2058" width="18.1777777777778" customWidth="1"/>
    <col min="2305" max="2305" width="44.8444444444444" customWidth="1"/>
    <col min="2306" max="2307" width="15" customWidth="1"/>
    <col min="2308" max="2308" width="15.3333333333333" customWidth="1"/>
    <col min="2309" max="2309" width="20.3333333333333" customWidth="1"/>
    <col min="2310" max="2310" width="21" customWidth="1"/>
    <col min="2311" max="2311" width="22.3333333333333" customWidth="1"/>
    <col min="2314" max="2314" width="18.1777777777778" customWidth="1"/>
    <col min="2561" max="2561" width="44.8444444444444" customWidth="1"/>
    <col min="2562" max="2563" width="15" customWidth="1"/>
    <col min="2564" max="2564" width="15.3333333333333" customWidth="1"/>
    <col min="2565" max="2565" width="20.3333333333333" customWidth="1"/>
    <col min="2566" max="2566" width="21" customWidth="1"/>
    <col min="2567" max="2567" width="22.3333333333333" customWidth="1"/>
    <col min="2570" max="2570" width="18.1777777777778" customWidth="1"/>
    <col min="2817" max="2817" width="44.8444444444444" customWidth="1"/>
    <col min="2818" max="2819" width="15" customWidth="1"/>
    <col min="2820" max="2820" width="15.3333333333333" customWidth="1"/>
    <col min="2821" max="2821" width="20.3333333333333" customWidth="1"/>
    <col min="2822" max="2822" width="21" customWidth="1"/>
    <col min="2823" max="2823" width="22.3333333333333" customWidth="1"/>
    <col min="2826" max="2826" width="18.1777777777778" customWidth="1"/>
    <col min="3073" max="3073" width="44.8444444444444" customWidth="1"/>
    <col min="3074" max="3075" width="15" customWidth="1"/>
    <col min="3076" max="3076" width="15.3333333333333" customWidth="1"/>
    <col min="3077" max="3077" width="20.3333333333333" customWidth="1"/>
    <col min="3078" max="3078" width="21" customWidth="1"/>
    <col min="3079" max="3079" width="22.3333333333333" customWidth="1"/>
    <col min="3082" max="3082" width="18.1777777777778" customWidth="1"/>
    <col min="3329" max="3329" width="44.8444444444444" customWidth="1"/>
    <col min="3330" max="3331" width="15" customWidth="1"/>
    <col min="3332" max="3332" width="15.3333333333333" customWidth="1"/>
    <col min="3333" max="3333" width="20.3333333333333" customWidth="1"/>
    <col min="3334" max="3334" width="21" customWidth="1"/>
    <col min="3335" max="3335" width="22.3333333333333" customWidth="1"/>
    <col min="3338" max="3338" width="18.1777777777778" customWidth="1"/>
    <col min="3585" max="3585" width="44.8444444444444" customWidth="1"/>
    <col min="3586" max="3587" width="15" customWidth="1"/>
    <col min="3588" max="3588" width="15.3333333333333" customWidth="1"/>
    <col min="3589" max="3589" width="20.3333333333333" customWidth="1"/>
    <col min="3590" max="3590" width="21" customWidth="1"/>
    <col min="3591" max="3591" width="22.3333333333333" customWidth="1"/>
    <col min="3594" max="3594" width="18.1777777777778" customWidth="1"/>
    <col min="3841" max="3841" width="44.8444444444444" customWidth="1"/>
    <col min="3842" max="3843" width="15" customWidth="1"/>
    <col min="3844" max="3844" width="15.3333333333333" customWidth="1"/>
    <col min="3845" max="3845" width="20.3333333333333" customWidth="1"/>
    <col min="3846" max="3846" width="21" customWidth="1"/>
    <col min="3847" max="3847" width="22.3333333333333" customWidth="1"/>
    <col min="3850" max="3850" width="18.1777777777778" customWidth="1"/>
    <col min="4097" max="4097" width="44.8444444444444" customWidth="1"/>
    <col min="4098" max="4099" width="15" customWidth="1"/>
    <col min="4100" max="4100" width="15.3333333333333" customWidth="1"/>
    <col min="4101" max="4101" width="20.3333333333333" customWidth="1"/>
    <col min="4102" max="4102" width="21" customWidth="1"/>
    <col min="4103" max="4103" width="22.3333333333333" customWidth="1"/>
    <col min="4106" max="4106" width="18.1777777777778" customWidth="1"/>
    <col min="4353" max="4353" width="44.8444444444444" customWidth="1"/>
    <col min="4354" max="4355" width="15" customWidth="1"/>
    <col min="4356" max="4356" width="15.3333333333333" customWidth="1"/>
    <col min="4357" max="4357" width="20.3333333333333" customWidth="1"/>
    <col min="4358" max="4358" width="21" customWidth="1"/>
    <col min="4359" max="4359" width="22.3333333333333" customWidth="1"/>
    <col min="4362" max="4362" width="18.1777777777778" customWidth="1"/>
    <col min="4609" max="4609" width="44.8444444444444" customWidth="1"/>
    <col min="4610" max="4611" width="15" customWidth="1"/>
    <col min="4612" max="4612" width="15.3333333333333" customWidth="1"/>
    <col min="4613" max="4613" width="20.3333333333333" customWidth="1"/>
    <col min="4614" max="4614" width="21" customWidth="1"/>
    <col min="4615" max="4615" width="22.3333333333333" customWidth="1"/>
    <col min="4618" max="4618" width="18.1777777777778" customWidth="1"/>
    <col min="4865" max="4865" width="44.8444444444444" customWidth="1"/>
    <col min="4866" max="4867" width="15" customWidth="1"/>
    <col min="4868" max="4868" width="15.3333333333333" customWidth="1"/>
    <col min="4869" max="4869" width="20.3333333333333" customWidth="1"/>
    <col min="4870" max="4870" width="21" customWidth="1"/>
    <col min="4871" max="4871" width="22.3333333333333" customWidth="1"/>
    <col min="4874" max="4874" width="18.1777777777778" customWidth="1"/>
    <col min="5121" max="5121" width="44.8444444444444" customWidth="1"/>
    <col min="5122" max="5123" width="15" customWidth="1"/>
    <col min="5124" max="5124" width="15.3333333333333" customWidth="1"/>
    <col min="5125" max="5125" width="20.3333333333333" customWidth="1"/>
    <col min="5126" max="5126" width="21" customWidth="1"/>
    <col min="5127" max="5127" width="22.3333333333333" customWidth="1"/>
    <col min="5130" max="5130" width="18.1777777777778" customWidth="1"/>
    <col min="5377" max="5377" width="44.8444444444444" customWidth="1"/>
    <col min="5378" max="5379" width="15" customWidth="1"/>
    <col min="5380" max="5380" width="15.3333333333333" customWidth="1"/>
    <col min="5381" max="5381" width="20.3333333333333" customWidth="1"/>
    <col min="5382" max="5382" width="21" customWidth="1"/>
    <col min="5383" max="5383" width="22.3333333333333" customWidth="1"/>
    <col min="5386" max="5386" width="18.1777777777778" customWidth="1"/>
    <col min="5633" max="5633" width="44.8444444444444" customWidth="1"/>
    <col min="5634" max="5635" width="15" customWidth="1"/>
    <col min="5636" max="5636" width="15.3333333333333" customWidth="1"/>
    <col min="5637" max="5637" width="20.3333333333333" customWidth="1"/>
    <col min="5638" max="5638" width="21" customWidth="1"/>
    <col min="5639" max="5639" width="22.3333333333333" customWidth="1"/>
    <col min="5642" max="5642" width="18.1777777777778" customWidth="1"/>
    <col min="5889" max="5889" width="44.8444444444444" customWidth="1"/>
    <col min="5890" max="5891" width="15" customWidth="1"/>
    <col min="5892" max="5892" width="15.3333333333333" customWidth="1"/>
    <col min="5893" max="5893" width="20.3333333333333" customWidth="1"/>
    <col min="5894" max="5894" width="21" customWidth="1"/>
    <col min="5895" max="5895" width="22.3333333333333" customWidth="1"/>
    <col min="5898" max="5898" width="18.1777777777778" customWidth="1"/>
    <col min="6145" max="6145" width="44.8444444444444" customWidth="1"/>
    <col min="6146" max="6147" width="15" customWidth="1"/>
    <col min="6148" max="6148" width="15.3333333333333" customWidth="1"/>
    <col min="6149" max="6149" width="20.3333333333333" customWidth="1"/>
    <col min="6150" max="6150" width="21" customWidth="1"/>
    <col min="6151" max="6151" width="22.3333333333333" customWidth="1"/>
    <col min="6154" max="6154" width="18.1777777777778" customWidth="1"/>
    <col min="6401" max="6401" width="44.8444444444444" customWidth="1"/>
    <col min="6402" max="6403" width="15" customWidth="1"/>
    <col min="6404" max="6404" width="15.3333333333333" customWidth="1"/>
    <col min="6405" max="6405" width="20.3333333333333" customWidth="1"/>
    <col min="6406" max="6406" width="21" customWidth="1"/>
    <col min="6407" max="6407" width="22.3333333333333" customWidth="1"/>
    <col min="6410" max="6410" width="18.1777777777778" customWidth="1"/>
    <col min="6657" max="6657" width="44.8444444444444" customWidth="1"/>
    <col min="6658" max="6659" width="15" customWidth="1"/>
    <col min="6660" max="6660" width="15.3333333333333" customWidth="1"/>
    <col min="6661" max="6661" width="20.3333333333333" customWidth="1"/>
    <col min="6662" max="6662" width="21" customWidth="1"/>
    <col min="6663" max="6663" width="22.3333333333333" customWidth="1"/>
    <col min="6666" max="6666" width="18.1777777777778" customWidth="1"/>
    <col min="6913" max="6913" width="44.8444444444444" customWidth="1"/>
    <col min="6914" max="6915" width="15" customWidth="1"/>
    <col min="6916" max="6916" width="15.3333333333333" customWidth="1"/>
    <col min="6917" max="6917" width="20.3333333333333" customWidth="1"/>
    <col min="6918" max="6918" width="21" customWidth="1"/>
    <col min="6919" max="6919" width="22.3333333333333" customWidth="1"/>
    <col min="6922" max="6922" width="18.1777777777778" customWidth="1"/>
    <col min="7169" max="7169" width="44.8444444444444" customWidth="1"/>
    <col min="7170" max="7171" width="15" customWidth="1"/>
    <col min="7172" max="7172" width="15.3333333333333" customWidth="1"/>
    <col min="7173" max="7173" width="20.3333333333333" customWidth="1"/>
    <col min="7174" max="7174" width="21" customWidth="1"/>
    <col min="7175" max="7175" width="22.3333333333333" customWidth="1"/>
    <col min="7178" max="7178" width="18.1777777777778" customWidth="1"/>
    <col min="7425" max="7425" width="44.8444444444444" customWidth="1"/>
    <col min="7426" max="7427" width="15" customWidth="1"/>
    <col min="7428" max="7428" width="15.3333333333333" customWidth="1"/>
    <col min="7429" max="7429" width="20.3333333333333" customWidth="1"/>
    <col min="7430" max="7430" width="21" customWidth="1"/>
    <col min="7431" max="7431" width="22.3333333333333" customWidth="1"/>
    <col min="7434" max="7434" width="18.1777777777778" customWidth="1"/>
    <col min="7681" max="7681" width="44.8444444444444" customWidth="1"/>
    <col min="7682" max="7683" width="15" customWidth="1"/>
    <col min="7684" max="7684" width="15.3333333333333" customWidth="1"/>
    <col min="7685" max="7685" width="20.3333333333333" customWidth="1"/>
    <col min="7686" max="7686" width="21" customWidth="1"/>
    <col min="7687" max="7687" width="22.3333333333333" customWidth="1"/>
    <col min="7690" max="7690" width="18.1777777777778" customWidth="1"/>
    <col min="7937" max="7937" width="44.8444444444444" customWidth="1"/>
    <col min="7938" max="7939" width="15" customWidth="1"/>
    <col min="7940" max="7940" width="15.3333333333333" customWidth="1"/>
    <col min="7941" max="7941" width="20.3333333333333" customWidth="1"/>
    <col min="7942" max="7942" width="21" customWidth="1"/>
    <col min="7943" max="7943" width="22.3333333333333" customWidth="1"/>
    <col min="7946" max="7946" width="18.1777777777778" customWidth="1"/>
    <col min="8193" max="8193" width="44.8444444444444" customWidth="1"/>
    <col min="8194" max="8195" width="15" customWidth="1"/>
    <col min="8196" max="8196" width="15.3333333333333" customWidth="1"/>
    <col min="8197" max="8197" width="20.3333333333333" customWidth="1"/>
    <col min="8198" max="8198" width="21" customWidth="1"/>
    <col min="8199" max="8199" width="22.3333333333333" customWidth="1"/>
    <col min="8202" max="8202" width="18.1777777777778" customWidth="1"/>
    <col min="8449" max="8449" width="44.8444444444444" customWidth="1"/>
    <col min="8450" max="8451" width="15" customWidth="1"/>
    <col min="8452" max="8452" width="15.3333333333333" customWidth="1"/>
    <col min="8453" max="8453" width="20.3333333333333" customWidth="1"/>
    <col min="8454" max="8454" width="21" customWidth="1"/>
    <col min="8455" max="8455" width="22.3333333333333" customWidth="1"/>
    <col min="8458" max="8458" width="18.1777777777778" customWidth="1"/>
    <col min="8705" max="8705" width="44.8444444444444" customWidth="1"/>
    <col min="8706" max="8707" width="15" customWidth="1"/>
    <col min="8708" max="8708" width="15.3333333333333" customWidth="1"/>
    <col min="8709" max="8709" width="20.3333333333333" customWidth="1"/>
    <col min="8710" max="8710" width="21" customWidth="1"/>
    <col min="8711" max="8711" width="22.3333333333333" customWidth="1"/>
    <col min="8714" max="8714" width="18.1777777777778" customWidth="1"/>
    <col min="8961" max="8961" width="44.8444444444444" customWidth="1"/>
    <col min="8962" max="8963" width="15" customWidth="1"/>
    <col min="8964" max="8964" width="15.3333333333333" customWidth="1"/>
    <col min="8965" max="8965" width="20.3333333333333" customWidth="1"/>
    <col min="8966" max="8966" width="21" customWidth="1"/>
    <col min="8967" max="8967" width="22.3333333333333" customWidth="1"/>
    <col min="8970" max="8970" width="18.1777777777778" customWidth="1"/>
    <col min="9217" max="9217" width="44.8444444444444" customWidth="1"/>
    <col min="9218" max="9219" width="15" customWidth="1"/>
    <col min="9220" max="9220" width="15.3333333333333" customWidth="1"/>
    <col min="9221" max="9221" width="20.3333333333333" customWidth="1"/>
    <col min="9222" max="9222" width="21" customWidth="1"/>
    <col min="9223" max="9223" width="22.3333333333333" customWidth="1"/>
    <col min="9226" max="9226" width="18.1777777777778" customWidth="1"/>
    <col min="9473" max="9473" width="44.8444444444444" customWidth="1"/>
    <col min="9474" max="9475" width="15" customWidth="1"/>
    <col min="9476" max="9476" width="15.3333333333333" customWidth="1"/>
    <col min="9477" max="9477" width="20.3333333333333" customWidth="1"/>
    <col min="9478" max="9478" width="21" customWidth="1"/>
    <col min="9479" max="9479" width="22.3333333333333" customWidth="1"/>
    <col min="9482" max="9482" width="18.1777777777778" customWidth="1"/>
    <col min="9729" max="9729" width="44.8444444444444" customWidth="1"/>
    <col min="9730" max="9731" width="15" customWidth="1"/>
    <col min="9732" max="9732" width="15.3333333333333" customWidth="1"/>
    <col min="9733" max="9733" width="20.3333333333333" customWidth="1"/>
    <col min="9734" max="9734" width="21" customWidth="1"/>
    <col min="9735" max="9735" width="22.3333333333333" customWidth="1"/>
    <col min="9738" max="9738" width="18.1777777777778" customWidth="1"/>
    <col min="9985" max="9985" width="44.8444444444444" customWidth="1"/>
    <col min="9986" max="9987" width="15" customWidth="1"/>
    <col min="9988" max="9988" width="15.3333333333333" customWidth="1"/>
    <col min="9989" max="9989" width="20.3333333333333" customWidth="1"/>
    <col min="9990" max="9990" width="21" customWidth="1"/>
    <col min="9991" max="9991" width="22.3333333333333" customWidth="1"/>
    <col min="9994" max="9994" width="18.1777777777778" customWidth="1"/>
    <col min="10241" max="10241" width="44.8444444444444" customWidth="1"/>
    <col min="10242" max="10243" width="15" customWidth="1"/>
    <col min="10244" max="10244" width="15.3333333333333" customWidth="1"/>
    <col min="10245" max="10245" width="20.3333333333333" customWidth="1"/>
    <col min="10246" max="10246" width="21" customWidth="1"/>
    <col min="10247" max="10247" width="22.3333333333333" customWidth="1"/>
    <col min="10250" max="10250" width="18.1777777777778" customWidth="1"/>
    <col min="10497" max="10497" width="44.8444444444444" customWidth="1"/>
    <col min="10498" max="10499" width="15" customWidth="1"/>
    <col min="10500" max="10500" width="15.3333333333333" customWidth="1"/>
    <col min="10501" max="10501" width="20.3333333333333" customWidth="1"/>
    <col min="10502" max="10502" width="21" customWidth="1"/>
    <col min="10503" max="10503" width="22.3333333333333" customWidth="1"/>
    <col min="10506" max="10506" width="18.1777777777778" customWidth="1"/>
    <col min="10753" max="10753" width="44.8444444444444" customWidth="1"/>
    <col min="10754" max="10755" width="15" customWidth="1"/>
    <col min="10756" max="10756" width="15.3333333333333" customWidth="1"/>
    <col min="10757" max="10757" width="20.3333333333333" customWidth="1"/>
    <col min="10758" max="10758" width="21" customWidth="1"/>
    <col min="10759" max="10759" width="22.3333333333333" customWidth="1"/>
    <col min="10762" max="10762" width="18.1777777777778" customWidth="1"/>
    <col min="11009" max="11009" width="44.8444444444444" customWidth="1"/>
    <col min="11010" max="11011" width="15" customWidth="1"/>
    <col min="11012" max="11012" width="15.3333333333333" customWidth="1"/>
    <col min="11013" max="11013" width="20.3333333333333" customWidth="1"/>
    <col min="11014" max="11014" width="21" customWidth="1"/>
    <col min="11015" max="11015" width="22.3333333333333" customWidth="1"/>
    <col min="11018" max="11018" width="18.1777777777778" customWidth="1"/>
    <col min="11265" max="11265" width="44.8444444444444" customWidth="1"/>
    <col min="11266" max="11267" width="15" customWidth="1"/>
    <col min="11268" max="11268" width="15.3333333333333" customWidth="1"/>
    <col min="11269" max="11269" width="20.3333333333333" customWidth="1"/>
    <col min="11270" max="11270" width="21" customWidth="1"/>
    <col min="11271" max="11271" width="22.3333333333333" customWidth="1"/>
    <col min="11274" max="11274" width="18.1777777777778" customWidth="1"/>
    <col min="11521" max="11521" width="44.8444444444444" customWidth="1"/>
    <col min="11522" max="11523" width="15" customWidth="1"/>
    <col min="11524" max="11524" width="15.3333333333333" customWidth="1"/>
    <col min="11525" max="11525" width="20.3333333333333" customWidth="1"/>
    <col min="11526" max="11526" width="21" customWidth="1"/>
    <col min="11527" max="11527" width="22.3333333333333" customWidth="1"/>
    <col min="11530" max="11530" width="18.1777777777778" customWidth="1"/>
    <col min="11777" max="11777" width="44.8444444444444" customWidth="1"/>
    <col min="11778" max="11779" width="15" customWidth="1"/>
    <col min="11780" max="11780" width="15.3333333333333" customWidth="1"/>
    <col min="11781" max="11781" width="20.3333333333333" customWidth="1"/>
    <col min="11782" max="11782" width="21" customWidth="1"/>
    <col min="11783" max="11783" width="22.3333333333333" customWidth="1"/>
    <col min="11786" max="11786" width="18.1777777777778" customWidth="1"/>
    <col min="12033" max="12033" width="44.8444444444444" customWidth="1"/>
    <col min="12034" max="12035" width="15" customWidth="1"/>
    <col min="12036" max="12036" width="15.3333333333333" customWidth="1"/>
    <col min="12037" max="12037" width="20.3333333333333" customWidth="1"/>
    <col min="12038" max="12038" width="21" customWidth="1"/>
    <col min="12039" max="12039" width="22.3333333333333" customWidth="1"/>
    <col min="12042" max="12042" width="18.1777777777778" customWidth="1"/>
    <col min="12289" max="12289" width="44.8444444444444" customWidth="1"/>
    <col min="12290" max="12291" width="15" customWidth="1"/>
    <col min="12292" max="12292" width="15.3333333333333" customWidth="1"/>
    <col min="12293" max="12293" width="20.3333333333333" customWidth="1"/>
    <col min="12294" max="12294" width="21" customWidth="1"/>
    <col min="12295" max="12295" width="22.3333333333333" customWidth="1"/>
    <col min="12298" max="12298" width="18.1777777777778" customWidth="1"/>
    <col min="12545" max="12545" width="44.8444444444444" customWidth="1"/>
    <col min="12546" max="12547" width="15" customWidth="1"/>
    <col min="12548" max="12548" width="15.3333333333333" customWidth="1"/>
    <col min="12549" max="12549" width="20.3333333333333" customWidth="1"/>
    <col min="12550" max="12550" width="21" customWidth="1"/>
    <col min="12551" max="12551" width="22.3333333333333" customWidth="1"/>
    <col min="12554" max="12554" width="18.1777777777778" customWidth="1"/>
    <col min="12801" max="12801" width="44.8444444444444" customWidth="1"/>
    <col min="12802" max="12803" width="15" customWidth="1"/>
    <col min="12804" max="12804" width="15.3333333333333" customWidth="1"/>
    <col min="12805" max="12805" width="20.3333333333333" customWidth="1"/>
    <col min="12806" max="12806" width="21" customWidth="1"/>
    <col min="12807" max="12807" width="22.3333333333333" customWidth="1"/>
    <col min="12810" max="12810" width="18.1777777777778" customWidth="1"/>
    <col min="13057" max="13057" width="44.8444444444444" customWidth="1"/>
    <col min="13058" max="13059" width="15" customWidth="1"/>
    <col min="13060" max="13060" width="15.3333333333333" customWidth="1"/>
    <col min="13061" max="13061" width="20.3333333333333" customWidth="1"/>
    <col min="13062" max="13062" width="21" customWidth="1"/>
    <col min="13063" max="13063" width="22.3333333333333" customWidth="1"/>
    <col min="13066" max="13066" width="18.1777777777778" customWidth="1"/>
    <col min="13313" max="13313" width="44.8444444444444" customWidth="1"/>
    <col min="13314" max="13315" width="15" customWidth="1"/>
    <col min="13316" max="13316" width="15.3333333333333" customWidth="1"/>
    <col min="13317" max="13317" width="20.3333333333333" customWidth="1"/>
    <col min="13318" max="13318" width="21" customWidth="1"/>
    <col min="13319" max="13319" width="22.3333333333333" customWidth="1"/>
    <col min="13322" max="13322" width="18.1777777777778" customWidth="1"/>
    <col min="13569" max="13569" width="44.8444444444444" customWidth="1"/>
    <col min="13570" max="13571" width="15" customWidth="1"/>
    <col min="13572" max="13572" width="15.3333333333333" customWidth="1"/>
    <col min="13573" max="13573" width="20.3333333333333" customWidth="1"/>
    <col min="13574" max="13574" width="21" customWidth="1"/>
    <col min="13575" max="13575" width="22.3333333333333" customWidth="1"/>
    <col min="13578" max="13578" width="18.1777777777778" customWidth="1"/>
    <col min="13825" max="13825" width="44.8444444444444" customWidth="1"/>
    <col min="13826" max="13827" width="15" customWidth="1"/>
    <col min="13828" max="13828" width="15.3333333333333" customWidth="1"/>
    <col min="13829" max="13829" width="20.3333333333333" customWidth="1"/>
    <col min="13830" max="13830" width="21" customWidth="1"/>
    <col min="13831" max="13831" width="22.3333333333333" customWidth="1"/>
    <col min="13834" max="13834" width="18.1777777777778" customWidth="1"/>
    <col min="14081" max="14081" width="44.8444444444444" customWidth="1"/>
    <col min="14082" max="14083" width="15" customWidth="1"/>
    <col min="14084" max="14084" width="15.3333333333333" customWidth="1"/>
    <col min="14085" max="14085" width="20.3333333333333" customWidth="1"/>
    <col min="14086" max="14086" width="21" customWidth="1"/>
    <col min="14087" max="14087" width="22.3333333333333" customWidth="1"/>
    <col min="14090" max="14090" width="18.1777777777778" customWidth="1"/>
    <col min="14337" max="14337" width="44.8444444444444" customWidth="1"/>
    <col min="14338" max="14339" width="15" customWidth="1"/>
    <col min="14340" max="14340" width="15.3333333333333" customWidth="1"/>
    <col min="14341" max="14341" width="20.3333333333333" customWidth="1"/>
    <col min="14342" max="14342" width="21" customWidth="1"/>
    <col min="14343" max="14343" width="22.3333333333333" customWidth="1"/>
    <col min="14346" max="14346" width="18.1777777777778" customWidth="1"/>
    <col min="14593" max="14593" width="44.8444444444444" customWidth="1"/>
    <col min="14594" max="14595" width="15" customWidth="1"/>
    <col min="14596" max="14596" width="15.3333333333333" customWidth="1"/>
    <col min="14597" max="14597" width="20.3333333333333" customWidth="1"/>
    <col min="14598" max="14598" width="21" customWidth="1"/>
    <col min="14599" max="14599" width="22.3333333333333" customWidth="1"/>
    <col min="14602" max="14602" width="18.1777777777778" customWidth="1"/>
    <col min="14849" max="14849" width="44.8444444444444" customWidth="1"/>
    <col min="14850" max="14851" width="15" customWidth="1"/>
    <col min="14852" max="14852" width="15.3333333333333" customWidth="1"/>
    <col min="14853" max="14853" width="20.3333333333333" customWidth="1"/>
    <col min="14854" max="14854" width="21" customWidth="1"/>
    <col min="14855" max="14855" width="22.3333333333333" customWidth="1"/>
    <col min="14858" max="14858" width="18.1777777777778" customWidth="1"/>
    <col min="15105" max="15105" width="44.8444444444444" customWidth="1"/>
    <col min="15106" max="15107" width="15" customWidth="1"/>
    <col min="15108" max="15108" width="15.3333333333333" customWidth="1"/>
    <col min="15109" max="15109" width="20.3333333333333" customWidth="1"/>
    <col min="15110" max="15110" width="21" customWidth="1"/>
    <col min="15111" max="15111" width="22.3333333333333" customWidth="1"/>
    <col min="15114" max="15114" width="18.1777777777778" customWidth="1"/>
    <col min="15361" max="15361" width="44.8444444444444" customWidth="1"/>
    <col min="15362" max="15363" width="15" customWidth="1"/>
    <col min="15364" max="15364" width="15.3333333333333" customWidth="1"/>
    <col min="15365" max="15365" width="20.3333333333333" customWidth="1"/>
    <col min="15366" max="15366" width="21" customWidth="1"/>
    <col min="15367" max="15367" width="22.3333333333333" customWidth="1"/>
    <col min="15370" max="15370" width="18.1777777777778" customWidth="1"/>
    <col min="15617" max="15617" width="44.8444444444444" customWidth="1"/>
    <col min="15618" max="15619" width="15" customWidth="1"/>
    <col min="15620" max="15620" width="15.3333333333333" customWidth="1"/>
    <col min="15621" max="15621" width="20.3333333333333" customWidth="1"/>
    <col min="15622" max="15622" width="21" customWidth="1"/>
    <col min="15623" max="15623" width="22.3333333333333" customWidth="1"/>
    <col min="15626" max="15626" width="18.1777777777778" customWidth="1"/>
    <col min="15873" max="15873" width="44.8444444444444" customWidth="1"/>
    <col min="15874" max="15875" width="15" customWidth="1"/>
    <col min="15876" max="15876" width="15.3333333333333" customWidth="1"/>
    <col min="15877" max="15877" width="20.3333333333333" customWidth="1"/>
    <col min="15878" max="15878" width="21" customWidth="1"/>
    <col min="15879" max="15879" width="22.3333333333333" customWidth="1"/>
    <col min="15882" max="15882" width="18.1777777777778" customWidth="1"/>
    <col min="16129" max="16129" width="44.8444444444444" customWidth="1"/>
    <col min="16130" max="16131" width="15" customWidth="1"/>
    <col min="16132" max="16132" width="15.3333333333333" customWidth="1"/>
    <col min="16133" max="16133" width="20.3333333333333" customWidth="1"/>
    <col min="16134" max="16134" width="21" customWidth="1"/>
    <col min="16135" max="16135" width="22.3333333333333" customWidth="1"/>
    <col min="16138" max="16138" width="18.1777777777778" customWidth="1"/>
  </cols>
  <sheetData>
    <row r="1" ht="14.25" spans="1:16384">
      <c r="A1" s="29" t="s">
        <v>1142</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c r="XEN1" s="29"/>
      <c r="XEO1" s="29"/>
      <c r="XEP1" s="29"/>
      <c r="XEQ1" s="29"/>
      <c r="XER1" s="29"/>
      <c r="XES1" s="29"/>
      <c r="XET1" s="29"/>
      <c r="XEU1" s="29"/>
      <c r="XEV1" s="29"/>
      <c r="XEW1" s="29"/>
      <c r="XEX1" s="29"/>
      <c r="XEY1" s="29"/>
      <c r="XEZ1" s="29"/>
      <c r="XFA1" s="29"/>
      <c r="XFB1" s="29"/>
      <c r="XFC1" s="29"/>
      <c r="XFD1" s="29"/>
    </row>
    <row r="2" ht="22.5" spans="1:16384">
      <c r="A2" s="30" t="s">
        <v>68</v>
      </c>
      <c r="B2" s="30"/>
      <c r="C2" s="30"/>
      <c r="D2" s="30"/>
      <c r="E2" s="30"/>
      <c r="F2" s="30"/>
      <c r="G2" s="30"/>
      <c r="H2" s="30"/>
      <c r="I2" s="30"/>
      <c r="J2" s="30"/>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c r="VM2" s="29"/>
      <c r="VN2" s="29"/>
      <c r="VO2" s="29"/>
      <c r="VP2" s="29"/>
      <c r="VQ2" s="29"/>
      <c r="VR2" s="29"/>
      <c r="VS2" s="29"/>
      <c r="VT2" s="29"/>
      <c r="VU2" s="29"/>
      <c r="VV2" s="29"/>
      <c r="VW2" s="29"/>
      <c r="VX2" s="29"/>
      <c r="VY2" s="29"/>
      <c r="VZ2" s="29"/>
      <c r="WA2" s="29"/>
      <c r="WB2" s="29"/>
      <c r="WC2" s="29"/>
      <c r="WD2" s="29"/>
      <c r="WE2" s="29"/>
      <c r="WF2" s="29"/>
      <c r="WG2" s="29"/>
      <c r="WH2" s="29"/>
      <c r="WI2" s="29"/>
      <c r="WJ2" s="29"/>
      <c r="WK2" s="29"/>
      <c r="WL2" s="29"/>
      <c r="WM2" s="29"/>
      <c r="WN2" s="29"/>
      <c r="WO2" s="29"/>
      <c r="WP2" s="29"/>
      <c r="WQ2" s="29"/>
      <c r="WR2" s="29"/>
      <c r="WS2" s="29"/>
      <c r="WT2" s="29"/>
      <c r="WU2" s="29"/>
      <c r="WV2" s="29"/>
      <c r="WW2" s="29"/>
      <c r="WX2" s="29"/>
      <c r="WY2" s="29"/>
      <c r="WZ2" s="29"/>
      <c r="XA2" s="29"/>
      <c r="XB2" s="29"/>
      <c r="XC2" s="29"/>
      <c r="XD2" s="29"/>
      <c r="XE2" s="29"/>
      <c r="XF2" s="29"/>
      <c r="XG2" s="29"/>
      <c r="XH2" s="29"/>
      <c r="XI2" s="29"/>
      <c r="XJ2" s="29"/>
      <c r="XK2" s="29"/>
      <c r="XL2" s="29"/>
      <c r="XM2" s="29"/>
      <c r="XN2" s="29"/>
      <c r="XO2" s="29"/>
      <c r="XP2" s="29"/>
      <c r="XQ2" s="29"/>
      <c r="XR2" s="29"/>
      <c r="XS2" s="29"/>
      <c r="XT2" s="29"/>
      <c r="XU2" s="29"/>
      <c r="XV2" s="29"/>
      <c r="XW2" s="29"/>
      <c r="XX2" s="29"/>
      <c r="XY2" s="29"/>
      <c r="XZ2" s="29"/>
      <c r="YA2" s="29"/>
      <c r="YB2" s="29"/>
      <c r="YC2" s="29"/>
      <c r="YD2" s="29"/>
      <c r="YE2" s="29"/>
      <c r="YF2" s="29"/>
      <c r="YG2" s="29"/>
      <c r="YH2" s="29"/>
      <c r="YI2" s="29"/>
      <c r="YJ2" s="29"/>
      <c r="YK2" s="29"/>
      <c r="YL2" s="29"/>
      <c r="YM2" s="29"/>
      <c r="YN2" s="29"/>
      <c r="YO2" s="29"/>
      <c r="YP2" s="29"/>
      <c r="YQ2" s="29"/>
      <c r="YR2" s="29"/>
      <c r="YS2" s="29"/>
      <c r="YT2" s="29"/>
      <c r="YU2" s="29"/>
      <c r="YV2" s="29"/>
      <c r="YW2" s="29"/>
      <c r="YX2" s="29"/>
      <c r="YY2" s="29"/>
      <c r="YZ2" s="29"/>
      <c r="ZA2" s="29"/>
      <c r="ZB2" s="29"/>
      <c r="ZC2" s="29"/>
      <c r="ZD2" s="29"/>
      <c r="ZE2" s="29"/>
      <c r="ZF2" s="29"/>
      <c r="ZG2" s="29"/>
      <c r="ZH2" s="29"/>
      <c r="ZI2" s="29"/>
      <c r="ZJ2" s="29"/>
      <c r="ZK2" s="29"/>
      <c r="ZL2" s="29"/>
      <c r="ZM2" s="29"/>
      <c r="ZN2" s="29"/>
      <c r="ZO2" s="29"/>
      <c r="ZP2" s="29"/>
      <c r="ZQ2" s="29"/>
      <c r="ZR2" s="29"/>
      <c r="ZS2" s="29"/>
      <c r="ZT2" s="29"/>
      <c r="ZU2" s="29"/>
      <c r="ZV2" s="29"/>
      <c r="ZW2" s="29"/>
      <c r="ZX2" s="29"/>
      <c r="ZY2" s="29"/>
      <c r="ZZ2" s="29"/>
      <c r="AAA2" s="29"/>
      <c r="AAB2" s="29"/>
      <c r="AAC2" s="29"/>
      <c r="AAD2" s="29"/>
      <c r="AAE2" s="29"/>
      <c r="AAF2" s="29"/>
      <c r="AAG2" s="29"/>
      <c r="AAH2" s="29"/>
      <c r="AAI2" s="29"/>
      <c r="AAJ2" s="29"/>
      <c r="AAK2" s="29"/>
      <c r="AAL2" s="29"/>
      <c r="AAM2" s="29"/>
      <c r="AAN2" s="29"/>
      <c r="AAO2" s="29"/>
      <c r="AAP2" s="29"/>
      <c r="AAQ2" s="29"/>
      <c r="AAR2" s="29"/>
      <c r="AAS2" s="29"/>
      <c r="AAT2" s="29"/>
      <c r="AAU2" s="29"/>
      <c r="AAV2" s="29"/>
      <c r="AAW2" s="29"/>
      <c r="AAX2" s="29"/>
      <c r="AAY2" s="29"/>
      <c r="AAZ2" s="29"/>
      <c r="ABA2" s="29"/>
      <c r="ABB2" s="29"/>
      <c r="ABC2" s="29"/>
      <c r="ABD2" s="29"/>
      <c r="ABE2" s="29"/>
      <c r="ABF2" s="29"/>
      <c r="ABG2" s="29"/>
      <c r="ABH2" s="29"/>
      <c r="ABI2" s="29"/>
      <c r="ABJ2" s="29"/>
      <c r="ABK2" s="29"/>
      <c r="ABL2" s="29"/>
      <c r="ABM2" s="29"/>
      <c r="ABN2" s="29"/>
      <c r="ABO2" s="29"/>
      <c r="ABP2" s="29"/>
      <c r="ABQ2" s="29"/>
      <c r="ABR2" s="29"/>
      <c r="ABS2" s="29"/>
      <c r="ABT2" s="29"/>
      <c r="ABU2" s="29"/>
      <c r="ABV2" s="29"/>
      <c r="ABW2" s="29"/>
      <c r="ABX2" s="29"/>
      <c r="ABY2" s="29"/>
      <c r="ABZ2" s="29"/>
      <c r="ACA2" s="29"/>
      <c r="ACB2" s="29"/>
      <c r="ACC2" s="29"/>
      <c r="ACD2" s="29"/>
      <c r="ACE2" s="29"/>
      <c r="ACF2" s="29"/>
      <c r="ACG2" s="29"/>
      <c r="ACH2" s="29"/>
      <c r="ACI2" s="29"/>
      <c r="ACJ2" s="29"/>
      <c r="ACK2" s="29"/>
      <c r="ACL2" s="29"/>
      <c r="ACM2" s="29"/>
      <c r="ACN2" s="29"/>
      <c r="ACO2" s="29"/>
      <c r="ACP2" s="29"/>
      <c r="ACQ2" s="29"/>
      <c r="ACR2" s="29"/>
      <c r="ACS2" s="29"/>
      <c r="ACT2" s="29"/>
      <c r="ACU2" s="29"/>
      <c r="ACV2" s="29"/>
      <c r="ACW2" s="29"/>
      <c r="ACX2" s="29"/>
      <c r="ACY2" s="29"/>
      <c r="ACZ2" s="29"/>
      <c r="ADA2" s="29"/>
      <c r="ADB2" s="29"/>
      <c r="ADC2" s="29"/>
      <c r="ADD2" s="29"/>
      <c r="ADE2" s="29"/>
      <c r="ADF2" s="29"/>
      <c r="ADG2" s="29"/>
      <c r="ADH2" s="29"/>
      <c r="ADI2" s="29"/>
      <c r="ADJ2" s="29"/>
      <c r="ADK2" s="29"/>
      <c r="ADL2" s="29"/>
      <c r="ADM2" s="29"/>
      <c r="ADN2" s="29"/>
      <c r="ADO2" s="29"/>
      <c r="ADP2" s="29"/>
      <c r="ADQ2" s="29"/>
      <c r="ADR2" s="29"/>
      <c r="ADS2" s="29"/>
      <c r="ADT2" s="29"/>
      <c r="ADU2" s="29"/>
      <c r="ADV2" s="29"/>
      <c r="ADW2" s="29"/>
      <c r="ADX2" s="29"/>
      <c r="ADY2" s="29"/>
      <c r="ADZ2" s="29"/>
      <c r="AEA2" s="29"/>
      <c r="AEB2" s="29"/>
      <c r="AEC2" s="29"/>
      <c r="AED2" s="29"/>
      <c r="AEE2" s="29"/>
      <c r="AEF2" s="29"/>
      <c r="AEG2" s="29"/>
      <c r="AEH2" s="29"/>
      <c r="AEI2" s="29"/>
      <c r="AEJ2" s="29"/>
      <c r="AEK2" s="29"/>
      <c r="AEL2" s="29"/>
      <c r="AEM2" s="29"/>
      <c r="AEN2" s="29"/>
      <c r="AEO2" s="29"/>
      <c r="AEP2" s="29"/>
      <c r="AEQ2" s="29"/>
      <c r="AER2" s="29"/>
      <c r="AES2" s="29"/>
      <c r="AET2" s="29"/>
      <c r="AEU2" s="29"/>
      <c r="AEV2" s="29"/>
      <c r="AEW2" s="29"/>
      <c r="AEX2" s="29"/>
      <c r="AEY2" s="29"/>
      <c r="AEZ2" s="29"/>
      <c r="AFA2" s="29"/>
      <c r="AFB2" s="29"/>
      <c r="AFC2" s="29"/>
      <c r="AFD2" s="29"/>
      <c r="AFE2" s="29"/>
      <c r="AFF2" s="29"/>
      <c r="AFG2" s="29"/>
      <c r="AFH2" s="29"/>
      <c r="AFI2" s="29"/>
      <c r="AFJ2" s="29"/>
      <c r="AFK2" s="29"/>
      <c r="AFL2" s="29"/>
      <c r="AFM2" s="29"/>
      <c r="AFN2" s="29"/>
      <c r="AFO2" s="29"/>
      <c r="AFP2" s="29"/>
      <c r="AFQ2" s="29"/>
      <c r="AFR2" s="29"/>
      <c r="AFS2" s="29"/>
      <c r="AFT2" s="29"/>
      <c r="AFU2" s="29"/>
      <c r="AFV2" s="29"/>
      <c r="AFW2" s="29"/>
      <c r="AFX2" s="29"/>
      <c r="AFY2" s="29"/>
      <c r="AFZ2" s="29"/>
      <c r="AGA2" s="29"/>
      <c r="AGB2" s="29"/>
      <c r="AGC2" s="29"/>
      <c r="AGD2" s="29"/>
      <c r="AGE2" s="29"/>
      <c r="AGF2" s="29"/>
      <c r="AGG2" s="29"/>
      <c r="AGH2" s="29"/>
      <c r="AGI2" s="29"/>
      <c r="AGJ2" s="29"/>
      <c r="AGK2" s="29"/>
      <c r="AGL2" s="29"/>
      <c r="AGM2" s="29"/>
      <c r="AGN2" s="29"/>
      <c r="AGO2" s="29"/>
      <c r="AGP2" s="29"/>
      <c r="AGQ2" s="29"/>
      <c r="AGR2" s="29"/>
      <c r="AGS2" s="29"/>
      <c r="AGT2" s="29"/>
      <c r="AGU2" s="29"/>
      <c r="AGV2" s="29"/>
      <c r="AGW2" s="29"/>
      <c r="AGX2" s="29"/>
      <c r="AGY2" s="29"/>
      <c r="AGZ2" s="29"/>
      <c r="AHA2" s="29"/>
      <c r="AHB2" s="29"/>
      <c r="AHC2" s="29"/>
      <c r="AHD2" s="29"/>
      <c r="AHE2" s="29"/>
      <c r="AHF2" s="29"/>
      <c r="AHG2" s="29"/>
      <c r="AHH2" s="29"/>
      <c r="AHI2" s="29"/>
      <c r="AHJ2" s="29"/>
      <c r="AHK2" s="29"/>
      <c r="AHL2" s="29"/>
      <c r="AHM2" s="29"/>
      <c r="AHN2" s="29"/>
      <c r="AHO2" s="29"/>
      <c r="AHP2" s="29"/>
      <c r="AHQ2" s="29"/>
      <c r="AHR2" s="29"/>
      <c r="AHS2" s="29"/>
      <c r="AHT2" s="29"/>
      <c r="AHU2" s="29"/>
      <c r="AHV2" s="29"/>
      <c r="AHW2" s="29"/>
      <c r="AHX2" s="29"/>
      <c r="AHY2" s="29"/>
      <c r="AHZ2" s="29"/>
      <c r="AIA2" s="29"/>
      <c r="AIB2" s="29"/>
      <c r="AIC2" s="29"/>
      <c r="AID2" s="29"/>
      <c r="AIE2" s="29"/>
      <c r="AIF2" s="29"/>
      <c r="AIG2" s="29"/>
      <c r="AIH2" s="29"/>
      <c r="AII2" s="29"/>
      <c r="AIJ2" s="29"/>
      <c r="AIK2" s="29"/>
      <c r="AIL2" s="29"/>
      <c r="AIM2" s="29"/>
      <c r="AIN2" s="29"/>
      <c r="AIO2" s="29"/>
      <c r="AIP2" s="29"/>
      <c r="AIQ2" s="29"/>
      <c r="AIR2" s="29"/>
      <c r="AIS2" s="29"/>
      <c r="AIT2" s="29"/>
      <c r="AIU2" s="29"/>
      <c r="AIV2" s="29"/>
      <c r="AIW2" s="29"/>
      <c r="AIX2" s="29"/>
      <c r="AIY2" s="29"/>
      <c r="AIZ2" s="29"/>
      <c r="AJA2" s="29"/>
      <c r="AJB2" s="29"/>
      <c r="AJC2" s="29"/>
      <c r="AJD2" s="29"/>
      <c r="AJE2" s="29"/>
      <c r="AJF2" s="29"/>
      <c r="AJG2" s="29"/>
      <c r="AJH2" s="29"/>
      <c r="AJI2" s="29"/>
      <c r="AJJ2" s="29"/>
      <c r="AJK2" s="29"/>
      <c r="AJL2" s="29"/>
      <c r="AJM2" s="29"/>
      <c r="AJN2" s="29"/>
      <c r="AJO2" s="29"/>
      <c r="AJP2" s="29"/>
      <c r="AJQ2" s="29"/>
      <c r="AJR2" s="29"/>
      <c r="AJS2" s="29"/>
      <c r="AJT2" s="29"/>
      <c r="AJU2" s="29"/>
      <c r="AJV2" s="29"/>
      <c r="AJW2" s="29"/>
      <c r="AJX2" s="29"/>
      <c r="AJY2" s="29"/>
      <c r="AJZ2" s="29"/>
      <c r="AKA2" s="29"/>
      <c r="AKB2" s="29"/>
      <c r="AKC2" s="29"/>
      <c r="AKD2" s="29"/>
      <c r="AKE2" s="29"/>
      <c r="AKF2" s="29"/>
      <c r="AKG2" s="29"/>
      <c r="AKH2" s="29"/>
      <c r="AKI2" s="29"/>
      <c r="AKJ2" s="29"/>
      <c r="AKK2" s="29"/>
      <c r="AKL2" s="29"/>
      <c r="AKM2" s="29"/>
      <c r="AKN2" s="29"/>
      <c r="AKO2" s="29"/>
      <c r="AKP2" s="29"/>
      <c r="AKQ2" s="29"/>
      <c r="AKR2" s="29"/>
      <c r="AKS2" s="29"/>
      <c r="AKT2" s="29"/>
      <c r="AKU2" s="29"/>
      <c r="AKV2" s="29"/>
      <c r="AKW2" s="29"/>
      <c r="AKX2" s="29"/>
      <c r="AKY2" s="29"/>
      <c r="AKZ2" s="29"/>
      <c r="ALA2" s="29"/>
      <c r="ALB2" s="29"/>
      <c r="ALC2" s="29"/>
      <c r="ALD2" s="29"/>
      <c r="ALE2" s="29"/>
      <c r="ALF2" s="29"/>
      <c r="ALG2" s="29"/>
      <c r="ALH2" s="29"/>
      <c r="ALI2" s="29"/>
      <c r="ALJ2" s="29"/>
      <c r="ALK2" s="29"/>
      <c r="ALL2" s="29"/>
      <c r="ALM2" s="29"/>
      <c r="ALN2" s="29"/>
      <c r="ALO2" s="29"/>
      <c r="ALP2" s="29"/>
      <c r="ALQ2" s="29"/>
      <c r="ALR2" s="29"/>
      <c r="ALS2" s="29"/>
      <c r="ALT2" s="29"/>
      <c r="ALU2" s="29"/>
      <c r="ALV2" s="29"/>
      <c r="ALW2" s="29"/>
      <c r="ALX2" s="29"/>
      <c r="ALY2" s="29"/>
      <c r="ALZ2" s="29"/>
      <c r="AMA2" s="29"/>
      <c r="AMB2" s="29"/>
      <c r="AMC2" s="29"/>
      <c r="AMD2" s="29"/>
      <c r="AME2" s="29"/>
      <c r="AMF2" s="29"/>
      <c r="AMG2" s="29"/>
      <c r="AMH2" s="29"/>
      <c r="AMI2" s="29"/>
      <c r="AMJ2" s="29"/>
      <c r="AMK2" s="29"/>
      <c r="AML2" s="29"/>
      <c r="AMM2" s="29"/>
      <c r="AMN2" s="29"/>
      <c r="AMO2" s="29"/>
      <c r="AMP2" s="29"/>
      <c r="AMQ2" s="29"/>
      <c r="AMR2" s="29"/>
      <c r="AMS2" s="29"/>
      <c r="AMT2" s="29"/>
      <c r="AMU2" s="29"/>
      <c r="AMV2" s="29"/>
      <c r="AMW2" s="29"/>
      <c r="AMX2" s="29"/>
      <c r="AMY2" s="29"/>
      <c r="AMZ2" s="29"/>
      <c r="ANA2" s="29"/>
      <c r="ANB2" s="29"/>
      <c r="ANC2" s="29"/>
      <c r="AND2" s="29"/>
      <c r="ANE2" s="29"/>
      <c r="ANF2" s="29"/>
      <c r="ANG2" s="29"/>
      <c r="ANH2" s="29"/>
      <c r="ANI2" s="29"/>
      <c r="ANJ2" s="29"/>
      <c r="ANK2" s="29"/>
      <c r="ANL2" s="29"/>
      <c r="ANM2" s="29"/>
      <c r="ANN2" s="29"/>
      <c r="ANO2" s="29"/>
      <c r="ANP2" s="29"/>
      <c r="ANQ2" s="29"/>
      <c r="ANR2" s="29"/>
      <c r="ANS2" s="29"/>
      <c r="ANT2" s="29"/>
      <c r="ANU2" s="29"/>
      <c r="ANV2" s="29"/>
      <c r="ANW2" s="29"/>
      <c r="ANX2" s="29"/>
      <c r="ANY2" s="29"/>
      <c r="ANZ2" s="29"/>
      <c r="AOA2" s="29"/>
      <c r="AOB2" s="29"/>
      <c r="AOC2" s="29"/>
      <c r="AOD2" s="29"/>
      <c r="AOE2" s="29"/>
      <c r="AOF2" s="29"/>
      <c r="AOG2" s="29"/>
      <c r="AOH2" s="29"/>
      <c r="AOI2" s="29"/>
      <c r="AOJ2" s="29"/>
      <c r="AOK2" s="29"/>
      <c r="AOL2" s="29"/>
      <c r="AOM2" s="29"/>
      <c r="AON2" s="29"/>
      <c r="AOO2" s="29"/>
      <c r="AOP2" s="29"/>
      <c r="AOQ2" s="29"/>
      <c r="AOR2" s="29"/>
      <c r="AOS2" s="29"/>
      <c r="AOT2" s="29"/>
      <c r="AOU2" s="29"/>
      <c r="AOV2" s="29"/>
      <c r="AOW2" s="29"/>
      <c r="AOX2" s="29"/>
      <c r="AOY2" s="29"/>
      <c r="AOZ2" s="29"/>
      <c r="APA2" s="29"/>
      <c r="APB2" s="29"/>
      <c r="APC2" s="29"/>
      <c r="APD2" s="29"/>
      <c r="APE2" s="29"/>
      <c r="APF2" s="29"/>
      <c r="APG2" s="29"/>
      <c r="APH2" s="29"/>
      <c r="API2" s="29"/>
      <c r="APJ2" s="29"/>
      <c r="APK2" s="29"/>
      <c r="APL2" s="29"/>
      <c r="APM2" s="29"/>
      <c r="APN2" s="29"/>
      <c r="APO2" s="29"/>
      <c r="APP2" s="29"/>
      <c r="APQ2" s="29"/>
      <c r="APR2" s="29"/>
      <c r="APS2" s="29"/>
      <c r="APT2" s="29"/>
      <c r="APU2" s="29"/>
      <c r="APV2" s="29"/>
      <c r="APW2" s="29"/>
      <c r="APX2" s="29"/>
      <c r="APY2" s="29"/>
      <c r="APZ2" s="29"/>
      <c r="AQA2" s="29"/>
      <c r="AQB2" s="29"/>
      <c r="AQC2" s="29"/>
      <c r="AQD2" s="29"/>
      <c r="AQE2" s="29"/>
      <c r="AQF2" s="29"/>
      <c r="AQG2" s="29"/>
      <c r="AQH2" s="29"/>
      <c r="AQI2" s="29"/>
      <c r="AQJ2" s="29"/>
      <c r="AQK2" s="29"/>
      <c r="AQL2" s="29"/>
      <c r="AQM2" s="29"/>
      <c r="AQN2" s="29"/>
      <c r="AQO2" s="29"/>
      <c r="AQP2" s="29"/>
      <c r="AQQ2" s="29"/>
      <c r="AQR2" s="29"/>
      <c r="AQS2" s="29"/>
      <c r="AQT2" s="29"/>
      <c r="AQU2" s="29"/>
      <c r="AQV2" s="29"/>
      <c r="AQW2" s="29"/>
      <c r="AQX2" s="29"/>
      <c r="AQY2" s="29"/>
      <c r="AQZ2" s="29"/>
      <c r="ARA2" s="29"/>
      <c r="ARB2" s="29"/>
      <c r="ARC2" s="29"/>
      <c r="ARD2" s="29"/>
      <c r="ARE2" s="29"/>
      <c r="ARF2" s="29"/>
      <c r="ARG2" s="29"/>
      <c r="ARH2" s="29"/>
      <c r="ARI2" s="29"/>
      <c r="ARJ2" s="29"/>
      <c r="ARK2" s="29"/>
      <c r="ARL2" s="29"/>
      <c r="ARM2" s="29"/>
      <c r="ARN2" s="29"/>
      <c r="ARO2" s="29"/>
      <c r="ARP2" s="29"/>
      <c r="ARQ2" s="29"/>
      <c r="ARR2" s="29"/>
      <c r="ARS2" s="29"/>
      <c r="ART2" s="29"/>
      <c r="ARU2" s="29"/>
      <c r="ARV2" s="29"/>
      <c r="ARW2" s="29"/>
      <c r="ARX2" s="29"/>
      <c r="ARY2" s="29"/>
      <c r="ARZ2" s="29"/>
      <c r="ASA2" s="29"/>
      <c r="ASB2" s="29"/>
      <c r="ASC2" s="29"/>
      <c r="ASD2" s="29"/>
      <c r="ASE2" s="29"/>
      <c r="ASF2" s="29"/>
      <c r="ASG2" s="29"/>
      <c r="ASH2" s="29"/>
      <c r="ASI2" s="29"/>
      <c r="ASJ2" s="29"/>
      <c r="ASK2" s="29"/>
      <c r="ASL2" s="29"/>
      <c r="ASM2" s="29"/>
      <c r="ASN2" s="29"/>
      <c r="ASO2" s="29"/>
      <c r="ASP2" s="29"/>
      <c r="ASQ2" s="29"/>
      <c r="ASR2" s="29"/>
      <c r="ASS2" s="29"/>
      <c r="AST2" s="29"/>
      <c r="ASU2" s="29"/>
      <c r="ASV2" s="29"/>
      <c r="ASW2" s="29"/>
      <c r="ASX2" s="29"/>
      <c r="ASY2" s="29"/>
      <c r="ASZ2" s="29"/>
      <c r="ATA2" s="29"/>
      <c r="ATB2" s="29"/>
      <c r="ATC2" s="29"/>
      <c r="ATD2" s="29"/>
      <c r="ATE2" s="29"/>
      <c r="ATF2" s="29"/>
      <c r="ATG2" s="29"/>
      <c r="ATH2" s="29"/>
      <c r="ATI2" s="29"/>
      <c r="ATJ2" s="29"/>
      <c r="ATK2" s="29"/>
      <c r="ATL2" s="29"/>
      <c r="ATM2" s="29"/>
      <c r="ATN2" s="29"/>
      <c r="ATO2" s="29"/>
      <c r="ATP2" s="29"/>
      <c r="ATQ2" s="29"/>
      <c r="ATR2" s="29"/>
      <c r="ATS2" s="29"/>
      <c r="ATT2" s="29"/>
      <c r="ATU2" s="29"/>
      <c r="ATV2" s="29"/>
      <c r="ATW2" s="29"/>
      <c r="ATX2" s="29"/>
      <c r="ATY2" s="29"/>
      <c r="ATZ2" s="29"/>
      <c r="AUA2" s="29"/>
      <c r="AUB2" s="29"/>
      <c r="AUC2" s="29"/>
      <c r="AUD2" s="29"/>
      <c r="AUE2" s="29"/>
      <c r="AUF2" s="29"/>
      <c r="AUG2" s="29"/>
      <c r="AUH2" s="29"/>
      <c r="AUI2" s="29"/>
      <c r="AUJ2" s="29"/>
      <c r="AUK2" s="29"/>
      <c r="AUL2" s="29"/>
      <c r="AUM2" s="29"/>
      <c r="AUN2" s="29"/>
      <c r="AUO2" s="29"/>
      <c r="AUP2" s="29"/>
      <c r="AUQ2" s="29"/>
      <c r="AUR2" s="29"/>
      <c r="AUS2" s="29"/>
      <c r="AUT2" s="29"/>
      <c r="AUU2" s="29"/>
      <c r="AUV2" s="29"/>
      <c r="AUW2" s="29"/>
      <c r="AUX2" s="29"/>
      <c r="AUY2" s="29"/>
      <c r="AUZ2" s="29"/>
      <c r="AVA2" s="29"/>
      <c r="AVB2" s="29"/>
      <c r="AVC2" s="29"/>
      <c r="AVD2" s="29"/>
      <c r="AVE2" s="29"/>
      <c r="AVF2" s="29"/>
      <c r="AVG2" s="29"/>
      <c r="AVH2" s="29"/>
      <c r="AVI2" s="29"/>
      <c r="AVJ2" s="29"/>
      <c r="AVK2" s="29"/>
      <c r="AVL2" s="29"/>
      <c r="AVM2" s="29"/>
      <c r="AVN2" s="29"/>
      <c r="AVO2" s="29"/>
      <c r="AVP2" s="29"/>
      <c r="AVQ2" s="29"/>
      <c r="AVR2" s="29"/>
      <c r="AVS2" s="29"/>
      <c r="AVT2" s="29"/>
      <c r="AVU2" s="29"/>
      <c r="AVV2" s="29"/>
      <c r="AVW2" s="29"/>
      <c r="AVX2" s="29"/>
      <c r="AVY2" s="29"/>
      <c r="AVZ2" s="29"/>
      <c r="AWA2" s="29"/>
      <c r="AWB2" s="29"/>
      <c r="AWC2" s="29"/>
      <c r="AWD2" s="29"/>
      <c r="AWE2" s="29"/>
      <c r="AWF2" s="29"/>
      <c r="AWG2" s="29"/>
      <c r="AWH2" s="29"/>
      <c r="AWI2" s="29"/>
      <c r="AWJ2" s="29"/>
      <c r="AWK2" s="29"/>
      <c r="AWL2" s="29"/>
      <c r="AWM2" s="29"/>
      <c r="AWN2" s="29"/>
      <c r="AWO2" s="29"/>
      <c r="AWP2" s="29"/>
      <c r="AWQ2" s="29"/>
      <c r="AWR2" s="29"/>
      <c r="AWS2" s="29"/>
      <c r="AWT2" s="29"/>
      <c r="AWU2" s="29"/>
      <c r="AWV2" s="29"/>
      <c r="AWW2" s="29"/>
      <c r="AWX2" s="29"/>
      <c r="AWY2" s="29"/>
      <c r="AWZ2" s="29"/>
      <c r="AXA2" s="29"/>
      <c r="AXB2" s="29"/>
      <c r="AXC2" s="29"/>
      <c r="AXD2" s="29"/>
      <c r="AXE2" s="29"/>
      <c r="AXF2" s="29"/>
      <c r="AXG2" s="29"/>
      <c r="AXH2" s="29"/>
      <c r="AXI2" s="29"/>
      <c r="AXJ2" s="29"/>
      <c r="AXK2" s="29"/>
      <c r="AXL2" s="29"/>
      <c r="AXM2" s="29"/>
      <c r="AXN2" s="29"/>
      <c r="AXO2" s="29"/>
      <c r="AXP2" s="29"/>
      <c r="AXQ2" s="29"/>
      <c r="AXR2" s="29"/>
      <c r="AXS2" s="29"/>
      <c r="AXT2" s="29"/>
      <c r="AXU2" s="29"/>
      <c r="AXV2" s="29"/>
      <c r="AXW2" s="29"/>
      <c r="AXX2" s="29"/>
      <c r="AXY2" s="29"/>
      <c r="AXZ2" s="29"/>
      <c r="AYA2" s="29"/>
      <c r="AYB2" s="29"/>
      <c r="AYC2" s="29"/>
      <c r="AYD2" s="29"/>
      <c r="AYE2" s="29"/>
      <c r="AYF2" s="29"/>
      <c r="AYG2" s="29"/>
      <c r="AYH2" s="29"/>
      <c r="AYI2" s="29"/>
      <c r="AYJ2" s="29"/>
      <c r="AYK2" s="29"/>
      <c r="AYL2" s="29"/>
      <c r="AYM2" s="29"/>
      <c r="AYN2" s="29"/>
      <c r="AYO2" s="29"/>
      <c r="AYP2" s="29"/>
      <c r="AYQ2" s="29"/>
      <c r="AYR2" s="29"/>
      <c r="AYS2" s="29"/>
      <c r="AYT2" s="29"/>
      <c r="AYU2" s="29"/>
      <c r="AYV2" s="29"/>
      <c r="AYW2" s="29"/>
      <c r="AYX2" s="29"/>
      <c r="AYY2" s="29"/>
      <c r="AYZ2" s="29"/>
      <c r="AZA2" s="29"/>
      <c r="AZB2" s="29"/>
      <c r="AZC2" s="29"/>
      <c r="AZD2" s="29"/>
      <c r="AZE2" s="29"/>
      <c r="AZF2" s="29"/>
      <c r="AZG2" s="29"/>
      <c r="AZH2" s="29"/>
      <c r="AZI2" s="29"/>
      <c r="AZJ2" s="29"/>
      <c r="AZK2" s="29"/>
      <c r="AZL2" s="29"/>
      <c r="AZM2" s="29"/>
      <c r="AZN2" s="29"/>
      <c r="AZO2" s="29"/>
      <c r="AZP2" s="29"/>
      <c r="AZQ2" s="29"/>
      <c r="AZR2" s="29"/>
      <c r="AZS2" s="29"/>
      <c r="AZT2" s="29"/>
      <c r="AZU2" s="29"/>
      <c r="AZV2" s="29"/>
      <c r="AZW2" s="29"/>
      <c r="AZX2" s="29"/>
      <c r="AZY2" s="29"/>
      <c r="AZZ2" s="29"/>
      <c r="BAA2" s="29"/>
      <c r="BAB2" s="29"/>
      <c r="BAC2" s="29"/>
      <c r="BAD2" s="29"/>
      <c r="BAE2" s="29"/>
      <c r="BAF2" s="29"/>
      <c r="BAG2" s="29"/>
      <c r="BAH2" s="29"/>
      <c r="BAI2" s="29"/>
      <c r="BAJ2" s="29"/>
      <c r="BAK2" s="29"/>
      <c r="BAL2" s="29"/>
      <c r="BAM2" s="29"/>
      <c r="BAN2" s="29"/>
      <c r="BAO2" s="29"/>
      <c r="BAP2" s="29"/>
      <c r="BAQ2" s="29"/>
      <c r="BAR2" s="29"/>
      <c r="BAS2" s="29"/>
      <c r="BAT2" s="29"/>
      <c r="BAU2" s="29"/>
      <c r="BAV2" s="29"/>
      <c r="BAW2" s="29"/>
      <c r="BAX2" s="29"/>
      <c r="BAY2" s="29"/>
      <c r="BAZ2" s="29"/>
      <c r="BBA2" s="29"/>
      <c r="BBB2" s="29"/>
      <c r="BBC2" s="29"/>
      <c r="BBD2" s="29"/>
      <c r="BBE2" s="29"/>
      <c r="BBF2" s="29"/>
      <c r="BBG2" s="29"/>
      <c r="BBH2" s="29"/>
      <c r="BBI2" s="29"/>
      <c r="BBJ2" s="29"/>
      <c r="BBK2" s="29"/>
      <c r="BBL2" s="29"/>
      <c r="BBM2" s="29"/>
      <c r="BBN2" s="29"/>
      <c r="BBO2" s="29"/>
      <c r="BBP2" s="29"/>
      <c r="BBQ2" s="29"/>
      <c r="BBR2" s="29"/>
      <c r="BBS2" s="29"/>
      <c r="BBT2" s="29"/>
      <c r="BBU2" s="29"/>
      <c r="BBV2" s="29"/>
      <c r="BBW2" s="29"/>
      <c r="BBX2" s="29"/>
      <c r="BBY2" s="29"/>
      <c r="BBZ2" s="29"/>
      <c r="BCA2" s="29"/>
      <c r="BCB2" s="29"/>
      <c r="BCC2" s="29"/>
      <c r="BCD2" s="29"/>
      <c r="BCE2" s="29"/>
      <c r="BCF2" s="29"/>
      <c r="BCG2" s="29"/>
      <c r="BCH2" s="29"/>
      <c r="BCI2" s="29"/>
      <c r="BCJ2" s="29"/>
      <c r="BCK2" s="29"/>
      <c r="BCL2" s="29"/>
      <c r="BCM2" s="29"/>
      <c r="BCN2" s="29"/>
      <c r="BCO2" s="29"/>
      <c r="BCP2" s="29"/>
      <c r="BCQ2" s="29"/>
      <c r="BCR2" s="29"/>
      <c r="BCS2" s="29"/>
      <c r="BCT2" s="29"/>
      <c r="BCU2" s="29"/>
      <c r="BCV2" s="29"/>
      <c r="BCW2" s="29"/>
      <c r="BCX2" s="29"/>
      <c r="BCY2" s="29"/>
      <c r="BCZ2" s="29"/>
      <c r="BDA2" s="29"/>
      <c r="BDB2" s="29"/>
      <c r="BDC2" s="29"/>
      <c r="BDD2" s="29"/>
      <c r="BDE2" s="29"/>
      <c r="BDF2" s="29"/>
      <c r="BDG2" s="29"/>
      <c r="BDH2" s="29"/>
      <c r="BDI2" s="29"/>
      <c r="BDJ2" s="29"/>
      <c r="BDK2" s="29"/>
      <c r="BDL2" s="29"/>
      <c r="BDM2" s="29"/>
      <c r="BDN2" s="29"/>
      <c r="BDO2" s="29"/>
      <c r="BDP2" s="29"/>
      <c r="BDQ2" s="29"/>
      <c r="BDR2" s="29"/>
      <c r="BDS2" s="29"/>
      <c r="BDT2" s="29"/>
      <c r="BDU2" s="29"/>
      <c r="BDV2" s="29"/>
      <c r="BDW2" s="29"/>
      <c r="BDX2" s="29"/>
      <c r="BDY2" s="29"/>
      <c r="BDZ2" s="29"/>
      <c r="BEA2" s="29"/>
      <c r="BEB2" s="29"/>
      <c r="BEC2" s="29"/>
      <c r="BED2" s="29"/>
      <c r="BEE2" s="29"/>
      <c r="BEF2" s="29"/>
      <c r="BEG2" s="29"/>
      <c r="BEH2" s="29"/>
      <c r="BEI2" s="29"/>
      <c r="BEJ2" s="29"/>
      <c r="BEK2" s="29"/>
      <c r="BEL2" s="29"/>
      <c r="BEM2" s="29"/>
      <c r="BEN2" s="29"/>
      <c r="BEO2" s="29"/>
      <c r="BEP2" s="29"/>
      <c r="BEQ2" s="29"/>
      <c r="BER2" s="29"/>
      <c r="BES2" s="29"/>
      <c r="BET2" s="29"/>
      <c r="BEU2" s="29"/>
      <c r="BEV2" s="29"/>
      <c r="BEW2" s="29"/>
      <c r="BEX2" s="29"/>
      <c r="BEY2" s="29"/>
      <c r="BEZ2" s="29"/>
      <c r="BFA2" s="29"/>
      <c r="BFB2" s="29"/>
      <c r="BFC2" s="29"/>
      <c r="BFD2" s="29"/>
      <c r="BFE2" s="29"/>
      <c r="BFF2" s="29"/>
      <c r="BFG2" s="29"/>
      <c r="BFH2" s="29"/>
      <c r="BFI2" s="29"/>
      <c r="BFJ2" s="29"/>
      <c r="BFK2" s="29"/>
      <c r="BFL2" s="29"/>
      <c r="BFM2" s="29"/>
      <c r="BFN2" s="29"/>
      <c r="BFO2" s="29"/>
      <c r="BFP2" s="29"/>
      <c r="BFQ2" s="29"/>
      <c r="BFR2" s="29"/>
      <c r="BFS2" s="29"/>
      <c r="BFT2" s="29"/>
      <c r="BFU2" s="29"/>
      <c r="BFV2" s="29"/>
      <c r="BFW2" s="29"/>
      <c r="BFX2" s="29"/>
      <c r="BFY2" s="29"/>
      <c r="BFZ2" s="29"/>
      <c r="BGA2" s="29"/>
      <c r="BGB2" s="29"/>
      <c r="BGC2" s="29"/>
      <c r="BGD2" s="29"/>
      <c r="BGE2" s="29"/>
      <c r="BGF2" s="29"/>
      <c r="BGG2" s="29"/>
      <c r="BGH2" s="29"/>
      <c r="BGI2" s="29"/>
      <c r="BGJ2" s="29"/>
      <c r="BGK2" s="29"/>
      <c r="BGL2" s="29"/>
      <c r="BGM2" s="29"/>
      <c r="BGN2" s="29"/>
      <c r="BGO2" s="29"/>
      <c r="BGP2" s="29"/>
      <c r="BGQ2" s="29"/>
      <c r="BGR2" s="29"/>
      <c r="BGS2" s="29"/>
      <c r="BGT2" s="29"/>
      <c r="BGU2" s="29"/>
      <c r="BGV2" s="29"/>
      <c r="BGW2" s="29"/>
      <c r="BGX2" s="29"/>
      <c r="BGY2" s="29"/>
      <c r="BGZ2" s="29"/>
      <c r="BHA2" s="29"/>
      <c r="BHB2" s="29"/>
      <c r="BHC2" s="29"/>
      <c r="BHD2" s="29"/>
      <c r="BHE2" s="29"/>
      <c r="BHF2" s="29"/>
      <c r="BHG2" s="29"/>
      <c r="BHH2" s="29"/>
      <c r="BHI2" s="29"/>
      <c r="BHJ2" s="29"/>
      <c r="BHK2" s="29"/>
      <c r="BHL2" s="29"/>
      <c r="BHM2" s="29"/>
      <c r="BHN2" s="29"/>
      <c r="BHO2" s="29"/>
      <c r="BHP2" s="29"/>
      <c r="BHQ2" s="29"/>
      <c r="BHR2" s="29"/>
      <c r="BHS2" s="29"/>
      <c r="BHT2" s="29"/>
      <c r="BHU2" s="29"/>
      <c r="BHV2" s="29"/>
      <c r="BHW2" s="29"/>
      <c r="BHX2" s="29"/>
      <c r="BHY2" s="29"/>
      <c r="BHZ2" s="29"/>
      <c r="BIA2" s="29"/>
      <c r="BIB2" s="29"/>
      <c r="BIC2" s="29"/>
      <c r="BID2" s="29"/>
      <c r="BIE2" s="29"/>
      <c r="BIF2" s="29"/>
      <c r="BIG2" s="29"/>
      <c r="BIH2" s="29"/>
      <c r="BII2" s="29"/>
      <c r="BIJ2" s="29"/>
      <c r="BIK2" s="29"/>
      <c r="BIL2" s="29"/>
      <c r="BIM2" s="29"/>
      <c r="BIN2" s="29"/>
      <c r="BIO2" s="29"/>
      <c r="BIP2" s="29"/>
      <c r="BIQ2" s="29"/>
      <c r="BIR2" s="29"/>
      <c r="BIS2" s="29"/>
      <c r="BIT2" s="29"/>
      <c r="BIU2" s="29"/>
      <c r="BIV2" s="29"/>
      <c r="BIW2" s="29"/>
      <c r="BIX2" s="29"/>
      <c r="BIY2" s="29"/>
      <c r="BIZ2" s="29"/>
      <c r="BJA2" s="29"/>
      <c r="BJB2" s="29"/>
      <c r="BJC2" s="29"/>
      <c r="BJD2" s="29"/>
      <c r="BJE2" s="29"/>
      <c r="BJF2" s="29"/>
      <c r="BJG2" s="29"/>
      <c r="BJH2" s="29"/>
      <c r="BJI2" s="29"/>
      <c r="BJJ2" s="29"/>
      <c r="BJK2" s="29"/>
      <c r="BJL2" s="29"/>
      <c r="BJM2" s="29"/>
      <c r="BJN2" s="29"/>
      <c r="BJO2" s="29"/>
      <c r="BJP2" s="29"/>
      <c r="BJQ2" s="29"/>
      <c r="BJR2" s="29"/>
      <c r="BJS2" s="29"/>
      <c r="BJT2" s="29"/>
      <c r="BJU2" s="29"/>
      <c r="BJV2" s="29"/>
      <c r="BJW2" s="29"/>
      <c r="BJX2" s="29"/>
      <c r="BJY2" s="29"/>
      <c r="BJZ2" s="29"/>
      <c r="BKA2" s="29"/>
      <c r="BKB2" s="29"/>
      <c r="BKC2" s="29"/>
      <c r="BKD2" s="29"/>
      <c r="BKE2" s="29"/>
      <c r="BKF2" s="29"/>
      <c r="BKG2" s="29"/>
      <c r="BKH2" s="29"/>
      <c r="BKI2" s="29"/>
      <c r="BKJ2" s="29"/>
      <c r="BKK2" s="29"/>
      <c r="BKL2" s="29"/>
      <c r="BKM2" s="29"/>
      <c r="BKN2" s="29"/>
      <c r="BKO2" s="29"/>
      <c r="BKP2" s="29"/>
      <c r="BKQ2" s="29"/>
      <c r="BKR2" s="29"/>
      <c r="BKS2" s="29"/>
      <c r="BKT2" s="29"/>
      <c r="BKU2" s="29"/>
      <c r="BKV2" s="29"/>
      <c r="BKW2" s="29"/>
      <c r="BKX2" s="29"/>
      <c r="BKY2" s="29"/>
      <c r="BKZ2" s="29"/>
      <c r="BLA2" s="29"/>
      <c r="BLB2" s="29"/>
      <c r="BLC2" s="29"/>
      <c r="BLD2" s="29"/>
      <c r="BLE2" s="29"/>
      <c r="BLF2" s="29"/>
      <c r="BLG2" s="29"/>
      <c r="BLH2" s="29"/>
      <c r="BLI2" s="29"/>
      <c r="BLJ2" s="29"/>
      <c r="BLK2" s="29"/>
      <c r="BLL2" s="29"/>
      <c r="BLM2" s="29"/>
      <c r="BLN2" s="29"/>
      <c r="BLO2" s="29"/>
      <c r="BLP2" s="29"/>
      <c r="BLQ2" s="29"/>
      <c r="BLR2" s="29"/>
      <c r="BLS2" s="29"/>
      <c r="BLT2" s="29"/>
      <c r="BLU2" s="29"/>
      <c r="BLV2" s="29"/>
      <c r="BLW2" s="29"/>
      <c r="BLX2" s="29"/>
      <c r="BLY2" s="29"/>
      <c r="BLZ2" s="29"/>
      <c r="BMA2" s="29"/>
      <c r="BMB2" s="29"/>
      <c r="BMC2" s="29"/>
      <c r="BMD2" s="29"/>
      <c r="BME2" s="29"/>
      <c r="BMF2" s="29"/>
      <c r="BMG2" s="29"/>
      <c r="BMH2" s="29"/>
      <c r="BMI2" s="29"/>
      <c r="BMJ2" s="29"/>
      <c r="BMK2" s="29"/>
      <c r="BML2" s="29"/>
      <c r="BMM2" s="29"/>
      <c r="BMN2" s="29"/>
      <c r="BMO2" s="29"/>
      <c r="BMP2" s="29"/>
      <c r="BMQ2" s="29"/>
      <c r="BMR2" s="29"/>
      <c r="BMS2" s="29"/>
      <c r="BMT2" s="29"/>
      <c r="BMU2" s="29"/>
      <c r="BMV2" s="29"/>
      <c r="BMW2" s="29"/>
      <c r="BMX2" s="29"/>
      <c r="BMY2" s="29"/>
      <c r="BMZ2" s="29"/>
      <c r="BNA2" s="29"/>
      <c r="BNB2" s="29"/>
      <c r="BNC2" s="29"/>
      <c r="BND2" s="29"/>
      <c r="BNE2" s="29"/>
      <c r="BNF2" s="29"/>
      <c r="BNG2" s="29"/>
      <c r="BNH2" s="29"/>
      <c r="BNI2" s="29"/>
      <c r="BNJ2" s="29"/>
      <c r="BNK2" s="29"/>
      <c r="BNL2" s="29"/>
      <c r="BNM2" s="29"/>
      <c r="BNN2" s="29"/>
      <c r="BNO2" s="29"/>
      <c r="BNP2" s="29"/>
      <c r="BNQ2" s="29"/>
      <c r="BNR2" s="29"/>
      <c r="BNS2" s="29"/>
      <c r="BNT2" s="29"/>
      <c r="BNU2" s="29"/>
      <c r="BNV2" s="29"/>
      <c r="BNW2" s="29"/>
      <c r="BNX2" s="29"/>
      <c r="BNY2" s="29"/>
      <c r="BNZ2" s="29"/>
      <c r="BOA2" s="29"/>
      <c r="BOB2" s="29"/>
      <c r="BOC2" s="29"/>
      <c r="BOD2" s="29"/>
      <c r="BOE2" s="29"/>
      <c r="BOF2" s="29"/>
      <c r="BOG2" s="29"/>
      <c r="BOH2" s="29"/>
      <c r="BOI2" s="29"/>
      <c r="BOJ2" s="29"/>
      <c r="BOK2" s="29"/>
      <c r="BOL2" s="29"/>
      <c r="BOM2" s="29"/>
      <c r="BON2" s="29"/>
      <c r="BOO2" s="29"/>
      <c r="BOP2" s="29"/>
      <c r="BOQ2" s="29"/>
      <c r="BOR2" s="29"/>
      <c r="BOS2" s="29"/>
      <c r="BOT2" s="29"/>
      <c r="BOU2" s="29"/>
      <c r="BOV2" s="29"/>
      <c r="BOW2" s="29"/>
      <c r="BOX2" s="29"/>
      <c r="BOY2" s="29"/>
      <c r="BOZ2" s="29"/>
      <c r="BPA2" s="29"/>
      <c r="BPB2" s="29"/>
      <c r="BPC2" s="29"/>
      <c r="BPD2" s="29"/>
      <c r="BPE2" s="29"/>
      <c r="BPF2" s="29"/>
      <c r="BPG2" s="29"/>
      <c r="BPH2" s="29"/>
      <c r="BPI2" s="29"/>
      <c r="BPJ2" s="29"/>
      <c r="BPK2" s="29"/>
      <c r="BPL2" s="29"/>
      <c r="BPM2" s="29"/>
      <c r="BPN2" s="29"/>
      <c r="BPO2" s="29"/>
      <c r="BPP2" s="29"/>
      <c r="BPQ2" s="29"/>
      <c r="BPR2" s="29"/>
      <c r="BPS2" s="29"/>
      <c r="BPT2" s="29"/>
      <c r="BPU2" s="29"/>
      <c r="BPV2" s="29"/>
      <c r="BPW2" s="29"/>
      <c r="BPX2" s="29"/>
      <c r="BPY2" s="29"/>
      <c r="BPZ2" s="29"/>
      <c r="BQA2" s="29"/>
      <c r="BQB2" s="29"/>
      <c r="BQC2" s="29"/>
      <c r="BQD2" s="29"/>
      <c r="BQE2" s="29"/>
      <c r="BQF2" s="29"/>
      <c r="BQG2" s="29"/>
      <c r="BQH2" s="29"/>
      <c r="BQI2" s="29"/>
      <c r="BQJ2" s="29"/>
      <c r="BQK2" s="29"/>
      <c r="BQL2" s="29"/>
      <c r="BQM2" s="29"/>
      <c r="BQN2" s="29"/>
      <c r="BQO2" s="29"/>
      <c r="BQP2" s="29"/>
      <c r="BQQ2" s="29"/>
      <c r="BQR2" s="29"/>
      <c r="BQS2" s="29"/>
      <c r="BQT2" s="29"/>
      <c r="BQU2" s="29"/>
      <c r="BQV2" s="29"/>
      <c r="BQW2" s="29"/>
      <c r="BQX2" s="29"/>
      <c r="BQY2" s="29"/>
      <c r="BQZ2" s="29"/>
      <c r="BRA2" s="29"/>
      <c r="BRB2" s="29"/>
      <c r="BRC2" s="29"/>
      <c r="BRD2" s="29"/>
      <c r="BRE2" s="29"/>
      <c r="BRF2" s="29"/>
      <c r="BRG2" s="29"/>
      <c r="BRH2" s="29"/>
      <c r="BRI2" s="29"/>
      <c r="BRJ2" s="29"/>
      <c r="BRK2" s="29"/>
      <c r="BRL2" s="29"/>
      <c r="BRM2" s="29"/>
      <c r="BRN2" s="29"/>
      <c r="BRO2" s="29"/>
      <c r="BRP2" s="29"/>
      <c r="BRQ2" s="29"/>
      <c r="BRR2" s="29"/>
      <c r="BRS2" s="29"/>
      <c r="BRT2" s="29"/>
      <c r="BRU2" s="29"/>
      <c r="BRV2" s="29"/>
      <c r="BRW2" s="29"/>
      <c r="BRX2" s="29"/>
      <c r="BRY2" s="29"/>
      <c r="BRZ2" s="29"/>
      <c r="BSA2" s="29"/>
      <c r="BSB2" s="29"/>
      <c r="BSC2" s="29"/>
      <c r="BSD2" s="29"/>
      <c r="BSE2" s="29"/>
      <c r="BSF2" s="29"/>
      <c r="BSG2" s="29"/>
      <c r="BSH2" s="29"/>
      <c r="BSI2" s="29"/>
      <c r="BSJ2" s="29"/>
      <c r="BSK2" s="29"/>
      <c r="BSL2" s="29"/>
      <c r="BSM2" s="29"/>
      <c r="BSN2" s="29"/>
      <c r="BSO2" s="29"/>
      <c r="BSP2" s="29"/>
      <c r="BSQ2" s="29"/>
      <c r="BSR2" s="29"/>
      <c r="BSS2" s="29"/>
      <c r="BST2" s="29"/>
      <c r="BSU2" s="29"/>
      <c r="BSV2" s="29"/>
      <c r="BSW2" s="29"/>
      <c r="BSX2" s="29"/>
      <c r="BSY2" s="29"/>
      <c r="BSZ2" s="29"/>
      <c r="BTA2" s="29"/>
      <c r="BTB2" s="29"/>
      <c r="BTC2" s="29"/>
      <c r="BTD2" s="29"/>
      <c r="BTE2" s="29"/>
      <c r="BTF2" s="29"/>
      <c r="BTG2" s="29"/>
      <c r="BTH2" s="29"/>
      <c r="BTI2" s="29"/>
      <c r="BTJ2" s="29"/>
      <c r="BTK2" s="29"/>
      <c r="BTL2" s="29"/>
      <c r="BTM2" s="29"/>
      <c r="BTN2" s="29"/>
      <c r="BTO2" s="29"/>
      <c r="BTP2" s="29"/>
      <c r="BTQ2" s="29"/>
      <c r="BTR2" s="29"/>
      <c r="BTS2" s="29"/>
      <c r="BTT2" s="29"/>
      <c r="BTU2" s="29"/>
      <c r="BTV2" s="29"/>
      <c r="BTW2" s="29"/>
      <c r="BTX2" s="29"/>
      <c r="BTY2" s="29"/>
      <c r="BTZ2" s="29"/>
      <c r="BUA2" s="29"/>
      <c r="BUB2" s="29"/>
      <c r="BUC2" s="29"/>
      <c r="BUD2" s="29"/>
      <c r="BUE2" s="29"/>
      <c r="BUF2" s="29"/>
      <c r="BUG2" s="29"/>
      <c r="BUH2" s="29"/>
      <c r="BUI2" s="29"/>
      <c r="BUJ2" s="29"/>
      <c r="BUK2" s="29"/>
      <c r="BUL2" s="29"/>
      <c r="BUM2" s="29"/>
      <c r="BUN2" s="29"/>
      <c r="BUO2" s="29"/>
      <c r="BUP2" s="29"/>
      <c r="BUQ2" s="29"/>
      <c r="BUR2" s="29"/>
      <c r="BUS2" s="29"/>
      <c r="BUT2" s="29"/>
      <c r="BUU2" s="29"/>
      <c r="BUV2" s="29"/>
      <c r="BUW2" s="29"/>
      <c r="BUX2" s="29"/>
      <c r="BUY2" s="29"/>
      <c r="BUZ2" s="29"/>
      <c r="BVA2" s="29"/>
      <c r="BVB2" s="29"/>
      <c r="BVC2" s="29"/>
      <c r="BVD2" s="29"/>
      <c r="BVE2" s="29"/>
      <c r="BVF2" s="29"/>
      <c r="BVG2" s="29"/>
      <c r="BVH2" s="29"/>
      <c r="BVI2" s="29"/>
      <c r="BVJ2" s="29"/>
      <c r="BVK2" s="29"/>
      <c r="BVL2" s="29"/>
      <c r="BVM2" s="29"/>
      <c r="BVN2" s="29"/>
      <c r="BVO2" s="29"/>
      <c r="BVP2" s="29"/>
      <c r="BVQ2" s="29"/>
      <c r="BVR2" s="29"/>
      <c r="BVS2" s="29"/>
      <c r="BVT2" s="29"/>
      <c r="BVU2" s="29"/>
      <c r="BVV2" s="29"/>
      <c r="BVW2" s="29"/>
      <c r="BVX2" s="29"/>
      <c r="BVY2" s="29"/>
      <c r="BVZ2" s="29"/>
      <c r="BWA2" s="29"/>
      <c r="BWB2" s="29"/>
      <c r="BWC2" s="29"/>
      <c r="BWD2" s="29"/>
      <c r="BWE2" s="29"/>
      <c r="BWF2" s="29"/>
      <c r="BWG2" s="29"/>
      <c r="BWH2" s="29"/>
      <c r="BWI2" s="29"/>
      <c r="BWJ2" s="29"/>
      <c r="BWK2" s="29"/>
      <c r="BWL2" s="29"/>
      <c r="BWM2" s="29"/>
      <c r="BWN2" s="29"/>
      <c r="BWO2" s="29"/>
      <c r="BWP2" s="29"/>
      <c r="BWQ2" s="29"/>
      <c r="BWR2" s="29"/>
      <c r="BWS2" s="29"/>
      <c r="BWT2" s="29"/>
      <c r="BWU2" s="29"/>
      <c r="BWV2" s="29"/>
      <c r="BWW2" s="29"/>
      <c r="BWX2" s="29"/>
      <c r="BWY2" s="29"/>
      <c r="BWZ2" s="29"/>
      <c r="BXA2" s="29"/>
      <c r="BXB2" s="29"/>
      <c r="BXC2" s="29"/>
      <c r="BXD2" s="29"/>
      <c r="BXE2" s="29"/>
      <c r="BXF2" s="29"/>
      <c r="BXG2" s="29"/>
      <c r="BXH2" s="29"/>
      <c r="BXI2" s="29"/>
      <c r="BXJ2" s="29"/>
      <c r="BXK2" s="29"/>
      <c r="BXL2" s="29"/>
      <c r="BXM2" s="29"/>
      <c r="BXN2" s="29"/>
      <c r="BXO2" s="29"/>
      <c r="BXP2" s="29"/>
      <c r="BXQ2" s="29"/>
      <c r="BXR2" s="29"/>
      <c r="BXS2" s="29"/>
      <c r="BXT2" s="29"/>
      <c r="BXU2" s="29"/>
      <c r="BXV2" s="29"/>
      <c r="BXW2" s="29"/>
      <c r="BXX2" s="29"/>
      <c r="BXY2" s="29"/>
      <c r="BXZ2" s="29"/>
      <c r="BYA2" s="29"/>
      <c r="BYB2" s="29"/>
      <c r="BYC2" s="29"/>
      <c r="BYD2" s="29"/>
      <c r="BYE2" s="29"/>
      <c r="BYF2" s="29"/>
      <c r="BYG2" s="29"/>
      <c r="BYH2" s="29"/>
      <c r="BYI2" s="29"/>
      <c r="BYJ2" s="29"/>
      <c r="BYK2" s="29"/>
      <c r="BYL2" s="29"/>
      <c r="BYM2" s="29"/>
      <c r="BYN2" s="29"/>
      <c r="BYO2" s="29"/>
      <c r="BYP2" s="29"/>
      <c r="BYQ2" s="29"/>
      <c r="BYR2" s="29"/>
      <c r="BYS2" s="29"/>
      <c r="BYT2" s="29"/>
      <c r="BYU2" s="29"/>
      <c r="BYV2" s="29"/>
      <c r="BYW2" s="29"/>
      <c r="BYX2" s="29"/>
      <c r="BYY2" s="29"/>
      <c r="BYZ2" s="29"/>
      <c r="BZA2" s="29"/>
      <c r="BZB2" s="29"/>
      <c r="BZC2" s="29"/>
      <c r="BZD2" s="29"/>
      <c r="BZE2" s="29"/>
      <c r="BZF2" s="29"/>
      <c r="BZG2" s="29"/>
      <c r="BZH2" s="29"/>
      <c r="BZI2" s="29"/>
      <c r="BZJ2" s="29"/>
      <c r="BZK2" s="29"/>
      <c r="BZL2" s="29"/>
      <c r="BZM2" s="29"/>
      <c r="BZN2" s="29"/>
      <c r="BZO2" s="29"/>
      <c r="BZP2" s="29"/>
      <c r="BZQ2" s="29"/>
      <c r="BZR2" s="29"/>
      <c r="BZS2" s="29"/>
      <c r="BZT2" s="29"/>
      <c r="BZU2" s="29"/>
      <c r="BZV2" s="29"/>
      <c r="BZW2" s="29"/>
      <c r="BZX2" s="29"/>
      <c r="BZY2" s="29"/>
      <c r="BZZ2" s="29"/>
      <c r="CAA2" s="29"/>
      <c r="CAB2" s="29"/>
      <c r="CAC2" s="29"/>
      <c r="CAD2" s="29"/>
      <c r="CAE2" s="29"/>
      <c r="CAF2" s="29"/>
      <c r="CAG2" s="29"/>
      <c r="CAH2" s="29"/>
      <c r="CAI2" s="29"/>
      <c r="CAJ2" s="29"/>
      <c r="CAK2" s="29"/>
      <c r="CAL2" s="29"/>
      <c r="CAM2" s="29"/>
      <c r="CAN2" s="29"/>
      <c r="CAO2" s="29"/>
      <c r="CAP2" s="29"/>
      <c r="CAQ2" s="29"/>
      <c r="CAR2" s="29"/>
      <c r="CAS2" s="29"/>
      <c r="CAT2" s="29"/>
      <c r="CAU2" s="29"/>
      <c r="CAV2" s="29"/>
      <c r="CAW2" s="29"/>
      <c r="CAX2" s="29"/>
      <c r="CAY2" s="29"/>
      <c r="CAZ2" s="29"/>
      <c r="CBA2" s="29"/>
      <c r="CBB2" s="29"/>
      <c r="CBC2" s="29"/>
      <c r="CBD2" s="29"/>
      <c r="CBE2" s="29"/>
      <c r="CBF2" s="29"/>
      <c r="CBG2" s="29"/>
      <c r="CBH2" s="29"/>
      <c r="CBI2" s="29"/>
      <c r="CBJ2" s="29"/>
      <c r="CBK2" s="29"/>
      <c r="CBL2" s="29"/>
      <c r="CBM2" s="29"/>
      <c r="CBN2" s="29"/>
      <c r="CBO2" s="29"/>
      <c r="CBP2" s="29"/>
      <c r="CBQ2" s="29"/>
      <c r="CBR2" s="29"/>
      <c r="CBS2" s="29"/>
      <c r="CBT2" s="29"/>
      <c r="CBU2" s="29"/>
      <c r="CBV2" s="29"/>
      <c r="CBW2" s="29"/>
      <c r="CBX2" s="29"/>
      <c r="CBY2" s="29"/>
      <c r="CBZ2" s="29"/>
      <c r="CCA2" s="29"/>
      <c r="CCB2" s="29"/>
      <c r="CCC2" s="29"/>
      <c r="CCD2" s="29"/>
      <c r="CCE2" s="29"/>
      <c r="CCF2" s="29"/>
      <c r="CCG2" s="29"/>
      <c r="CCH2" s="29"/>
      <c r="CCI2" s="29"/>
      <c r="CCJ2" s="29"/>
      <c r="CCK2" s="29"/>
      <c r="CCL2" s="29"/>
      <c r="CCM2" s="29"/>
      <c r="CCN2" s="29"/>
      <c r="CCO2" s="29"/>
      <c r="CCP2" s="29"/>
      <c r="CCQ2" s="29"/>
      <c r="CCR2" s="29"/>
      <c r="CCS2" s="29"/>
      <c r="CCT2" s="29"/>
      <c r="CCU2" s="29"/>
      <c r="CCV2" s="29"/>
      <c r="CCW2" s="29"/>
      <c r="CCX2" s="29"/>
      <c r="CCY2" s="29"/>
      <c r="CCZ2" s="29"/>
      <c r="CDA2" s="29"/>
      <c r="CDB2" s="29"/>
      <c r="CDC2" s="29"/>
      <c r="CDD2" s="29"/>
      <c r="CDE2" s="29"/>
      <c r="CDF2" s="29"/>
      <c r="CDG2" s="29"/>
      <c r="CDH2" s="29"/>
      <c r="CDI2" s="29"/>
      <c r="CDJ2" s="29"/>
      <c r="CDK2" s="29"/>
      <c r="CDL2" s="29"/>
      <c r="CDM2" s="29"/>
      <c r="CDN2" s="29"/>
      <c r="CDO2" s="29"/>
      <c r="CDP2" s="29"/>
      <c r="CDQ2" s="29"/>
      <c r="CDR2" s="29"/>
      <c r="CDS2" s="29"/>
      <c r="CDT2" s="29"/>
      <c r="CDU2" s="29"/>
      <c r="CDV2" s="29"/>
      <c r="CDW2" s="29"/>
      <c r="CDX2" s="29"/>
      <c r="CDY2" s="29"/>
      <c r="CDZ2" s="29"/>
      <c r="CEA2" s="29"/>
      <c r="CEB2" s="29"/>
      <c r="CEC2" s="29"/>
      <c r="CED2" s="29"/>
      <c r="CEE2" s="29"/>
      <c r="CEF2" s="29"/>
      <c r="CEG2" s="29"/>
      <c r="CEH2" s="29"/>
      <c r="CEI2" s="29"/>
      <c r="CEJ2" s="29"/>
      <c r="CEK2" s="29"/>
      <c r="CEL2" s="29"/>
      <c r="CEM2" s="29"/>
      <c r="CEN2" s="29"/>
      <c r="CEO2" s="29"/>
      <c r="CEP2" s="29"/>
      <c r="CEQ2" s="29"/>
      <c r="CER2" s="29"/>
      <c r="CES2" s="29"/>
      <c r="CET2" s="29"/>
      <c r="CEU2" s="29"/>
      <c r="CEV2" s="29"/>
      <c r="CEW2" s="29"/>
      <c r="CEX2" s="29"/>
      <c r="CEY2" s="29"/>
      <c r="CEZ2" s="29"/>
      <c r="CFA2" s="29"/>
      <c r="CFB2" s="29"/>
      <c r="CFC2" s="29"/>
      <c r="CFD2" s="29"/>
      <c r="CFE2" s="29"/>
      <c r="CFF2" s="29"/>
      <c r="CFG2" s="29"/>
      <c r="CFH2" s="29"/>
      <c r="CFI2" s="29"/>
      <c r="CFJ2" s="29"/>
      <c r="CFK2" s="29"/>
      <c r="CFL2" s="29"/>
      <c r="CFM2" s="29"/>
      <c r="CFN2" s="29"/>
      <c r="CFO2" s="29"/>
      <c r="CFP2" s="29"/>
      <c r="CFQ2" s="29"/>
      <c r="CFR2" s="29"/>
      <c r="CFS2" s="29"/>
      <c r="CFT2" s="29"/>
      <c r="CFU2" s="29"/>
      <c r="CFV2" s="29"/>
      <c r="CFW2" s="29"/>
      <c r="CFX2" s="29"/>
      <c r="CFY2" s="29"/>
      <c r="CFZ2" s="29"/>
      <c r="CGA2" s="29"/>
      <c r="CGB2" s="29"/>
      <c r="CGC2" s="29"/>
      <c r="CGD2" s="29"/>
      <c r="CGE2" s="29"/>
      <c r="CGF2" s="29"/>
      <c r="CGG2" s="29"/>
      <c r="CGH2" s="29"/>
      <c r="CGI2" s="29"/>
      <c r="CGJ2" s="29"/>
      <c r="CGK2" s="29"/>
      <c r="CGL2" s="29"/>
      <c r="CGM2" s="29"/>
      <c r="CGN2" s="29"/>
      <c r="CGO2" s="29"/>
      <c r="CGP2" s="29"/>
      <c r="CGQ2" s="29"/>
      <c r="CGR2" s="29"/>
      <c r="CGS2" s="29"/>
      <c r="CGT2" s="29"/>
      <c r="CGU2" s="29"/>
      <c r="CGV2" s="29"/>
      <c r="CGW2" s="29"/>
      <c r="CGX2" s="29"/>
      <c r="CGY2" s="29"/>
      <c r="CGZ2" s="29"/>
      <c r="CHA2" s="29"/>
      <c r="CHB2" s="29"/>
      <c r="CHC2" s="29"/>
      <c r="CHD2" s="29"/>
      <c r="CHE2" s="29"/>
      <c r="CHF2" s="29"/>
      <c r="CHG2" s="29"/>
      <c r="CHH2" s="29"/>
      <c r="CHI2" s="29"/>
      <c r="CHJ2" s="29"/>
      <c r="CHK2" s="29"/>
      <c r="CHL2" s="29"/>
      <c r="CHM2" s="29"/>
      <c r="CHN2" s="29"/>
      <c r="CHO2" s="29"/>
      <c r="CHP2" s="29"/>
      <c r="CHQ2" s="29"/>
      <c r="CHR2" s="29"/>
      <c r="CHS2" s="29"/>
      <c r="CHT2" s="29"/>
      <c r="CHU2" s="29"/>
      <c r="CHV2" s="29"/>
      <c r="CHW2" s="29"/>
      <c r="CHX2" s="29"/>
      <c r="CHY2" s="29"/>
      <c r="CHZ2" s="29"/>
      <c r="CIA2" s="29"/>
      <c r="CIB2" s="29"/>
      <c r="CIC2" s="29"/>
      <c r="CID2" s="29"/>
      <c r="CIE2" s="29"/>
      <c r="CIF2" s="29"/>
      <c r="CIG2" s="29"/>
      <c r="CIH2" s="29"/>
      <c r="CII2" s="29"/>
      <c r="CIJ2" s="29"/>
      <c r="CIK2" s="29"/>
      <c r="CIL2" s="29"/>
      <c r="CIM2" s="29"/>
      <c r="CIN2" s="29"/>
      <c r="CIO2" s="29"/>
      <c r="CIP2" s="29"/>
      <c r="CIQ2" s="29"/>
      <c r="CIR2" s="29"/>
      <c r="CIS2" s="29"/>
      <c r="CIT2" s="29"/>
      <c r="CIU2" s="29"/>
      <c r="CIV2" s="29"/>
      <c r="CIW2" s="29"/>
      <c r="CIX2" s="29"/>
      <c r="CIY2" s="29"/>
      <c r="CIZ2" s="29"/>
      <c r="CJA2" s="29"/>
      <c r="CJB2" s="29"/>
      <c r="CJC2" s="29"/>
      <c r="CJD2" s="29"/>
      <c r="CJE2" s="29"/>
      <c r="CJF2" s="29"/>
      <c r="CJG2" s="29"/>
      <c r="CJH2" s="29"/>
      <c r="CJI2" s="29"/>
      <c r="CJJ2" s="29"/>
      <c r="CJK2" s="29"/>
      <c r="CJL2" s="29"/>
      <c r="CJM2" s="29"/>
      <c r="CJN2" s="29"/>
      <c r="CJO2" s="29"/>
      <c r="CJP2" s="29"/>
      <c r="CJQ2" s="29"/>
      <c r="CJR2" s="29"/>
      <c r="CJS2" s="29"/>
      <c r="CJT2" s="29"/>
      <c r="CJU2" s="29"/>
      <c r="CJV2" s="29"/>
      <c r="CJW2" s="29"/>
      <c r="CJX2" s="29"/>
      <c r="CJY2" s="29"/>
      <c r="CJZ2" s="29"/>
      <c r="CKA2" s="29"/>
      <c r="CKB2" s="29"/>
      <c r="CKC2" s="29"/>
      <c r="CKD2" s="29"/>
      <c r="CKE2" s="29"/>
      <c r="CKF2" s="29"/>
      <c r="CKG2" s="29"/>
      <c r="CKH2" s="29"/>
      <c r="CKI2" s="29"/>
      <c r="CKJ2" s="29"/>
      <c r="CKK2" s="29"/>
      <c r="CKL2" s="29"/>
      <c r="CKM2" s="29"/>
      <c r="CKN2" s="29"/>
      <c r="CKO2" s="29"/>
      <c r="CKP2" s="29"/>
      <c r="CKQ2" s="29"/>
      <c r="CKR2" s="29"/>
      <c r="CKS2" s="29"/>
      <c r="CKT2" s="29"/>
      <c r="CKU2" s="29"/>
      <c r="CKV2" s="29"/>
      <c r="CKW2" s="29"/>
      <c r="CKX2" s="29"/>
      <c r="CKY2" s="29"/>
      <c r="CKZ2" s="29"/>
      <c r="CLA2" s="29"/>
      <c r="CLB2" s="29"/>
      <c r="CLC2" s="29"/>
      <c r="CLD2" s="29"/>
      <c r="CLE2" s="29"/>
      <c r="CLF2" s="29"/>
      <c r="CLG2" s="29"/>
      <c r="CLH2" s="29"/>
      <c r="CLI2" s="29"/>
      <c r="CLJ2" s="29"/>
      <c r="CLK2" s="29"/>
      <c r="CLL2" s="29"/>
      <c r="CLM2" s="29"/>
      <c r="CLN2" s="29"/>
      <c r="CLO2" s="29"/>
      <c r="CLP2" s="29"/>
      <c r="CLQ2" s="29"/>
      <c r="CLR2" s="29"/>
      <c r="CLS2" s="29"/>
      <c r="CLT2" s="29"/>
      <c r="CLU2" s="29"/>
      <c r="CLV2" s="29"/>
      <c r="CLW2" s="29"/>
      <c r="CLX2" s="29"/>
      <c r="CLY2" s="29"/>
      <c r="CLZ2" s="29"/>
      <c r="CMA2" s="29"/>
      <c r="CMB2" s="29"/>
      <c r="CMC2" s="29"/>
      <c r="CMD2" s="29"/>
      <c r="CME2" s="29"/>
      <c r="CMF2" s="29"/>
      <c r="CMG2" s="29"/>
      <c r="CMH2" s="29"/>
      <c r="CMI2" s="29"/>
      <c r="CMJ2" s="29"/>
      <c r="CMK2" s="29"/>
      <c r="CML2" s="29"/>
      <c r="CMM2" s="29"/>
      <c r="CMN2" s="29"/>
      <c r="CMO2" s="29"/>
      <c r="CMP2" s="29"/>
      <c r="CMQ2" s="29"/>
      <c r="CMR2" s="29"/>
      <c r="CMS2" s="29"/>
      <c r="CMT2" s="29"/>
      <c r="CMU2" s="29"/>
      <c r="CMV2" s="29"/>
      <c r="CMW2" s="29"/>
      <c r="CMX2" s="29"/>
      <c r="CMY2" s="29"/>
      <c r="CMZ2" s="29"/>
      <c r="CNA2" s="29"/>
      <c r="CNB2" s="29"/>
      <c r="CNC2" s="29"/>
      <c r="CND2" s="29"/>
      <c r="CNE2" s="29"/>
      <c r="CNF2" s="29"/>
      <c r="CNG2" s="29"/>
      <c r="CNH2" s="29"/>
      <c r="CNI2" s="29"/>
      <c r="CNJ2" s="29"/>
      <c r="CNK2" s="29"/>
      <c r="CNL2" s="29"/>
      <c r="CNM2" s="29"/>
      <c r="CNN2" s="29"/>
      <c r="CNO2" s="29"/>
      <c r="CNP2" s="29"/>
      <c r="CNQ2" s="29"/>
      <c r="CNR2" s="29"/>
      <c r="CNS2" s="29"/>
      <c r="CNT2" s="29"/>
      <c r="CNU2" s="29"/>
      <c r="CNV2" s="29"/>
      <c r="CNW2" s="29"/>
      <c r="CNX2" s="29"/>
      <c r="CNY2" s="29"/>
      <c r="CNZ2" s="29"/>
      <c r="COA2" s="29"/>
      <c r="COB2" s="29"/>
      <c r="COC2" s="29"/>
      <c r="COD2" s="29"/>
      <c r="COE2" s="29"/>
      <c r="COF2" s="29"/>
      <c r="COG2" s="29"/>
      <c r="COH2" s="29"/>
      <c r="COI2" s="29"/>
      <c r="COJ2" s="29"/>
      <c r="COK2" s="29"/>
      <c r="COL2" s="29"/>
      <c r="COM2" s="29"/>
      <c r="CON2" s="29"/>
      <c r="COO2" s="29"/>
      <c r="COP2" s="29"/>
      <c r="COQ2" s="29"/>
      <c r="COR2" s="29"/>
      <c r="COS2" s="29"/>
      <c r="COT2" s="29"/>
      <c r="COU2" s="29"/>
      <c r="COV2" s="29"/>
      <c r="COW2" s="29"/>
      <c r="COX2" s="29"/>
      <c r="COY2" s="29"/>
      <c r="COZ2" s="29"/>
      <c r="CPA2" s="29"/>
      <c r="CPB2" s="29"/>
      <c r="CPC2" s="29"/>
      <c r="CPD2" s="29"/>
      <c r="CPE2" s="29"/>
      <c r="CPF2" s="29"/>
      <c r="CPG2" s="29"/>
      <c r="CPH2" s="29"/>
      <c r="CPI2" s="29"/>
      <c r="CPJ2" s="29"/>
      <c r="CPK2" s="29"/>
      <c r="CPL2" s="29"/>
      <c r="CPM2" s="29"/>
      <c r="CPN2" s="29"/>
      <c r="CPO2" s="29"/>
      <c r="CPP2" s="29"/>
      <c r="CPQ2" s="29"/>
      <c r="CPR2" s="29"/>
      <c r="CPS2" s="29"/>
      <c r="CPT2" s="29"/>
      <c r="CPU2" s="29"/>
      <c r="CPV2" s="29"/>
      <c r="CPW2" s="29"/>
      <c r="CPX2" s="29"/>
      <c r="CPY2" s="29"/>
      <c r="CPZ2" s="29"/>
      <c r="CQA2" s="29"/>
      <c r="CQB2" s="29"/>
      <c r="CQC2" s="29"/>
      <c r="CQD2" s="29"/>
      <c r="CQE2" s="29"/>
      <c r="CQF2" s="29"/>
      <c r="CQG2" s="29"/>
      <c r="CQH2" s="29"/>
      <c r="CQI2" s="29"/>
      <c r="CQJ2" s="29"/>
      <c r="CQK2" s="29"/>
      <c r="CQL2" s="29"/>
      <c r="CQM2" s="29"/>
      <c r="CQN2" s="29"/>
      <c r="CQO2" s="29"/>
      <c r="CQP2" s="29"/>
      <c r="CQQ2" s="29"/>
      <c r="CQR2" s="29"/>
      <c r="CQS2" s="29"/>
      <c r="CQT2" s="29"/>
      <c r="CQU2" s="29"/>
      <c r="CQV2" s="29"/>
      <c r="CQW2" s="29"/>
      <c r="CQX2" s="29"/>
      <c r="CQY2" s="29"/>
      <c r="CQZ2" s="29"/>
      <c r="CRA2" s="29"/>
      <c r="CRB2" s="29"/>
      <c r="CRC2" s="29"/>
      <c r="CRD2" s="29"/>
      <c r="CRE2" s="29"/>
      <c r="CRF2" s="29"/>
      <c r="CRG2" s="29"/>
      <c r="CRH2" s="29"/>
      <c r="CRI2" s="29"/>
      <c r="CRJ2" s="29"/>
      <c r="CRK2" s="29"/>
      <c r="CRL2" s="29"/>
      <c r="CRM2" s="29"/>
      <c r="CRN2" s="29"/>
      <c r="CRO2" s="29"/>
      <c r="CRP2" s="29"/>
      <c r="CRQ2" s="29"/>
      <c r="CRR2" s="29"/>
      <c r="CRS2" s="29"/>
      <c r="CRT2" s="29"/>
      <c r="CRU2" s="29"/>
      <c r="CRV2" s="29"/>
      <c r="CRW2" s="29"/>
      <c r="CRX2" s="29"/>
      <c r="CRY2" s="29"/>
      <c r="CRZ2" s="29"/>
      <c r="CSA2" s="29"/>
      <c r="CSB2" s="29"/>
      <c r="CSC2" s="29"/>
      <c r="CSD2" s="29"/>
      <c r="CSE2" s="29"/>
      <c r="CSF2" s="29"/>
      <c r="CSG2" s="29"/>
      <c r="CSH2" s="29"/>
      <c r="CSI2" s="29"/>
      <c r="CSJ2" s="29"/>
      <c r="CSK2" s="29"/>
      <c r="CSL2" s="29"/>
      <c r="CSM2" s="29"/>
      <c r="CSN2" s="29"/>
      <c r="CSO2" s="29"/>
      <c r="CSP2" s="29"/>
      <c r="CSQ2" s="29"/>
      <c r="CSR2" s="29"/>
      <c r="CSS2" s="29"/>
      <c r="CST2" s="29"/>
      <c r="CSU2" s="29"/>
      <c r="CSV2" s="29"/>
      <c r="CSW2" s="29"/>
      <c r="CSX2" s="29"/>
      <c r="CSY2" s="29"/>
      <c r="CSZ2" s="29"/>
      <c r="CTA2" s="29"/>
      <c r="CTB2" s="29"/>
      <c r="CTC2" s="29"/>
      <c r="CTD2" s="29"/>
      <c r="CTE2" s="29"/>
      <c r="CTF2" s="29"/>
      <c r="CTG2" s="29"/>
      <c r="CTH2" s="29"/>
      <c r="CTI2" s="29"/>
      <c r="CTJ2" s="29"/>
      <c r="CTK2" s="29"/>
      <c r="CTL2" s="29"/>
      <c r="CTM2" s="29"/>
      <c r="CTN2" s="29"/>
      <c r="CTO2" s="29"/>
      <c r="CTP2" s="29"/>
      <c r="CTQ2" s="29"/>
      <c r="CTR2" s="29"/>
      <c r="CTS2" s="29"/>
      <c r="CTT2" s="29"/>
      <c r="CTU2" s="29"/>
      <c r="CTV2" s="29"/>
      <c r="CTW2" s="29"/>
      <c r="CTX2" s="29"/>
      <c r="CTY2" s="29"/>
      <c r="CTZ2" s="29"/>
      <c r="CUA2" s="29"/>
      <c r="CUB2" s="29"/>
      <c r="CUC2" s="29"/>
      <c r="CUD2" s="29"/>
      <c r="CUE2" s="29"/>
      <c r="CUF2" s="29"/>
      <c r="CUG2" s="29"/>
      <c r="CUH2" s="29"/>
      <c r="CUI2" s="29"/>
      <c r="CUJ2" s="29"/>
      <c r="CUK2" s="29"/>
      <c r="CUL2" s="29"/>
      <c r="CUM2" s="29"/>
      <c r="CUN2" s="29"/>
      <c r="CUO2" s="29"/>
      <c r="CUP2" s="29"/>
      <c r="CUQ2" s="29"/>
      <c r="CUR2" s="29"/>
      <c r="CUS2" s="29"/>
      <c r="CUT2" s="29"/>
      <c r="CUU2" s="29"/>
      <c r="CUV2" s="29"/>
      <c r="CUW2" s="29"/>
      <c r="CUX2" s="29"/>
      <c r="CUY2" s="29"/>
      <c r="CUZ2" s="29"/>
      <c r="CVA2" s="29"/>
      <c r="CVB2" s="29"/>
      <c r="CVC2" s="29"/>
      <c r="CVD2" s="29"/>
      <c r="CVE2" s="29"/>
      <c r="CVF2" s="29"/>
      <c r="CVG2" s="29"/>
      <c r="CVH2" s="29"/>
      <c r="CVI2" s="29"/>
      <c r="CVJ2" s="29"/>
      <c r="CVK2" s="29"/>
      <c r="CVL2" s="29"/>
      <c r="CVM2" s="29"/>
      <c r="CVN2" s="29"/>
      <c r="CVO2" s="29"/>
      <c r="CVP2" s="29"/>
      <c r="CVQ2" s="29"/>
      <c r="CVR2" s="29"/>
      <c r="CVS2" s="29"/>
      <c r="CVT2" s="29"/>
      <c r="CVU2" s="29"/>
      <c r="CVV2" s="29"/>
      <c r="CVW2" s="29"/>
      <c r="CVX2" s="29"/>
      <c r="CVY2" s="29"/>
      <c r="CVZ2" s="29"/>
      <c r="CWA2" s="29"/>
      <c r="CWB2" s="29"/>
      <c r="CWC2" s="29"/>
      <c r="CWD2" s="29"/>
      <c r="CWE2" s="29"/>
      <c r="CWF2" s="29"/>
      <c r="CWG2" s="29"/>
      <c r="CWH2" s="29"/>
      <c r="CWI2" s="29"/>
      <c r="CWJ2" s="29"/>
      <c r="CWK2" s="29"/>
      <c r="CWL2" s="29"/>
      <c r="CWM2" s="29"/>
      <c r="CWN2" s="29"/>
      <c r="CWO2" s="29"/>
      <c r="CWP2" s="29"/>
      <c r="CWQ2" s="29"/>
      <c r="CWR2" s="29"/>
      <c r="CWS2" s="29"/>
      <c r="CWT2" s="29"/>
      <c r="CWU2" s="29"/>
      <c r="CWV2" s="29"/>
      <c r="CWW2" s="29"/>
      <c r="CWX2" s="29"/>
      <c r="CWY2" s="29"/>
      <c r="CWZ2" s="29"/>
      <c r="CXA2" s="29"/>
      <c r="CXB2" s="29"/>
      <c r="CXC2" s="29"/>
      <c r="CXD2" s="29"/>
      <c r="CXE2" s="29"/>
      <c r="CXF2" s="29"/>
      <c r="CXG2" s="29"/>
      <c r="CXH2" s="29"/>
      <c r="CXI2" s="29"/>
      <c r="CXJ2" s="29"/>
      <c r="CXK2" s="29"/>
      <c r="CXL2" s="29"/>
      <c r="CXM2" s="29"/>
      <c r="CXN2" s="29"/>
      <c r="CXO2" s="29"/>
      <c r="CXP2" s="29"/>
      <c r="CXQ2" s="29"/>
      <c r="CXR2" s="29"/>
      <c r="CXS2" s="29"/>
      <c r="CXT2" s="29"/>
      <c r="CXU2" s="29"/>
      <c r="CXV2" s="29"/>
      <c r="CXW2" s="29"/>
      <c r="CXX2" s="29"/>
      <c r="CXY2" s="29"/>
      <c r="CXZ2" s="29"/>
      <c r="CYA2" s="29"/>
      <c r="CYB2" s="29"/>
      <c r="CYC2" s="29"/>
      <c r="CYD2" s="29"/>
      <c r="CYE2" s="29"/>
      <c r="CYF2" s="29"/>
      <c r="CYG2" s="29"/>
      <c r="CYH2" s="29"/>
      <c r="CYI2" s="29"/>
      <c r="CYJ2" s="29"/>
      <c r="CYK2" s="29"/>
      <c r="CYL2" s="29"/>
      <c r="CYM2" s="29"/>
      <c r="CYN2" s="29"/>
      <c r="CYO2" s="29"/>
      <c r="CYP2" s="29"/>
      <c r="CYQ2" s="29"/>
      <c r="CYR2" s="29"/>
      <c r="CYS2" s="29"/>
      <c r="CYT2" s="29"/>
      <c r="CYU2" s="29"/>
      <c r="CYV2" s="29"/>
      <c r="CYW2" s="29"/>
      <c r="CYX2" s="29"/>
      <c r="CYY2" s="29"/>
      <c r="CYZ2" s="29"/>
      <c r="CZA2" s="29"/>
      <c r="CZB2" s="29"/>
      <c r="CZC2" s="29"/>
      <c r="CZD2" s="29"/>
      <c r="CZE2" s="29"/>
      <c r="CZF2" s="29"/>
      <c r="CZG2" s="29"/>
      <c r="CZH2" s="29"/>
      <c r="CZI2" s="29"/>
      <c r="CZJ2" s="29"/>
      <c r="CZK2" s="29"/>
      <c r="CZL2" s="29"/>
      <c r="CZM2" s="29"/>
      <c r="CZN2" s="29"/>
      <c r="CZO2" s="29"/>
      <c r="CZP2" s="29"/>
      <c r="CZQ2" s="29"/>
      <c r="CZR2" s="29"/>
      <c r="CZS2" s="29"/>
      <c r="CZT2" s="29"/>
      <c r="CZU2" s="29"/>
      <c r="CZV2" s="29"/>
      <c r="CZW2" s="29"/>
      <c r="CZX2" s="29"/>
      <c r="CZY2" s="29"/>
      <c r="CZZ2" s="29"/>
      <c r="DAA2" s="29"/>
      <c r="DAB2" s="29"/>
      <c r="DAC2" s="29"/>
      <c r="DAD2" s="29"/>
      <c r="DAE2" s="29"/>
      <c r="DAF2" s="29"/>
      <c r="DAG2" s="29"/>
      <c r="DAH2" s="29"/>
      <c r="DAI2" s="29"/>
      <c r="DAJ2" s="29"/>
      <c r="DAK2" s="29"/>
      <c r="DAL2" s="29"/>
      <c r="DAM2" s="29"/>
      <c r="DAN2" s="29"/>
      <c r="DAO2" s="29"/>
      <c r="DAP2" s="29"/>
      <c r="DAQ2" s="29"/>
      <c r="DAR2" s="29"/>
      <c r="DAS2" s="29"/>
      <c r="DAT2" s="29"/>
      <c r="DAU2" s="29"/>
      <c r="DAV2" s="29"/>
      <c r="DAW2" s="29"/>
      <c r="DAX2" s="29"/>
      <c r="DAY2" s="29"/>
      <c r="DAZ2" s="29"/>
      <c r="DBA2" s="29"/>
      <c r="DBB2" s="29"/>
      <c r="DBC2" s="29"/>
      <c r="DBD2" s="29"/>
      <c r="DBE2" s="29"/>
      <c r="DBF2" s="29"/>
      <c r="DBG2" s="29"/>
      <c r="DBH2" s="29"/>
      <c r="DBI2" s="29"/>
      <c r="DBJ2" s="29"/>
      <c r="DBK2" s="29"/>
      <c r="DBL2" s="29"/>
      <c r="DBM2" s="29"/>
      <c r="DBN2" s="29"/>
      <c r="DBO2" s="29"/>
      <c r="DBP2" s="29"/>
      <c r="DBQ2" s="29"/>
      <c r="DBR2" s="29"/>
      <c r="DBS2" s="29"/>
      <c r="DBT2" s="29"/>
      <c r="DBU2" s="29"/>
      <c r="DBV2" s="29"/>
      <c r="DBW2" s="29"/>
      <c r="DBX2" s="29"/>
      <c r="DBY2" s="29"/>
      <c r="DBZ2" s="29"/>
      <c r="DCA2" s="29"/>
      <c r="DCB2" s="29"/>
      <c r="DCC2" s="29"/>
      <c r="DCD2" s="29"/>
      <c r="DCE2" s="29"/>
      <c r="DCF2" s="29"/>
      <c r="DCG2" s="29"/>
      <c r="DCH2" s="29"/>
      <c r="DCI2" s="29"/>
      <c r="DCJ2" s="29"/>
      <c r="DCK2" s="29"/>
      <c r="DCL2" s="29"/>
      <c r="DCM2" s="29"/>
      <c r="DCN2" s="29"/>
      <c r="DCO2" s="29"/>
      <c r="DCP2" s="29"/>
      <c r="DCQ2" s="29"/>
      <c r="DCR2" s="29"/>
      <c r="DCS2" s="29"/>
      <c r="DCT2" s="29"/>
      <c r="DCU2" s="29"/>
      <c r="DCV2" s="29"/>
      <c r="DCW2" s="29"/>
      <c r="DCX2" s="29"/>
      <c r="DCY2" s="29"/>
      <c r="DCZ2" s="29"/>
      <c r="DDA2" s="29"/>
      <c r="DDB2" s="29"/>
      <c r="DDC2" s="29"/>
      <c r="DDD2" s="29"/>
      <c r="DDE2" s="29"/>
      <c r="DDF2" s="29"/>
      <c r="DDG2" s="29"/>
      <c r="DDH2" s="29"/>
      <c r="DDI2" s="29"/>
      <c r="DDJ2" s="29"/>
      <c r="DDK2" s="29"/>
      <c r="DDL2" s="29"/>
      <c r="DDM2" s="29"/>
      <c r="DDN2" s="29"/>
      <c r="DDO2" s="29"/>
      <c r="DDP2" s="29"/>
      <c r="DDQ2" s="29"/>
      <c r="DDR2" s="29"/>
      <c r="DDS2" s="29"/>
      <c r="DDT2" s="29"/>
      <c r="DDU2" s="29"/>
      <c r="DDV2" s="29"/>
      <c r="DDW2" s="29"/>
      <c r="DDX2" s="29"/>
      <c r="DDY2" s="29"/>
      <c r="DDZ2" s="29"/>
      <c r="DEA2" s="29"/>
      <c r="DEB2" s="29"/>
      <c r="DEC2" s="29"/>
      <c r="DED2" s="29"/>
      <c r="DEE2" s="29"/>
      <c r="DEF2" s="29"/>
      <c r="DEG2" s="29"/>
      <c r="DEH2" s="29"/>
      <c r="DEI2" s="29"/>
      <c r="DEJ2" s="29"/>
      <c r="DEK2" s="29"/>
      <c r="DEL2" s="29"/>
      <c r="DEM2" s="29"/>
      <c r="DEN2" s="29"/>
      <c r="DEO2" s="29"/>
      <c r="DEP2" s="29"/>
      <c r="DEQ2" s="29"/>
      <c r="DER2" s="29"/>
      <c r="DES2" s="29"/>
      <c r="DET2" s="29"/>
      <c r="DEU2" s="29"/>
      <c r="DEV2" s="29"/>
      <c r="DEW2" s="29"/>
      <c r="DEX2" s="29"/>
      <c r="DEY2" s="29"/>
      <c r="DEZ2" s="29"/>
      <c r="DFA2" s="29"/>
      <c r="DFB2" s="29"/>
      <c r="DFC2" s="29"/>
      <c r="DFD2" s="29"/>
      <c r="DFE2" s="29"/>
      <c r="DFF2" s="29"/>
      <c r="DFG2" s="29"/>
      <c r="DFH2" s="29"/>
      <c r="DFI2" s="29"/>
      <c r="DFJ2" s="29"/>
      <c r="DFK2" s="29"/>
      <c r="DFL2" s="29"/>
      <c r="DFM2" s="29"/>
      <c r="DFN2" s="29"/>
      <c r="DFO2" s="29"/>
      <c r="DFP2" s="29"/>
      <c r="DFQ2" s="29"/>
      <c r="DFR2" s="29"/>
      <c r="DFS2" s="29"/>
      <c r="DFT2" s="29"/>
      <c r="DFU2" s="29"/>
      <c r="DFV2" s="29"/>
      <c r="DFW2" s="29"/>
      <c r="DFX2" s="29"/>
      <c r="DFY2" s="29"/>
      <c r="DFZ2" s="29"/>
      <c r="DGA2" s="29"/>
      <c r="DGB2" s="29"/>
      <c r="DGC2" s="29"/>
      <c r="DGD2" s="29"/>
      <c r="DGE2" s="29"/>
      <c r="DGF2" s="29"/>
      <c r="DGG2" s="29"/>
      <c r="DGH2" s="29"/>
      <c r="DGI2" s="29"/>
      <c r="DGJ2" s="29"/>
      <c r="DGK2" s="29"/>
      <c r="DGL2" s="29"/>
      <c r="DGM2" s="29"/>
      <c r="DGN2" s="29"/>
      <c r="DGO2" s="29"/>
      <c r="DGP2" s="29"/>
      <c r="DGQ2" s="29"/>
      <c r="DGR2" s="29"/>
      <c r="DGS2" s="29"/>
      <c r="DGT2" s="29"/>
      <c r="DGU2" s="29"/>
      <c r="DGV2" s="29"/>
      <c r="DGW2" s="29"/>
      <c r="DGX2" s="29"/>
      <c r="DGY2" s="29"/>
      <c r="DGZ2" s="29"/>
      <c r="DHA2" s="29"/>
      <c r="DHB2" s="29"/>
      <c r="DHC2" s="29"/>
      <c r="DHD2" s="29"/>
      <c r="DHE2" s="29"/>
      <c r="DHF2" s="29"/>
      <c r="DHG2" s="29"/>
      <c r="DHH2" s="29"/>
      <c r="DHI2" s="29"/>
      <c r="DHJ2" s="29"/>
      <c r="DHK2" s="29"/>
      <c r="DHL2" s="29"/>
      <c r="DHM2" s="29"/>
      <c r="DHN2" s="29"/>
      <c r="DHO2" s="29"/>
      <c r="DHP2" s="29"/>
      <c r="DHQ2" s="29"/>
      <c r="DHR2" s="29"/>
      <c r="DHS2" s="29"/>
      <c r="DHT2" s="29"/>
      <c r="DHU2" s="29"/>
      <c r="DHV2" s="29"/>
      <c r="DHW2" s="29"/>
      <c r="DHX2" s="29"/>
      <c r="DHY2" s="29"/>
      <c r="DHZ2" s="29"/>
      <c r="DIA2" s="29"/>
      <c r="DIB2" s="29"/>
      <c r="DIC2" s="29"/>
      <c r="DID2" s="29"/>
      <c r="DIE2" s="29"/>
      <c r="DIF2" s="29"/>
      <c r="DIG2" s="29"/>
      <c r="DIH2" s="29"/>
      <c r="DII2" s="29"/>
      <c r="DIJ2" s="29"/>
      <c r="DIK2" s="29"/>
      <c r="DIL2" s="29"/>
      <c r="DIM2" s="29"/>
      <c r="DIN2" s="29"/>
      <c r="DIO2" s="29"/>
      <c r="DIP2" s="29"/>
      <c r="DIQ2" s="29"/>
      <c r="DIR2" s="29"/>
      <c r="DIS2" s="29"/>
      <c r="DIT2" s="29"/>
      <c r="DIU2" s="29"/>
      <c r="DIV2" s="29"/>
      <c r="DIW2" s="29"/>
      <c r="DIX2" s="29"/>
      <c r="DIY2" s="29"/>
      <c r="DIZ2" s="29"/>
      <c r="DJA2" s="29"/>
      <c r="DJB2" s="29"/>
      <c r="DJC2" s="29"/>
      <c r="DJD2" s="29"/>
      <c r="DJE2" s="29"/>
      <c r="DJF2" s="29"/>
      <c r="DJG2" s="29"/>
      <c r="DJH2" s="29"/>
      <c r="DJI2" s="29"/>
      <c r="DJJ2" s="29"/>
      <c r="DJK2" s="29"/>
      <c r="DJL2" s="29"/>
      <c r="DJM2" s="29"/>
      <c r="DJN2" s="29"/>
      <c r="DJO2" s="29"/>
      <c r="DJP2" s="29"/>
      <c r="DJQ2" s="29"/>
      <c r="DJR2" s="29"/>
      <c r="DJS2" s="29"/>
      <c r="DJT2" s="29"/>
      <c r="DJU2" s="29"/>
      <c r="DJV2" s="29"/>
      <c r="DJW2" s="29"/>
      <c r="DJX2" s="29"/>
      <c r="DJY2" s="29"/>
      <c r="DJZ2" s="29"/>
      <c r="DKA2" s="29"/>
      <c r="DKB2" s="29"/>
      <c r="DKC2" s="29"/>
      <c r="DKD2" s="29"/>
      <c r="DKE2" s="29"/>
      <c r="DKF2" s="29"/>
      <c r="DKG2" s="29"/>
      <c r="DKH2" s="29"/>
      <c r="DKI2" s="29"/>
      <c r="DKJ2" s="29"/>
      <c r="DKK2" s="29"/>
      <c r="DKL2" s="29"/>
      <c r="DKM2" s="29"/>
      <c r="DKN2" s="29"/>
      <c r="DKO2" s="29"/>
      <c r="DKP2" s="29"/>
      <c r="DKQ2" s="29"/>
      <c r="DKR2" s="29"/>
      <c r="DKS2" s="29"/>
      <c r="DKT2" s="29"/>
      <c r="DKU2" s="29"/>
      <c r="DKV2" s="29"/>
      <c r="DKW2" s="29"/>
      <c r="DKX2" s="29"/>
      <c r="DKY2" s="29"/>
      <c r="DKZ2" s="29"/>
      <c r="DLA2" s="29"/>
      <c r="DLB2" s="29"/>
      <c r="DLC2" s="29"/>
      <c r="DLD2" s="29"/>
      <c r="DLE2" s="29"/>
      <c r="DLF2" s="29"/>
      <c r="DLG2" s="29"/>
      <c r="DLH2" s="29"/>
      <c r="DLI2" s="29"/>
      <c r="DLJ2" s="29"/>
      <c r="DLK2" s="29"/>
      <c r="DLL2" s="29"/>
      <c r="DLM2" s="29"/>
      <c r="DLN2" s="29"/>
      <c r="DLO2" s="29"/>
      <c r="DLP2" s="29"/>
      <c r="DLQ2" s="29"/>
      <c r="DLR2" s="29"/>
      <c r="DLS2" s="29"/>
      <c r="DLT2" s="29"/>
      <c r="DLU2" s="29"/>
      <c r="DLV2" s="29"/>
      <c r="DLW2" s="29"/>
      <c r="DLX2" s="29"/>
      <c r="DLY2" s="29"/>
      <c r="DLZ2" s="29"/>
      <c r="DMA2" s="29"/>
      <c r="DMB2" s="29"/>
      <c r="DMC2" s="29"/>
      <c r="DMD2" s="29"/>
      <c r="DME2" s="29"/>
      <c r="DMF2" s="29"/>
      <c r="DMG2" s="29"/>
      <c r="DMH2" s="29"/>
      <c r="DMI2" s="29"/>
      <c r="DMJ2" s="29"/>
      <c r="DMK2" s="29"/>
      <c r="DML2" s="29"/>
      <c r="DMM2" s="29"/>
      <c r="DMN2" s="29"/>
      <c r="DMO2" s="29"/>
      <c r="DMP2" s="29"/>
      <c r="DMQ2" s="29"/>
      <c r="DMR2" s="29"/>
      <c r="DMS2" s="29"/>
      <c r="DMT2" s="29"/>
      <c r="DMU2" s="29"/>
      <c r="DMV2" s="29"/>
      <c r="DMW2" s="29"/>
      <c r="DMX2" s="29"/>
      <c r="DMY2" s="29"/>
      <c r="DMZ2" s="29"/>
      <c r="DNA2" s="29"/>
      <c r="DNB2" s="29"/>
      <c r="DNC2" s="29"/>
      <c r="DND2" s="29"/>
      <c r="DNE2" s="29"/>
      <c r="DNF2" s="29"/>
      <c r="DNG2" s="29"/>
      <c r="DNH2" s="29"/>
      <c r="DNI2" s="29"/>
      <c r="DNJ2" s="29"/>
      <c r="DNK2" s="29"/>
      <c r="DNL2" s="29"/>
      <c r="DNM2" s="29"/>
      <c r="DNN2" s="29"/>
      <c r="DNO2" s="29"/>
      <c r="DNP2" s="29"/>
      <c r="DNQ2" s="29"/>
      <c r="DNR2" s="29"/>
      <c r="DNS2" s="29"/>
      <c r="DNT2" s="29"/>
      <c r="DNU2" s="29"/>
      <c r="DNV2" s="29"/>
      <c r="DNW2" s="29"/>
      <c r="DNX2" s="29"/>
      <c r="DNY2" s="29"/>
      <c r="DNZ2" s="29"/>
      <c r="DOA2" s="29"/>
      <c r="DOB2" s="29"/>
      <c r="DOC2" s="29"/>
      <c r="DOD2" s="29"/>
      <c r="DOE2" s="29"/>
      <c r="DOF2" s="29"/>
      <c r="DOG2" s="29"/>
      <c r="DOH2" s="29"/>
      <c r="DOI2" s="29"/>
      <c r="DOJ2" s="29"/>
      <c r="DOK2" s="29"/>
      <c r="DOL2" s="29"/>
      <c r="DOM2" s="29"/>
      <c r="DON2" s="29"/>
      <c r="DOO2" s="29"/>
      <c r="DOP2" s="29"/>
      <c r="DOQ2" s="29"/>
      <c r="DOR2" s="29"/>
      <c r="DOS2" s="29"/>
      <c r="DOT2" s="29"/>
      <c r="DOU2" s="29"/>
      <c r="DOV2" s="29"/>
      <c r="DOW2" s="29"/>
      <c r="DOX2" s="29"/>
      <c r="DOY2" s="29"/>
      <c r="DOZ2" s="29"/>
      <c r="DPA2" s="29"/>
      <c r="DPB2" s="29"/>
      <c r="DPC2" s="29"/>
      <c r="DPD2" s="29"/>
      <c r="DPE2" s="29"/>
      <c r="DPF2" s="29"/>
      <c r="DPG2" s="29"/>
      <c r="DPH2" s="29"/>
      <c r="DPI2" s="29"/>
      <c r="DPJ2" s="29"/>
      <c r="DPK2" s="29"/>
      <c r="DPL2" s="29"/>
      <c r="DPM2" s="29"/>
      <c r="DPN2" s="29"/>
      <c r="DPO2" s="29"/>
      <c r="DPP2" s="29"/>
      <c r="DPQ2" s="29"/>
      <c r="DPR2" s="29"/>
      <c r="DPS2" s="29"/>
      <c r="DPT2" s="29"/>
      <c r="DPU2" s="29"/>
      <c r="DPV2" s="29"/>
      <c r="DPW2" s="29"/>
      <c r="DPX2" s="29"/>
      <c r="DPY2" s="29"/>
      <c r="DPZ2" s="29"/>
      <c r="DQA2" s="29"/>
      <c r="DQB2" s="29"/>
      <c r="DQC2" s="29"/>
      <c r="DQD2" s="29"/>
      <c r="DQE2" s="29"/>
      <c r="DQF2" s="29"/>
      <c r="DQG2" s="29"/>
      <c r="DQH2" s="29"/>
      <c r="DQI2" s="29"/>
      <c r="DQJ2" s="29"/>
      <c r="DQK2" s="29"/>
      <c r="DQL2" s="29"/>
      <c r="DQM2" s="29"/>
      <c r="DQN2" s="29"/>
      <c r="DQO2" s="29"/>
      <c r="DQP2" s="29"/>
      <c r="DQQ2" s="29"/>
      <c r="DQR2" s="29"/>
      <c r="DQS2" s="29"/>
      <c r="DQT2" s="29"/>
      <c r="DQU2" s="29"/>
      <c r="DQV2" s="29"/>
      <c r="DQW2" s="29"/>
      <c r="DQX2" s="29"/>
      <c r="DQY2" s="29"/>
      <c r="DQZ2" s="29"/>
      <c r="DRA2" s="29"/>
      <c r="DRB2" s="29"/>
      <c r="DRC2" s="29"/>
      <c r="DRD2" s="29"/>
      <c r="DRE2" s="29"/>
      <c r="DRF2" s="29"/>
      <c r="DRG2" s="29"/>
      <c r="DRH2" s="29"/>
      <c r="DRI2" s="29"/>
      <c r="DRJ2" s="29"/>
      <c r="DRK2" s="29"/>
      <c r="DRL2" s="29"/>
      <c r="DRM2" s="29"/>
      <c r="DRN2" s="29"/>
      <c r="DRO2" s="29"/>
      <c r="DRP2" s="29"/>
      <c r="DRQ2" s="29"/>
      <c r="DRR2" s="29"/>
      <c r="DRS2" s="29"/>
      <c r="DRT2" s="29"/>
      <c r="DRU2" s="29"/>
      <c r="DRV2" s="29"/>
      <c r="DRW2" s="29"/>
      <c r="DRX2" s="29"/>
      <c r="DRY2" s="29"/>
      <c r="DRZ2" s="29"/>
      <c r="DSA2" s="29"/>
      <c r="DSB2" s="29"/>
      <c r="DSC2" s="29"/>
      <c r="DSD2" s="29"/>
      <c r="DSE2" s="29"/>
      <c r="DSF2" s="29"/>
      <c r="DSG2" s="29"/>
      <c r="DSH2" s="29"/>
      <c r="DSI2" s="29"/>
      <c r="DSJ2" s="29"/>
      <c r="DSK2" s="29"/>
      <c r="DSL2" s="29"/>
      <c r="DSM2" s="29"/>
      <c r="DSN2" s="29"/>
      <c r="DSO2" s="29"/>
      <c r="DSP2" s="29"/>
      <c r="DSQ2" s="29"/>
      <c r="DSR2" s="29"/>
      <c r="DSS2" s="29"/>
      <c r="DST2" s="29"/>
      <c r="DSU2" s="29"/>
      <c r="DSV2" s="29"/>
      <c r="DSW2" s="29"/>
      <c r="DSX2" s="29"/>
      <c r="DSY2" s="29"/>
      <c r="DSZ2" s="29"/>
      <c r="DTA2" s="29"/>
      <c r="DTB2" s="29"/>
      <c r="DTC2" s="29"/>
      <c r="DTD2" s="29"/>
      <c r="DTE2" s="29"/>
      <c r="DTF2" s="29"/>
      <c r="DTG2" s="29"/>
      <c r="DTH2" s="29"/>
      <c r="DTI2" s="29"/>
      <c r="DTJ2" s="29"/>
      <c r="DTK2" s="29"/>
      <c r="DTL2" s="29"/>
      <c r="DTM2" s="29"/>
      <c r="DTN2" s="29"/>
      <c r="DTO2" s="29"/>
      <c r="DTP2" s="29"/>
      <c r="DTQ2" s="29"/>
      <c r="DTR2" s="29"/>
      <c r="DTS2" s="29"/>
      <c r="DTT2" s="29"/>
      <c r="DTU2" s="29"/>
      <c r="DTV2" s="29"/>
      <c r="DTW2" s="29"/>
      <c r="DTX2" s="29"/>
      <c r="DTY2" s="29"/>
      <c r="DTZ2" s="29"/>
      <c r="DUA2" s="29"/>
      <c r="DUB2" s="29"/>
      <c r="DUC2" s="29"/>
      <c r="DUD2" s="29"/>
      <c r="DUE2" s="29"/>
      <c r="DUF2" s="29"/>
      <c r="DUG2" s="29"/>
      <c r="DUH2" s="29"/>
      <c r="DUI2" s="29"/>
      <c r="DUJ2" s="29"/>
      <c r="DUK2" s="29"/>
      <c r="DUL2" s="29"/>
      <c r="DUM2" s="29"/>
      <c r="DUN2" s="29"/>
      <c r="DUO2" s="29"/>
      <c r="DUP2" s="29"/>
      <c r="DUQ2" s="29"/>
      <c r="DUR2" s="29"/>
      <c r="DUS2" s="29"/>
      <c r="DUT2" s="29"/>
      <c r="DUU2" s="29"/>
      <c r="DUV2" s="29"/>
      <c r="DUW2" s="29"/>
      <c r="DUX2" s="29"/>
      <c r="DUY2" s="29"/>
      <c r="DUZ2" s="29"/>
      <c r="DVA2" s="29"/>
      <c r="DVB2" s="29"/>
      <c r="DVC2" s="29"/>
      <c r="DVD2" s="29"/>
      <c r="DVE2" s="29"/>
      <c r="DVF2" s="29"/>
      <c r="DVG2" s="29"/>
      <c r="DVH2" s="29"/>
      <c r="DVI2" s="29"/>
      <c r="DVJ2" s="29"/>
      <c r="DVK2" s="29"/>
      <c r="DVL2" s="29"/>
      <c r="DVM2" s="29"/>
      <c r="DVN2" s="29"/>
      <c r="DVO2" s="29"/>
      <c r="DVP2" s="29"/>
      <c r="DVQ2" s="29"/>
      <c r="DVR2" s="29"/>
      <c r="DVS2" s="29"/>
      <c r="DVT2" s="29"/>
      <c r="DVU2" s="29"/>
      <c r="DVV2" s="29"/>
      <c r="DVW2" s="29"/>
      <c r="DVX2" s="29"/>
      <c r="DVY2" s="29"/>
      <c r="DVZ2" s="29"/>
      <c r="DWA2" s="29"/>
      <c r="DWB2" s="29"/>
      <c r="DWC2" s="29"/>
      <c r="DWD2" s="29"/>
      <c r="DWE2" s="29"/>
      <c r="DWF2" s="29"/>
      <c r="DWG2" s="29"/>
      <c r="DWH2" s="29"/>
      <c r="DWI2" s="29"/>
      <c r="DWJ2" s="29"/>
      <c r="DWK2" s="29"/>
      <c r="DWL2" s="29"/>
      <c r="DWM2" s="29"/>
      <c r="DWN2" s="29"/>
      <c r="DWO2" s="29"/>
      <c r="DWP2" s="29"/>
      <c r="DWQ2" s="29"/>
      <c r="DWR2" s="29"/>
      <c r="DWS2" s="29"/>
      <c r="DWT2" s="29"/>
      <c r="DWU2" s="29"/>
      <c r="DWV2" s="29"/>
      <c r="DWW2" s="29"/>
      <c r="DWX2" s="29"/>
      <c r="DWY2" s="29"/>
      <c r="DWZ2" s="29"/>
      <c r="DXA2" s="29"/>
      <c r="DXB2" s="29"/>
      <c r="DXC2" s="29"/>
      <c r="DXD2" s="29"/>
      <c r="DXE2" s="29"/>
      <c r="DXF2" s="29"/>
      <c r="DXG2" s="29"/>
      <c r="DXH2" s="29"/>
      <c r="DXI2" s="29"/>
      <c r="DXJ2" s="29"/>
      <c r="DXK2" s="29"/>
      <c r="DXL2" s="29"/>
      <c r="DXM2" s="29"/>
      <c r="DXN2" s="29"/>
      <c r="DXO2" s="29"/>
      <c r="DXP2" s="29"/>
      <c r="DXQ2" s="29"/>
      <c r="DXR2" s="29"/>
      <c r="DXS2" s="29"/>
      <c r="DXT2" s="29"/>
      <c r="DXU2" s="29"/>
      <c r="DXV2" s="29"/>
      <c r="DXW2" s="29"/>
      <c r="DXX2" s="29"/>
      <c r="DXY2" s="29"/>
      <c r="DXZ2" s="29"/>
      <c r="DYA2" s="29"/>
      <c r="DYB2" s="29"/>
      <c r="DYC2" s="29"/>
      <c r="DYD2" s="29"/>
      <c r="DYE2" s="29"/>
      <c r="DYF2" s="29"/>
      <c r="DYG2" s="29"/>
      <c r="DYH2" s="29"/>
      <c r="DYI2" s="29"/>
      <c r="DYJ2" s="29"/>
      <c r="DYK2" s="29"/>
      <c r="DYL2" s="29"/>
      <c r="DYM2" s="29"/>
      <c r="DYN2" s="29"/>
      <c r="DYO2" s="29"/>
      <c r="DYP2" s="29"/>
      <c r="DYQ2" s="29"/>
      <c r="DYR2" s="29"/>
      <c r="DYS2" s="29"/>
      <c r="DYT2" s="29"/>
      <c r="DYU2" s="29"/>
      <c r="DYV2" s="29"/>
      <c r="DYW2" s="29"/>
      <c r="DYX2" s="29"/>
      <c r="DYY2" s="29"/>
      <c r="DYZ2" s="29"/>
      <c r="DZA2" s="29"/>
      <c r="DZB2" s="29"/>
      <c r="DZC2" s="29"/>
      <c r="DZD2" s="29"/>
      <c r="DZE2" s="29"/>
      <c r="DZF2" s="29"/>
      <c r="DZG2" s="29"/>
      <c r="DZH2" s="29"/>
      <c r="DZI2" s="29"/>
      <c r="DZJ2" s="29"/>
      <c r="DZK2" s="29"/>
      <c r="DZL2" s="29"/>
      <c r="DZM2" s="29"/>
      <c r="DZN2" s="29"/>
      <c r="DZO2" s="29"/>
      <c r="DZP2" s="29"/>
      <c r="DZQ2" s="29"/>
      <c r="DZR2" s="29"/>
      <c r="DZS2" s="29"/>
      <c r="DZT2" s="29"/>
      <c r="DZU2" s="29"/>
      <c r="DZV2" s="29"/>
      <c r="DZW2" s="29"/>
      <c r="DZX2" s="29"/>
      <c r="DZY2" s="29"/>
      <c r="DZZ2" s="29"/>
      <c r="EAA2" s="29"/>
      <c r="EAB2" s="29"/>
      <c r="EAC2" s="29"/>
      <c r="EAD2" s="29"/>
      <c r="EAE2" s="29"/>
      <c r="EAF2" s="29"/>
      <c r="EAG2" s="29"/>
      <c r="EAH2" s="29"/>
      <c r="EAI2" s="29"/>
      <c r="EAJ2" s="29"/>
      <c r="EAK2" s="29"/>
      <c r="EAL2" s="29"/>
      <c r="EAM2" s="29"/>
      <c r="EAN2" s="29"/>
      <c r="EAO2" s="29"/>
      <c r="EAP2" s="29"/>
      <c r="EAQ2" s="29"/>
      <c r="EAR2" s="29"/>
      <c r="EAS2" s="29"/>
      <c r="EAT2" s="29"/>
      <c r="EAU2" s="29"/>
      <c r="EAV2" s="29"/>
      <c r="EAW2" s="29"/>
      <c r="EAX2" s="29"/>
      <c r="EAY2" s="29"/>
      <c r="EAZ2" s="29"/>
      <c r="EBA2" s="29"/>
      <c r="EBB2" s="29"/>
      <c r="EBC2" s="29"/>
      <c r="EBD2" s="29"/>
      <c r="EBE2" s="29"/>
      <c r="EBF2" s="29"/>
      <c r="EBG2" s="29"/>
      <c r="EBH2" s="29"/>
      <c r="EBI2" s="29"/>
      <c r="EBJ2" s="29"/>
      <c r="EBK2" s="29"/>
      <c r="EBL2" s="29"/>
      <c r="EBM2" s="29"/>
      <c r="EBN2" s="29"/>
      <c r="EBO2" s="29"/>
      <c r="EBP2" s="29"/>
      <c r="EBQ2" s="29"/>
      <c r="EBR2" s="29"/>
      <c r="EBS2" s="29"/>
      <c r="EBT2" s="29"/>
      <c r="EBU2" s="29"/>
      <c r="EBV2" s="29"/>
      <c r="EBW2" s="29"/>
      <c r="EBX2" s="29"/>
      <c r="EBY2" s="29"/>
      <c r="EBZ2" s="29"/>
      <c r="ECA2" s="29"/>
      <c r="ECB2" s="29"/>
      <c r="ECC2" s="29"/>
      <c r="ECD2" s="29"/>
      <c r="ECE2" s="29"/>
      <c r="ECF2" s="29"/>
      <c r="ECG2" s="29"/>
      <c r="ECH2" s="29"/>
      <c r="ECI2" s="29"/>
      <c r="ECJ2" s="29"/>
      <c r="ECK2" s="29"/>
      <c r="ECL2" s="29"/>
      <c r="ECM2" s="29"/>
      <c r="ECN2" s="29"/>
      <c r="ECO2" s="29"/>
      <c r="ECP2" s="29"/>
      <c r="ECQ2" s="29"/>
      <c r="ECR2" s="29"/>
      <c r="ECS2" s="29"/>
      <c r="ECT2" s="29"/>
      <c r="ECU2" s="29"/>
      <c r="ECV2" s="29"/>
      <c r="ECW2" s="29"/>
      <c r="ECX2" s="29"/>
      <c r="ECY2" s="29"/>
      <c r="ECZ2" s="29"/>
      <c r="EDA2" s="29"/>
      <c r="EDB2" s="29"/>
      <c r="EDC2" s="29"/>
      <c r="EDD2" s="29"/>
      <c r="EDE2" s="29"/>
      <c r="EDF2" s="29"/>
      <c r="EDG2" s="29"/>
      <c r="EDH2" s="29"/>
      <c r="EDI2" s="29"/>
      <c r="EDJ2" s="29"/>
      <c r="EDK2" s="29"/>
      <c r="EDL2" s="29"/>
      <c r="EDM2" s="29"/>
      <c r="EDN2" s="29"/>
      <c r="EDO2" s="29"/>
      <c r="EDP2" s="29"/>
      <c r="EDQ2" s="29"/>
      <c r="EDR2" s="29"/>
      <c r="EDS2" s="29"/>
      <c r="EDT2" s="29"/>
      <c r="EDU2" s="29"/>
      <c r="EDV2" s="29"/>
      <c r="EDW2" s="29"/>
      <c r="EDX2" s="29"/>
      <c r="EDY2" s="29"/>
      <c r="EDZ2" s="29"/>
      <c r="EEA2" s="29"/>
      <c r="EEB2" s="29"/>
      <c r="EEC2" s="29"/>
      <c r="EED2" s="29"/>
      <c r="EEE2" s="29"/>
      <c r="EEF2" s="29"/>
      <c r="EEG2" s="29"/>
      <c r="EEH2" s="29"/>
      <c r="EEI2" s="29"/>
      <c r="EEJ2" s="29"/>
      <c r="EEK2" s="29"/>
      <c r="EEL2" s="29"/>
      <c r="EEM2" s="29"/>
      <c r="EEN2" s="29"/>
      <c r="EEO2" s="29"/>
      <c r="EEP2" s="29"/>
      <c r="EEQ2" s="29"/>
      <c r="EER2" s="29"/>
      <c r="EES2" s="29"/>
      <c r="EET2" s="29"/>
      <c r="EEU2" s="29"/>
      <c r="EEV2" s="29"/>
      <c r="EEW2" s="29"/>
      <c r="EEX2" s="29"/>
      <c r="EEY2" s="29"/>
      <c r="EEZ2" s="29"/>
      <c r="EFA2" s="29"/>
      <c r="EFB2" s="29"/>
      <c r="EFC2" s="29"/>
      <c r="EFD2" s="29"/>
      <c r="EFE2" s="29"/>
      <c r="EFF2" s="29"/>
      <c r="EFG2" s="29"/>
      <c r="EFH2" s="29"/>
      <c r="EFI2" s="29"/>
      <c r="EFJ2" s="29"/>
      <c r="EFK2" s="29"/>
      <c r="EFL2" s="29"/>
      <c r="EFM2" s="29"/>
      <c r="EFN2" s="29"/>
      <c r="EFO2" s="29"/>
      <c r="EFP2" s="29"/>
      <c r="EFQ2" s="29"/>
      <c r="EFR2" s="29"/>
      <c r="EFS2" s="29"/>
      <c r="EFT2" s="29"/>
      <c r="EFU2" s="29"/>
      <c r="EFV2" s="29"/>
      <c r="EFW2" s="29"/>
      <c r="EFX2" s="29"/>
      <c r="EFY2" s="29"/>
      <c r="EFZ2" s="29"/>
      <c r="EGA2" s="29"/>
      <c r="EGB2" s="29"/>
      <c r="EGC2" s="29"/>
      <c r="EGD2" s="29"/>
      <c r="EGE2" s="29"/>
      <c r="EGF2" s="29"/>
      <c r="EGG2" s="29"/>
      <c r="EGH2" s="29"/>
      <c r="EGI2" s="29"/>
      <c r="EGJ2" s="29"/>
      <c r="EGK2" s="29"/>
      <c r="EGL2" s="29"/>
      <c r="EGM2" s="29"/>
      <c r="EGN2" s="29"/>
      <c r="EGO2" s="29"/>
      <c r="EGP2" s="29"/>
      <c r="EGQ2" s="29"/>
      <c r="EGR2" s="29"/>
      <c r="EGS2" s="29"/>
      <c r="EGT2" s="29"/>
      <c r="EGU2" s="29"/>
      <c r="EGV2" s="29"/>
      <c r="EGW2" s="29"/>
      <c r="EGX2" s="29"/>
      <c r="EGY2" s="29"/>
      <c r="EGZ2" s="29"/>
      <c r="EHA2" s="29"/>
      <c r="EHB2" s="29"/>
      <c r="EHC2" s="29"/>
      <c r="EHD2" s="29"/>
      <c r="EHE2" s="29"/>
      <c r="EHF2" s="29"/>
      <c r="EHG2" s="29"/>
      <c r="EHH2" s="29"/>
      <c r="EHI2" s="29"/>
      <c r="EHJ2" s="29"/>
      <c r="EHK2" s="29"/>
      <c r="EHL2" s="29"/>
      <c r="EHM2" s="29"/>
      <c r="EHN2" s="29"/>
      <c r="EHO2" s="29"/>
      <c r="EHP2" s="29"/>
      <c r="EHQ2" s="29"/>
      <c r="EHR2" s="29"/>
      <c r="EHS2" s="29"/>
      <c r="EHT2" s="29"/>
      <c r="EHU2" s="29"/>
      <c r="EHV2" s="29"/>
      <c r="EHW2" s="29"/>
      <c r="EHX2" s="29"/>
      <c r="EHY2" s="29"/>
      <c r="EHZ2" s="29"/>
      <c r="EIA2" s="29"/>
      <c r="EIB2" s="29"/>
      <c r="EIC2" s="29"/>
      <c r="EID2" s="29"/>
      <c r="EIE2" s="29"/>
      <c r="EIF2" s="29"/>
      <c r="EIG2" s="29"/>
      <c r="EIH2" s="29"/>
      <c r="EII2" s="29"/>
      <c r="EIJ2" s="29"/>
      <c r="EIK2" s="29"/>
      <c r="EIL2" s="29"/>
      <c r="EIM2" s="29"/>
      <c r="EIN2" s="29"/>
      <c r="EIO2" s="29"/>
      <c r="EIP2" s="29"/>
      <c r="EIQ2" s="29"/>
      <c r="EIR2" s="29"/>
      <c r="EIS2" s="29"/>
      <c r="EIT2" s="29"/>
      <c r="EIU2" s="29"/>
      <c r="EIV2" s="29"/>
      <c r="EIW2" s="29"/>
      <c r="EIX2" s="29"/>
      <c r="EIY2" s="29"/>
      <c r="EIZ2" s="29"/>
      <c r="EJA2" s="29"/>
      <c r="EJB2" s="29"/>
      <c r="EJC2" s="29"/>
      <c r="EJD2" s="29"/>
      <c r="EJE2" s="29"/>
      <c r="EJF2" s="29"/>
      <c r="EJG2" s="29"/>
      <c r="EJH2" s="29"/>
      <c r="EJI2" s="29"/>
      <c r="EJJ2" s="29"/>
      <c r="EJK2" s="29"/>
      <c r="EJL2" s="29"/>
      <c r="EJM2" s="29"/>
      <c r="EJN2" s="29"/>
      <c r="EJO2" s="29"/>
      <c r="EJP2" s="29"/>
      <c r="EJQ2" s="29"/>
      <c r="EJR2" s="29"/>
      <c r="EJS2" s="29"/>
      <c r="EJT2" s="29"/>
      <c r="EJU2" s="29"/>
      <c r="EJV2" s="29"/>
      <c r="EJW2" s="29"/>
      <c r="EJX2" s="29"/>
      <c r="EJY2" s="29"/>
      <c r="EJZ2" s="29"/>
      <c r="EKA2" s="29"/>
      <c r="EKB2" s="29"/>
      <c r="EKC2" s="29"/>
      <c r="EKD2" s="29"/>
      <c r="EKE2" s="29"/>
      <c r="EKF2" s="29"/>
      <c r="EKG2" s="29"/>
      <c r="EKH2" s="29"/>
      <c r="EKI2" s="29"/>
      <c r="EKJ2" s="29"/>
      <c r="EKK2" s="29"/>
      <c r="EKL2" s="29"/>
      <c r="EKM2" s="29"/>
      <c r="EKN2" s="29"/>
      <c r="EKO2" s="29"/>
      <c r="EKP2" s="29"/>
      <c r="EKQ2" s="29"/>
      <c r="EKR2" s="29"/>
      <c r="EKS2" s="29"/>
      <c r="EKT2" s="29"/>
      <c r="EKU2" s="29"/>
      <c r="EKV2" s="29"/>
      <c r="EKW2" s="29"/>
      <c r="EKX2" s="29"/>
      <c r="EKY2" s="29"/>
      <c r="EKZ2" s="29"/>
      <c r="ELA2" s="29"/>
      <c r="ELB2" s="29"/>
      <c r="ELC2" s="29"/>
      <c r="ELD2" s="29"/>
      <c r="ELE2" s="29"/>
      <c r="ELF2" s="29"/>
      <c r="ELG2" s="29"/>
      <c r="ELH2" s="29"/>
      <c r="ELI2" s="29"/>
      <c r="ELJ2" s="29"/>
      <c r="ELK2" s="29"/>
      <c r="ELL2" s="29"/>
      <c r="ELM2" s="29"/>
      <c r="ELN2" s="29"/>
      <c r="ELO2" s="29"/>
      <c r="ELP2" s="29"/>
      <c r="ELQ2" s="29"/>
      <c r="ELR2" s="29"/>
      <c r="ELS2" s="29"/>
      <c r="ELT2" s="29"/>
      <c r="ELU2" s="29"/>
      <c r="ELV2" s="29"/>
      <c r="ELW2" s="29"/>
      <c r="ELX2" s="29"/>
      <c r="ELY2" s="29"/>
      <c r="ELZ2" s="29"/>
      <c r="EMA2" s="29"/>
      <c r="EMB2" s="29"/>
      <c r="EMC2" s="29"/>
      <c r="EMD2" s="29"/>
      <c r="EME2" s="29"/>
      <c r="EMF2" s="29"/>
      <c r="EMG2" s="29"/>
      <c r="EMH2" s="29"/>
      <c r="EMI2" s="29"/>
      <c r="EMJ2" s="29"/>
      <c r="EMK2" s="29"/>
      <c r="EML2" s="29"/>
      <c r="EMM2" s="29"/>
      <c r="EMN2" s="29"/>
      <c r="EMO2" s="29"/>
      <c r="EMP2" s="29"/>
      <c r="EMQ2" s="29"/>
      <c r="EMR2" s="29"/>
      <c r="EMS2" s="29"/>
      <c r="EMT2" s="29"/>
      <c r="EMU2" s="29"/>
      <c r="EMV2" s="29"/>
      <c r="EMW2" s="29"/>
      <c r="EMX2" s="29"/>
      <c r="EMY2" s="29"/>
      <c r="EMZ2" s="29"/>
      <c r="ENA2" s="29"/>
      <c r="ENB2" s="29"/>
      <c r="ENC2" s="29"/>
      <c r="END2" s="29"/>
      <c r="ENE2" s="29"/>
      <c r="ENF2" s="29"/>
      <c r="ENG2" s="29"/>
      <c r="ENH2" s="29"/>
      <c r="ENI2" s="29"/>
      <c r="ENJ2" s="29"/>
      <c r="ENK2" s="29"/>
      <c r="ENL2" s="29"/>
      <c r="ENM2" s="29"/>
      <c r="ENN2" s="29"/>
      <c r="ENO2" s="29"/>
      <c r="ENP2" s="29"/>
      <c r="ENQ2" s="29"/>
      <c r="ENR2" s="29"/>
      <c r="ENS2" s="29"/>
      <c r="ENT2" s="29"/>
      <c r="ENU2" s="29"/>
      <c r="ENV2" s="29"/>
      <c r="ENW2" s="29"/>
      <c r="ENX2" s="29"/>
      <c r="ENY2" s="29"/>
      <c r="ENZ2" s="29"/>
      <c r="EOA2" s="29"/>
      <c r="EOB2" s="29"/>
      <c r="EOC2" s="29"/>
      <c r="EOD2" s="29"/>
      <c r="EOE2" s="29"/>
      <c r="EOF2" s="29"/>
      <c r="EOG2" s="29"/>
      <c r="EOH2" s="29"/>
      <c r="EOI2" s="29"/>
      <c r="EOJ2" s="29"/>
      <c r="EOK2" s="29"/>
      <c r="EOL2" s="29"/>
      <c r="EOM2" s="29"/>
      <c r="EON2" s="29"/>
      <c r="EOO2" s="29"/>
      <c r="EOP2" s="29"/>
      <c r="EOQ2" s="29"/>
      <c r="EOR2" s="29"/>
      <c r="EOS2" s="29"/>
      <c r="EOT2" s="29"/>
      <c r="EOU2" s="29"/>
      <c r="EOV2" s="29"/>
      <c r="EOW2" s="29"/>
      <c r="EOX2" s="29"/>
      <c r="EOY2" s="29"/>
      <c r="EOZ2" s="29"/>
      <c r="EPA2" s="29"/>
      <c r="EPB2" s="29"/>
      <c r="EPC2" s="29"/>
      <c r="EPD2" s="29"/>
      <c r="EPE2" s="29"/>
      <c r="EPF2" s="29"/>
      <c r="EPG2" s="29"/>
      <c r="EPH2" s="29"/>
      <c r="EPI2" s="29"/>
      <c r="EPJ2" s="29"/>
      <c r="EPK2" s="29"/>
      <c r="EPL2" s="29"/>
      <c r="EPM2" s="29"/>
      <c r="EPN2" s="29"/>
      <c r="EPO2" s="29"/>
      <c r="EPP2" s="29"/>
      <c r="EPQ2" s="29"/>
      <c r="EPR2" s="29"/>
      <c r="EPS2" s="29"/>
      <c r="EPT2" s="29"/>
      <c r="EPU2" s="29"/>
      <c r="EPV2" s="29"/>
      <c r="EPW2" s="29"/>
      <c r="EPX2" s="29"/>
      <c r="EPY2" s="29"/>
      <c r="EPZ2" s="29"/>
      <c r="EQA2" s="29"/>
      <c r="EQB2" s="29"/>
      <c r="EQC2" s="29"/>
      <c r="EQD2" s="29"/>
      <c r="EQE2" s="29"/>
      <c r="EQF2" s="29"/>
      <c r="EQG2" s="29"/>
      <c r="EQH2" s="29"/>
      <c r="EQI2" s="29"/>
      <c r="EQJ2" s="29"/>
      <c r="EQK2" s="29"/>
      <c r="EQL2" s="29"/>
      <c r="EQM2" s="29"/>
      <c r="EQN2" s="29"/>
      <c r="EQO2" s="29"/>
      <c r="EQP2" s="29"/>
      <c r="EQQ2" s="29"/>
      <c r="EQR2" s="29"/>
      <c r="EQS2" s="29"/>
      <c r="EQT2" s="29"/>
      <c r="EQU2" s="29"/>
      <c r="EQV2" s="29"/>
      <c r="EQW2" s="29"/>
      <c r="EQX2" s="29"/>
      <c r="EQY2" s="29"/>
      <c r="EQZ2" s="29"/>
      <c r="ERA2" s="29"/>
      <c r="ERB2" s="29"/>
      <c r="ERC2" s="29"/>
      <c r="ERD2" s="29"/>
      <c r="ERE2" s="29"/>
      <c r="ERF2" s="29"/>
      <c r="ERG2" s="29"/>
      <c r="ERH2" s="29"/>
      <c r="ERI2" s="29"/>
      <c r="ERJ2" s="29"/>
      <c r="ERK2" s="29"/>
      <c r="ERL2" s="29"/>
      <c r="ERM2" s="29"/>
      <c r="ERN2" s="29"/>
      <c r="ERO2" s="29"/>
      <c r="ERP2" s="29"/>
      <c r="ERQ2" s="29"/>
      <c r="ERR2" s="29"/>
      <c r="ERS2" s="29"/>
      <c r="ERT2" s="29"/>
      <c r="ERU2" s="29"/>
      <c r="ERV2" s="29"/>
      <c r="ERW2" s="29"/>
      <c r="ERX2" s="29"/>
      <c r="ERY2" s="29"/>
      <c r="ERZ2" s="29"/>
      <c r="ESA2" s="29"/>
      <c r="ESB2" s="29"/>
      <c r="ESC2" s="29"/>
      <c r="ESD2" s="29"/>
      <c r="ESE2" s="29"/>
      <c r="ESF2" s="29"/>
      <c r="ESG2" s="29"/>
      <c r="ESH2" s="29"/>
      <c r="ESI2" s="29"/>
      <c r="ESJ2" s="29"/>
      <c r="ESK2" s="29"/>
      <c r="ESL2" s="29"/>
      <c r="ESM2" s="29"/>
      <c r="ESN2" s="29"/>
      <c r="ESO2" s="29"/>
      <c r="ESP2" s="29"/>
      <c r="ESQ2" s="29"/>
      <c r="ESR2" s="29"/>
      <c r="ESS2" s="29"/>
      <c r="EST2" s="29"/>
      <c r="ESU2" s="29"/>
      <c r="ESV2" s="29"/>
      <c r="ESW2" s="29"/>
      <c r="ESX2" s="29"/>
      <c r="ESY2" s="29"/>
      <c r="ESZ2" s="29"/>
      <c r="ETA2" s="29"/>
      <c r="ETB2" s="29"/>
      <c r="ETC2" s="29"/>
      <c r="ETD2" s="29"/>
      <c r="ETE2" s="29"/>
      <c r="ETF2" s="29"/>
      <c r="ETG2" s="29"/>
      <c r="ETH2" s="29"/>
      <c r="ETI2" s="29"/>
      <c r="ETJ2" s="29"/>
      <c r="ETK2" s="29"/>
      <c r="ETL2" s="29"/>
      <c r="ETM2" s="29"/>
      <c r="ETN2" s="29"/>
      <c r="ETO2" s="29"/>
      <c r="ETP2" s="29"/>
      <c r="ETQ2" s="29"/>
      <c r="ETR2" s="29"/>
      <c r="ETS2" s="29"/>
      <c r="ETT2" s="29"/>
      <c r="ETU2" s="29"/>
      <c r="ETV2" s="29"/>
      <c r="ETW2" s="29"/>
      <c r="ETX2" s="29"/>
      <c r="ETY2" s="29"/>
      <c r="ETZ2" s="29"/>
      <c r="EUA2" s="29"/>
      <c r="EUB2" s="29"/>
      <c r="EUC2" s="29"/>
      <c r="EUD2" s="29"/>
      <c r="EUE2" s="29"/>
      <c r="EUF2" s="29"/>
      <c r="EUG2" s="29"/>
      <c r="EUH2" s="29"/>
      <c r="EUI2" s="29"/>
      <c r="EUJ2" s="29"/>
      <c r="EUK2" s="29"/>
      <c r="EUL2" s="29"/>
      <c r="EUM2" s="29"/>
      <c r="EUN2" s="29"/>
      <c r="EUO2" s="29"/>
      <c r="EUP2" s="29"/>
      <c r="EUQ2" s="29"/>
      <c r="EUR2" s="29"/>
      <c r="EUS2" s="29"/>
      <c r="EUT2" s="29"/>
      <c r="EUU2" s="29"/>
      <c r="EUV2" s="29"/>
      <c r="EUW2" s="29"/>
      <c r="EUX2" s="29"/>
      <c r="EUY2" s="29"/>
      <c r="EUZ2" s="29"/>
      <c r="EVA2" s="29"/>
      <c r="EVB2" s="29"/>
      <c r="EVC2" s="29"/>
      <c r="EVD2" s="29"/>
      <c r="EVE2" s="29"/>
      <c r="EVF2" s="29"/>
      <c r="EVG2" s="29"/>
      <c r="EVH2" s="29"/>
      <c r="EVI2" s="29"/>
      <c r="EVJ2" s="29"/>
      <c r="EVK2" s="29"/>
      <c r="EVL2" s="29"/>
      <c r="EVM2" s="29"/>
      <c r="EVN2" s="29"/>
      <c r="EVO2" s="29"/>
      <c r="EVP2" s="29"/>
      <c r="EVQ2" s="29"/>
      <c r="EVR2" s="29"/>
      <c r="EVS2" s="29"/>
      <c r="EVT2" s="29"/>
      <c r="EVU2" s="29"/>
      <c r="EVV2" s="29"/>
      <c r="EVW2" s="29"/>
      <c r="EVX2" s="29"/>
      <c r="EVY2" s="29"/>
      <c r="EVZ2" s="29"/>
      <c r="EWA2" s="29"/>
      <c r="EWB2" s="29"/>
      <c r="EWC2" s="29"/>
      <c r="EWD2" s="29"/>
      <c r="EWE2" s="29"/>
      <c r="EWF2" s="29"/>
      <c r="EWG2" s="29"/>
      <c r="EWH2" s="29"/>
      <c r="EWI2" s="29"/>
      <c r="EWJ2" s="29"/>
      <c r="EWK2" s="29"/>
      <c r="EWL2" s="29"/>
      <c r="EWM2" s="29"/>
      <c r="EWN2" s="29"/>
      <c r="EWO2" s="29"/>
      <c r="EWP2" s="29"/>
      <c r="EWQ2" s="29"/>
      <c r="EWR2" s="29"/>
      <c r="EWS2" s="29"/>
      <c r="EWT2" s="29"/>
      <c r="EWU2" s="29"/>
      <c r="EWV2" s="29"/>
      <c r="EWW2" s="29"/>
      <c r="EWX2" s="29"/>
      <c r="EWY2" s="29"/>
      <c r="EWZ2" s="29"/>
      <c r="EXA2" s="29"/>
      <c r="EXB2" s="29"/>
      <c r="EXC2" s="29"/>
      <c r="EXD2" s="29"/>
      <c r="EXE2" s="29"/>
      <c r="EXF2" s="29"/>
      <c r="EXG2" s="29"/>
      <c r="EXH2" s="29"/>
      <c r="EXI2" s="29"/>
      <c r="EXJ2" s="29"/>
      <c r="EXK2" s="29"/>
      <c r="EXL2" s="29"/>
      <c r="EXM2" s="29"/>
      <c r="EXN2" s="29"/>
      <c r="EXO2" s="29"/>
      <c r="EXP2" s="29"/>
      <c r="EXQ2" s="29"/>
      <c r="EXR2" s="29"/>
      <c r="EXS2" s="29"/>
      <c r="EXT2" s="29"/>
      <c r="EXU2" s="29"/>
      <c r="EXV2" s="29"/>
      <c r="EXW2" s="29"/>
      <c r="EXX2" s="29"/>
      <c r="EXY2" s="29"/>
      <c r="EXZ2" s="29"/>
      <c r="EYA2" s="29"/>
      <c r="EYB2" s="29"/>
      <c r="EYC2" s="29"/>
      <c r="EYD2" s="29"/>
      <c r="EYE2" s="29"/>
      <c r="EYF2" s="29"/>
      <c r="EYG2" s="29"/>
      <c r="EYH2" s="29"/>
      <c r="EYI2" s="29"/>
      <c r="EYJ2" s="29"/>
      <c r="EYK2" s="29"/>
      <c r="EYL2" s="29"/>
      <c r="EYM2" s="29"/>
      <c r="EYN2" s="29"/>
      <c r="EYO2" s="29"/>
      <c r="EYP2" s="29"/>
      <c r="EYQ2" s="29"/>
      <c r="EYR2" s="29"/>
      <c r="EYS2" s="29"/>
      <c r="EYT2" s="29"/>
      <c r="EYU2" s="29"/>
      <c r="EYV2" s="29"/>
      <c r="EYW2" s="29"/>
      <c r="EYX2" s="29"/>
      <c r="EYY2" s="29"/>
      <c r="EYZ2" s="29"/>
      <c r="EZA2" s="29"/>
      <c r="EZB2" s="29"/>
      <c r="EZC2" s="29"/>
      <c r="EZD2" s="29"/>
      <c r="EZE2" s="29"/>
      <c r="EZF2" s="29"/>
      <c r="EZG2" s="29"/>
      <c r="EZH2" s="29"/>
      <c r="EZI2" s="29"/>
      <c r="EZJ2" s="29"/>
      <c r="EZK2" s="29"/>
      <c r="EZL2" s="29"/>
      <c r="EZM2" s="29"/>
      <c r="EZN2" s="29"/>
      <c r="EZO2" s="29"/>
      <c r="EZP2" s="29"/>
      <c r="EZQ2" s="29"/>
      <c r="EZR2" s="29"/>
      <c r="EZS2" s="29"/>
      <c r="EZT2" s="29"/>
      <c r="EZU2" s="29"/>
      <c r="EZV2" s="29"/>
      <c r="EZW2" s="29"/>
      <c r="EZX2" s="29"/>
      <c r="EZY2" s="29"/>
      <c r="EZZ2" s="29"/>
      <c r="FAA2" s="29"/>
      <c r="FAB2" s="29"/>
      <c r="FAC2" s="29"/>
      <c r="FAD2" s="29"/>
      <c r="FAE2" s="29"/>
      <c r="FAF2" s="29"/>
      <c r="FAG2" s="29"/>
      <c r="FAH2" s="29"/>
      <c r="FAI2" s="29"/>
      <c r="FAJ2" s="29"/>
      <c r="FAK2" s="29"/>
      <c r="FAL2" s="29"/>
      <c r="FAM2" s="29"/>
      <c r="FAN2" s="29"/>
      <c r="FAO2" s="29"/>
      <c r="FAP2" s="29"/>
      <c r="FAQ2" s="29"/>
      <c r="FAR2" s="29"/>
      <c r="FAS2" s="29"/>
      <c r="FAT2" s="29"/>
      <c r="FAU2" s="29"/>
      <c r="FAV2" s="29"/>
      <c r="FAW2" s="29"/>
      <c r="FAX2" s="29"/>
      <c r="FAY2" s="29"/>
      <c r="FAZ2" s="29"/>
      <c r="FBA2" s="29"/>
      <c r="FBB2" s="29"/>
      <c r="FBC2" s="29"/>
      <c r="FBD2" s="29"/>
      <c r="FBE2" s="29"/>
      <c r="FBF2" s="29"/>
      <c r="FBG2" s="29"/>
      <c r="FBH2" s="29"/>
      <c r="FBI2" s="29"/>
      <c r="FBJ2" s="29"/>
      <c r="FBK2" s="29"/>
      <c r="FBL2" s="29"/>
      <c r="FBM2" s="29"/>
      <c r="FBN2" s="29"/>
      <c r="FBO2" s="29"/>
      <c r="FBP2" s="29"/>
      <c r="FBQ2" s="29"/>
      <c r="FBR2" s="29"/>
      <c r="FBS2" s="29"/>
      <c r="FBT2" s="29"/>
      <c r="FBU2" s="29"/>
      <c r="FBV2" s="29"/>
      <c r="FBW2" s="29"/>
      <c r="FBX2" s="29"/>
      <c r="FBY2" s="29"/>
      <c r="FBZ2" s="29"/>
      <c r="FCA2" s="29"/>
      <c r="FCB2" s="29"/>
      <c r="FCC2" s="29"/>
      <c r="FCD2" s="29"/>
      <c r="FCE2" s="29"/>
      <c r="FCF2" s="29"/>
      <c r="FCG2" s="29"/>
      <c r="FCH2" s="29"/>
      <c r="FCI2" s="29"/>
      <c r="FCJ2" s="29"/>
      <c r="FCK2" s="29"/>
      <c r="FCL2" s="29"/>
      <c r="FCM2" s="29"/>
      <c r="FCN2" s="29"/>
      <c r="FCO2" s="29"/>
      <c r="FCP2" s="29"/>
      <c r="FCQ2" s="29"/>
      <c r="FCR2" s="29"/>
      <c r="FCS2" s="29"/>
      <c r="FCT2" s="29"/>
      <c r="FCU2" s="29"/>
      <c r="FCV2" s="29"/>
      <c r="FCW2" s="29"/>
      <c r="FCX2" s="29"/>
      <c r="FCY2" s="29"/>
      <c r="FCZ2" s="29"/>
      <c r="FDA2" s="29"/>
      <c r="FDB2" s="29"/>
      <c r="FDC2" s="29"/>
      <c r="FDD2" s="29"/>
      <c r="FDE2" s="29"/>
      <c r="FDF2" s="29"/>
      <c r="FDG2" s="29"/>
      <c r="FDH2" s="29"/>
      <c r="FDI2" s="29"/>
      <c r="FDJ2" s="29"/>
      <c r="FDK2" s="29"/>
      <c r="FDL2" s="29"/>
      <c r="FDM2" s="29"/>
      <c r="FDN2" s="29"/>
      <c r="FDO2" s="29"/>
      <c r="FDP2" s="29"/>
      <c r="FDQ2" s="29"/>
      <c r="FDR2" s="29"/>
      <c r="FDS2" s="29"/>
      <c r="FDT2" s="29"/>
      <c r="FDU2" s="29"/>
      <c r="FDV2" s="29"/>
      <c r="FDW2" s="29"/>
      <c r="FDX2" s="29"/>
      <c r="FDY2" s="29"/>
      <c r="FDZ2" s="29"/>
      <c r="FEA2" s="29"/>
      <c r="FEB2" s="29"/>
      <c r="FEC2" s="29"/>
      <c r="FED2" s="29"/>
      <c r="FEE2" s="29"/>
      <c r="FEF2" s="29"/>
      <c r="FEG2" s="29"/>
      <c r="FEH2" s="29"/>
      <c r="FEI2" s="29"/>
      <c r="FEJ2" s="29"/>
      <c r="FEK2" s="29"/>
      <c r="FEL2" s="29"/>
      <c r="FEM2" s="29"/>
      <c r="FEN2" s="29"/>
      <c r="FEO2" s="29"/>
      <c r="FEP2" s="29"/>
      <c r="FEQ2" s="29"/>
      <c r="FER2" s="29"/>
      <c r="FES2" s="29"/>
      <c r="FET2" s="29"/>
      <c r="FEU2" s="29"/>
      <c r="FEV2" s="29"/>
      <c r="FEW2" s="29"/>
      <c r="FEX2" s="29"/>
      <c r="FEY2" s="29"/>
      <c r="FEZ2" s="29"/>
      <c r="FFA2" s="29"/>
      <c r="FFB2" s="29"/>
      <c r="FFC2" s="29"/>
      <c r="FFD2" s="29"/>
      <c r="FFE2" s="29"/>
      <c r="FFF2" s="29"/>
      <c r="FFG2" s="29"/>
      <c r="FFH2" s="29"/>
      <c r="FFI2" s="29"/>
      <c r="FFJ2" s="29"/>
      <c r="FFK2" s="29"/>
      <c r="FFL2" s="29"/>
      <c r="FFM2" s="29"/>
      <c r="FFN2" s="29"/>
      <c r="FFO2" s="29"/>
      <c r="FFP2" s="29"/>
      <c r="FFQ2" s="29"/>
      <c r="FFR2" s="29"/>
      <c r="FFS2" s="29"/>
      <c r="FFT2" s="29"/>
      <c r="FFU2" s="29"/>
      <c r="FFV2" s="29"/>
      <c r="FFW2" s="29"/>
      <c r="FFX2" s="29"/>
      <c r="FFY2" s="29"/>
      <c r="FFZ2" s="29"/>
      <c r="FGA2" s="29"/>
      <c r="FGB2" s="29"/>
      <c r="FGC2" s="29"/>
      <c r="FGD2" s="29"/>
      <c r="FGE2" s="29"/>
      <c r="FGF2" s="29"/>
      <c r="FGG2" s="29"/>
      <c r="FGH2" s="29"/>
      <c r="FGI2" s="29"/>
      <c r="FGJ2" s="29"/>
      <c r="FGK2" s="29"/>
      <c r="FGL2" s="29"/>
      <c r="FGM2" s="29"/>
      <c r="FGN2" s="29"/>
      <c r="FGO2" s="29"/>
      <c r="FGP2" s="29"/>
      <c r="FGQ2" s="29"/>
      <c r="FGR2" s="29"/>
      <c r="FGS2" s="29"/>
      <c r="FGT2" s="29"/>
      <c r="FGU2" s="29"/>
      <c r="FGV2" s="29"/>
      <c r="FGW2" s="29"/>
      <c r="FGX2" s="29"/>
      <c r="FGY2" s="29"/>
      <c r="FGZ2" s="29"/>
      <c r="FHA2" s="29"/>
      <c r="FHB2" s="29"/>
      <c r="FHC2" s="29"/>
      <c r="FHD2" s="29"/>
      <c r="FHE2" s="29"/>
      <c r="FHF2" s="29"/>
      <c r="FHG2" s="29"/>
      <c r="FHH2" s="29"/>
      <c r="FHI2" s="29"/>
      <c r="FHJ2" s="29"/>
      <c r="FHK2" s="29"/>
      <c r="FHL2" s="29"/>
      <c r="FHM2" s="29"/>
      <c r="FHN2" s="29"/>
      <c r="FHO2" s="29"/>
      <c r="FHP2" s="29"/>
      <c r="FHQ2" s="29"/>
      <c r="FHR2" s="29"/>
      <c r="FHS2" s="29"/>
      <c r="FHT2" s="29"/>
      <c r="FHU2" s="29"/>
      <c r="FHV2" s="29"/>
      <c r="FHW2" s="29"/>
      <c r="FHX2" s="29"/>
      <c r="FHY2" s="29"/>
      <c r="FHZ2" s="29"/>
      <c r="FIA2" s="29"/>
      <c r="FIB2" s="29"/>
      <c r="FIC2" s="29"/>
      <c r="FID2" s="29"/>
      <c r="FIE2" s="29"/>
      <c r="FIF2" s="29"/>
      <c r="FIG2" s="29"/>
      <c r="FIH2" s="29"/>
      <c r="FII2" s="29"/>
      <c r="FIJ2" s="29"/>
      <c r="FIK2" s="29"/>
      <c r="FIL2" s="29"/>
      <c r="FIM2" s="29"/>
      <c r="FIN2" s="29"/>
      <c r="FIO2" s="29"/>
      <c r="FIP2" s="29"/>
      <c r="FIQ2" s="29"/>
      <c r="FIR2" s="29"/>
      <c r="FIS2" s="29"/>
      <c r="FIT2" s="29"/>
      <c r="FIU2" s="29"/>
      <c r="FIV2" s="29"/>
      <c r="FIW2" s="29"/>
      <c r="FIX2" s="29"/>
      <c r="FIY2" s="29"/>
      <c r="FIZ2" s="29"/>
      <c r="FJA2" s="29"/>
      <c r="FJB2" s="29"/>
      <c r="FJC2" s="29"/>
      <c r="FJD2" s="29"/>
      <c r="FJE2" s="29"/>
      <c r="FJF2" s="29"/>
      <c r="FJG2" s="29"/>
      <c r="FJH2" s="29"/>
      <c r="FJI2" s="29"/>
      <c r="FJJ2" s="29"/>
      <c r="FJK2" s="29"/>
      <c r="FJL2" s="29"/>
      <c r="FJM2" s="29"/>
      <c r="FJN2" s="29"/>
      <c r="FJO2" s="29"/>
      <c r="FJP2" s="29"/>
      <c r="FJQ2" s="29"/>
      <c r="FJR2" s="29"/>
      <c r="FJS2" s="29"/>
      <c r="FJT2" s="29"/>
      <c r="FJU2" s="29"/>
      <c r="FJV2" s="29"/>
      <c r="FJW2" s="29"/>
      <c r="FJX2" s="29"/>
      <c r="FJY2" s="29"/>
      <c r="FJZ2" s="29"/>
      <c r="FKA2" s="29"/>
      <c r="FKB2" s="29"/>
      <c r="FKC2" s="29"/>
      <c r="FKD2" s="29"/>
      <c r="FKE2" s="29"/>
      <c r="FKF2" s="29"/>
      <c r="FKG2" s="29"/>
      <c r="FKH2" s="29"/>
      <c r="FKI2" s="29"/>
      <c r="FKJ2" s="29"/>
      <c r="FKK2" s="29"/>
      <c r="FKL2" s="29"/>
      <c r="FKM2" s="29"/>
      <c r="FKN2" s="29"/>
      <c r="FKO2" s="29"/>
      <c r="FKP2" s="29"/>
      <c r="FKQ2" s="29"/>
      <c r="FKR2" s="29"/>
      <c r="FKS2" s="29"/>
      <c r="FKT2" s="29"/>
      <c r="FKU2" s="29"/>
      <c r="FKV2" s="29"/>
      <c r="FKW2" s="29"/>
      <c r="FKX2" s="29"/>
      <c r="FKY2" s="29"/>
      <c r="FKZ2" s="29"/>
      <c r="FLA2" s="29"/>
      <c r="FLB2" s="29"/>
      <c r="FLC2" s="29"/>
      <c r="FLD2" s="29"/>
      <c r="FLE2" s="29"/>
      <c r="FLF2" s="29"/>
      <c r="FLG2" s="29"/>
      <c r="FLH2" s="29"/>
      <c r="FLI2" s="29"/>
      <c r="FLJ2" s="29"/>
      <c r="FLK2" s="29"/>
      <c r="FLL2" s="29"/>
      <c r="FLM2" s="29"/>
      <c r="FLN2" s="29"/>
      <c r="FLO2" s="29"/>
      <c r="FLP2" s="29"/>
      <c r="FLQ2" s="29"/>
      <c r="FLR2" s="29"/>
      <c r="FLS2" s="29"/>
      <c r="FLT2" s="29"/>
      <c r="FLU2" s="29"/>
      <c r="FLV2" s="29"/>
      <c r="FLW2" s="29"/>
      <c r="FLX2" s="29"/>
      <c r="FLY2" s="29"/>
      <c r="FLZ2" s="29"/>
      <c r="FMA2" s="29"/>
      <c r="FMB2" s="29"/>
      <c r="FMC2" s="29"/>
      <c r="FMD2" s="29"/>
      <c r="FME2" s="29"/>
      <c r="FMF2" s="29"/>
      <c r="FMG2" s="29"/>
      <c r="FMH2" s="29"/>
      <c r="FMI2" s="29"/>
      <c r="FMJ2" s="29"/>
      <c r="FMK2" s="29"/>
      <c r="FML2" s="29"/>
      <c r="FMM2" s="29"/>
      <c r="FMN2" s="29"/>
      <c r="FMO2" s="29"/>
      <c r="FMP2" s="29"/>
      <c r="FMQ2" s="29"/>
      <c r="FMR2" s="29"/>
      <c r="FMS2" s="29"/>
      <c r="FMT2" s="29"/>
      <c r="FMU2" s="29"/>
      <c r="FMV2" s="29"/>
      <c r="FMW2" s="29"/>
      <c r="FMX2" s="29"/>
      <c r="FMY2" s="29"/>
      <c r="FMZ2" s="29"/>
      <c r="FNA2" s="29"/>
      <c r="FNB2" s="29"/>
      <c r="FNC2" s="29"/>
      <c r="FND2" s="29"/>
      <c r="FNE2" s="29"/>
      <c r="FNF2" s="29"/>
      <c r="FNG2" s="29"/>
      <c r="FNH2" s="29"/>
      <c r="FNI2" s="29"/>
      <c r="FNJ2" s="29"/>
      <c r="FNK2" s="29"/>
      <c r="FNL2" s="29"/>
      <c r="FNM2" s="29"/>
      <c r="FNN2" s="29"/>
      <c r="FNO2" s="29"/>
      <c r="FNP2" s="29"/>
      <c r="FNQ2" s="29"/>
      <c r="FNR2" s="29"/>
      <c r="FNS2" s="29"/>
      <c r="FNT2" s="29"/>
      <c r="FNU2" s="29"/>
      <c r="FNV2" s="29"/>
      <c r="FNW2" s="29"/>
      <c r="FNX2" s="29"/>
      <c r="FNY2" s="29"/>
      <c r="FNZ2" s="29"/>
      <c r="FOA2" s="29"/>
      <c r="FOB2" s="29"/>
      <c r="FOC2" s="29"/>
      <c r="FOD2" s="29"/>
      <c r="FOE2" s="29"/>
      <c r="FOF2" s="29"/>
      <c r="FOG2" s="29"/>
      <c r="FOH2" s="29"/>
      <c r="FOI2" s="29"/>
      <c r="FOJ2" s="29"/>
      <c r="FOK2" s="29"/>
      <c r="FOL2" s="29"/>
      <c r="FOM2" s="29"/>
      <c r="FON2" s="29"/>
      <c r="FOO2" s="29"/>
      <c r="FOP2" s="29"/>
      <c r="FOQ2" s="29"/>
      <c r="FOR2" s="29"/>
      <c r="FOS2" s="29"/>
      <c r="FOT2" s="29"/>
      <c r="FOU2" s="29"/>
      <c r="FOV2" s="29"/>
      <c r="FOW2" s="29"/>
      <c r="FOX2" s="29"/>
      <c r="FOY2" s="29"/>
      <c r="FOZ2" s="29"/>
      <c r="FPA2" s="29"/>
      <c r="FPB2" s="29"/>
      <c r="FPC2" s="29"/>
      <c r="FPD2" s="29"/>
      <c r="FPE2" s="29"/>
      <c r="FPF2" s="29"/>
      <c r="FPG2" s="29"/>
      <c r="FPH2" s="29"/>
      <c r="FPI2" s="29"/>
      <c r="FPJ2" s="29"/>
      <c r="FPK2" s="29"/>
      <c r="FPL2" s="29"/>
      <c r="FPM2" s="29"/>
      <c r="FPN2" s="29"/>
      <c r="FPO2" s="29"/>
      <c r="FPP2" s="29"/>
      <c r="FPQ2" s="29"/>
      <c r="FPR2" s="29"/>
      <c r="FPS2" s="29"/>
      <c r="FPT2" s="29"/>
      <c r="FPU2" s="29"/>
      <c r="FPV2" s="29"/>
      <c r="FPW2" s="29"/>
      <c r="FPX2" s="29"/>
      <c r="FPY2" s="29"/>
      <c r="FPZ2" s="29"/>
      <c r="FQA2" s="29"/>
      <c r="FQB2" s="29"/>
      <c r="FQC2" s="29"/>
      <c r="FQD2" s="29"/>
      <c r="FQE2" s="29"/>
      <c r="FQF2" s="29"/>
      <c r="FQG2" s="29"/>
      <c r="FQH2" s="29"/>
      <c r="FQI2" s="29"/>
      <c r="FQJ2" s="29"/>
      <c r="FQK2" s="29"/>
      <c r="FQL2" s="29"/>
      <c r="FQM2" s="29"/>
      <c r="FQN2" s="29"/>
      <c r="FQO2" s="29"/>
      <c r="FQP2" s="29"/>
      <c r="FQQ2" s="29"/>
      <c r="FQR2" s="29"/>
      <c r="FQS2" s="29"/>
      <c r="FQT2" s="29"/>
      <c r="FQU2" s="29"/>
      <c r="FQV2" s="29"/>
      <c r="FQW2" s="29"/>
      <c r="FQX2" s="29"/>
      <c r="FQY2" s="29"/>
      <c r="FQZ2" s="29"/>
      <c r="FRA2" s="29"/>
      <c r="FRB2" s="29"/>
      <c r="FRC2" s="29"/>
      <c r="FRD2" s="29"/>
      <c r="FRE2" s="29"/>
      <c r="FRF2" s="29"/>
      <c r="FRG2" s="29"/>
      <c r="FRH2" s="29"/>
      <c r="FRI2" s="29"/>
      <c r="FRJ2" s="29"/>
      <c r="FRK2" s="29"/>
      <c r="FRL2" s="29"/>
      <c r="FRM2" s="29"/>
      <c r="FRN2" s="29"/>
      <c r="FRO2" s="29"/>
      <c r="FRP2" s="29"/>
      <c r="FRQ2" s="29"/>
      <c r="FRR2" s="29"/>
      <c r="FRS2" s="29"/>
      <c r="FRT2" s="29"/>
      <c r="FRU2" s="29"/>
      <c r="FRV2" s="29"/>
      <c r="FRW2" s="29"/>
      <c r="FRX2" s="29"/>
      <c r="FRY2" s="29"/>
      <c r="FRZ2" s="29"/>
      <c r="FSA2" s="29"/>
      <c r="FSB2" s="29"/>
      <c r="FSC2" s="29"/>
      <c r="FSD2" s="29"/>
      <c r="FSE2" s="29"/>
      <c r="FSF2" s="29"/>
      <c r="FSG2" s="29"/>
      <c r="FSH2" s="29"/>
      <c r="FSI2" s="29"/>
      <c r="FSJ2" s="29"/>
      <c r="FSK2" s="29"/>
      <c r="FSL2" s="29"/>
      <c r="FSM2" s="29"/>
      <c r="FSN2" s="29"/>
      <c r="FSO2" s="29"/>
      <c r="FSP2" s="29"/>
      <c r="FSQ2" s="29"/>
      <c r="FSR2" s="29"/>
      <c r="FSS2" s="29"/>
      <c r="FST2" s="29"/>
      <c r="FSU2" s="29"/>
      <c r="FSV2" s="29"/>
      <c r="FSW2" s="29"/>
      <c r="FSX2" s="29"/>
      <c r="FSY2" s="29"/>
      <c r="FSZ2" s="29"/>
      <c r="FTA2" s="29"/>
      <c r="FTB2" s="29"/>
      <c r="FTC2" s="29"/>
      <c r="FTD2" s="29"/>
      <c r="FTE2" s="29"/>
      <c r="FTF2" s="29"/>
      <c r="FTG2" s="29"/>
      <c r="FTH2" s="29"/>
      <c r="FTI2" s="29"/>
      <c r="FTJ2" s="29"/>
      <c r="FTK2" s="29"/>
      <c r="FTL2" s="29"/>
      <c r="FTM2" s="29"/>
      <c r="FTN2" s="29"/>
      <c r="FTO2" s="29"/>
      <c r="FTP2" s="29"/>
      <c r="FTQ2" s="29"/>
      <c r="FTR2" s="29"/>
      <c r="FTS2" s="29"/>
      <c r="FTT2" s="29"/>
      <c r="FTU2" s="29"/>
      <c r="FTV2" s="29"/>
      <c r="FTW2" s="29"/>
      <c r="FTX2" s="29"/>
      <c r="FTY2" s="29"/>
      <c r="FTZ2" s="29"/>
      <c r="FUA2" s="29"/>
      <c r="FUB2" s="29"/>
      <c r="FUC2" s="29"/>
      <c r="FUD2" s="29"/>
      <c r="FUE2" s="29"/>
      <c r="FUF2" s="29"/>
      <c r="FUG2" s="29"/>
      <c r="FUH2" s="29"/>
      <c r="FUI2" s="29"/>
      <c r="FUJ2" s="29"/>
      <c r="FUK2" s="29"/>
      <c r="FUL2" s="29"/>
      <c r="FUM2" s="29"/>
      <c r="FUN2" s="29"/>
      <c r="FUO2" s="29"/>
      <c r="FUP2" s="29"/>
      <c r="FUQ2" s="29"/>
      <c r="FUR2" s="29"/>
      <c r="FUS2" s="29"/>
      <c r="FUT2" s="29"/>
      <c r="FUU2" s="29"/>
      <c r="FUV2" s="29"/>
      <c r="FUW2" s="29"/>
      <c r="FUX2" s="29"/>
      <c r="FUY2" s="29"/>
      <c r="FUZ2" s="29"/>
      <c r="FVA2" s="29"/>
      <c r="FVB2" s="29"/>
      <c r="FVC2" s="29"/>
      <c r="FVD2" s="29"/>
      <c r="FVE2" s="29"/>
      <c r="FVF2" s="29"/>
      <c r="FVG2" s="29"/>
      <c r="FVH2" s="29"/>
      <c r="FVI2" s="29"/>
      <c r="FVJ2" s="29"/>
      <c r="FVK2" s="29"/>
      <c r="FVL2" s="29"/>
      <c r="FVM2" s="29"/>
      <c r="FVN2" s="29"/>
      <c r="FVO2" s="29"/>
      <c r="FVP2" s="29"/>
      <c r="FVQ2" s="29"/>
      <c r="FVR2" s="29"/>
      <c r="FVS2" s="29"/>
      <c r="FVT2" s="29"/>
      <c r="FVU2" s="29"/>
      <c r="FVV2" s="29"/>
      <c r="FVW2" s="29"/>
      <c r="FVX2" s="29"/>
      <c r="FVY2" s="29"/>
      <c r="FVZ2" s="29"/>
      <c r="FWA2" s="29"/>
      <c r="FWB2" s="29"/>
      <c r="FWC2" s="29"/>
      <c r="FWD2" s="29"/>
      <c r="FWE2" s="29"/>
      <c r="FWF2" s="29"/>
      <c r="FWG2" s="29"/>
      <c r="FWH2" s="29"/>
      <c r="FWI2" s="29"/>
      <c r="FWJ2" s="29"/>
      <c r="FWK2" s="29"/>
      <c r="FWL2" s="29"/>
      <c r="FWM2" s="29"/>
      <c r="FWN2" s="29"/>
      <c r="FWO2" s="29"/>
      <c r="FWP2" s="29"/>
      <c r="FWQ2" s="29"/>
      <c r="FWR2" s="29"/>
      <c r="FWS2" s="29"/>
      <c r="FWT2" s="29"/>
      <c r="FWU2" s="29"/>
      <c r="FWV2" s="29"/>
      <c r="FWW2" s="29"/>
      <c r="FWX2" s="29"/>
      <c r="FWY2" s="29"/>
      <c r="FWZ2" s="29"/>
      <c r="FXA2" s="29"/>
      <c r="FXB2" s="29"/>
      <c r="FXC2" s="29"/>
      <c r="FXD2" s="29"/>
      <c r="FXE2" s="29"/>
      <c r="FXF2" s="29"/>
      <c r="FXG2" s="29"/>
      <c r="FXH2" s="29"/>
      <c r="FXI2" s="29"/>
      <c r="FXJ2" s="29"/>
      <c r="FXK2" s="29"/>
      <c r="FXL2" s="29"/>
      <c r="FXM2" s="29"/>
      <c r="FXN2" s="29"/>
      <c r="FXO2" s="29"/>
      <c r="FXP2" s="29"/>
      <c r="FXQ2" s="29"/>
      <c r="FXR2" s="29"/>
      <c r="FXS2" s="29"/>
      <c r="FXT2" s="29"/>
      <c r="FXU2" s="29"/>
      <c r="FXV2" s="29"/>
      <c r="FXW2" s="29"/>
      <c r="FXX2" s="29"/>
      <c r="FXY2" s="29"/>
      <c r="FXZ2" s="29"/>
      <c r="FYA2" s="29"/>
      <c r="FYB2" s="29"/>
      <c r="FYC2" s="29"/>
      <c r="FYD2" s="29"/>
      <c r="FYE2" s="29"/>
      <c r="FYF2" s="29"/>
      <c r="FYG2" s="29"/>
      <c r="FYH2" s="29"/>
      <c r="FYI2" s="29"/>
      <c r="FYJ2" s="29"/>
      <c r="FYK2" s="29"/>
      <c r="FYL2" s="29"/>
      <c r="FYM2" s="29"/>
      <c r="FYN2" s="29"/>
      <c r="FYO2" s="29"/>
      <c r="FYP2" s="29"/>
      <c r="FYQ2" s="29"/>
      <c r="FYR2" s="29"/>
      <c r="FYS2" s="29"/>
      <c r="FYT2" s="29"/>
      <c r="FYU2" s="29"/>
      <c r="FYV2" s="29"/>
      <c r="FYW2" s="29"/>
      <c r="FYX2" s="29"/>
      <c r="FYY2" s="29"/>
      <c r="FYZ2" s="29"/>
      <c r="FZA2" s="29"/>
      <c r="FZB2" s="29"/>
      <c r="FZC2" s="29"/>
      <c r="FZD2" s="29"/>
      <c r="FZE2" s="29"/>
      <c r="FZF2" s="29"/>
      <c r="FZG2" s="29"/>
      <c r="FZH2" s="29"/>
      <c r="FZI2" s="29"/>
      <c r="FZJ2" s="29"/>
      <c r="FZK2" s="29"/>
      <c r="FZL2" s="29"/>
      <c r="FZM2" s="29"/>
      <c r="FZN2" s="29"/>
      <c r="FZO2" s="29"/>
      <c r="FZP2" s="29"/>
      <c r="FZQ2" s="29"/>
      <c r="FZR2" s="29"/>
      <c r="FZS2" s="29"/>
      <c r="FZT2" s="29"/>
      <c r="FZU2" s="29"/>
      <c r="FZV2" s="29"/>
      <c r="FZW2" s="29"/>
      <c r="FZX2" s="29"/>
      <c r="FZY2" s="29"/>
      <c r="FZZ2" s="29"/>
      <c r="GAA2" s="29"/>
      <c r="GAB2" s="29"/>
      <c r="GAC2" s="29"/>
      <c r="GAD2" s="29"/>
      <c r="GAE2" s="29"/>
      <c r="GAF2" s="29"/>
      <c r="GAG2" s="29"/>
      <c r="GAH2" s="29"/>
      <c r="GAI2" s="29"/>
      <c r="GAJ2" s="29"/>
      <c r="GAK2" s="29"/>
      <c r="GAL2" s="29"/>
      <c r="GAM2" s="29"/>
      <c r="GAN2" s="29"/>
      <c r="GAO2" s="29"/>
      <c r="GAP2" s="29"/>
      <c r="GAQ2" s="29"/>
      <c r="GAR2" s="29"/>
      <c r="GAS2" s="29"/>
      <c r="GAT2" s="29"/>
      <c r="GAU2" s="29"/>
      <c r="GAV2" s="29"/>
      <c r="GAW2" s="29"/>
      <c r="GAX2" s="29"/>
      <c r="GAY2" s="29"/>
      <c r="GAZ2" s="29"/>
      <c r="GBA2" s="29"/>
      <c r="GBB2" s="29"/>
      <c r="GBC2" s="29"/>
      <c r="GBD2" s="29"/>
      <c r="GBE2" s="29"/>
      <c r="GBF2" s="29"/>
      <c r="GBG2" s="29"/>
      <c r="GBH2" s="29"/>
      <c r="GBI2" s="29"/>
      <c r="GBJ2" s="29"/>
      <c r="GBK2" s="29"/>
      <c r="GBL2" s="29"/>
      <c r="GBM2" s="29"/>
      <c r="GBN2" s="29"/>
      <c r="GBO2" s="29"/>
      <c r="GBP2" s="29"/>
      <c r="GBQ2" s="29"/>
      <c r="GBR2" s="29"/>
      <c r="GBS2" s="29"/>
      <c r="GBT2" s="29"/>
      <c r="GBU2" s="29"/>
      <c r="GBV2" s="29"/>
      <c r="GBW2" s="29"/>
      <c r="GBX2" s="29"/>
      <c r="GBY2" s="29"/>
      <c r="GBZ2" s="29"/>
      <c r="GCA2" s="29"/>
      <c r="GCB2" s="29"/>
      <c r="GCC2" s="29"/>
      <c r="GCD2" s="29"/>
      <c r="GCE2" s="29"/>
      <c r="GCF2" s="29"/>
      <c r="GCG2" s="29"/>
      <c r="GCH2" s="29"/>
      <c r="GCI2" s="29"/>
      <c r="GCJ2" s="29"/>
      <c r="GCK2" s="29"/>
      <c r="GCL2" s="29"/>
      <c r="GCM2" s="29"/>
      <c r="GCN2" s="29"/>
      <c r="GCO2" s="29"/>
      <c r="GCP2" s="29"/>
      <c r="GCQ2" s="29"/>
      <c r="GCR2" s="29"/>
      <c r="GCS2" s="29"/>
      <c r="GCT2" s="29"/>
      <c r="GCU2" s="29"/>
      <c r="GCV2" s="29"/>
      <c r="GCW2" s="29"/>
      <c r="GCX2" s="29"/>
      <c r="GCY2" s="29"/>
      <c r="GCZ2" s="29"/>
      <c r="GDA2" s="29"/>
      <c r="GDB2" s="29"/>
      <c r="GDC2" s="29"/>
      <c r="GDD2" s="29"/>
      <c r="GDE2" s="29"/>
      <c r="GDF2" s="29"/>
      <c r="GDG2" s="29"/>
      <c r="GDH2" s="29"/>
      <c r="GDI2" s="29"/>
      <c r="GDJ2" s="29"/>
      <c r="GDK2" s="29"/>
      <c r="GDL2" s="29"/>
      <c r="GDM2" s="29"/>
      <c r="GDN2" s="29"/>
      <c r="GDO2" s="29"/>
      <c r="GDP2" s="29"/>
      <c r="GDQ2" s="29"/>
      <c r="GDR2" s="29"/>
      <c r="GDS2" s="29"/>
      <c r="GDT2" s="29"/>
      <c r="GDU2" s="29"/>
      <c r="GDV2" s="29"/>
      <c r="GDW2" s="29"/>
      <c r="GDX2" s="29"/>
      <c r="GDY2" s="29"/>
      <c r="GDZ2" s="29"/>
      <c r="GEA2" s="29"/>
      <c r="GEB2" s="29"/>
      <c r="GEC2" s="29"/>
      <c r="GED2" s="29"/>
      <c r="GEE2" s="29"/>
      <c r="GEF2" s="29"/>
      <c r="GEG2" s="29"/>
      <c r="GEH2" s="29"/>
      <c r="GEI2" s="29"/>
      <c r="GEJ2" s="29"/>
      <c r="GEK2" s="29"/>
      <c r="GEL2" s="29"/>
      <c r="GEM2" s="29"/>
      <c r="GEN2" s="29"/>
      <c r="GEO2" s="29"/>
      <c r="GEP2" s="29"/>
      <c r="GEQ2" s="29"/>
      <c r="GER2" s="29"/>
      <c r="GES2" s="29"/>
      <c r="GET2" s="29"/>
      <c r="GEU2" s="29"/>
      <c r="GEV2" s="29"/>
      <c r="GEW2" s="29"/>
      <c r="GEX2" s="29"/>
      <c r="GEY2" s="29"/>
      <c r="GEZ2" s="29"/>
      <c r="GFA2" s="29"/>
      <c r="GFB2" s="29"/>
      <c r="GFC2" s="29"/>
      <c r="GFD2" s="29"/>
      <c r="GFE2" s="29"/>
      <c r="GFF2" s="29"/>
      <c r="GFG2" s="29"/>
      <c r="GFH2" s="29"/>
      <c r="GFI2" s="29"/>
      <c r="GFJ2" s="29"/>
      <c r="GFK2" s="29"/>
      <c r="GFL2" s="29"/>
      <c r="GFM2" s="29"/>
      <c r="GFN2" s="29"/>
      <c r="GFO2" s="29"/>
      <c r="GFP2" s="29"/>
      <c r="GFQ2" s="29"/>
      <c r="GFR2" s="29"/>
      <c r="GFS2" s="29"/>
      <c r="GFT2" s="29"/>
      <c r="GFU2" s="29"/>
      <c r="GFV2" s="29"/>
      <c r="GFW2" s="29"/>
      <c r="GFX2" s="29"/>
      <c r="GFY2" s="29"/>
      <c r="GFZ2" s="29"/>
      <c r="GGA2" s="29"/>
      <c r="GGB2" s="29"/>
      <c r="GGC2" s="29"/>
      <c r="GGD2" s="29"/>
      <c r="GGE2" s="29"/>
      <c r="GGF2" s="29"/>
      <c r="GGG2" s="29"/>
      <c r="GGH2" s="29"/>
      <c r="GGI2" s="29"/>
      <c r="GGJ2" s="29"/>
      <c r="GGK2" s="29"/>
      <c r="GGL2" s="29"/>
      <c r="GGM2" s="29"/>
      <c r="GGN2" s="29"/>
      <c r="GGO2" s="29"/>
      <c r="GGP2" s="29"/>
      <c r="GGQ2" s="29"/>
      <c r="GGR2" s="29"/>
      <c r="GGS2" s="29"/>
      <c r="GGT2" s="29"/>
      <c r="GGU2" s="29"/>
      <c r="GGV2" s="29"/>
      <c r="GGW2" s="29"/>
      <c r="GGX2" s="29"/>
      <c r="GGY2" s="29"/>
      <c r="GGZ2" s="29"/>
      <c r="GHA2" s="29"/>
      <c r="GHB2" s="29"/>
      <c r="GHC2" s="29"/>
      <c r="GHD2" s="29"/>
      <c r="GHE2" s="29"/>
      <c r="GHF2" s="29"/>
      <c r="GHG2" s="29"/>
      <c r="GHH2" s="29"/>
      <c r="GHI2" s="29"/>
      <c r="GHJ2" s="29"/>
      <c r="GHK2" s="29"/>
      <c r="GHL2" s="29"/>
      <c r="GHM2" s="29"/>
      <c r="GHN2" s="29"/>
      <c r="GHO2" s="29"/>
      <c r="GHP2" s="29"/>
      <c r="GHQ2" s="29"/>
      <c r="GHR2" s="29"/>
      <c r="GHS2" s="29"/>
      <c r="GHT2" s="29"/>
      <c r="GHU2" s="29"/>
      <c r="GHV2" s="29"/>
      <c r="GHW2" s="29"/>
      <c r="GHX2" s="29"/>
      <c r="GHY2" s="29"/>
      <c r="GHZ2" s="29"/>
      <c r="GIA2" s="29"/>
      <c r="GIB2" s="29"/>
      <c r="GIC2" s="29"/>
      <c r="GID2" s="29"/>
      <c r="GIE2" s="29"/>
      <c r="GIF2" s="29"/>
      <c r="GIG2" s="29"/>
      <c r="GIH2" s="29"/>
      <c r="GII2" s="29"/>
      <c r="GIJ2" s="29"/>
      <c r="GIK2" s="29"/>
      <c r="GIL2" s="29"/>
      <c r="GIM2" s="29"/>
      <c r="GIN2" s="29"/>
      <c r="GIO2" s="29"/>
      <c r="GIP2" s="29"/>
      <c r="GIQ2" s="29"/>
      <c r="GIR2" s="29"/>
      <c r="GIS2" s="29"/>
      <c r="GIT2" s="29"/>
      <c r="GIU2" s="29"/>
      <c r="GIV2" s="29"/>
      <c r="GIW2" s="29"/>
      <c r="GIX2" s="29"/>
      <c r="GIY2" s="29"/>
      <c r="GIZ2" s="29"/>
      <c r="GJA2" s="29"/>
      <c r="GJB2" s="29"/>
      <c r="GJC2" s="29"/>
      <c r="GJD2" s="29"/>
      <c r="GJE2" s="29"/>
      <c r="GJF2" s="29"/>
      <c r="GJG2" s="29"/>
      <c r="GJH2" s="29"/>
      <c r="GJI2" s="29"/>
      <c r="GJJ2" s="29"/>
      <c r="GJK2" s="29"/>
      <c r="GJL2" s="29"/>
      <c r="GJM2" s="29"/>
      <c r="GJN2" s="29"/>
      <c r="GJO2" s="29"/>
      <c r="GJP2" s="29"/>
      <c r="GJQ2" s="29"/>
      <c r="GJR2" s="29"/>
      <c r="GJS2" s="29"/>
      <c r="GJT2" s="29"/>
      <c r="GJU2" s="29"/>
      <c r="GJV2" s="29"/>
      <c r="GJW2" s="29"/>
      <c r="GJX2" s="29"/>
      <c r="GJY2" s="29"/>
      <c r="GJZ2" s="29"/>
      <c r="GKA2" s="29"/>
      <c r="GKB2" s="29"/>
      <c r="GKC2" s="29"/>
      <c r="GKD2" s="29"/>
      <c r="GKE2" s="29"/>
      <c r="GKF2" s="29"/>
      <c r="GKG2" s="29"/>
      <c r="GKH2" s="29"/>
      <c r="GKI2" s="29"/>
      <c r="GKJ2" s="29"/>
      <c r="GKK2" s="29"/>
      <c r="GKL2" s="29"/>
      <c r="GKM2" s="29"/>
      <c r="GKN2" s="29"/>
      <c r="GKO2" s="29"/>
      <c r="GKP2" s="29"/>
      <c r="GKQ2" s="29"/>
      <c r="GKR2" s="29"/>
      <c r="GKS2" s="29"/>
      <c r="GKT2" s="29"/>
      <c r="GKU2" s="29"/>
      <c r="GKV2" s="29"/>
      <c r="GKW2" s="29"/>
      <c r="GKX2" s="29"/>
      <c r="GKY2" s="29"/>
      <c r="GKZ2" s="29"/>
      <c r="GLA2" s="29"/>
      <c r="GLB2" s="29"/>
      <c r="GLC2" s="29"/>
      <c r="GLD2" s="29"/>
      <c r="GLE2" s="29"/>
      <c r="GLF2" s="29"/>
      <c r="GLG2" s="29"/>
      <c r="GLH2" s="29"/>
      <c r="GLI2" s="29"/>
      <c r="GLJ2" s="29"/>
      <c r="GLK2" s="29"/>
      <c r="GLL2" s="29"/>
      <c r="GLM2" s="29"/>
      <c r="GLN2" s="29"/>
      <c r="GLO2" s="29"/>
      <c r="GLP2" s="29"/>
      <c r="GLQ2" s="29"/>
      <c r="GLR2" s="29"/>
      <c r="GLS2" s="29"/>
      <c r="GLT2" s="29"/>
      <c r="GLU2" s="29"/>
      <c r="GLV2" s="29"/>
      <c r="GLW2" s="29"/>
      <c r="GLX2" s="29"/>
      <c r="GLY2" s="29"/>
      <c r="GLZ2" s="29"/>
      <c r="GMA2" s="29"/>
      <c r="GMB2" s="29"/>
      <c r="GMC2" s="29"/>
      <c r="GMD2" s="29"/>
      <c r="GME2" s="29"/>
      <c r="GMF2" s="29"/>
      <c r="GMG2" s="29"/>
      <c r="GMH2" s="29"/>
      <c r="GMI2" s="29"/>
      <c r="GMJ2" s="29"/>
      <c r="GMK2" s="29"/>
      <c r="GML2" s="29"/>
      <c r="GMM2" s="29"/>
      <c r="GMN2" s="29"/>
      <c r="GMO2" s="29"/>
      <c r="GMP2" s="29"/>
      <c r="GMQ2" s="29"/>
      <c r="GMR2" s="29"/>
      <c r="GMS2" s="29"/>
      <c r="GMT2" s="29"/>
      <c r="GMU2" s="29"/>
      <c r="GMV2" s="29"/>
      <c r="GMW2" s="29"/>
      <c r="GMX2" s="29"/>
      <c r="GMY2" s="29"/>
      <c r="GMZ2" s="29"/>
      <c r="GNA2" s="29"/>
      <c r="GNB2" s="29"/>
      <c r="GNC2" s="29"/>
      <c r="GND2" s="29"/>
      <c r="GNE2" s="29"/>
      <c r="GNF2" s="29"/>
      <c r="GNG2" s="29"/>
      <c r="GNH2" s="29"/>
      <c r="GNI2" s="29"/>
      <c r="GNJ2" s="29"/>
      <c r="GNK2" s="29"/>
      <c r="GNL2" s="29"/>
      <c r="GNM2" s="29"/>
      <c r="GNN2" s="29"/>
      <c r="GNO2" s="29"/>
      <c r="GNP2" s="29"/>
      <c r="GNQ2" s="29"/>
      <c r="GNR2" s="29"/>
      <c r="GNS2" s="29"/>
      <c r="GNT2" s="29"/>
      <c r="GNU2" s="29"/>
      <c r="GNV2" s="29"/>
      <c r="GNW2" s="29"/>
      <c r="GNX2" s="29"/>
      <c r="GNY2" s="29"/>
      <c r="GNZ2" s="29"/>
      <c r="GOA2" s="29"/>
      <c r="GOB2" s="29"/>
      <c r="GOC2" s="29"/>
      <c r="GOD2" s="29"/>
      <c r="GOE2" s="29"/>
      <c r="GOF2" s="29"/>
      <c r="GOG2" s="29"/>
      <c r="GOH2" s="29"/>
      <c r="GOI2" s="29"/>
      <c r="GOJ2" s="29"/>
      <c r="GOK2" s="29"/>
      <c r="GOL2" s="29"/>
      <c r="GOM2" s="29"/>
      <c r="GON2" s="29"/>
      <c r="GOO2" s="29"/>
      <c r="GOP2" s="29"/>
      <c r="GOQ2" s="29"/>
      <c r="GOR2" s="29"/>
      <c r="GOS2" s="29"/>
      <c r="GOT2" s="29"/>
      <c r="GOU2" s="29"/>
      <c r="GOV2" s="29"/>
      <c r="GOW2" s="29"/>
      <c r="GOX2" s="29"/>
      <c r="GOY2" s="29"/>
      <c r="GOZ2" s="29"/>
      <c r="GPA2" s="29"/>
      <c r="GPB2" s="29"/>
      <c r="GPC2" s="29"/>
      <c r="GPD2" s="29"/>
      <c r="GPE2" s="29"/>
      <c r="GPF2" s="29"/>
      <c r="GPG2" s="29"/>
      <c r="GPH2" s="29"/>
      <c r="GPI2" s="29"/>
      <c r="GPJ2" s="29"/>
      <c r="GPK2" s="29"/>
      <c r="GPL2" s="29"/>
      <c r="GPM2" s="29"/>
      <c r="GPN2" s="29"/>
      <c r="GPO2" s="29"/>
      <c r="GPP2" s="29"/>
      <c r="GPQ2" s="29"/>
      <c r="GPR2" s="29"/>
      <c r="GPS2" s="29"/>
      <c r="GPT2" s="29"/>
      <c r="GPU2" s="29"/>
      <c r="GPV2" s="29"/>
      <c r="GPW2" s="29"/>
      <c r="GPX2" s="29"/>
      <c r="GPY2" s="29"/>
      <c r="GPZ2" s="29"/>
      <c r="GQA2" s="29"/>
      <c r="GQB2" s="29"/>
      <c r="GQC2" s="29"/>
      <c r="GQD2" s="29"/>
      <c r="GQE2" s="29"/>
      <c r="GQF2" s="29"/>
      <c r="GQG2" s="29"/>
      <c r="GQH2" s="29"/>
      <c r="GQI2" s="29"/>
      <c r="GQJ2" s="29"/>
      <c r="GQK2" s="29"/>
      <c r="GQL2" s="29"/>
      <c r="GQM2" s="29"/>
      <c r="GQN2" s="29"/>
      <c r="GQO2" s="29"/>
      <c r="GQP2" s="29"/>
      <c r="GQQ2" s="29"/>
      <c r="GQR2" s="29"/>
      <c r="GQS2" s="29"/>
      <c r="GQT2" s="29"/>
      <c r="GQU2" s="29"/>
      <c r="GQV2" s="29"/>
      <c r="GQW2" s="29"/>
      <c r="GQX2" s="29"/>
      <c r="GQY2" s="29"/>
      <c r="GQZ2" s="29"/>
      <c r="GRA2" s="29"/>
      <c r="GRB2" s="29"/>
      <c r="GRC2" s="29"/>
      <c r="GRD2" s="29"/>
      <c r="GRE2" s="29"/>
      <c r="GRF2" s="29"/>
      <c r="GRG2" s="29"/>
      <c r="GRH2" s="29"/>
      <c r="GRI2" s="29"/>
      <c r="GRJ2" s="29"/>
      <c r="GRK2" s="29"/>
      <c r="GRL2" s="29"/>
      <c r="GRM2" s="29"/>
      <c r="GRN2" s="29"/>
      <c r="GRO2" s="29"/>
      <c r="GRP2" s="29"/>
      <c r="GRQ2" s="29"/>
      <c r="GRR2" s="29"/>
      <c r="GRS2" s="29"/>
      <c r="GRT2" s="29"/>
      <c r="GRU2" s="29"/>
      <c r="GRV2" s="29"/>
      <c r="GRW2" s="29"/>
      <c r="GRX2" s="29"/>
      <c r="GRY2" s="29"/>
      <c r="GRZ2" s="29"/>
      <c r="GSA2" s="29"/>
      <c r="GSB2" s="29"/>
      <c r="GSC2" s="29"/>
      <c r="GSD2" s="29"/>
      <c r="GSE2" s="29"/>
      <c r="GSF2" s="29"/>
      <c r="GSG2" s="29"/>
      <c r="GSH2" s="29"/>
      <c r="GSI2" s="29"/>
      <c r="GSJ2" s="29"/>
      <c r="GSK2" s="29"/>
      <c r="GSL2" s="29"/>
      <c r="GSM2" s="29"/>
      <c r="GSN2" s="29"/>
      <c r="GSO2" s="29"/>
      <c r="GSP2" s="29"/>
      <c r="GSQ2" s="29"/>
      <c r="GSR2" s="29"/>
      <c r="GSS2" s="29"/>
      <c r="GST2" s="29"/>
      <c r="GSU2" s="29"/>
      <c r="GSV2" s="29"/>
      <c r="GSW2" s="29"/>
      <c r="GSX2" s="29"/>
      <c r="GSY2" s="29"/>
      <c r="GSZ2" s="29"/>
      <c r="GTA2" s="29"/>
      <c r="GTB2" s="29"/>
      <c r="GTC2" s="29"/>
      <c r="GTD2" s="29"/>
      <c r="GTE2" s="29"/>
      <c r="GTF2" s="29"/>
      <c r="GTG2" s="29"/>
      <c r="GTH2" s="29"/>
      <c r="GTI2" s="29"/>
      <c r="GTJ2" s="29"/>
      <c r="GTK2" s="29"/>
      <c r="GTL2" s="29"/>
      <c r="GTM2" s="29"/>
      <c r="GTN2" s="29"/>
      <c r="GTO2" s="29"/>
      <c r="GTP2" s="29"/>
      <c r="GTQ2" s="29"/>
      <c r="GTR2" s="29"/>
      <c r="GTS2" s="29"/>
      <c r="GTT2" s="29"/>
      <c r="GTU2" s="29"/>
      <c r="GTV2" s="29"/>
      <c r="GTW2" s="29"/>
      <c r="GTX2" s="29"/>
      <c r="GTY2" s="29"/>
      <c r="GTZ2" s="29"/>
      <c r="GUA2" s="29"/>
      <c r="GUB2" s="29"/>
      <c r="GUC2" s="29"/>
      <c r="GUD2" s="29"/>
      <c r="GUE2" s="29"/>
      <c r="GUF2" s="29"/>
      <c r="GUG2" s="29"/>
      <c r="GUH2" s="29"/>
      <c r="GUI2" s="29"/>
      <c r="GUJ2" s="29"/>
      <c r="GUK2" s="29"/>
      <c r="GUL2" s="29"/>
      <c r="GUM2" s="29"/>
      <c r="GUN2" s="29"/>
      <c r="GUO2" s="29"/>
      <c r="GUP2" s="29"/>
      <c r="GUQ2" s="29"/>
      <c r="GUR2" s="29"/>
      <c r="GUS2" s="29"/>
      <c r="GUT2" s="29"/>
      <c r="GUU2" s="29"/>
      <c r="GUV2" s="29"/>
      <c r="GUW2" s="29"/>
      <c r="GUX2" s="29"/>
      <c r="GUY2" s="29"/>
      <c r="GUZ2" s="29"/>
      <c r="GVA2" s="29"/>
      <c r="GVB2" s="29"/>
      <c r="GVC2" s="29"/>
      <c r="GVD2" s="29"/>
      <c r="GVE2" s="29"/>
      <c r="GVF2" s="29"/>
      <c r="GVG2" s="29"/>
      <c r="GVH2" s="29"/>
      <c r="GVI2" s="29"/>
      <c r="GVJ2" s="29"/>
      <c r="GVK2" s="29"/>
      <c r="GVL2" s="29"/>
      <c r="GVM2" s="29"/>
      <c r="GVN2" s="29"/>
      <c r="GVO2" s="29"/>
      <c r="GVP2" s="29"/>
      <c r="GVQ2" s="29"/>
      <c r="GVR2" s="29"/>
      <c r="GVS2" s="29"/>
      <c r="GVT2" s="29"/>
      <c r="GVU2" s="29"/>
      <c r="GVV2" s="29"/>
      <c r="GVW2" s="29"/>
      <c r="GVX2" s="29"/>
      <c r="GVY2" s="29"/>
      <c r="GVZ2" s="29"/>
      <c r="GWA2" s="29"/>
      <c r="GWB2" s="29"/>
      <c r="GWC2" s="29"/>
      <c r="GWD2" s="29"/>
      <c r="GWE2" s="29"/>
      <c r="GWF2" s="29"/>
      <c r="GWG2" s="29"/>
      <c r="GWH2" s="29"/>
      <c r="GWI2" s="29"/>
      <c r="GWJ2" s="29"/>
      <c r="GWK2" s="29"/>
      <c r="GWL2" s="29"/>
      <c r="GWM2" s="29"/>
      <c r="GWN2" s="29"/>
      <c r="GWO2" s="29"/>
      <c r="GWP2" s="29"/>
      <c r="GWQ2" s="29"/>
      <c r="GWR2" s="29"/>
      <c r="GWS2" s="29"/>
      <c r="GWT2" s="29"/>
      <c r="GWU2" s="29"/>
      <c r="GWV2" s="29"/>
      <c r="GWW2" s="29"/>
      <c r="GWX2" s="29"/>
      <c r="GWY2" s="29"/>
      <c r="GWZ2" s="29"/>
      <c r="GXA2" s="29"/>
      <c r="GXB2" s="29"/>
      <c r="GXC2" s="29"/>
      <c r="GXD2" s="29"/>
      <c r="GXE2" s="29"/>
      <c r="GXF2" s="29"/>
      <c r="GXG2" s="29"/>
      <c r="GXH2" s="29"/>
      <c r="GXI2" s="29"/>
      <c r="GXJ2" s="29"/>
      <c r="GXK2" s="29"/>
      <c r="GXL2" s="29"/>
      <c r="GXM2" s="29"/>
      <c r="GXN2" s="29"/>
      <c r="GXO2" s="29"/>
      <c r="GXP2" s="29"/>
      <c r="GXQ2" s="29"/>
      <c r="GXR2" s="29"/>
      <c r="GXS2" s="29"/>
      <c r="GXT2" s="29"/>
      <c r="GXU2" s="29"/>
      <c r="GXV2" s="29"/>
      <c r="GXW2" s="29"/>
      <c r="GXX2" s="29"/>
      <c r="GXY2" s="29"/>
      <c r="GXZ2" s="29"/>
      <c r="GYA2" s="29"/>
      <c r="GYB2" s="29"/>
      <c r="GYC2" s="29"/>
      <c r="GYD2" s="29"/>
      <c r="GYE2" s="29"/>
      <c r="GYF2" s="29"/>
      <c r="GYG2" s="29"/>
      <c r="GYH2" s="29"/>
      <c r="GYI2" s="29"/>
      <c r="GYJ2" s="29"/>
      <c r="GYK2" s="29"/>
      <c r="GYL2" s="29"/>
      <c r="GYM2" s="29"/>
      <c r="GYN2" s="29"/>
      <c r="GYO2" s="29"/>
      <c r="GYP2" s="29"/>
      <c r="GYQ2" s="29"/>
      <c r="GYR2" s="29"/>
      <c r="GYS2" s="29"/>
      <c r="GYT2" s="29"/>
      <c r="GYU2" s="29"/>
      <c r="GYV2" s="29"/>
      <c r="GYW2" s="29"/>
      <c r="GYX2" s="29"/>
      <c r="GYY2" s="29"/>
      <c r="GYZ2" s="29"/>
      <c r="GZA2" s="29"/>
      <c r="GZB2" s="29"/>
      <c r="GZC2" s="29"/>
      <c r="GZD2" s="29"/>
      <c r="GZE2" s="29"/>
      <c r="GZF2" s="29"/>
      <c r="GZG2" s="29"/>
      <c r="GZH2" s="29"/>
      <c r="GZI2" s="29"/>
      <c r="GZJ2" s="29"/>
      <c r="GZK2" s="29"/>
      <c r="GZL2" s="29"/>
      <c r="GZM2" s="29"/>
      <c r="GZN2" s="29"/>
      <c r="GZO2" s="29"/>
      <c r="GZP2" s="29"/>
      <c r="GZQ2" s="29"/>
      <c r="GZR2" s="29"/>
      <c r="GZS2" s="29"/>
      <c r="GZT2" s="29"/>
      <c r="GZU2" s="29"/>
      <c r="GZV2" s="29"/>
      <c r="GZW2" s="29"/>
      <c r="GZX2" s="29"/>
      <c r="GZY2" s="29"/>
      <c r="GZZ2" s="29"/>
      <c r="HAA2" s="29"/>
      <c r="HAB2" s="29"/>
      <c r="HAC2" s="29"/>
      <c r="HAD2" s="29"/>
      <c r="HAE2" s="29"/>
      <c r="HAF2" s="29"/>
      <c r="HAG2" s="29"/>
      <c r="HAH2" s="29"/>
      <c r="HAI2" s="29"/>
      <c r="HAJ2" s="29"/>
      <c r="HAK2" s="29"/>
      <c r="HAL2" s="29"/>
      <c r="HAM2" s="29"/>
      <c r="HAN2" s="29"/>
      <c r="HAO2" s="29"/>
      <c r="HAP2" s="29"/>
      <c r="HAQ2" s="29"/>
      <c r="HAR2" s="29"/>
      <c r="HAS2" s="29"/>
      <c r="HAT2" s="29"/>
      <c r="HAU2" s="29"/>
      <c r="HAV2" s="29"/>
      <c r="HAW2" s="29"/>
      <c r="HAX2" s="29"/>
      <c r="HAY2" s="29"/>
      <c r="HAZ2" s="29"/>
      <c r="HBA2" s="29"/>
      <c r="HBB2" s="29"/>
      <c r="HBC2" s="29"/>
      <c r="HBD2" s="29"/>
      <c r="HBE2" s="29"/>
      <c r="HBF2" s="29"/>
      <c r="HBG2" s="29"/>
      <c r="HBH2" s="29"/>
      <c r="HBI2" s="29"/>
      <c r="HBJ2" s="29"/>
      <c r="HBK2" s="29"/>
      <c r="HBL2" s="29"/>
      <c r="HBM2" s="29"/>
      <c r="HBN2" s="29"/>
      <c r="HBO2" s="29"/>
      <c r="HBP2" s="29"/>
      <c r="HBQ2" s="29"/>
      <c r="HBR2" s="29"/>
      <c r="HBS2" s="29"/>
      <c r="HBT2" s="29"/>
      <c r="HBU2" s="29"/>
      <c r="HBV2" s="29"/>
      <c r="HBW2" s="29"/>
      <c r="HBX2" s="29"/>
      <c r="HBY2" s="29"/>
      <c r="HBZ2" s="29"/>
      <c r="HCA2" s="29"/>
      <c r="HCB2" s="29"/>
      <c r="HCC2" s="29"/>
      <c r="HCD2" s="29"/>
      <c r="HCE2" s="29"/>
      <c r="HCF2" s="29"/>
      <c r="HCG2" s="29"/>
      <c r="HCH2" s="29"/>
      <c r="HCI2" s="29"/>
      <c r="HCJ2" s="29"/>
      <c r="HCK2" s="29"/>
      <c r="HCL2" s="29"/>
      <c r="HCM2" s="29"/>
      <c r="HCN2" s="29"/>
      <c r="HCO2" s="29"/>
      <c r="HCP2" s="29"/>
      <c r="HCQ2" s="29"/>
      <c r="HCR2" s="29"/>
      <c r="HCS2" s="29"/>
      <c r="HCT2" s="29"/>
      <c r="HCU2" s="29"/>
      <c r="HCV2" s="29"/>
      <c r="HCW2" s="29"/>
      <c r="HCX2" s="29"/>
      <c r="HCY2" s="29"/>
      <c r="HCZ2" s="29"/>
      <c r="HDA2" s="29"/>
      <c r="HDB2" s="29"/>
      <c r="HDC2" s="29"/>
      <c r="HDD2" s="29"/>
      <c r="HDE2" s="29"/>
      <c r="HDF2" s="29"/>
      <c r="HDG2" s="29"/>
      <c r="HDH2" s="29"/>
      <c r="HDI2" s="29"/>
      <c r="HDJ2" s="29"/>
      <c r="HDK2" s="29"/>
      <c r="HDL2" s="29"/>
      <c r="HDM2" s="29"/>
      <c r="HDN2" s="29"/>
      <c r="HDO2" s="29"/>
      <c r="HDP2" s="29"/>
      <c r="HDQ2" s="29"/>
      <c r="HDR2" s="29"/>
      <c r="HDS2" s="29"/>
      <c r="HDT2" s="29"/>
      <c r="HDU2" s="29"/>
      <c r="HDV2" s="29"/>
      <c r="HDW2" s="29"/>
      <c r="HDX2" s="29"/>
      <c r="HDY2" s="29"/>
      <c r="HDZ2" s="29"/>
      <c r="HEA2" s="29"/>
      <c r="HEB2" s="29"/>
      <c r="HEC2" s="29"/>
      <c r="HED2" s="29"/>
      <c r="HEE2" s="29"/>
      <c r="HEF2" s="29"/>
      <c r="HEG2" s="29"/>
      <c r="HEH2" s="29"/>
      <c r="HEI2" s="29"/>
      <c r="HEJ2" s="29"/>
      <c r="HEK2" s="29"/>
      <c r="HEL2" s="29"/>
      <c r="HEM2" s="29"/>
      <c r="HEN2" s="29"/>
      <c r="HEO2" s="29"/>
      <c r="HEP2" s="29"/>
      <c r="HEQ2" s="29"/>
      <c r="HER2" s="29"/>
      <c r="HES2" s="29"/>
      <c r="HET2" s="29"/>
      <c r="HEU2" s="29"/>
      <c r="HEV2" s="29"/>
      <c r="HEW2" s="29"/>
      <c r="HEX2" s="29"/>
      <c r="HEY2" s="29"/>
      <c r="HEZ2" s="29"/>
      <c r="HFA2" s="29"/>
      <c r="HFB2" s="29"/>
      <c r="HFC2" s="29"/>
      <c r="HFD2" s="29"/>
      <c r="HFE2" s="29"/>
      <c r="HFF2" s="29"/>
      <c r="HFG2" s="29"/>
      <c r="HFH2" s="29"/>
      <c r="HFI2" s="29"/>
      <c r="HFJ2" s="29"/>
      <c r="HFK2" s="29"/>
      <c r="HFL2" s="29"/>
      <c r="HFM2" s="29"/>
      <c r="HFN2" s="29"/>
      <c r="HFO2" s="29"/>
      <c r="HFP2" s="29"/>
      <c r="HFQ2" s="29"/>
      <c r="HFR2" s="29"/>
      <c r="HFS2" s="29"/>
      <c r="HFT2" s="29"/>
      <c r="HFU2" s="29"/>
      <c r="HFV2" s="29"/>
      <c r="HFW2" s="29"/>
      <c r="HFX2" s="29"/>
      <c r="HFY2" s="29"/>
      <c r="HFZ2" s="29"/>
      <c r="HGA2" s="29"/>
      <c r="HGB2" s="29"/>
      <c r="HGC2" s="29"/>
      <c r="HGD2" s="29"/>
      <c r="HGE2" s="29"/>
      <c r="HGF2" s="29"/>
      <c r="HGG2" s="29"/>
      <c r="HGH2" s="29"/>
      <c r="HGI2" s="29"/>
      <c r="HGJ2" s="29"/>
      <c r="HGK2" s="29"/>
      <c r="HGL2" s="29"/>
      <c r="HGM2" s="29"/>
      <c r="HGN2" s="29"/>
      <c r="HGO2" s="29"/>
      <c r="HGP2" s="29"/>
      <c r="HGQ2" s="29"/>
      <c r="HGR2" s="29"/>
      <c r="HGS2" s="29"/>
      <c r="HGT2" s="29"/>
      <c r="HGU2" s="29"/>
      <c r="HGV2" s="29"/>
      <c r="HGW2" s="29"/>
      <c r="HGX2" s="29"/>
      <c r="HGY2" s="29"/>
      <c r="HGZ2" s="29"/>
      <c r="HHA2" s="29"/>
      <c r="HHB2" s="29"/>
      <c r="HHC2" s="29"/>
      <c r="HHD2" s="29"/>
      <c r="HHE2" s="29"/>
      <c r="HHF2" s="29"/>
      <c r="HHG2" s="29"/>
      <c r="HHH2" s="29"/>
      <c r="HHI2" s="29"/>
      <c r="HHJ2" s="29"/>
      <c r="HHK2" s="29"/>
      <c r="HHL2" s="29"/>
      <c r="HHM2" s="29"/>
      <c r="HHN2" s="29"/>
      <c r="HHO2" s="29"/>
      <c r="HHP2" s="29"/>
      <c r="HHQ2" s="29"/>
      <c r="HHR2" s="29"/>
      <c r="HHS2" s="29"/>
      <c r="HHT2" s="29"/>
      <c r="HHU2" s="29"/>
      <c r="HHV2" s="29"/>
      <c r="HHW2" s="29"/>
      <c r="HHX2" s="29"/>
      <c r="HHY2" s="29"/>
      <c r="HHZ2" s="29"/>
      <c r="HIA2" s="29"/>
      <c r="HIB2" s="29"/>
      <c r="HIC2" s="29"/>
      <c r="HID2" s="29"/>
      <c r="HIE2" s="29"/>
      <c r="HIF2" s="29"/>
      <c r="HIG2" s="29"/>
      <c r="HIH2" s="29"/>
      <c r="HII2" s="29"/>
      <c r="HIJ2" s="29"/>
      <c r="HIK2" s="29"/>
      <c r="HIL2" s="29"/>
      <c r="HIM2" s="29"/>
      <c r="HIN2" s="29"/>
      <c r="HIO2" s="29"/>
      <c r="HIP2" s="29"/>
      <c r="HIQ2" s="29"/>
      <c r="HIR2" s="29"/>
      <c r="HIS2" s="29"/>
      <c r="HIT2" s="29"/>
      <c r="HIU2" s="29"/>
      <c r="HIV2" s="29"/>
      <c r="HIW2" s="29"/>
      <c r="HIX2" s="29"/>
      <c r="HIY2" s="29"/>
      <c r="HIZ2" s="29"/>
      <c r="HJA2" s="29"/>
      <c r="HJB2" s="29"/>
      <c r="HJC2" s="29"/>
      <c r="HJD2" s="29"/>
      <c r="HJE2" s="29"/>
      <c r="HJF2" s="29"/>
      <c r="HJG2" s="29"/>
      <c r="HJH2" s="29"/>
      <c r="HJI2" s="29"/>
      <c r="HJJ2" s="29"/>
      <c r="HJK2" s="29"/>
      <c r="HJL2" s="29"/>
      <c r="HJM2" s="29"/>
      <c r="HJN2" s="29"/>
      <c r="HJO2" s="29"/>
      <c r="HJP2" s="29"/>
      <c r="HJQ2" s="29"/>
      <c r="HJR2" s="29"/>
      <c r="HJS2" s="29"/>
      <c r="HJT2" s="29"/>
      <c r="HJU2" s="29"/>
      <c r="HJV2" s="29"/>
      <c r="HJW2" s="29"/>
      <c r="HJX2" s="29"/>
      <c r="HJY2" s="29"/>
      <c r="HJZ2" s="29"/>
      <c r="HKA2" s="29"/>
      <c r="HKB2" s="29"/>
      <c r="HKC2" s="29"/>
      <c r="HKD2" s="29"/>
      <c r="HKE2" s="29"/>
      <c r="HKF2" s="29"/>
      <c r="HKG2" s="29"/>
      <c r="HKH2" s="29"/>
      <c r="HKI2" s="29"/>
      <c r="HKJ2" s="29"/>
      <c r="HKK2" s="29"/>
      <c r="HKL2" s="29"/>
      <c r="HKM2" s="29"/>
      <c r="HKN2" s="29"/>
      <c r="HKO2" s="29"/>
      <c r="HKP2" s="29"/>
      <c r="HKQ2" s="29"/>
      <c r="HKR2" s="29"/>
      <c r="HKS2" s="29"/>
      <c r="HKT2" s="29"/>
      <c r="HKU2" s="29"/>
      <c r="HKV2" s="29"/>
      <c r="HKW2" s="29"/>
      <c r="HKX2" s="29"/>
      <c r="HKY2" s="29"/>
      <c r="HKZ2" s="29"/>
      <c r="HLA2" s="29"/>
      <c r="HLB2" s="29"/>
      <c r="HLC2" s="29"/>
      <c r="HLD2" s="29"/>
      <c r="HLE2" s="29"/>
      <c r="HLF2" s="29"/>
      <c r="HLG2" s="29"/>
      <c r="HLH2" s="29"/>
      <c r="HLI2" s="29"/>
      <c r="HLJ2" s="29"/>
      <c r="HLK2" s="29"/>
      <c r="HLL2" s="29"/>
      <c r="HLM2" s="29"/>
      <c r="HLN2" s="29"/>
      <c r="HLO2" s="29"/>
      <c r="HLP2" s="29"/>
      <c r="HLQ2" s="29"/>
      <c r="HLR2" s="29"/>
      <c r="HLS2" s="29"/>
      <c r="HLT2" s="29"/>
      <c r="HLU2" s="29"/>
      <c r="HLV2" s="29"/>
      <c r="HLW2" s="29"/>
      <c r="HLX2" s="29"/>
      <c r="HLY2" s="29"/>
      <c r="HLZ2" s="29"/>
      <c r="HMA2" s="29"/>
      <c r="HMB2" s="29"/>
      <c r="HMC2" s="29"/>
      <c r="HMD2" s="29"/>
      <c r="HME2" s="29"/>
      <c r="HMF2" s="29"/>
      <c r="HMG2" s="29"/>
      <c r="HMH2" s="29"/>
      <c r="HMI2" s="29"/>
      <c r="HMJ2" s="29"/>
      <c r="HMK2" s="29"/>
      <c r="HML2" s="29"/>
      <c r="HMM2" s="29"/>
      <c r="HMN2" s="29"/>
      <c r="HMO2" s="29"/>
      <c r="HMP2" s="29"/>
      <c r="HMQ2" s="29"/>
      <c r="HMR2" s="29"/>
      <c r="HMS2" s="29"/>
      <c r="HMT2" s="29"/>
      <c r="HMU2" s="29"/>
      <c r="HMV2" s="29"/>
      <c r="HMW2" s="29"/>
      <c r="HMX2" s="29"/>
      <c r="HMY2" s="29"/>
      <c r="HMZ2" s="29"/>
      <c r="HNA2" s="29"/>
      <c r="HNB2" s="29"/>
      <c r="HNC2" s="29"/>
      <c r="HND2" s="29"/>
      <c r="HNE2" s="29"/>
      <c r="HNF2" s="29"/>
      <c r="HNG2" s="29"/>
      <c r="HNH2" s="29"/>
      <c r="HNI2" s="29"/>
      <c r="HNJ2" s="29"/>
      <c r="HNK2" s="29"/>
      <c r="HNL2" s="29"/>
      <c r="HNM2" s="29"/>
      <c r="HNN2" s="29"/>
      <c r="HNO2" s="29"/>
      <c r="HNP2" s="29"/>
      <c r="HNQ2" s="29"/>
      <c r="HNR2" s="29"/>
      <c r="HNS2" s="29"/>
      <c r="HNT2" s="29"/>
      <c r="HNU2" s="29"/>
      <c r="HNV2" s="29"/>
      <c r="HNW2" s="29"/>
      <c r="HNX2" s="29"/>
      <c r="HNY2" s="29"/>
      <c r="HNZ2" s="29"/>
      <c r="HOA2" s="29"/>
      <c r="HOB2" s="29"/>
      <c r="HOC2" s="29"/>
      <c r="HOD2" s="29"/>
      <c r="HOE2" s="29"/>
      <c r="HOF2" s="29"/>
      <c r="HOG2" s="29"/>
      <c r="HOH2" s="29"/>
      <c r="HOI2" s="29"/>
      <c r="HOJ2" s="29"/>
      <c r="HOK2" s="29"/>
      <c r="HOL2" s="29"/>
      <c r="HOM2" s="29"/>
      <c r="HON2" s="29"/>
      <c r="HOO2" s="29"/>
      <c r="HOP2" s="29"/>
      <c r="HOQ2" s="29"/>
      <c r="HOR2" s="29"/>
      <c r="HOS2" s="29"/>
      <c r="HOT2" s="29"/>
      <c r="HOU2" s="29"/>
      <c r="HOV2" s="29"/>
      <c r="HOW2" s="29"/>
      <c r="HOX2" s="29"/>
      <c r="HOY2" s="29"/>
      <c r="HOZ2" s="29"/>
      <c r="HPA2" s="29"/>
      <c r="HPB2" s="29"/>
      <c r="HPC2" s="29"/>
      <c r="HPD2" s="29"/>
      <c r="HPE2" s="29"/>
      <c r="HPF2" s="29"/>
      <c r="HPG2" s="29"/>
      <c r="HPH2" s="29"/>
      <c r="HPI2" s="29"/>
      <c r="HPJ2" s="29"/>
      <c r="HPK2" s="29"/>
      <c r="HPL2" s="29"/>
      <c r="HPM2" s="29"/>
      <c r="HPN2" s="29"/>
      <c r="HPO2" s="29"/>
      <c r="HPP2" s="29"/>
      <c r="HPQ2" s="29"/>
      <c r="HPR2" s="29"/>
      <c r="HPS2" s="29"/>
      <c r="HPT2" s="29"/>
      <c r="HPU2" s="29"/>
      <c r="HPV2" s="29"/>
      <c r="HPW2" s="29"/>
      <c r="HPX2" s="29"/>
      <c r="HPY2" s="29"/>
      <c r="HPZ2" s="29"/>
      <c r="HQA2" s="29"/>
      <c r="HQB2" s="29"/>
      <c r="HQC2" s="29"/>
      <c r="HQD2" s="29"/>
      <c r="HQE2" s="29"/>
      <c r="HQF2" s="29"/>
      <c r="HQG2" s="29"/>
      <c r="HQH2" s="29"/>
      <c r="HQI2" s="29"/>
      <c r="HQJ2" s="29"/>
      <c r="HQK2" s="29"/>
      <c r="HQL2" s="29"/>
      <c r="HQM2" s="29"/>
      <c r="HQN2" s="29"/>
      <c r="HQO2" s="29"/>
      <c r="HQP2" s="29"/>
      <c r="HQQ2" s="29"/>
      <c r="HQR2" s="29"/>
      <c r="HQS2" s="29"/>
      <c r="HQT2" s="29"/>
      <c r="HQU2" s="29"/>
      <c r="HQV2" s="29"/>
      <c r="HQW2" s="29"/>
      <c r="HQX2" s="29"/>
      <c r="HQY2" s="29"/>
      <c r="HQZ2" s="29"/>
      <c r="HRA2" s="29"/>
      <c r="HRB2" s="29"/>
      <c r="HRC2" s="29"/>
      <c r="HRD2" s="29"/>
      <c r="HRE2" s="29"/>
      <c r="HRF2" s="29"/>
      <c r="HRG2" s="29"/>
      <c r="HRH2" s="29"/>
      <c r="HRI2" s="29"/>
      <c r="HRJ2" s="29"/>
      <c r="HRK2" s="29"/>
      <c r="HRL2" s="29"/>
      <c r="HRM2" s="29"/>
      <c r="HRN2" s="29"/>
      <c r="HRO2" s="29"/>
      <c r="HRP2" s="29"/>
      <c r="HRQ2" s="29"/>
      <c r="HRR2" s="29"/>
      <c r="HRS2" s="29"/>
      <c r="HRT2" s="29"/>
      <c r="HRU2" s="29"/>
      <c r="HRV2" s="29"/>
      <c r="HRW2" s="29"/>
      <c r="HRX2" s="29"/>
      <c r="HRY2" s="29"/>
      <c r="HRZ2" s="29"/>
      <c r="HSA2" s="29"/>
      <c r="HSB2" s="29"/>
      <c r="HSC2" s="29"/>
      <c r="HSD2" s="29"/>
      <c r="HSE2" s="29"/>
      <c r="HSF2" s="29"/>
      <c r="HSG2" s="29"/>
      <c r="HSH2" s="29"/>
      <c r="HSI2" s="29"/>
      <c r="HSJ2" s="29"/>
      <c r="HSK2" s="29"/>
      <c r="HSL2" s="29"/>
      <c r="HSM2" s="29"/>
      <c r="HSN2" s="29"/>
      <c r="HSO2" s="29"/>
      <c r="HSP2" s="29"/>
      <c r="HSQ2" s="29"/>
      <c r="HSR2" s="29"/>
      <c r="HSS2" s="29"/>
      <c r="HST2" s="29"/>
      <c r="HSU2" s="29"/>
      <c r="HSV2" s="29"/>
      <c r="HSW2" s="29"/>
      <c r="HSX2" s="29"/>
      <c r="HSY2" s="29"/>
      <c r="HSZ2" s="29"/>
      <c r="HTA2" s="29"/>
      <c r="HTB2" s="29"/>
      <c r="HTC2" s="29"/>
      <c r="HTD2" s="29"/>
      <c r="HTE2" s="29"/>
      <c r="HTF2" s="29"/>
      <c r="HTG2" s="29"/>
      <c r="HTH2" s="29"/>
      <c r="HTI2" s="29"/>
      <c r="HTJ2" s="29"/>
      <c r="HTK2" s="29"/>
      <c r="HTL2" s="29"/>
      <c r="HTM2" s="29"/>
      <c r="HTN2" s="29"/>
      <c r="HTO2" s="29"/>
      <c r="HTP2" s="29"/>
      <c r="HTQ2" s="29"/>
      <c r="HTR2" s="29"/>
      <c r="HTS2" s="29"/>
      <c r="HTT2" s="29"/>
      <c r="HTU2" s="29"/>
      <c r="HTV2" s="29"/>
      <c r="HTW2" s="29"/>
      <c r="HTX2" s="29"/>
      <c r="HTY2" s="29"/>
      <c r="HTZ2" s="29"/>
      <c r="HUA2" s="29"/>
      <c r="HUB2" s="29"/>
      <c r="HUC2" s="29"/>
      <c r="HUD2" s="29"/>
      <c r="HUE2" s="29"/>
      <c r="HUF2" s="29"/>
      <c r="HUG2" s="29"/>
      <c r="HUH2" s="29"/>
      <c r="HUI2" s="29"/>
      <c r="HUJ2" s="29"/>
      <c r="HUK2" s="29"/>
      <c r="HUL2" s="29"/>
      <c r="HUM2" s="29"/>
      <c r="HUN2" s="29"/>
      <c r="HUO2" s="29"/>
      <c r="HUP2" s="29"/>
      <c r="HUQ2" s="29"/>
      <c r="HUR2" s="29"/>
      <c r="HUS2" s="29"/>
      <c r="HUT2" s="29"/>
      <c r="HUU2" s="29"/>
      <c r="HUV2" s="29"/>
      <c r="HUW2" s="29"/>
      <c r="HUX2" s="29"/>
      <c r="HUY2" s="29"/>
      <c r="HUZ2" s="29"/>
      <c r="HVA2" s="29"/>
      <c r="HVB2" s="29"/>
      <c r="HVC2" s="29"/>
      <c r="HVD2" s="29"/>
      <c r="HVE2" s="29"/>
      <c r="HVF2" s="29"/>
      <c r="HVG2" s="29"/>
      <c r="HVH2" s="29"/>
      <c r="HVI2" s="29"/>
      <c r="HVJ2" s="29"/>
      <c r="HVK2" s="29"/>
      <c r="HVL2" s="29"/>
      <c r="HVM2" s="29"/>
      <c r="HVN2" s="29"/>
      <c r="HVO2" s="29"/>
      <c r="HVP2" s="29"/>
      <c r="HVQ2" s="29"/>
      <c r="HVR2" s="29"/>
      <c r="HVS2" s="29"/>
      <c r="HVT2" s="29"/>
      <c r="HVU2" s="29"/>
      <c r="HVV2" s="29"/>
      <c r="HVW2" s="29"/>
      <c r="HVX2" s="29"/>
      <c r="HVY2" s="29"/>
      <c r="HVZ2" s="29"/>
      <c r="HWA2" s="29"/>
      <c r="HWB2" s="29"/>
      <c r="HWC2" s="29"/>
      <c r="HWD2" s="29"/>
      <c r="HWE2" s="29"/>
      <c r="HWF2" s="29"/>
      <c r="HWG2" s="29"/>
      <c r="HWH2" s="29"/>
      <c r="HWI2" s="29"/>
      <c r="HWJ2" s="29"/>
      <c r="HWK2" s="29"/>
      <c r="HWL2" s="29"/>
      <c r="HWM2" s="29"/>
      <c r="HWN2" s="29"/>
      <c r="HWO2" s="29"/>
      <c r="HWP2" s="29"/>
      <c r="HWQ2" s="29"/>
      <c r="HWR2" s="29"/>
      <c r="HWS2" s="29"/>
      <c r="HWT2" s="29"/>
      <c r="HWU2" s="29"/>
      <c r="HWV2" s="29"/>
      <c r="HWW2" s="29"/>
      <c r="HWX2" s="29"/>
      <c r="HWY2" s="29"/>
      <c r="HWZ2" s="29"/>
      <c r="HXA2" s="29"/>
      <c r="HXB2" s="29"/>
      <c r="HXC2" s="29"/>
      <c r="HXD2" s="29"/>
      <c r="HXE2" s="29"/>
      <c r="HXF2" s="29"/>
      <c r="HXG2" s="29"/>
      <c r="HXH2" s="29"/>
      <c r="HXI2" s="29"/>
      <c r="HXJ2" s="29"/>
      <c r="HXK2" s="29"/>
      <c r="HXL2" s="29"/>
      <c r="HXM2" s="29"/>
      <c r="HXN2" s="29"/>
      <c r="HXO2" s="29"/>
      <c r="HXP2" s="29"/>
      <c r="HXQ2" s="29"/>
      <c r="HXR2" s="29"/>
      <c r="HXS2" s="29"/>
      <c r="HXT2" s="29"/>
      <c r="HXU2" s="29"/>
      <c r="HXV2" s="29"/>
      <c r="HXW2" s="29"/>
      <c r="HXX2" s="29"/>
      <c r="HXY2" s="29"/>
      <c r="HXZ2" s="29"/>
      <c r="HYA2" s="29"/>
      <c r="HYB2" s="29"/>
      <c r="HYC2" s="29"/>
      <c r="HYD2" s="29"/>
      <c r="HYE2" s="29"/>
      <c r="HYF2" s="29"/>
      <c r="HYG2" s="29"/>
      <c r="HYH2" s="29"/>
      <c r="HYI2" s="29"/>
      <c r="HYJ2" s="29"/>
      <c r="HYK2" s="29"/>
      <c r="HYL2" s="29"/>
      <c r="HYM2" s="29"/>
      <c r="HYN2" s="29"/>
      <c r="HYO2" s="29"/>
      <c r="HYP2" s="29"/>
      <c r="HYQ2" s="29"/>
      <c r="HYR2" s="29"/>
      <c r="HYS2" s="29"/>
      <c r="HYT2" s="29"/>
      <c r="HYU2" s="29"/>
      <c r="HYV2" s="29"/>
      <c r="HYW2" s="29"/>
      <c r="HYX2" s="29"/>
      <c r="HYY2" s="29"/>
      <c r="HYZ2" s="29"/>
      <c r="HZA2" s="29"/>
      <c r="HZB2" s="29"/>
      <c r="HZC2" s="29"/>
      <c r="HZD2" s="29"/>
      <c r="HZE2" s="29"/>
      <c r="HZF2" s="29"/>
      <c r="HZG2" s="29"/>
      <c r="HZH2" s="29"/>
      <c r="HZI2" s="29"/>
      <c r="HZJ2" s="29"/>
      <c r="HZK2" s="29"/>
      <c r="HZL2" s="29"/>
      <c r="HZM2" s="29"/>
      <c r="HZN2" s="29"/>
      <c r="HZO2" s="29"/>
      <c r="HZP2" s="29"/>
      <c r="HZQ2" s="29"/>
      <c r="HZR2" s="29"/>
      <c r="HZS2" s="29"/>
      <c r="HZT2" s="29"/>
      <c r="HZU2" s="29"/>
      <c r="HZV2" s="29"/>
      <c r="HZW2" s="29"/>
      <c r="HZX2" s="29"/>
      <c r="HZY2" s="29"/>
      <c r="HZZ2" s="29"/>
      <c r="IAA2" s="29"/>
      <c r="IAB2" s="29"/>
      <c r="IAC2" s="29"/>
      <c r="IAD2" s="29"/>
      <c r="IAE2" s="29"/>
      <c r="IAF2" s="29"/>
      <c r="IAG2" s="29"/>
      <c r="IAH2" s="29"/>
      <c r="IAI2" s="29"/>
      <c r="IAJ2" s="29"/>
      <c r="IAK2" s="29"/>
      <c r="IAL2" s="29"/>
      <c r="IAM2" s="29"/>
      <c r="IAN2" s="29"/>
      <c r="IAO2" s="29"/>
      <c r="IAP2" s="29"/>
      <c r="IAQ2" s="29"/>
      <c r="IAR2" s="29"/>
      <c r="IAS2" s="29"/>
      <c r="IAT2" s="29"/>
      <c r="IAU2" s="29"/>
      <c r="IAV2" s="29"/>
      <c r="IAW2" s="29"/>
      <c r="IAX2" s="29"/>
      <c r="IAY2" s="29"/>
      <c r="IAZ2" s="29"/>
      <c r="IBA2" s="29"/>
      <c r="IBB2" s="29"/>
      <c r="IBC2" s="29"/>
      <c r="IBD2" s="29"/>
      <c r="IBE2" s="29"/>
      <c r="IBF2" s="29"/>
      <c r="IBG2" s="29"/>
      <c r="IBH2" s="29"/>
      <c r="IBI2" s="29"/>
      <c r="IBJ2" s="29"/>
      <c r="IBK2" s="29"/>
      <c r="IBL2" s="29"/>
      <c r="IBM2" s="29"/>
      <c r="IBN2" s="29"/>
      <c r="IBO2" s="29"/>
      <c r="IBP2" s="29"/>
      <c r="IBQ2" s="29"/>
      <c r="IBR2" s="29"/>
      <c r="IBS2" s="29"/>
      <c r="IBT2" s="29"/>
      <c r="IBU2" s="29"/>
      <c r="IBV2" s="29"/>
      <c r="IBW2" s="29"/>
      <c r="IBX2" s="29"/>
      <c r="IBY2" s="29"/>
      <c r="IBZ2" s="29"/>
      <c r="ICA2" s="29"/>
      <c r="ICB2" s="29"/>
      <c r="ICC2" s="29"/>
      <c r="ICD2" s="29"/>
      <c r="ICE2" s="29"/>
      <c r="ICF2" s="29"/>
      <c r="ICG2" s="29"/>
      <c r="ICH2" s="29"/>
      <c r="ICI2" s="29"/>
      <c r="ICJ2" s="29"/>
      <c r="ICK2" s="29"/>
      <c r="ICL2" s="29"/>
      <c r="ICM2" s="29"/>
      <c r="ICN2" s="29"/>
      <c r="ICO2" s="29"/>
      <c r="ICP2" s="29"/>
      <c r="ICQ2" s="29"/>
      <c r="ICR2" s="29"/>
      <c r="ICS2" s="29"/>
      <c r="ICT2" s="29"/>
      <c r="ICU2" s="29"/>
      <c r="ICV2" s="29"/>
      <c r="ICW2" s="29"/>
      <c r="ICX2" s="29"/>
      <c r="ICY2" s="29"/>
      <c r="ICZ2" s="29"/>
      <c r="IDA2" s="29"/>
      <c r="IDB2" s="29"/>
      <c r="IDC2" s="29"/>
      <c r="IDD2" s="29"/>
      <c r="IDE2" s="29"/>
      <c r="IDF2" s="29"/>
      <c r="IDG2" s="29"/>
      <c r="IDH2" s="29"/>
      <c r="IDI2" s="29"/>
      <c r="IDJ2" s="29"/>
      <c r="IDK2" s="29"/>
      <c r="IDL2" s="29"/>
      <c r="IDM2" s="29"/>
      <c r="IDN2" s="29"/>
      <c r="IDO2" s="29"/>
      <c r="IDP2" s="29"/>
      <c r="IDQ2" s="29"/>
      <c r="IDR2" s="29"/>
      <c r="IDS2" s="29"/>
      <c r="IDT2" s="29"/>
      <c r="IDU2" s="29"/>
      <c r="IDV2" s="29"/>
      <c r="IDW2" s="29"/>
      <c r="IDX2" s="29"/>
      <c r="IDY2" s="29"/>
      <c r="IDZ2" s="29"/>
      <c r="IEA2" s="29"/>
      <c r="IEB2" s="29"/>
      <c r="IEC2" s="29"/>
      <c r="IED2" s="29"/>
      <c r="IEE2" s="29"/>
      <c r="IEF2" s="29"/>
      <c r="IEG2" s="29"/>
      <c r="IEH2" s="29"/>
      <c r="IEI2" s="29"/>
      <c r="IEJ2" s="29"/>
      <c r="IEK2" s="29"/>
      <c r="IEL2" s="29"/>
      <c r="IEM2" s="29"/>
      <c r="IEN2" s="29"/>
      <c r="IEO2" s="29"/>
      <c r="IEP2" s="29"/>
      <c r="IEQ2" s="29"/>
      <c r="IER2" s="29"/>
      <c r="IES2" s="29"/>
      <c r="IET2" s="29"/>
      <c r="IEU2" s="29"/>
      <c r="IEV2" s="29"/>
      <c r="IEW2" s="29"/>
      <c r="IEX2" s="29"/>
      <c r="IEY2" s="29"/>
      <c r="IEZ2" s="29"/>
      <c r="IFA2" s="29"/>
      <c r="IFB2" s="29"/>
      <c r="IFC2" s="29"/>
      <c r="IFD2" s="29"/>
      <c r="IFE2" s="29"/>
      <c r="IFF2" s="29"/>
      <c r="IFG2" s="29"/>
      <c r="IFH2" s="29"/>
      <c r="IFI2" s="29"/>
      <c r="IFJ2" s="29"/>
      <c r="IFK2" s="29"/>
      <c r="IFL2" s="29"/>
      <c r="IFM2" s="29"/>
      <c r="IFN2" s="29"/>
      <c r="IFO2" s="29"/>
      <c r="IFP2" s="29"/>
      <c r="IFQ2" s="29"/>
      <c r="IFR2" s="29"/>
      <c r="IFS2" s="29"/>
      <c r="IFT2" s="29"/>
      <c r="IFU2" s="29"/>
      <c r="IFV2" s="29"/>
      <c r="IFW2" s="29"/>
      <c r="IFX2" s="29"/>
      <c r="IFY2" s="29"/>
      <c r="IFZ2" s="29"/>
      <c r="IGA2" s="29"/>
      <c r="IGB2" s="29"/>
      <c r="IGC2" s="29"/>
      <c r="IGD2" s="29"/>
      <c r="IGE2" s="29"/>
      <c r="IGF2" s="29"/>
      <c r="IGG2" s="29"/>
      <c r="IGH2" s="29"/>
      <c r="IGI2" s="29"/>
      <c r="IGJ2" s="29"/>
      <c r="IGK2" s="29"/>
      <c r="IGL2" s="29"/>
      <c r="IGM2" s="29"/>
      <c r="IGN2" s="29"/>
      <c r="IGO2" s="29"/>
      <c r="IGP2" s="29"/>
      <c r="IGQ2" s="29"/>
      <c r="IGR2" s="29"/>
      <c r="IGS2" s="29"/>
      <c r="IGT2" s="29"/>
      <c r="IGU2" s="29"/>
      <c r="IGV2" s="29"/>
      <c r="IGW2" s="29"/>
      <c r="IGX2" s="29"/>
      <c r="IGY2" s="29"/>
      <c r="IGZ2" s="29"/>
      <c r="IHA2" s="29"/>
      <c r="IHB2" s="29"/>
      <c r="IHC2" s="29"/>
      <c r="IHD2" s="29"/>
      <c r="IHE2" s="29"/>
      <c r="IHF2" s="29"/>
      <c r="IHG2" s="29"/>
      <c r="IHH2" s="29"/>
      <c r="IHI2" s="29"/>
      <c r="IHJ2" s="29"/>
      <c r="IHK2" s="29"/>
      <c r="IHL2" s="29"/>
      <c r="IHM2" s="29"/>
      <c r="IHN2" s="29"/>
      <c r="IHO2" s="29"/>
      <c r="IHP2" s="29"/>
      <c r="IHQ2" s="29"/>
      <c r="IHR2" s="29"/>
      <c r="IHS2" s="29"/>
      <c r="IHT2" s="29"/>
      <c r="IHU2" s="29"/>
      <c r="IHV2" s="29"/>
      <c r="IHW2" s="29"/>
      <c r="IHX2" s="29"/>
      <c r="IHY2" s="29"/>
      <c r="IHZ2" s="29"/>
      <c r="IIA2" s="29"/>
      <c r="IIB2" s="29"/>
      <c r="IIC2" s="29"/>
      <c r="IID2" s="29"/>
      <c r="IIE2" s="29"/>
      <c r="IIF2" s="29"/>
      <c r="IIG2" s="29"/>
      <c r="IIH2" s="29"/>
      <c r="III2" s="29"/>
      <c r="IIJ2" s="29"/>
      <c r="IIK2" s="29"/>
      <c r="IIL2" s="29"/>
      <c r="IIM2" s="29"/>
      <c r="IIN2" s="29"/>
      <c r="IIO2" s="29"/>
      <c r="IIP2" s="29"/>
      <c r="IIQ2" s="29"/>
      <c r="IIR2" s="29"/>
      <c r="IIS2" s="29"/>
      <c r="IIT2" s="29"/>
      <c r="IIU2" s="29"/>
      <c r="IIV2" s="29"/>
      <c r="IIW2" s="29"/>
      <c r="IIX2" s="29"/>
      <c r="IIY2" s="29"/>
      <c r="IIZ2" s="29"/>
      <c r="IJA2" s="29"/>
      <c r="IJB2" s="29"/>
      <c r="IJC2" s="29"/>
      <c r="IJD2" s="29"/>
      <c r="IJE2" s="29"/>
      <c r="IJF2" s="29"/>
      <c r="IJG2" s="29"/>
      <c r="IJH2" s="29"/>
      <c r="IJI2" s="29"/>
      <c r="IJJ2" s="29"/>
      <c r="IJK2" s="29"/>
      <c r="IJL2" s="29"/>
      <c r="IJM2" s="29"/>
      <c r="IJN2" s="29"/>
      <c r="IJO2" s="29"/>
      <c r="IJP2" s="29"/>
      <c r="IJQ2" s="29"/>
      <c r="IJR2" s="29"/>
      <c r="IJS2" s="29"/>
      <c r="IJT2" s="29"/>
      <c r="IJU2" s="29"/>
      <c r="IJV2" s="29"/>
      <c r="IJW2" s="29"/>
      <c r="IJX2" s="29"/>
      <c r="IJY2" s="29"/>
      <c r="IJZ2" s="29"/>
      <c r="IKA2" s="29"/>
      <c r="IKB2" s="29"/>
      <c r="IKC2" s="29"/>
      <c r="IKD2" s="29"/>
      <c r="IKE2" s="29"/>
      <c r="IKF2" s="29"/>
      <c r="IKG2" s="29"/>
      <c r="IKH2" s="29"/>
      <c r="IKI2" s="29"/>
      <c r="IKJ2" s="29"/>
      <c r="IKK2" s="29"/>
      <c r="IKL2" s="29"/>
      <c r="IKM2" s="29"/>
      <c r="IKN2" s="29"/>
      <c r="IKO2" s="29"/>
      <c r="IKP2" s="29"/>
      <c r="IKQ2" s="29"/>
      <c r="IKR2" s="29"/>
      <c r="IKS2" s="29"/>
      <c r="IKT2" s="29"/>
      <c r="IKU2" s="29"/>
      <c r="IKV2" s="29"/>
      <c r="IKW2" s="29"/>
      <c r="IKX2" s="29"/>
      <c r="IKY2" s="29"/>
      <c r="IKZ2" s="29"/>
      <c r="ILA2" s="29"/>
      <c r="ILB2" s="29"/>
      <c r="ILC2" s="29"/>
      <c r="ILD2" s="29"/>
      <c r="ILE2" s="29"/>
      <c r="ILF2" s="29"/>
      <c r="ILG2" s="29"/>
      <c r="ILH2" s="29"/>
      <c r="ILI2" s="29"/>
      <c r="ILJ2" s="29"/>
      <c r="ILK2" s="29"/>
      <c r="ILL2" s="29"/>
      <c r="ILM2" s="29"/>
      <c r="ILN2" s="29"/>
      <c r="ILO2" s="29"/>
      <c r="ILP2" s="29"/>
      <c r="ILQ2" s="29"/>
      <c r="ILR2" s="29"/>
      <c r="ILS2" s="29"/>
      <c r="ILT2" s="29"/>
      <c r="ILU2" s="29"/>
      <c r="ILV2" s="29"/>
      <c r="ILW2" s="29"/>
      <c r="ILX2" s="29"/>
      <c r="ILY2" s="29"/>
      <c r="ILZ2" s="29"/>
      <c r="IMA2" s="29"/>
      <c r="IMB2" s="29"/>
      <c r="IMC2" s="29"/>
      <c r="IMD2" s="29"/>
      <c r="IME2" s="29"/>
      <c r="IMF2" s="29"/>
      <c r="IMG2" s="29"/>
      <c r="IMH2" s="29"/>
      <c r="IMI2" s="29"/>
      <c r="IMJ2" s="29"/>
      <c r="IMK2" s="29"/>
      <c r="IML2" s="29"/>
      <c r="IMM2" s="29"/>
      <c r="IMN2" s="29"/>
      <c r="IMO2" s="29"/>
      <c r="IMP2" s="29"/>
      <c r="IMQ2" s="29"/>
      <c r="IMR2" s="29"/>
      <c r="IMS2" s="29"/>
      <c r="IMT2" s="29"/>
      <c r="IMU2" s="29"/>
      <c r="IMV2" s="29"/>
      <c r="IMW2" s="29"/>
      <c r="IMX2" s="29"/>
      <c r="IMY2" s="29"/>
      <c r="IMZ2" s="29"/>
      <c r="INA2" s="29"/>
      <c r="INB2" s="29"/>
      <c r="INC2" s="29"/>
      <c r="IND2" s="29"/>
      <c r="INE2" s="29"/>
      <c r="INF2" s="29"/>
      <c r="ING2" s="29"/>
      <c r="INH2" s="29"/>
      <c r="INI2" s="29"/>
      <c r="INJ2" s="29"/>
      <c r="INK2" s="29"/>
      <c r="INL2" s="29"/>
      <c r="INM2" s="29"/>
      <c r="INN2" s="29"/>
      <c r="INO2" s="29"/>
      <c r="INP2" s="29"/>
      <c r="INQ2" s="29"/>
      <c r="INR2" s="29"/>
      <c r="INS2" s="29"/>
      <c r="INT2" s="29"/>
      <c r="INU2" s="29"/>
      <c r="INV2" s="29"/>
      <c r="INW2" s="29"/>
      <c r="INX2" s="29"/>
      <c r="INY2" s="29"/>
      <c r="INZ2" s="29"/>
      <c r="IOA2" s="29"/>
      <c r="IOB2" s="29"/>
      <c r="IOC2" s="29"/>
      <c r="IOD2" s="29"/>
      <c r="IOE2" s="29"/>
      <c r="IOF2" s="29"/>
      <c r="IOG2" s="29"/>
      <c r="IOH2" s="29"/>
      <c r="IOI2" s="29"/>
      <c r="IOJ2" s="29"/>
      <c r="IOK2" s="29"/>
      <c r="IOL2" s="29"/>
      <c r="IOM2" s="29"/>
      <c r="ION2" s="29"/>
      <c r="IOO2" s="29"/>
      <c r="IOP2" s="29"/>
      <c r="IOQ2" s="29"/>
      <c r="IOR2" s="29"/>
      <c r="IOS2" s="29"/>
      <c r="IOT2" s="29"/>
      <c r="IOU2" s="29"/>
      <c r="IOV2" s="29"/>
      <c r="IOW2" s="29"/>
      <c r="IOX2" s="29"/>
      <c r="IOY2" s="29"/>
      <c r="IOZ2" s="29"/>
      <c r="IPA2" s="29"/>
      <c r="IPB2" s="29"/>
      <c r="IPC2" s="29"/>
      <c r="IPD2" s="29"/>
      <c r="IPE2" s="29"/>
      <c r="IPF2" s="29"/>
      <c r="IPG2" s="29"/>
      <c r="IPH2" s="29"/>
      <c r="IPI2" s="29"/>
      <c r="IPJ2" s="29"/>
      <c r="IPK2" s="29"/>
      <c r="IPL2" s="29"/>
      <c r="IPM2" s="29"/>
      <c r="IPN2" s="29"/>
      <c r="IPO2" s="29"/>
      <c r="IPP2" s="29"/>
      <c r="IPQ2" s="29"/>
      <c r="IPR2" s="29"/>
      <c r="IPS2" s="29"/>
      <c r="IPT2" s="29"/>
      <c r="IPU2" s="29"/>
      <c r="IPV2" s="29"/>
      <c r="IPW2" s="29"/>
      <c r="IPX2" s="29"/>
      <c r="IPY2" s="29"/>
      <c r="IPZ2" s="29"/>
      <c r="IQA2" s="29"/>
      <c r="IQB2" s="29"/>
      <c r="IQC2" s="29"/>
      <c r="IQD2" s="29"/>
      <c r="IQE2" s="29"/>
      <c r="IQF2" s="29"/>
      <c r="IQG2" s="29"/>
      <c r="IQH2" s="29"/>
      <c r="IQI2" s="29"/>
      <c r="IQJ2" s="29"/>
      <c r="IQK2" s="29"/>
      <c r="IQL2" s="29"/>
      <c r="IQM2" s="29"/>
      <c r="IQN2" s="29"/>
      <c r="IQO2" s="29"/>
      <c r="IQP2" s="29"/>
      <c r="IQQ2" s="29"/>
      <c r="IQR2" s="29"/>
      <c r="IQS2" s="29"/>
      <c r="IQT2" s="29"/>
      <c r="IQU2" s="29"/>
      <c r="IQV2" s="29"/>
      <c r="IQW2" s="29"/>
      <c r="IQX2" s="29"/>
      <c r="IQY2" s="29"/>
      <c r="IQZ2" s="29"/>
      <c r="IRA2" s="29"/>
      <c r="IRB2" s="29"/>
      <c r="IRC2" s="29"/>
      <c r="IRD2" s="29"/>
      <c r="IRE2" s="29"/>
      <c r="IRF2" s="29"/>
      <c r="IRG2" s="29"/>
      <c r="IRH2" s="29"/>
      <c r="IRI2" s="29"/>
      <c r="IRJ2" s="29"/>
      <c r="IRK2" s="29"/>
      <c r="IRL2" s="29"/>
      <c r="IRM2" s="29"/>
      <c r="IRN2" s="29"/>
      <c r="IRO2" s="29"/>
      <c r="IRP2" s="29"/>
      <c r="IRQ2" s="29"/>
      <c r="IRR2" s="29"/>
      <c r="IRS2" s="29"/>
      <c r="IRT2" s="29"/>
      <c r="IRU2" s="29"/>
      <c r="IRV2" s="29"/>
      <c r="IRW2" s="29"/>
      <c r="IRX2" s="29"/>
      <c r="IRY2" s="29"/>
      <c r="IRZ2" s="29"/>
      <c r="ISA2" s="29"/>
      <c r="ISB2" s="29"/>
      <c r="ISC2" s="29"/>
      <c r="ISD2" s="29"/>
      <c r="ISE2" s="29"/>
      <c r="ISF2" s="29"/>
      <c r="ISG2" s="29"/>
      <c r="ISH2" s="29"/>
      <c r="ISI2" s="29"/>
      <c r="ISJ2" s="29"/>
      <c r="ISK2" s="29"/>
      <c r="ISL2" s="29"/>
      <c r="ISM2" s="29"/>
      <c r="ISN2" s="29"/>
      <c r="ISO2" s="29"/>
      <c r="ISP2" s="29"/>
      <c r="ISQ2" s="29"/>
      <c r="ISR2" s="29"/>
      <c r="ISS2" s="29"/>
      <c r="IST2" s="29"/>
      <c r="ISU2" s="29"/>
      <c r="ISV2" s="29"/>
      <c r="ISW2" s="29"/>
      <c r="ISX2" s="29"/>
      <c r="ISY2" s="29"/>
      <c r="ISZ2" s="29"/>
      <c r="ITA2" s="29"/>
      <c r="ITB2" s="29"/>
      <c r="ITC2" s="29"/>
      <c r="ITD2" s="29"/>
      <c r="ITE2" s="29"/>
      <c r="ITF2" s="29"/>
      <c r="ITG2" s="29"/>
      <c r="ITH2" s="29"/>
      <c r="ITI2" s="29"/>
      <c r="ITJ2" s="29"/>
      <c r="ITK2" s="29"/>
      <c r="ITL2" s="29"/>
      <c r="ITM2" s="29"/>
      <c r="ITN2" s="29"/>
      <c r="ITO2" s="29"/>
      <c r="ITP2" s="29"/>
      <c r="ITQ2" s="29"/>
      <c r="ITR2" s="29"/>
      <c r="ITS2" s="29"/>
      <c r="ITT2" s="29"/>
      <c r="ITU2" s="29"/>
      <c r="ITV2" s="29"/>
      <c r="ITW2" s="29"/>
      <c r="ITX2" s="29"/>
      <c r="ITY2" s="29"/>
      <c r="ITZ2" s="29"/>
      <c r="IUA2" s="29"/>
      <c r="IUB2" s="29"/>
      <c r="IUC2" s="29"/>
      <c r="IUD2" s="29"/>
      <c r="IUE2" s="29"/>
      <c r="IUF2" s="29"/>
      <c r="IUG2" s="29"/>
      <c r="IUH2" s="29"/>
      <c r="IUI2" s="29"/>
      <c r="IUJ2" s="29"/>
      <c r="IUK2" s="29"/>
      <c r="IUL2" s="29"/>
      <c r="IUM2" s="29"/>
      <c r="IUN2" s="29"/>
      <c r="IUO2" s="29"/>
      <c r="IUP2" s="29"/>
      <c r="IUQ2" s="29"/>
      <c r="IUR2" s="29"/>
      <c r="IUS2" s="29"/>
      <c r="IUT2" s="29"/>
      <c r="IUU2" s="29"/>
      <c r="IUV2" s="29"/>
      <c r="IUW2" s="29"/>
      <c r="IUX2" s="29"/>
      <c r="IUY2" s="29"/>
      <c r="IUZ2" s="29"/>
      <c r="IVA2" s="29"/>
      <c r="IVB2" s="29"/>
      <c r="IVC2" s="29"/>
      <c r="IVD2" s="29"/>
      <c r="IVE2" s="29"/>
      <c r="IVF2" s="29"/>
      <c r="IVG2" s="29"/>
      <c r="IVH2" s="29"/>
      <c r="IVI2" s="29"/>
      <c r="IVJ2" s="29"/>
      <c r="IVK2" s="29"/>
      <c r="IVL2" s="29"/>
      <c r="IVM2" s="29"/>
      <c r="IVN2" s="29"/>
      <c r="IVO2" s="29"/>
      <c r="IVP2" s="29"/>
      <c r="IVQ2" s="29"/>
      <c r="IVR2" s="29"/>
      <c r="IVS2" s="29"/>
      <c r="IVT2" s="29"/>
      <c r="IVU2" s="29"/>
      <c r="IVV2" s="29"/>
      <c r="IVW2" s="29"/>
      <c r="IVX2" s="29"/>
      <c r="IVY2" s="29"/>
      <c r="IVZ2" s="29"/>
      <c r="IWA2" s="29"/>
      <c r="IWB2" s="29"/>
      <c r="IWC2" s="29"/>
      <c r="IWD2" s="29"/>
      <c r="IWE2" s="29"/>
      <c r="IWF2" s="29"/>
      <c r="IWG2" s="29"/>
      <c r="IWH2" s="29"/>
      <c r="IWI2" s="29"/>
      <c r="IWJ2" s="29"/>
      <c r="IWK2" s="29"/>
      <c r="IWL2" s="29"/>
      <c r="IWM2" s="29"/>
      <c r="IWN2" s="29"/>
      <c r="IWO2" s="29"/>
      <c r="IWP2" s="29"/>
      <c r="IWQ2" s="29"/>
      <c r="IWR2" s="29"/>
      <c r="IWS2" s="29"/>
      <c r="IWT2" s="29"/>
      <c r="IWU2" s="29"/>
      <c r="IWV2" s="29"/>
      <c r="IWW2" s="29"/>
      <c r="IWX2" s="29"/>
      <c r="IWY2" s="29"/>
      <c r="IWZ2" s="29"/>
      <c r="IXA2" s="29"/>
      <c r="IXB2" s="29"/>
      <c r="IXC2" s="29"/>
      <c r="IXD2" s="29"/>
      <c r="IXE2" s="29"/>
      <c r="IXF2" s="29"/>
      <c r="IXG2" s="29"/>
      <c r="IXH2" s="29"/>
      <c r="IXI2" s="29"/>
      <c r="IXJ2" s="29"/>
      <c r="IXK2" s="29"/>
      <c r="IXL2" s="29"/>
      <c r="IXM2" s="29"/>
      <c r="IXN2" s="29"/>
      <c r="IXO2" s="29"/>
      <c r="IXP2" s="29"/>
      <c r="IXQ2" s="29"/>
      <c r="IXR2" s="29"/>
      <c r="IXS2" s="29"/>
      <c r="IXT2" s="29"/>
      <c r="IXU2" s="29"/>
      <c r="IXV2" s="29"/>
      <c r="IXW2" s="29"/>
      <c r="IXX2" s="29"/>
      <c r="IXY2" s="29"/>
      <c r="IXZ2" s="29"/>
      <c r="IYA2" s="29"/>
      <c r="IYB2" s="29"/>
      <c r="IYC2" s="29"/>
      <c r="IYD2" s="29"/>
      <c r="IYE2" s="29"/>
      <c r="IYF2" s="29"/>
      <c r="IYG2" s="29"/>
      <c r="IYH2" s="29"/>
      <c r="IYI2" s="29"/>
      <c r="IYJ2" s="29"/>
      <c r="IYK2" s="29"/>
      <c r="IYL2" s="29"/>
      <c r="IYM2" s="29"/>
      <c r="IYN2" s="29"/>
      <c r="IYO2" s="29"/>
      <c r="IYP2" s="29"/>
      <c r="IYQ2" s="29"/>
      <c r="IYR2" s="29"/>
      <c r="IYS2" s="29"/>
      <c r="IYT2" s="29"/>
      <c r="IYU2" s="29"/>
      <c r="IYV2" s="29"/>
      <c r="IYW2" s="29"/>
      <c r="IYX2" s="29"/>
      <c r="IYY2" s="29"/>
      <c r="IYZ2" s="29"/>
      <c r="IZA2" s="29"/>
      <c r="IZB2" s="29"/>
      <c r="IZC2" s="29"/>
      <c r="IZD2" s="29"/>
      <c r="IZE2" s="29"/>
      <c r="IZF2" s="29"/>
      <c r="IZG2" s="29"/>
      <c r="IZH2" s="29"/>
      <c r="IZI2" s="29"/>
      <c r="IZJ2" s="29"/>
      <c r="IZK2" s="29"/>
      <c r="IZL2" s="29"/>
      <c r="IZM2" s="29"/>
      <c r="IZN2" s="29"/>
      <c r="IZO2" s="29"/>
      <c r="IZP2" s="29"/>
      <c r="IZQ2" s="29"/>
      <c r="IZR2" s="29"/>
      <c r="IZS2" s="29"/>
      <c r="IZT2" s="29"/>
      <c r="IZU2" s="29"/>
      <c r="IZV2" s="29"/>
      <c r="IZW2" s="29"/>
      <c r="IZX2" s="29"/>
      <c r="IZY2" s="29"/>
      <c r="IZZ2" s="29"/>
      <c r="JAA2" s="29"/>
      <c r="JAB2" s="29"/>
      <c r="JAC2" s="29"/>
      <c r="JAD2" s="29"/>
      <c r="JAE2" s="29"/>
      <c r="JAF2" s="29"/>
      <c r="JAG2" s="29"/>
      <c r="JAH2" s="29"/>
      <c r="JAI2" s="29"/>
      <c r="JAJ2" s="29"/>
      <c r="JAK2" s="29"/>
      <c r="JAL2" s="29"/>
      <c r="JAM2" s="29"/>
      <c r="JAN2" s="29"/>
      <c r="JAO2" s="29"/>
      <c r="JAP2" s="29"/>
      <c r="JAQ2" s="29"/>
      <c r="JAR2" s="29"/>
      <c r="JAS2" s="29"/>
      <c r="JAT2" s="29"/>
      <c r="JAU2" s="29"/>
      <c r="JAV2" s="29"/>
      <c r="JAW2" s="29"/>
      <c r="JAX2" s="29"/>
      <c r="JAY2" s="29"/>
      <c r="JAZ2" s="29"/>
      <c r="JBA2" s="29"/>
      <c r="JBB2" s="29"/>
      <c r="JBC2" s="29"/>
      <c r="JBD2" s="29"/>
      <c r="JBE2" s="29"/>
      <c r="JBF2" s="29"/>
      <c r="JBG2" s="29"/>
      <c r="JBH2" s="29"/>
      <c r="JBI2" s="29"/>
      <c r="JBJ2" s="29"/>
      <c r="JBK2" s="29"/>
      <c r="JBL2" s="29"/>
      <c r="JBM2" s="29"/>
      <c r="JBN2" s="29"/>
      <c r="JBO2" s="29"/>
      <c r="JBP2" s="29"/>
      <c r="JBQ2" s="29"/>
      <c r="JBR2" s="29"/>
      <c r="JBS2" s="29"/>
      <c r="JBT2" s="29"/>
      <c r="JBU2" s="29"/>
      <c r="JBV2" s="29"/>
      <c r="JBW2" s="29"/>
      <c r="JBX2" s="29"/>
      <c r="JBY2" s="29"/>
      <c r="JBZ2" s="29"/>
      <c r="JCA2" s="29"/>
      <c r="JCB2" s="29"/>
      <c r="JCC2" s="29"/>
      <c r="JCD2" s="29"/>
      <c r="JCE2" s="29"/>
      <c r="JCF2" s="29"/>
      <c r="JCG2" s="29"/>
      <c r="JCH2" s="29"/>
      <c r="JCI2" s="29"/>
      <c r="JCJ2" s="29"/>
      <c r="JCK2" s="29"/>
      <c r="JCL2" s="29"/>
      <c r="JCM2" s="29"/>
      <c r="JCN2" s="29"/>
      <c r="JCO2" s="29"/>
      <c r="JCP2" s="29"/>
      <c r="JCQ2" s="29"/>
      <c r="JCR2" s="29"/>
      <c r="JCS2" s="29"/>
      <c r="JCT2" s="29"/>
      <c r="JCU2" s="29"/>
      <c r="JCV2" s="29"/>
      <c r="JCW2" s="29"/>
      <c r="JCX2" s="29"/>
      <c r="JCY2" s="29"/>
      <c r="JCZ2" s="29"/>
      <c r="JDA2" s="29"/>
      <c r="JDB2" s="29"/>
      <c r="JDC2" s="29"/>
      <c r="JDD2" s="29"/>
      <c r="JDE2" s="29"/>
      <c r="JDF2" s="29"/>
      <c r="JDG2" s="29"/>
      <c r="JDH2" s="29"/>
      <c r="JDI2" s="29"/>
      <c r="JDJ2" s="29"/>
      <c r="JDK2" s="29"/>
      <c r="JDL2" s="29"/>
      <c r="JDM2" s="29"/>
      <c r="JDN2" s="29"/>
      <c r="JDO2" s="29"/>
      <c r="JDP2" s="29"/>
      <c r="JDQ2" s="29"/>
      <c r="JDR2" s="29"/>
      <c r="JDS2" s="29"/>
      <c r="JDT2" s="29"/>
      <c r="JDU2" s="29"/>
      <c r="JDV2" s="29"/>
      <c r="JDW2" s="29"/>
      <c r="JDX2" s="29"/>
      <c r="JDY2" s="29"/>
      <c r="JDZ2" s="29"/>
      <c r="JEA2" s="29"/>
      <c r="JEB2" s="29"/>
      <c r="JEC2" s="29"/>
      <c r="JED2" s="29"/>
      <c r="JEE2" s="29"/>
      <c r="JEF2" s="29"/>
      <c r="JEG2" s="29"/>
      <c r="JEH2" s="29"/>
      <c r="JEI2" s="29"/>
      <c r="JEJ2" s="29"/>
      <c r="JEK2" s="29"/>
      <c r="JEL2" s="29"/>
      <c r="JEM2" s="29"/>
      <c r="JEN2" s="29"/>
      <c r="JEO2" s="29"/>
      <c r="JEP2" s="29"/>
      <c r="JEQ2" s="29"/>
      <c r="JER2" s="29"/>
      <c r="JES2" s="29"/>
      <c r="JET2" s="29"/>
      <c r="JEU2" s="29"/>
      <c r="JEV2" s="29"/>
      <c r="JEW2" s="29"/>
      <c r="JEX2" s="29"/>
      <c r="JEY2" s="29"/>
      <c r="JEZ2" s="29"/>
      <c r="JFA2" s="29"/>
      <c r="JFB2" s="29"/>
      <c r="JFC2" s="29"/>
      <c r="JFD2" s="29"/>
      <c r="JFE2" s="29"/>
      <c r="JFF2" s="29"/>
      <c r="JFG2" s="29"/>
      <c r="JFH2" s="29"/>
      <c r="JFI2" s="29"/>
      <c r="JFJ2" s="29"/>
      <c r="JFK2" s="29"/>
      <c r="JFL2" s="29"/>
      <c r="JFM2" s="29"/>
      <c r="JFN2" s="29"/>
      <c r="JFO2" s="29"/>
      <c r="JFP2" s="29"/>
      <c r="JFQ2" s="29"/>
      <c r="JFR2" s="29"/>
      <c r="JFS2" s="29"/>
      <c r="JFT2" s="29"/>
      <c r="JFU2" s="29"/>
      <c r="JFV2" s="29"/>
      <c r="JFW2" s="29"/>
      <c r="JFX2" s="29"/>
      <c r="JFY2" s="29"/>
      <c r="JFZ2" s="29"/>
      <c r="JGA2" s="29"/>
      <c r="JGB2" s="29"/>
      <c r="JGC2" s="29"/>
      <c r="JGD2" s="29"/>
      <c r="JGE2" s="29"/>
      <c r="JGF2" s="29"/>
      <c r="JGG2" s="29"/>
      <c r="JGH2" s="29"/>
      <c r="JGI2" s="29"/>
      <c r="JGJ2" s="29"/>
      <c r="JGK2" s="29"/>
      <c r="JGL2" s="29"/>
      <c r="JGM2" s="29"/>
      <c r="JGN2" s="29"/>
      <c r="JGO2" s="29"/>
      <c r="JGP2" s="29"/>
      <c r="JGQ2" s="29"/>
      <c r="JGR2" s="29"/>
      <c r="JGS2" s="29"/>
      <c r="JGT2" s="29"/>
      <c r="JGU2" s="29"/>
      <c r="JGV2" s="29"/>
      <c r="JGW2" s="29"/>
      <c r="JGX2" s="29"/>
      <c r="JGY2" s="29"/>
      <c r="JGZ2" s="29"/>
      <c r="JHA2" s="29"/>
      <c r="JHB2" s="29"/>
      <c r="JHC2" s="29"/>
      <c r="JHD2" s="29"/>
      <c r="JHE2" s="29"/>
      <c r="JHF2" s="29"/>
      <c r="JHG2" s="29"/>
      <c r="JHH2" s="29"/>
      <c r="JHI2" s="29"/>
      <c r="JHJ2" s="29"/>
      <c r="JHK2" s="29"/>
      <c r="JHL2" s="29"/>
      <c r="JHM2" s="29"/>
      <c r="JHN2" s="29"/>
      <c r="JHO2" s="29"/>
      <c r="JHP2" s="29"/>
      <c r="JHQ2" s="29"/>
      <c r="JHR2" s="29"/>
      <c r="JHS2" s="29"/>
      <c r="JHT2" s="29"/>
      <c r="JHU2" s="29"/>
      <c r="JHV2" s="29"/>
      <c r="JHW2" s="29"/>
      <c r="JHX2" s="29"/>
      <c r="JHY2" s="29"/>
      <c r="JHZ2" s="29"/>
      <c r="JIA2" s="29"/>
      <c r="JIB2" s="29"/>
      <c r="JIC2" s="29"/>
      <c r="JID2" s="29"/>
      <c r="JIE2" s="29"/>
      <c r="JIF2" s="29"/>
      <c r="JIG2" s="29"/>
      <c r="JIH2" s="29"/>
      <c r="JII2" s="29"/>
      <c r="JIJ2" s="29"/>
      <c r="JIK2" s="29"/>
      <c r="JIL2" s="29"/>
      <c r="JIM2" s="29"/>
      <c r="JIN2" s="29"/>
      <c r="JIO2" s="29"/>
      <c r="JIP2" s="29"/>
      <c r="JIQ2" s="29"/>
      <c r="JIR2" s="29"/>
      <c r="JIS2" s="29"/>
      <c r="JIT2" s="29"/>
      <c r="JIU2" s="29"/>
      <c r="JIV2" s="29"/>
      <c r="JIW2" s="29"/>
      <c r="JIX2" s="29"/>
      <c r="JIY2" s="29"/>
      <c r="JIZ2" s="29"/>
      <c r="JJA2" s="29"/>
      <c r="JJB2" s="29"/>
      <c r="JJC2" s="29"/>
      <c r="JJD2" s="29"/>
      <c r="JJE2" s="29"/>
      <c r="JJF2" s="29"/>
      <c r="JJG2" s="29"/>
      <c r="JJH2" s="29"/>
      <c r="JJI2" s="29"/>
      <c r="JJJ2" s="29"/>
      <c r="JJK2" s="29"/>
      <c r="JJL2" s="29"/>
      <c r="JJM2" s="29"/>
      <c r="JJN2" s="29"/>
      <c r="JJO2" s="29"/>
      <c r="JJP2" s="29"/>
      <c r="JJQ2" s="29"/>
      <c r="JJR2" s="29"/>
      <c r="JJS2" s="29"/>
      <c r="JJT2" s="29"/>
      <c r="JJU2" s="29"/>
      <c r="JJV2" s="29"/>
      <c r="JJW2" s="29"/>
      <c r="JJX2" s="29"/>
      <c r="JJY2" s="29"/>
      <c r="JJZ2" s="29"/>
      <c r="JKA2" s="29"/>
      <c r="JKB2" s="29"/>
      <c r="JKC2" s="29"/>
      <c r="JKD2" s="29"/>
      <c r="JKE2" s="29"/>
      <c r="JKF2" s="29"/>
      <c r="JKG2" s="29"/>
      <c r="JKH2" s="29"/>
      <c r="JKI2" s="29"/>
      <c r="JKJ2" s="29"/>
      <c r="JKK2" s="29"/>
      <c r="JKL2" s="29"/>
      <c r="JKM2" s="29"/>
      <c r="JKN2" s="29"/>
      <c r="JKO2" s="29"/>
      <c r="JKP2" s="29"/>
      <c r="JKQ2" s="29"/>
      <c r="JKR2" s="29"/>
      <c r="JKS2" s="29"/>
      <c r="JKT2" s="29"/>
      <c r="JKU2" s="29"/>
      <c r="JKV2" s="29"/>
      <c r="JKW2" s="29"/>
      <c r="JKX2" s="29"/>
      <c r="JKY2" s="29"/>
      <c r="JKZ2" s="29"/>
      <c r="JLA2" s="29"/>
      <c r="JLB2" s="29"/>
      <c r="JLC2" s="29"/>
      <c r="JLD2" s="29"/>
      <c r="JLE2" s="29"/>
      <c r="JLF2" s="29"/>
      <c r="JLG2" s="29"/>
      <c r="JLH2" s="29"/>
      <c r="JLI2" s="29"/>
      <c r="JLJ2" s="29"/>
      <c r="JLK2" s="29"/>
      <c r="JLL2" s="29"/>
      <c r="JLM2" s="29"/>
      <c r="JLN2" s="29"/>
      <c r="JLO2" s="29"/>
      <c r="JLP2" s="29"/>
      <c r="JLQ2" s="29"/>
      <c r="JLR2" s="29"/>
      <c r="JLS2" s="29"/>
      <c r="JLT2" s="29"/>
      <c r="JLU2" s="29"/>
      <c r="JLV2" s="29"/>
      <c r="JLW2" s="29"/>
      <c r="JLX2" s="29"/>
      <c r="JLY2" s="29"/>
      <c r="JLZ2" s="29"/>
      <c r="JMA2" s="29"/>
      <c r="JMB2" s="29"/>
      <c r="JMC2" s="29"/>
      <c r="JMD2" s="29"/>
      <c r="JME2" s="29"/>
      <c r="JMF2" s="29"/>
      <c r="JMG2" s="29"/>
      <c r="JMH2" s="29"/>
      <c r="JMI2" s="29"/>
      <c r="JMJ2" s="29"/>
      <c r="JMK2" s="29"/>
      <c r="JML2" s="29"/>
      <c r="JMM2" s="29"/>
      <c r="JMN2" s="29"/>
      <c r="JMO2" s="29"/>
      <c r="JMP2" s="29"/>
      <c r="JMQ2" s="29"/>
      <c r="JMR2" s="29"/>
      <c r="JMS2" s="29"/>
      <c r="JMT2" s="29"/>
      <c r="JMU2" s="29"/>
      <c r="JMV2" s="29"/>
      <c r="JMW2" s="29"/>
      <c r="JMX2" s="29"/>
      <c r="JMY2" s="29"/>
      <c r="JMZ2" s="29"/>
      <c r="JNA2" s="29"/>
      <c r="JNB2" s="29"/>
      <c r="JNC2" s="29"/>
      <c r="JND2" s="29"/>
      <c r="JNE2" s="29"/>
      <c r="JNF2" s="29"/>
      <c r="JNG2" s="29"/>
      <c r="JNH2" s="29"/>
      <c r="JNI2" s="29"/>
      <c r="JNJ2" s="29"/>
      <c r="JNK2" s="29"/>
      <c r="JNL2" s="29"/>
      <c r="JNM2" s="29"/>
      <c r="JNN2" s="29"/>
      <c r="JNO2" s="29"/>
      <c r="JNP2" s="29"/>
      <c r="JNQ2" s="29"/>
      <c r="JNR2" s="29"/>
      <c r="JNS2" s="29"/>
      <c r="JNT2" s="29"/>
      <c r="JNU2" s="29"/>
      <c r="JNV2" s="29"/>
      <c r="JNW2" s="29"/>
      <c r="JNX2" s="29"/>
      <c r="JNY2" s="29"/>
      <c r="JNZ2" s="29"/>
      <c r="JOA2" s="29"/>
      <c r="JOB2" s="29"/>
      <c r="JOC2" s="29"/>
      <c r="JOD2" s="29"/>
      <c r="JOE2" s="29"/>
      <c r="JOF2" s="29"/>
      <c r="JOG2" s="29"/>
      <c r="JOH2" s="29"/>
      <c r="JOI2" s="29"/>
      <c r="JOJ2" s="29"/>
      <c r="JOK2" s="29"/>
      <c r="JOL2" s="29"/>
      <c r="JOM2" s="29"/>
      <c r="JON2" s="29"/>
      <c r="JOO2" s="29"/>
      <c r="JOP2" s="29"/>
      <c r="JOQ2" s="29"/>
      <c r="JOR2" s="29"/>
      <c r="JOS2" s="29"/>
      <c r="JOT2" s="29"/>
      <c r="JOU2" s="29"/>
      <c r="JOV2" s="29"/>
      <c r="JOW2" s="29"/>
      <c r="JOX2" s="29"/>
      <c r="JOY2" s="29"/>
      <c r="JOZ2" s="29"/>
      <c r="JPA2" s="29"/>
      <c r="JPB2" s="29"/>
      <c r="JPC2" s="29"/>
      <c r="JPD2" s="29"/>
      <c r="JPE2" s="29"/>
      <c r="JPF2" s="29"/>
      <c r="JPG2" s="29"/>
      <c r="JPH2" s="29"/>
      <c r="JPI2" s="29"/>
      <c r="JPJ2" s="29"/>
      <c r="JPK2" s="29"/>
      <c r="JPL2" s="29"/>
      <c r="JPM2" s="29"/>
      <c r="JPN2" s="29"/>
      <c r="JPO2" s="29"/>
      <c r="JPP2" s="29"/>
      <c r="JPQ2" s="29"/>
      <c r="JPR2" s="29"/>
      <c r="JPS2" s="29"/>
      <c r="JPT2" s="29"/>
      <c r="JPU2" s="29"/>
      <c r="JPV2" s="29"/>
      <c r="JPW2" s="29"/>
      <c r="JPX2" s="29"/>
      <c r="JPY2" s="29"/>
      <c r="JPZ2" s="29"/>
      <c r="JQA2" s="29"/>
      <c r="JQB2" s="29"/>
      <c r="JQC2" s="29"/>
      <c r="JQD2" s="29"/>
      <c r="JQE2" s="29"/>
      <c r="JQF2" s="29"/>
      <c r="JQG2" s="29"/>
      <c r="JQH2" s="29"/>
      <c r="JQI2" s="29"/>
      <c r="JQJ2" s="29"/>
      <c r="JQK2" s="29"/>
      <c r="JQL2" s="29"/>
      <c r="JQM2" s="29"/>
      <c r="JQN2" s="29"/>
      <c r="JQO2" s="29"/>
      <c r="JQP2" s="29"/>
      <c r="JQQ2" s="29"/>
      <c r="JQR2" s="29"/>
      <c r="JQS2" s="29"/>
      <c r="JQT2" s="29"/>
      <c r="JQU2" s="29"/>
      <c r="JQV2" s="29"/>
      <c r="JQW2" s="29"/>
      <c r="JQX2" s="29"/>
      <c r="JQY2" s="29"/>
      <c r="JQZ2" s="29"/>
      <c r="JRA2" s="29"/>
      <c r="JRB2" s="29"/>
      <c r="JRC2" s="29"/>
      <c r="JRD2" s="29"/>
      <c r="JRE2" s="29"/>
      <c r="JRF2" s="29"/>
      <c r="JRG2" s="29"/>
      <c r="JRH2" s="29"/>
      <c r="JRI2" s="29"/>
      <c r="JRJ2" s="29"/>
      <c r="JRK2" s="29"/>
      <c r="JRL2" s="29"/>
      <c r="JRM2" s="29"/>
      <c r="JRN2" s="29"/>
      <c r="JRO2" s="29"/>
      <c r="JRP2" s="29"/>
      <c r="JRQ2" s="29"/>
      <c r="JRR2" s="29"/>
      <c r="JRS2" s="29"/>
      <c r="JRT2" s="29"/>
      <c r="JRU2" s="29"/>
      <c r="JRV2" s="29"/>
      <c r="JRW2" s="29"/>
      <c r="JRX2" s="29"/>
      <c r="JRY2" s="29"/>
      <c r="JRZ2" s="29"/>
      <c r="JSA2" s="29"/>
      <c r="JSB2" s="29"/>
      <c r="JSC2" s="29"/>
      <c r="JSD2" s="29"/>
      <c r="JSE2" s="29"/>
      <c r="JSF2" s="29"/>
      <c r="JSG2" s="29"/>
      <c r="JSH2" s="29"/>
      <c r="JSI2" s="29"/>
      <c r="JSJ2" s="29"/>
      <c r="JSK2" s="29"/>
      <c r="JSL2" s="29"/>
      <c r="JSM2" s="29"/>
      <c r="JSN2" s="29"/>
      <c r="JSO2" s="29"/>
      <c r="JSP2" s="29"/>
      <c r="JSQ2" s="29"/>
      <c r="JSR2" s="29"/>
      <c r="JSS2" s="29"/>
      <c r="JST2" s="29"/>
      <c r="JSU2" s="29"/>
      <c r="JSV2" s="29"/>
      <c r="JSW2" s="29"/>
      <c r="JSX2" s="29"/>
      <c r="JSY2" s="29"/>
      <c r="JSZ2" s="29"/>
      <c r="JTA2" s="29"/>
      <c r="JTB2" s="29"/>
      <c r="JTC2" s="29"/>
      <c r="JTD2" s="29"/>
      <c r="JTE2" s="29"/>
      <c r="JTF2" s="29"/>
      <c r="JTG2" s="29"/>
      <c r="JTH2" s="29"/>
      <c r="JTI2" s="29"/>
      <c r="JTJ2" s="29"/>
      <c r="JTK2" s="29"/>
      <c r="JTL2" s="29"/>
      <c r="JTM2" s="29"/>
      <c r="JTN2" s="29"/>
      <c r="JTO2" s="29"/>
      <c r="JTP2" s="29"/>
      <c r="JTQ2" s="29"/>
      <c r="JTR2" s="29"/>
      <c r="JTS2" s="29"/>
      <c r="JTT2" s="29"/>
      <c r="JTU2" s="29"/>
      <c r="JTV2" s="29"/>
      <c r="JTW2" s="29"/>
      <c r="JTX2" s="29"/>
      <c r="JTY2" s="29"/>
      <c r="JTZ2" s="29"/>
      <c r="JUA2" s="29"/>
      <c r="JUB2" s="29"/>
      <c r="JUC2" s="29"/>
      <c r="JUD2" s="29"/>
      <c r="JUE2" s="29"/>
      <c r="JUF2" s="29"/>
      <c r="JUG2" s="29"/>
      <c r="JUH2" s="29"/>
      <c r="JUI2" s="29"/>
      <c r="JUJ2" s="29"/>
      <c r="JUK2" s="29"/>
      <c r="JUL2" s="29"/>
      <c r="JUM2" s="29"/>
      <c r="JUN2" s="29"/>
      <c r="JUO2" s="29"/>
      <c r="JUP2" s="29"/>
      <c r="JUQ2" s="29"/>
      <c r="JUR2" s="29"/>
      <c r="JUS2" s="29"/>
      <c r="JUT2" s="29"/>
      <c r="JUU2" s="29"/>
      <c r="JUV2" s="29"/>
      <c r="JUW2" s="29"/>
      <c r="JUX2" s="29"/>
      <c r="JUY2" s="29"/>
      <c r="JUZ2" s="29"/>
      <c r="JVA2" s="29"/>
      <c r="JVB2" s="29"/>
      <c r="JVC2" s="29"/>
      <c r="JVD2" s="29"/>
      <c r="JVE2" s="29"/>
      <c r="JVF2" s="29"/>
      <c r="JVG2" s="29"/>
      <c r="JVH2" s="29"/>
      <c r="JVI2" s="29"/>
      <c r="JVJ2" s="29"/>
      <c r="JVK2" s="29"/>
      <c r="JVL2" s="29"/>
      <c r="JVM2" s="29"/>
      <c r="JVN2" s="29"/>
      <c r="JVO2" s="29"/>
      <c r="JVP2" s="29"/>
      <c r="JVQ2" s="29"/>
      <c r="JVR2" s="29"/>
      <c r="JVS2" s="29"/>
      <c r="JVT2" s="29"/>
      <c r="JVU2" s="29"/>
      <c r="JVV2" s="29"/>
      <c r="JVW2" s="29"/>
      <c r="JVX2" s="29"/>
      <c r="JVY2" s="29"/>
      <c r="JVZ2" s="29"/>
      <c r="JWA2" s="29"/>
      <c r="JWB2" s="29"/>
      <c r="JWC2" s="29"/>
      <c r="JWD2" s="29"/>
      <c r="JWE2" s="29"/>
      <c r="JWF2" s="29"/>
      <c r="JWG2" s="29"/>
      <c r="JWH2" s="29"/>
      <c r="JWI2" s="29"/>
      <c r="JWJ2" s="29"/>
      <c r="JWK2" s="29"/>
      <c r="JWL2" s="29"/>
      <c r="JWM2" s="29"/>
      <c r="JWN2" s="29"/>
      <c r="JWO2" s="29"/>
      <c r="JWP2" s="29"/>
      <c r="JWQ2" s="29"/>
      <c r="JWR2" s="29"/>
      <c r="JWS2" s="29"/>
      <c r="JWT2" s="29"/>
      <c r="JWU2" s="29"/>
      <c r="JWV2" s="29"/>
      <c r="JWW2" s="29"/>
      <c r="JWX2" s="29"/>
      <c r="JWY2" s="29"/>
      <c r="JWZ2" s="29"/>
      <c r="JXA2" s="29"/>
      <c r="JXB2" s="29"/>
      <c r="JXC2" s="29"/>
      <c r="JXD2" s="29"/>
      <c r="JXE2" s="29"/>
      <c r="JXF2" s="29"/>
      <c r="JXG2" s="29"/>
      <c r="JXH2" s="29"/>
      <c r="JXI2" s="29"/>
      <c r="JXJ2" s="29"/>
      <c r="JXK2" s="29"/>
      <c r="JXL2" s="29"/>
      <c r="JXM2" s="29"/>
      <c r="JXN2" s="29"/>
      <c r="JXO2" s="29"/>
      <c r="JXP2" s="29"/>
      <c r="JXQ2" s="29"/>
      <c r="JXR2" s="29"/>
      <c r="JXS2" s="29"/>
      <c r="JXT2" s="29"/>
      <c r="JXU2" s="29"/>
      <c r="JXV2" s="29"/>
      <c r="JXW2" s="29"/>
      <c r="JXX2" s="29"/>
      <c r="JXY2" s="29"/>
      <c r="JXZ2" s="29"/>
      <c r="JYA2" s="29"/>
      <c r="JYB2" s="29"/>
      <c r="JYC2" s="29"/>
      <c r="JYD2" s="29"/>
      <c r="JYE2" s="29"/>
      <c r="JYF2" s="29"/>
      <c r="JYG2" s="29"/>
      <c r="JYH2" s="29"/>
      <c r="JYI2" s="29"/>
      <c r="JYJ2" s="29"/>
      <c r="JYK2" s="29"/>
      <c r="JYL2" s="29"/>
      <c r="JYM2" s="29"/>
      <c r="JYN2" s="29"/>
      <c r="JYO2" s="29"/>
      <c r="JYP2" s="29"/>
      <c r="JYQ2" s="29"/>
      <c r="JYR2" s="29"/>
      <c r="JYS2" s="29"/>
      <c r="JYT2" s="29"/>
      <c r="JYU2" s="29"/>
      <c r="JYV2" s="29"/>
      <c r="JYW2" s="29"/>
      <c r="JYX2" s="29"/>
      <c r="JYY2" s="29"/>
      <c r="JYZ2" s="29"/>
      <c r="JZA2" s="29"/>
      <c r="JZB2" s="29"/>
      <c r="JZC2" s="29"/>
      <c r="JZD2" s="29"/>
      <c r="JZE2" s="29"/>
      <c r="JZF2" s="29"/>
      <c r="JZG2" s="29"/>
      <c r="JZH2" s="29"/>
      <c r="JZI2" s="29"/>
      <c r="JZJ2" s="29"/>
      <c r="JZK2" s="29"/>
      <c r="JZL2" s="29"/>
      <c r="JZM2" s="29"/>
      <c r="JZN2" s="29"/>
      <c r="JZO2" s="29"/>
      <c r="JZP2" s="29"/>
      <c r="JZQ2" s="29"/>
      <c r="JZR2" s="29"/>
      <c r="JZS2" s="29"/>
      <c r="JZT2" s="29"/>
      <c r="JZU2" s="29"/>
      <c r="JZV2" s="29"/>
      <c r="JZW2" s="29"/>
      <c r="JZX2" s="29"/>
      <c r="JZY2" s="29"/>
      <c r="JZZ2" s="29"/>
      <c r="KAA2" s="29"/>
      <c r="KAB2" s="29"/>
      <c r="KAC2" s="29"/>
      <c r="KAD2" s="29"/>
      <c r="KAE2" s="29"/>
      <c r="KAF2" s="29"/>
      <c r="KAG2" s="29"/>
      <c r="KAH2" s="29"/>
      <c r="KAI2" s="29"/>
      <c r="KAJ2" s="29"/>
      <c r="KAK2" s="29"/>
      <c r="KAL2" s="29"/>
      <c r="KAM2" s="29"/>
      <c r="KAN2" s="29"/>
      <c r="KAO2" s="29"/>
      <c r="KAP2" s="29"/>
      <c r="KAQ2" s="29"/>
      <c r="KAR2" s="29"/>
      <c r="KAS2" s="29"/>
      <c r="KAT2" s="29"/>
      <c r="KAU2" s="29"/>
      <c r="KAV2" s="29"/>
      <c r="KAW2" s="29"/>
      <c r="KAX2" s="29"/>
      <c r="KAY2" s="29"/>
      <c r="KAZ2" s="29"/>
      <c r="KBA2" s="29"/>
      <c r="KBB2" s="29"/>
      <c r="KBC2" s="29"/>
      <c r="KBD2" s="29"/>
      <c r="KBE2" s="29"/>
      <c r="KBF2" s="29"/>
      <c r="KBG2" s="29"/>
      <c r="KBH2" s="29"/>
      <c r="KBI2" s="29"/>
      <c r="KBJ2" s="29"/>
      <c r="KBK2" s="29"/>
      <c r="KBL2" s="29"/>
      <c r="KBM2" s="29"/>
      <c r="KBN2" s="29"/>
      <c r="KBO2" s="29"/>
      <c r="KBP2" s="29"/>
      <c r="KBQ2" s="29"/>
      <c r="KBR2" s="29"/>
      <c r="KBS2" s="29"/>
      <c r="KBT2" s="29"/>
      <c r="KBU2" s="29"/>
      <c r="KBV2" s="29"/>
      <c r="KBW2" s="29"/>
      <c r="KBX2" s="29"/>
      <c r="KBY2" s="29"/>
      <c r="KBZ2" s="29"/>
      <c r="KCA2" s="29"/>
      <c r="KCB2" s="29"/>
      <c r="KCC2" s="29"/>
      <c r="KCD2" s="29"/>
      <c r="KCE2" s="29"/>
      <c r="KCF2" s="29"/>
      <c r="KCG2" s="29"/>
      <c r="KCH2" s="29"/>
      <c r="KCI2" s="29"/>
      <c r="KCJ2" s="29"/>
      <c r="KCK2" s="29"/>
      <c r="KCL2" s="29"/>
      <c r="KCM2" s="29"/>
      <c r="KCN2" s="29"/>
      <c r="KCO2" s="29"/>
      <c r="KCP2" s="29"/>
      <c r="KCQ2" s="29"/>
      <c r="KCR2" s="29"/>
      <c r="KCS2" s="29"/>
      <c r="KCT2" s="29"/>
      <c r="KCU2" s="29"/>
      <c r="KCV2" s="29"/>
      <c r="KCW2" s="29"/>
      <c r="KCX2" s="29"/>
      <c r="KCY2" s="29"/>
      <c r="KCZ2" s="29"/>
      <c r="KDA2" s="29"/>
      <c r="KDB2" s="29"/>
      <c r="KDC2" s="29"/>
      <c r="KDD2" s="29"/>
      <c r="KDE2" s="29"/>
      <c r="KDF2" s="29"/>
      <c r="KDG2" s="29"/>
      <c r="KDH2" s="29"/>
      <c r="KDI2" s="29"/>
      <c r="KDJ2" s="29"/>
      <c r="KDK2" s="29"/>
      <c r="KDL2" s="29"/>
      <c r="KDM2" s="29"/>
      <c r="KDN2" s="29"/>
      <c r="KDO2" s="29"/>
      <c r="KDP2" s="29"/>
      <c r="KDQ2" s="29"/>
      <c r="KDR2" s="29"/>
      <c r="KDS2" s="29"/>
      <c r="KDT2" s="29"/>
      <c r="KDU2" s="29"/>
      <c r="KDV2" s="29"/>
      <c r="KDW2" s="29"/>
      <c r="KDX2" s="29"/>
      <c r="KDY2" s="29"/>
      <c r="KDZ2" s="29"/>
      <c r="KEA2" s="29"/>
      <c r="KEB2" s="29"/>
      <c r="KEC2" s="29"/>
      <c r="KED2" s="29"/>
      <c r="KEE2" s="29"/>
      <c r="KEF2" s="29"/>
      <c r="KEG2" s="29"/>
      <c r="KEH2" s="29"/>
      <c r="KEI2" s="29"/>
      <c r="KEJ2" s="29"/>
      <c r="KEK2" s="29"/>
      <c r="KEL2" s="29"/>
      <c r="KEM2" s="29"/>
      <c r="KEN2" s="29"/>
      <c r="KEO2" s="29"/>
      <c r="KEP2" s="29"/>
      <c r="KEQ2" s="29"/>
      <c r="KER2" s="29"/>
      <c r="KES2" s="29"/>
      <c r="KET2" s="29"/>
      <c r="KEU2" s="29"/>
      <c r="KEV2" s="29"/>
      <c r="KEW2" s="29"/>
      <c r="KEX2" s="29"/>
      <c r="KEY2" s="29"/>
      <c r="KEZ2" s="29"/>
      <c r="KFA2" s="29"/>
      <c r="KFB2" s="29"/>
      <c r="KFC2" s="29"/>
      <c r="KFD2" s="29"/>
      <c r="KFE2" s="29"/>
      <c r="KFF2" s="29"/>
      <c r="KFG2" s="29"/>
      <c r="KFH2" s="29"/>
      <c r="KFI2" s="29"/>
      <c r="KFJ2" s="29"/>
      <c r="KFK2" s="29"/>
      <c r="KFL2" s="29"/>
      <c r="KFM2" s="29"/>
      <c r="KFN2" s="29"/>
      <c r="KFO2" s="29"/>
      <c r="KFP2" s="29"/>
      <c r="KFQ2" s="29"/>
      <c r="KFR2" s="29"/>
      <c r="KFS2" s="29"/>
      <c r="KFT2" s="29"/>
      <c r="KFU2" s="29"/>
      <c r="KFV2" s="29"/>
      <c r="KFW2" s="29"/>
      <c r="KFX2" s="29"/>
      <c r="KFY2" s="29"/>
      <c r="KFZ2" s="29"/>
      <c r="KGA2" s="29"/>
      <c r="KGB2" s="29"/>
      <c r="KGC2" s="29"/>
      <c r="KGD2" s="29"/>
      <c r="KGE2" s="29"/>
      <c r="KGF2" s="29"/>
      <c r="KGG2" s="29"/>
      <c r="KGH2" s="29"/>
      <c r="KGI2" s="29"/>
      <c r="KGJ2" s="29"/>
      <c r="KGK2" s="29"/>
      <c r="KGL2" s="29"/>
      <c r="KGM2" s="29"/>
      <c r="KGN2" s="29"/>
      <c r="KGO2" s="29"/>
      <c r="KGP2" s="29"/>
      <c r="KGQ2" s="29"/>
      <c r="KGR2" s="29"/>
      <c r="KGS2" s="29"/>
      <c r="KGT2" s="29"/>
      <c r="KGU2" s="29"/>
      <c r="KGV2" s="29"/>
      <c r="KGW2" s="29"/>
      <c r="KGX2" s="29"/>
      <c r="KGY2" s="29"/>
      <c r="KGZ2" s="29"/>
      <c r="KHA2" s="29"/>
      <c r="KHB2" s="29"/>
      <c r="KHC2" s="29"/>
      <c r="KHD2" s="29"/>
      <c r="KHE2" s="29"/>
      <c r="KHF2" s="29"/>
      <c r="KHG2" s="29"/>
      <c r="KHH2" s="29"/>
      <c r="KHI2" s="29"/>
      <c r="KHJ2" s="29"/>
      <c r="KHK2" s="29"/>
      <c r="KHL2" s="29"/>
      <c r="KHM2" s="29"/>
      <c r="KHN2" s="29"/>
      <c r="KHO2" s="29"/>
      <c r="KHP2" s="29"/>
      <c r="KHQ2" s="29"/>
      <c r="KHR2" s="29"/>
      <c r="KHS2" s="29"/>
      <c r="KHT2" s="29"/>
      <c r="KHU2" s="29"/>
      <c r="KHV2" s="29"/>
      <c r="KHW2" s="29"/>
      <c r="KHX2" s="29"/>
      <c r="KHY2" s="29"/>
      <c r="KHZ2" s="29"/>
      <c r="KIA2" s="29"/>
      <c r="KIB2" s="29"/>
      <c r="KIC2" s="29"/>
      <c r="KID2" s="29"/>
      <c r="KIE2" s="29"/>
      <c r="KIF2" s="29"/>
      <c r="KIG2" s="29"/>
      <c r="KIH2" s="29"/>
      <c r="KII2" s="29"/>
      <c r="KIJ2" s="29"/>
      <c r="KIK2" s="29"/>
      <c r="KIL2" s="29"/>
      <c r="KIM2" s="29"/>
      <c r="KIN2" s="29"/>
      <c r="KIO2" s="29"/>
      <c r="KIP2" s="29"/>
      <c r="KIQ2" s="29"/>
      <c r="KIR2" s="29"/>
      <c r="KIS2" s="29"/>
      <c r="KIT2" s="29"/>
      <c r="KIU2" s="29"/>
      <c r="KIV2" s="29"/>
      <c r="KIW2" s="29"/>
      <c r="KIX2" s="29"/>
      <c r="KIY2" s="29"/>
      <c r="KIZ2" s="29"/>
      <c r="KJA2" s="29"/>
      <c r="KJB2" s="29"/>
      <c r="KJC2" s="29"/>
      <c r="KJD2" s="29"/>
      <c r="KJE2" s="29"/>
      <c r="KJF2" s="29"/>
      <c r="KJG2" s="29"/>
      <c r="KJH2" s="29"/>
      <c r="KJI2" s="29"/>
      <c r="KJJ2" s="29"/>
      <c r="KJK2" s="29"/>
      <c r="KJL2" s="29"/>
      <c r="KJM2" s="29"/>
      <c r="KJN2" s="29"/>
      <c r="KJO2" s="29"/>
      <c r="KJP2" s="29"/>
      <c r="KJQ2" s="29"/>
      <c r="KJR2" s="29"/>
      <c r="KJS2" s="29"/>
      <c r="KJT2" s="29"/>
      <c r="KJU2" s="29"/>
      <c r="KJV2" s="29"/>
      <c r="KJW2" s="29"/>
      <c r="KJX2" s="29"/>
      <c r="KJY2" s="29"/>
      <c r="KJZ2" s="29"/>
      <c r="KKA2" s="29"/>
      <c r="KKB2" s="29"/>
      <c r="KKC2" s="29"/>
      <c r="KKD2" s="29"/>
      <c r="KKE2" s="29"/>
      <c r="KKF2" s="29"/>
      <c r="KKG2" s="29"/>
      <c r="KKH2" s="29"/>
      <c r="KKI2" s="29"/>
      <c r="KKJ2" s="29"/>
      <c r="KKK2" s="29"/>
      <c r="KKL2" s="29"/>
      <c r="KKM2" s="29"/>
      <c r="KKN2" s="29"/>
      <c r="KKO2" s="29"/>
      <c r="KKP2" s="29"/>
      <c r="KKQ2" s="29"/>
      <c r="KKR2" s="29"/>
      <c r="KKS2" s="29"/>
      <c r="KKT2" s="29"/>
      <c r="KKU2" s="29"/>
      <c r="KKV2" s="29"/>
      <c r="KKW2" s="29"/>
      <c r="KKX2" s="29"/>
      <c r="KKY2" s="29"/>
      <c r="KKZ2" s="29"/>
      <c r="KLA2" s="29"/>
      <c r="KLB2" s="29"/>
      <c r="KLC2" s="29"/>
      <c r="KLD2" s="29"/>
      <c r="KLE2" s="29"/>
      <c r="KLF2" s="29"/>
      <c r="KLG2" s="29"/>
      <c r="KLH2" s="29"/>
      <c r="KLI2" s="29"/>
      <c r="KLJ2" s="29"/>
      <c r="KLK2" s="29"/>
      <c r="KLL2" s="29"/>
      <c r="KLM2" s="29"/>
      <c r="KLN2" s="29"/>
      <c r="KLO2" s="29"/>
      <c r="KLP2" s="29"/>
      <c r="KLQ2" s="29"/>
      <c r="KLR2" s="29"/>
      <c r="KLS2" s="29"/>
      <c r="KLT2" s="29"/>
      <c r="KLU2" s="29"/>
      <c r="KLV2" s="29"/>
      <c r="KLW2" s="29"/>
      <c r="KLX2" s="29"/>
      <c r="KLY2" s="29"/>
      <c r="KLZ2" s="29"/>
      <c r="KMA2" s="29"/>
      <c r="KMB2" s="29"/>
      <c r="KMC2" s="29"/>
      <c r="KMD2" s="29"/>
      <c r="KME2" s="29"/>
      <c r="KMF2" s="29"/>
      <c r="KMG2" s="29"/>
      <c r="KMH2" s="29"/>
      <c r="KMI2" s="29"/>
      <c r="KMJ2" s="29"/>
      <c r="KMK2" s="29"/>
      <c r="KML2" s="29"/>
      <c r="KMM2" s="29"/>
      <c r="KMN2" s="29"/>
      <c r="KMO2" s="29"/>
      <c r="KMP2" s="29"/>
      <c r="KMQ2" s="29"/>
      <c r="KMR2" s="29"/>
      <c r="KMS2" s="29"/>
      <c r="KMT2" s="29"/>
      <c r="KMU2" s="29"/>
      <c r="KMV2" s="29"/>
      <c r="KMW2" s="29"/>
      <c r="KMX2" s="29"/>
      <c r="KMY2" s="29"/>
      <c r="KMZ2" s="29"/>
      <c r="KNA2" s="29"/>
      <c r="KNB2" s="29"/>
      <c r="KNC2" s="29"/>
      <c r="KND2" s="29"/>
      <c r="KNE2" s="29"/>
      <c r="KNF2" s="29"/>
      <c r="KNG2" s="29"/>
      <c r="KNH2" s="29"/>
      <c r="KNI2" s="29"/>
      <c r="KNJ2" s="29"/>
      <c r="KNK2" s="29"/>
      <c r="KNL2" s="29"/>
      <c r="KNM2" s="29"/>
      <c r="KNN2" s="29"/>
      <c r="KNO2" s="29"/>
      <c r="KNP2" s="29"/>
      <c r="KNQ2" s="29"/>
      <c r="KNR2" s="29"/>
      <c r="KNS2" s="29"/>
      <c r="KNT2" s="29"/>
      <c r="KNU2" s="29"/>
      <c r="KNV2" s="29"/>
      <c r="KNW2" s="29"/>
      <c r="KNX2" s="29"/>
      <c r="KNY2" s="29"/>
      <c r="KNZ2" s="29"/>
      <c r="KOA2" s="29"/>
      <c r="KOB2" s="29"/>
      <c r="KOC2" s="29"/>
      <c r="KOD2" s="29"/>
      <c r="KOE2" s="29"/>
      <c r="KOF2" s="29"/>
      <c r="KOG2" s="29"/>
      <c r="KOH2" s="29"/>
      <c r="KOI2" s="29"/>
      <c r="KOJ2" s="29"/>
      <c r="KOK2" s="29"/>
      <c r="KOL2" s="29"/>
      <c r="KOM2" s="29"/>
      <c r="KON2" s="29"/>
      <c r="KOO2" s="29"/>
      <c r="KOP2" s="29"/>
      <c r="KOQ2" s="29"/>
      <c r="KOR2" s="29"/>
      <c r="KOS2" s="29"/>
      <c r="KOT2" s="29"/>
      <c r="KOU2" s="29"/>
      <c r="KOV2" s="29"/>
      <c r="KOW2" s="29"/>
      <c r="KOX2" s="29"/>
      <c r="KOY2" s="29"/>
      <c r="KOZ2" s="29"/>
      <c r="KPA2" s="29"/>
      <c r="KPB2" s="29"/>
      <c r="KPC2" s="29"/>
      <c r="KPD2" s="29"/>
      <c r="KPE2" s="29"/>
      <c r="KPF2" s="29"/>
      <c r="KPG2" s="29"/>
      <c r="KPH2" s="29"/>
      <c r="KPI2" s="29"/>
      <c r="KPJ2" s="29"/>
      <c r="KPK2" s="29"/>
      <c r="KPL2" s="29"/>
      <c r="KPM2" s="29"/>
      <c r="KPN2" s="29"/>
      <c r="KPO2" s="29"/>
      <c r="KPP2" s="29"/>
      <c r="KPQ2" s="29"/>
      <c r="KPR2" s="29"/>
      <c r="KPS2" s="29"/>
      <c r="KPT2" s="29"/>
      <c r="KPU2" s="29"/>
      <c r="KPV2" s="29"/>
      <c r="KPW2" s="29"/>
      <c r="KPX2" s="29"/>
      <c r="KPY2" s="29"/>
      <c r="KPZ2" s="29"/>
      <c r="KQA2" s="29"/>
      <c r="KQB2" s="29"/>
      <c r="KQC2" s="29"/>
      <c r="KQD2" s="29"/>
      <c r="KQE2" s="29"/>
      <c r="KQF2" s="29"/>
      <c r="KQG2" s="29"/>
      <c r="KQH2" s="29"/>
      <c r="KQI2" s="29"/>
      <c r="KQJ2" s="29"/>
      <c r="KQK2" s="29"/>
      <c r="KQL2" s="29"/>
      <c r="KQM2" s="29"/>
      <c r="KQN2" s="29"/>
      <c r="KQO2" s="29"/>
      <c r="KQP2" s="29"/>
      <c r="KQQ2" s="29"/>
      <c r="KQR2" s="29"/>
      <c r="KQS2" s="29"/>
      <c r="KQT2" s="29"/>
      <c r="KQU2" s="29"/>
      <c r="KQV2" s="29"/>
      <c r="KQW2" s="29"/>
      <c r="KQX2" s="29"/>
      <c r="KQY2" s="29"/>
      <c r="KQZ2" s="29"/>
      <c r="KRA2" s="29"/>
      <c r="KRB2" s="29"/>
      <c r="KRC2" s="29"/>
      <c r="KRD2" s="29"/>
      <c r="KRE2" s="29"/>
      <c r="KRF2" s="29"/>
      <c r="KRG2" s="29"/>
      <c r="KRH2" s="29"/>
      <c r="KRI2" s="29"/>
      <c r="KRJ2" s="29"/>
      <c r="KRK2" s="29"/>
      <c r="KRL2" s="29"/>
      <c r="KRM2" s="29"/>
      <c r="KRN2" s="29"/>
      <c r="KRO2" s="29"/>
      <c r="KRP2" s="29"/>
      <c r="KRQ2" s="29"/>
      <c r="KRR2" s="29"/>
      <c r="KRS2" s="29"/>
      <c r="KRT2" s="29"/>
      <c r="KRU2" s="29"/>
      <c r="KRV2" s="29"/>
      <c r="KRW2" s="29"/>
      <c r="KRX2" s="29"/>
      <c r="KRY2" s="29"/>
      <c r="KRZ2" s="29"/>
      <c r="KSA2" s="29"/>
      <c r="KSB2" s="29"/>
      <c r="KSC2" s="29"/>
      <c r="KSD2" s="29"/>
      <c r="KSE2" s="29"/>
      <c r="KSF2" s="29"/>
      <c r="KSG2" s="29"/>
      <c r="KSH2" s="29"/>
      <c r="KSI2" s="29"/>
      <c r="KSJ2" s="29"/>
      <c r="KSK2" s="29"/>
      <c r="KSL2" s="29"/>
      <c r="KSM2" s="29"/>
      <c r="KSN2" s="29"/>
      <c r="KSO2" s="29"/>
      <c r="KSP2" s="29"/>
      <c r="KSQ2" s="29"/>
      <c r="KSR2" s="29"/>
      <c r="KSS2" s="29"/>
      <c r="KST2" s="29"/>
      <c r="KSU2" s="29"/>
      <c r="KSV2" s="29"/>
      <c r="KSW2" s="29"/>
      <c r="KSX2" s="29"/>
      <c r="KSY2" s="29"/>
      <c r="KSZ2" s="29"/>
      <c r="KTA2" s="29"/>
      <c r="KTB2" s="29"/>
      <c r="KTC2" s="29"/>
      <c r="KTD2" s="29"/>
      <c r="KTE2" s="29"/>
      <c r="KTF2" s="29"/>
      <c r="KTG2" s="29"/>
      <c r="KTH2" s="29"/>
      <c r="KTI2" s="29"/>
      <c r="KTJ2" s="29"/>
      <c r="KTK2" s="29"/>
      <c r="KTL2" s="29"/>
      <c r="KTM2" s="29"/>
      <c r="KTN2" s="29"/>
      <c r="KTO2" s="29"/>
      <c r="KTP2" s="29"/>
      <c r="KTQ2" s="29"/>
      <c r="KTR2" s="29"/>
      <c r="KTS2" s="29"/>
      <c r="KTT2" s="29"/>
      <c r="KTU2" s="29"/>
      <c r="KTV2" s="29"/>
      <c r="KTW2" s="29"/>
      <c r="KTX2" s="29"/>
      <c r="KTY2" s="29"/>
      <c r="KTZ2" s="29"/>
      <c r="KUA2" s="29"/>
      <c r="KUB2" s="29"/>
      <c r="KUC2" s="29"/>
      <c r="KUD2" s="29"/>
      <c r="KUE2" s="29"/>
      <c r="KUF2" s="29"/>
      <c r="KUG2" s="29"/>
      <c r="KUH2" s="29"/>
      <c r="KUI2" s="29"/>
      <c r="KUJ2" s="29"/>
      <c r="KUK2" s="29"/>
      <c r="KUL2" s="29"/>
      <c r="KUM2" s="29"/>
      <c r="KUN2" s="29"/>
      <c r="KUO2" s="29"/>
      <c r="KUP2" s="29"/>
      <c r="KUQ2" s="29"/>
      <c r="KUR2" s="29"/>
      <c r="KUS2" s="29"/>
      <c r="KUT2" s="29"/>
      <c r="KUU2" s="29"/>
      <c r="KUV2" s="29"/>
      <c r="KUW2" s="29"/>
      <c r="KUX2" s="29"/>
      <c r="KUY2" s="29"/>
      <c r="KUZ2" s="29"/>
      <c r="KVA2" s="29"/>
      <c r="KVB2" s="29"/>
      <c r="KVC2" s="29"/>
      <c r="KVD2" s="29"/>
      <c r="KVE2" s="29"/>
      <c r="KVF2" s="29"/>
      <c r="KVG2" s="29"/>
      <c r="KVH2" s="29"/>
      <c r="KVI2" s="29"/>
      <c r="KVJ2" s="29"/>
      <c r="KVK2" s="29"/>
      <c r="KVL2" s="29"/>
      <c r="KVM2" s="29"/>
      <c r="KVN2" s="29"/>
      <c r="KVO2" s="29"/>
      <c r="KVP2" s="29"/>
      <c r="KVQ2" s="29"/>
      <c r="KVR2" s="29"/>
      <c r="KVS2" s="29"/>
      <c r="KVT2" s="29"/>
      <c r="KVU2" s="29"/>
      <c r="KVV2" s="29"/>
      <c r="KVW2" s="29"/>
      <c r="KVX2" s="29"/>
      <c r="KVY2" s="29"/>
      <c r="KVZ2" s="29"/>
      <c r="KWA2" s="29"/>
      <c r="KWB2" s="29"/>
      <c r="KWC2" s="29"/>
      <c r="KWD2" s="29"/>
      <c r="KWE2" s="29"/>
      <c r="KWF2" s="29"/>
      <c r="KWG2" s="29"/>
      <c r="KWH2" s="29"/>
      <c r="KWI2" s="29"/>
      <c r="KWJ2" s="29"/>
      <c r="KWK2" s="29"/>
      <c r="KWL2" s="29"/>
      <c r="KWM2" s="29"/>
      <c r="KWN2" s="29"/>
      <c r="KWO2" s="29"/>
      <c r="KWP2" s="29"/>
      <c r="KWQ2" s="29"/>
      <c r="KWR2" s="29"/>
      <c r="KWS2" s="29"/>
      <c r="KWT2" s="29"/>
      <c r="KWU2" s="29"/>
      <c r="KWV2" s="29"/>
      <c r="KWW2" s="29"/>
      <c r="KWX2" s="29"/>
      <c r="KWY2" s="29"/>
      <c r="KWZ2" s="29"/>
      <c r="KXA2" s="29"/>
      <c r="KXB2" s="29"/>
      <c r="KXC2" s="29"/>
      <c r="KXD2" s="29"/>
      <c r="KXE2" s="29"/>
      <c r="KXF2" s="29"/>
      <c r="KXG2" s="29"/>
      <c r="KXH2" s="29"/>
      <c r="KXI2" s="29"/>
      <c r="KXJ2" s="29"/>
      <c r="KXK2" s="29"/>
      <c r="KXL2" s="29"/>
      <c r="KXM2" s="29"/>
      <c r="KXN2" s="29"/>
      <c r="KXO2" s="29"/>
      <c r="KXP2" s="29"/>
      <c r="KXQ2" s="29"/>
      <c r="KXR2" s="29"/>
      <c r="KXS2" s="29"/>
      <c r="KXT2" s="29"/>
      <c r="KXU2" s="29"/>
      <c r="KXV2" s="29"/>
      <c r="KXW2" s="29"/>
      <c r="KXX2" s="29"/>
      <c r="KXY2" s="29"/>
      <c r="KXZ2" s="29"/>
      <c r="KYA2" s="29"/>
      <c r="KYB2" s="29"/>
      <c r="KYC2" s="29"/>
      <c r="KYD2" s="29"/>
      <c r="KYE2" s="29"/>
      <c r="KYF2" s="29"/>
      <c r="KYG2" s="29"/>
      <c r="KYH2" s="29"/>
      <c r="KYI2" s="29"/>
      <c r="KYJ2" s="29"/>
      <c r="KYK2" s="29"/>
      <c r="KYL2" s="29"/>
      <c r="KYM2" s="29"/>
      <c r="KYN2" s="29"/>
      <c r="KYO2" s="29"/>
      <c r="KYP2" s="29"/>
      <c r="KYQ2" s="29"/>
      <c r="KYR2" s="29"/>
      <c r="KYS2" s="29"/>
      <c r="KYT2" s="29"/>
      <c r="KYU2" s="29"/>
      <c r="KYV2" s="29"/>
      <c r="KYW2" s="29"/>
      <c r="KYX2" s="29"/>
      <c r="KYY2" s="29"/>
      <c r="KYZ2" s="29"/>
      <c r="KZA2" s="29"/>
      <c r="KZB2" s="29"/>
      <c r="KZC2" s="29"/>
      <c r="KZD2" s="29"/>
      <c r="KZE2" s="29"/>
      <c r="KZF2" s="29"/>
      <c r="KZG2" s="29"/>
      <c r="KZH2" s="29"/>
      <c r="KZI2" s="29"/>
      <c r="KZJ2" s="29"/>
      <c r="KZK2" s="29"/>
      <c r="KZL2" s="29"/>
      <c r="KZM2" s="29"/>
      <c r="KZN2" s="29"/>
      <c r="KZO2" s="29"/>
      <c r="KZP2" s="29"/>
      <c r="KZQ2" s="29"/>
      <c r="KZR2" s="29"/>
      <c r="KZS2" s="29"/>
      <c r="KZT2" s="29"/>
      <c r="KZU2" s="29"/>
      <c r="KZV2" s="29"/>
      <c r="KZW2" s="29"/>
      <c r="KZX2" s="29"/>
      <c r="KZY2" s="29"/>
      <c r="KZZ2" s="29"/>
      <c r="LAA2" s="29"/>
      <c r="LAB2" s="29"/>
      <c r="LAC2" s="29"/>
      <c r="LAD2" s="29"/>
      <c r="LAE2" s="29"/>
      <c r="LAF2" s="29"/>
      <c r="LAG2" s="29"/>
      <c r="LAH2" s="29"/>
      <c r="LAI2" s="29"/>
      <c r="LAJ2" s="29"/>
      <c r="LAK2" s="29"/>
      <c r="LAL2" s="29"/>
      <c r="LAM2" s="29"/>
      <c r="LAN2" s="29"/>
      <c r="LAO2" s="29"/>
      <c r="LAP2" s="29"/>
      <c r="LAQ2" s="29"/>
      <c r="LAR2" s="29"/>
      <c r="LAS2" s="29"/>
      <c r="LAT2" s="29"/>
      <c r="LAU2" s="29"/>
      <c r="LAV2" s="29"/>
      <c r="LAW2" s="29"/>
      <c r="LAX2" s="29"/>
      <c r="LAY2" s="29"/>
      <c r="LAZ2" s="29"/>
      <c r="LBA2" s="29"/>
      <c r="LBB2" s="29"/>
      <c r="LBC2" s="29"/>
      <c r="LBD2" s="29"/>
      <c r="LBE2" s="29"/>
      <c r="LBF2" s="29"/>
      <c r="LBG2" s="29"/>
      <c r="LBH2" s="29"/>
      <c r="LBI2" s="29"/>
      <c r="LBJ2" s="29"/>
      <c r="LBK2" s="29"/>
      <c r="LBL2" s="29"/>
      <c r="LBM2" s="29"/>
      <c r="LBN2" s="29"/>
      <c r="LBO2" s="29"/>
      <c r="LBP2" s="29"/>
      <c r="LBQ2" s="29"/>
      <c r="LBR2" s="29"/>
      <c r="LBS2" s="29"/>
      <c r="LBT2" s="29"/>
      <c r="LBU2" s="29"/>
      <c r="LBV2" s="29"/>
      <c r="LBW2" s="29"/>
      <c r="LBX2" s="29"/>
      <c r="LBY2" s="29"/>
      <c r="LBZ2" s="29"/>
      <c r="LCA2" s="29"/>
      <c r="LCB2" s="29"/>
      <c r="LCC2" s="29"/>
      <c r="LCD2" s="29"/>
      <c r="LCE2" s="29"/>
      <c r="LCF2" s="29"/>
      <c r="LCG2" s="29"/>
      <c r="LCH2" s="29"/>
      <c r="LCI2" s="29"/>
      <c r="LCJ2" s="29"/>
      <c r="LCK2" s="29"/>
      <c r="LCL2" s="29"/>
      <c r="LCM2" s="29"/>
      <c r="LCN2" s="29"/>
      <c r="LCO2" s="29"/>
      <c r="LCP2" s="29"/>
      <c r="LCQ2" s="29"/>
      <c r="LCR2" s="29"/>
      <c r="LCS2" s="29"/>
      <c r="LCT2" s="29"/>
      <c r="LCU2" s="29"/>
      <c r="LCV2" s="29"/>
      <c r="LCW2" s="29"/>
      <c r="LCX2" s="29"/>
      <c r="LCY2" s="29"/>
      <c r="LCZ2" s="29"/>
      <c r="LDA2" s="29"/>
      <c r="LDB2" s="29"/>
      <c r="LDC2" s="29"/>
      <c r="LDD2" s="29"/>
      <c r="LDE2" s="29"/>
      <c r="LDF2" s="29"/>
      <c r="LDG2" s="29"/>
      <c r="LDH2" s="29"/>
      <c r="LDI2" s="29"/>
      <c r="LDJ2" s="29"/>
      <c r="LDK2" s="29"/>
      <c r="LDL2" s="29"/>
      <c r="LDM2" s="29"/>
      <c r="LDN2" s="29"/>
      <c r="LDO2" s="29"/>
      <c r="LDP2" s="29"/>
      <c r="LDQ2" s="29"/>
      <c r="LDR2" s="29"/>
      <c r="LDS2" s="29"/>
      <c r="LDT2" s="29"/>
      <c r="LDU2" s="29"/>
      <c r="LDV2" s="29"/>
      <c r="LDW2" s="29"/>
      <c r="LDX2" s="29"/>
      <c r="LDY2" s="29"/>
      <c r="LDZ2" s="29"/>
      <c r="LEA2" s="29"/>
      <c r="LEB2" s="29"/>
      <c r="LEC2" s="29"/>
      <c r="LED2" s="29"/>
      <c r="LEE2" s="29"/>
      <c r="LEF2" s="29"/>
      <c r="LEG2" s="29"/>
      <c r="LEH2" s="29"/>
      <c r="LEI2" s="29"/>
      <c r="LEJ2" s="29"/>
      <c r="LEK2" s="29"/>
      <c r="LEL2" s="29"/>
      <c r="LEM2" s="29"/>
      <c r="LEN2" s="29"/>
      <c r="LEO2" s="29"/>
      <c r="LEP2" s="29"/>
      <c r="LEQ2" s="29"/>
      <c r="LER2" s="29"/>
      <c r="LES2" s="29"/>
      <c r="LET2" s="29"/>
      <c r="LEU2" s="29"/>
      <c r="LEV2" s="29"/>
      <c r="LEW2" s="29"/>
      <c r="LEX2" s="29"/>
      <c r="LEY2" s="29"/>
      <c r="LEZ2" s="29"/>
      <c r="LFA2" s="29"/>
      <c r="LFB2" s="29"/>
      <c r="LFC2" s="29"/>
      <c r="LFD2" s="29"/>
      <c r="LFE2" s="29"/>
      <c r="LFF2" s="29"/>
      <c r="LFG2" s="29"/>
      <c r="LFH2" s="29"/>
      <c r="LFI2" s="29"/>
      <c r="LFJ2" s="29"/>
      <c r="LFK2" s="29"/>
      <c r="LFL2" s="29"/>
      <c r="LFM2" s="29"/>
      <c r="LFN2" s="29"/>
      <c r="LFO2" s="29"/>
      <c r="LFP2" s="29"/>
      <c r="LFQ2" s="29"/>
      <c r="LFR2" s="29"/>
      <c r="LFS2" s="29"/>
      <c r="LFT2" s="29"/>
      <c r="LFU2" s="29"/>
      <c r="LFV2" s="29"/>
      <c r="LFW2" s="29"/>
      <c r="LFX2" s="29"/>
      <c r="LFY2" s="29"/>
      <c r="LFZ2" s="29"/>
      <c r="LGA2" s="29"/>
      <c r="LGB2" s="29"/>
      <c r="LGC2" s="29"/>
      <c r="LGD2" s="29"/>
      <c r="LGE2" s="29"/>
      <c r="LGF2" s="29"/>
      <c r="LGG2" s="29"/>
      <c r="LGH2" s="29"/>
      <c r="LGI2" s="29"/>
      <c r="LGJ2" s="29"/>
      <c r="LGK2" s="29"/>
      <c r="LGL2" s="29"/>
      <c r="LGM2" s="29"/>
      <c r="LGN2" s="29"/>
      <c r="LGO2" s="29"/>
      <c r="LGP2" s="29"/>
      <c r="LGQ2" s="29"/>
      <c r="LGR2" s="29"/>
      <c r="LGS2" s="29"/>
      <c r="LGT2" s="29"/>
      <c r="LGU2" s="29"/>
      <c r="LGV2" s="29"/>
      <c r="LGW2" s="29"/>
      <c r="LGX2" s="29"/>
      <c r="LGY2" s="29"/>
      <c r="LGZ2" s="29"/>
      <c r="LHA2" s="29"/>
      <c r="LHB2" s="29"/>
      <c r="LHC2" s="29"/>
      <c r="LHD2" s="29"/>
      <c r="LHE2" s="29"/>
      <c r="LHF2" s="29"/>
      <c r="LHG2" s="29"/>
      <c r="LHH2" s="29"/>
      <c r="LHI2" s="29"/>
      <c r="LHJ2" s="29"/>
      <c r="LHK2" s="29"/>
      <c r="LHL2" s="29"/>
      <c r="LHM2" s="29"/>
      <c r="LHN2" s="29"/>
      <c r="LHO2" s="29"/>
      <c r="LHP2" s="29"/>
      <c r="LHQ2" s="29"/>
      <c r="LHR2" s="29"/>
      <c r="LHS2" s="29"/>
      <c r="LHT2" s="29"/>
      <c r="LHU2" s="29"/>
      <c r="LHV2" s="29"/>
      <c r="LHW2" s="29"/>
      <c r="LHX2" s="29"/>
      <c r="LHY2" s="29"/>
      <c r="LHZ2" s="29"/>
      <c r="LIA2" s="29"/>
      <c r="LIB2" s="29"/>
      <c r="LIC2" s="29"/>
      <c r="LID2" s="29"/>
      <c r="LIE2" s="29"/>
      <c r="LIF2" s="29"/>
      <c r="LIG2" s="29"/>
      <c r="LIH2" s="29"/>
      <c r="LII2" s="29"/>
      <c r="LIJ2" s="29"/>
      <c r="LIK2" s="29"/>
      <c r="LIL2" s="29"/>
      <c r="LIM2" s="29"/>
      <c r="LIN2" s="29"/>
      <c r="LIO2" s="29"/>
      <c r="LIP2" s="29"/>
      <c r="LIQ2" s="29"/>
      <c r="LIR2" s="29"/>
      <c r="LIS2" s="29"/>
      <c r="LIT2" s="29"/>
      <c r="LIU2" s="29"/>
      <c r="LIV2" s="29"/>
      <c r="LIW2" s="29"/>
      <c r="LIX2" s="29"/>
      <c r="LIY2" s="29"/>
      <c r="LIZ2" s="29"/>
      <c r="LJA2" s="29"/>
      <c r="LJB2" s="29"/>
      <c r="LJC2" s="29"/>
      <c r="LJD2" s="29"/>
      <c r="LJE2" s="29"/>
      <c r="LJF2" s="29"/>
      <c r="LJG2" s="29"/>
      <c r="LJH2" s="29"/>
      <c r="LJI2" s="29"/>
      <c r="LJJ2" s="29"/>
      <c r="LJK2" s="29"/>
      <c r="LJL2" s="29"/>
      <c r="LJM2" s="29"/>
      <c r="LJN2" s="29"/>
      <c r="LJO2" s="29"/>
      <c r="LJP2" s="29"/>
      <c r="LJQ2" s="29"/>
      <c r="LJR2" s="29"/>
      <c r="LJS2" s="29"/>
      <c r="LJT2" s="29"/>
      <c r="LJU2" s="29"/>
      <c r="LJV2" s="29"/>
      <c r="LJW2" s="29"/>
      <c r="LJX2" s="29"/>
      <c r="LJY2" s="29"/>
      <c r="LJZ2" s="29"/>
      <c r="LKA2" s="29"/>
      <c r="LKB2" s="29"/>
      <c r="LKC2" s="29"/>
      <c r="LKD2" s="29"/>
      <c r="LKE2" s="29"/>
      <c r="LKF2" s="29"/>
      <c r="LKG2" s="29"/>
      <c r="LKH2" s="29"/>
      <c r="LKI2" s="29"/>
      <c r="LKJ2" s="29"/>
      <c r="LKK2" s="29"/>
      <c r="LKL2" s="29"/>
      <c r="LKM2" s="29"/>
      <c r="LKN2" s="29"/>
      <c r="LKO2" s="29"/>
      <c r="LKP2" s="29"/>
      <c r="LKQ2" s="29"/>
      <c r="LKR2" s="29"/>
      <c r="LKS2" s="29"/>
      <c r="LKT2" s="29"/>
      <c r="LKU2" s="29"/>
      <c r="LKV2" s="29"/>
      <c r="LKW2" s="29"/>
      <c r="LKX2" s="29"/>
      <c r="LKY2" s="29"/>
      <c r="LKZ2" s="29"/>
      <c r="LLA2" s="29"/>
      <c r="LLB2" s="29"/>
      <c r="LLC2" s="29"/>
      <c r="LLD2" s="29"/>
      <c r="LLE2" s="29"/>
      <c r="LLF2" s="29"/>
      <c r="LLG2" s="29"/>
      <c r="LLH2" s="29"/>
      <c r="LLI2" s="29"/>
      <c r="LLJ2" s="29"/>
      <c r="LLK2" s="29"/>
      <c r="LLL2" s="29"/>
      <c r="LLM2" s="29"/>
      <c r="LLN2" s="29"/>
      <c r="LLO2" s="29"/>
      <c r="LLP2" s="29"/>
      <c r="LLQ2" s="29"/>
      <c r="LLR2" s="29"/>
      <c r="LLS2" s="29"/>
      <c r="LLT2" s="29"/>
      <c r="LLU2" s="29"/>
      <c r="LLV2" s="29"/>
      <c r="LLW2" s="29"/>
      <c r="LLX2" s="29"/>
      <c r="LLY2" s="29"/>
      <c r="LLZ2" s="29"/>
      <c r="LMA2" s="29"/>
      <c r="LMB2" s="29"/>
      <c r="LMC2" s="29"/>
      <c r="LMD2" s="29"/>
      <c r="LME2" s="29"/>
      <c r="LMF2" s="29"/>
      <c r="LMG2" s="29"/>
      <c r="LMH2" s="29"/>
      <c r="LMI2" s="29"/>
      <c r="LMJ2" s="29"/>
      <c r="LMK2" s="29"/>
      <c r="LML2" s="29"/>
      <c r="LMM2" s="29"/>
      <c r="LMN2" s="29"/>
      <c r="LMO2" s="29"/>
      <c r="LMP2" s="29"/>
      <c r="LMQ2" s="29"/>
      <c r="LMR2" s="29"/>
      <c r="LMS2" s="29"/>
      <c r="LMT2" s="29"/>
      <c r="LMU2" s="29"/>
      <c r="LMV2" s="29"/>
      <c r="LMW2" s="29"/>
      <c r="LMX2" s="29"/>
      <c r="LMY2" s="29"/>
      <c r="LMZ2" s="29"/>
      <c r="LNA2" s="29"/>
      <c r="LNB2" s="29"/>
      <c r="LNC2" s="29"/>
      <c r="LND2" s="29"/>
      <c r="LNE2" s="29"/>
      <c r="LNF2" s="29"/>
      <c r="LNG2" s="29"/>
      <c r="LNH2" s="29"/>
      <c r="LNI2" s="29"/>
      <c r="LNJ2" s="29"/>
      <c r="LNK2" s="29"/>
      <c r="LNL2" s="29"/>
      <c r="LNM2" s="29"/>
      <c r="LNN2" s="29"/>
      <c r="LNO2" s="29"/>
      <c r="LNP2" s="29"/>
      <c r="LNQ2" s="29"/>
      <c r="LNR2" s="29"/>
      <c r="LNS2" s="29"/>
      <c r="LNT2" s="29"/>
      <c r="LNU2" s="29"/>
      <c r="LNV2" s="29"/>
      <c r="LNW2" s="29"/>
      <c r="LNX2" s="29"/>
      <c r="LNY2" s="29"/>
      <c r="LNZ2" s="29"/>
      <c r="LOA2" s="29"/>
      <c r="LOB2" s="29"/>
      <c r="LOC2" s="29"/>
      <c r="LOD2" s="29"/>
      <c r="LOE2" s="29"/>
      <c r="LOF2" s="29"/>
      <c r="LOG2" s="29"/>
      <c r="LOH2" s="29"/>
      <c r="LOI2" s="29"/>
      <c r="LOJ2" s="29"/>
      <c r="LOK2" s="29"/>
      <c r="LOL2" s="29"/>
      <c r="LOM2" s="29"/>
      <c r="LON2" s="29"/>
      <c r="LOO2" s="29"/>
      <c r="LOP2" s="29"/>
      <c r="LOQ2" s="29"/>
      <c r="LOR2" s="29"/>
      <c r="LOS2" s="29"/>
      <c r="LOT2" s="29"/>
      <c r="LOU2" s="29"/>
      <c r="LOV2" s="29"/>
      <c r="LOW2" s="29"/>
      <c r="LOX2" s="29"/>
      <c r="LOY2" s="29"/>
      <c r="LOZ2" s="29"/>
      <c r="LPA2" s="29"/>
      <c r="LPB2" s="29"/>
      <c r="LPC2" s="29"/>
      <c r="LPD2" s="29"/>
      <c r="LPE2" s="29"/>
      <c r="LPF2" s="29"/>
      <c r="LPG2" s="29"/>
      <c r="LPH2" s="29"/>
      <c r="LPI2" s="29"/>
      <c r="LPJ2" s="29"/>
      <c r="LPK2" s="29"/>
      <c r="LPL2" s="29"/>
      <c r="LPM2" s="29"/>
      <c r="LPN2" s="29"/>
      <c r="LPO2" s="29"/>
      <c r="LPP2" s="29"/>
      <c r="LPQ2" s="29"/>
      <c r="LPR2" s="29"/>
      <c r="LPS2" s="29"/>
      <c r="LPT2" s="29"/>
      <c r="LPU2" s="29"/>
      <c r="LPV2" s="29"/>
      <c r="LPW2" s="29"/>
      <c r="LPX2" s="29"/>
      <c r="LPY2" s="29"/>
      <c r="LPZ2" s="29"/>
      <c r="LQA2" s="29"/>
      <c r="LQB2" s="29"/>
      <c r="LQC2" s="29"/>
      <c r="LQD2" s="29"/>
      <c r="LQE2" s="29"/>
      <c r="LQF2" s="29"/>
      <c r="LQG2" s="29"/>
      <c r="LQH2" s="29"/>
      <c r="LQI2" s="29"/>
      <c r="LQJ2" s="29"/>
      <c r="LQK2" s="29"/>
      <c r="LQL2" s="29"/>
      <c r="LQM2" s="29"/>
      <c r="LQN2" s="29"/>
      <c r="LQO2" s="29"/>
      <c r="LQP2" s="29"/>
      <c r="LQQ2" s="29"/>
      <c r="LQR2" s="29"/>
      <c r="LQS2" s="29"/>
      <c r="LQT2" s="29"/>
      <c r="LQU2" s="29"/>
      <c r="LQV2" s="29"/>
      <c r="LQW2" s="29"/>
      <c r="LQX2" s="29"/>
      <c r="LQY2" s="29"/>
      <c r="LQZ2" s="29"/>
      <c r="LRA2" s="29"/>
      <c r="LRB2" s="29"/>
      <c r="LRC2" s="29"/>
      <c r="LRD2" s="29"/>
      <c r="LRE2" s="29"/>
      <c r="LRF2" s="29"/>
      <c r="LRG2" s="29"/>
      <c r="LRH2" s="29"/>
      <c r="LRI2" s="29"/>
      <c r="LRJ2" s="29"/>
      <c r="LRK2" s="29"/>
      <c r="LRL2" s="29"/>
      <c r="LRM2" s="29"/>
      <c r="LRN2" s="29"/>
      <c r="LRO2" s="29"/>
      <c r="LRP2" s="29"/>
      <c r="LRQ2" s="29"/>
      <c r="LRR2" s="29"/>
      <c r="LRS2" s="29"/>
      <c r="LRT2" s="29"/>
      <c r="LRU2" s="29"/>
      <c r="LRV2" s="29"/>
      <c r="LRW2" s="29"/>
      <c r="LRX2" s="29"/>
      <c r="LRY2" s="29"/>
      <c r="LRZ2" s="29"/>
      <c r="LSA2" s="29"/>
      <c r="LSB2" s="29"/>
      <c r="LSC2" s="29"/>
      <c r="LSD2" s="29"/>
      <c r="LSE2" s="29"/>
      <c r="LSF2" s="29"/>
      <c r="LSG2" s="29"/>
      <c r="LSH2" s="29"/>
      <c r="LSI2" s="29"/>
      <c r="LSJ2" s="29"/>
      <c r="LSK2" s="29"/>
      <c r="LSL2" s="29"/>
      <c r="LSM2" s="29"/>
      <c r="LSN2" s="29"/>
      <c r="LSO2" s="29"/>
      <c r="LSP2" s="29"/>
      <c r="LSQ2" s="29"/>
      <c r="LSR2" s="29"/>
      <c r="LSS2" s="29"/>
      <c r="LST2" s="29"/>
      <c r="LSU2" s="29"/>
      <c r="LSV2" s="29"/>
      <c r="LSW2" s="29"/>
      <c r="LSX2" s="29"/>
      <c r="LSY2" s="29"/>
      <c r="LSZ2" s="29"/>
      <c r="LTA2" s="29"/>
      <c r="LTB2" s="29"/>
      <c r="LTC2" s="29"/>
      <c r="LTD2" s="29"/>
      <c r="LTE2" s="29"/>
      <c r="LTF2" s="29"/>
      <c r="LTG2" s="29"/>
      <c r="LTH2" s="29"/>
      <c r="LTI2" s="29"/>
      <c r="LTJ2" s="29"/>
      <c r="LTK2" s="29"/>
      <c r="LTL2" s="29"/>
      <c r="LTM2" s="29"/>
      <c r="LTN2" s="29"/>
      <c r="LTO2" s="29"/>
      <c r="LTP2" s="29"/>
      <c r="LTQ2" s="29"/>
      <c r="LTR2" s="29"/>
      <c r="LTS2" s="29"/>
      <c r="LTT2" s="29"/>
      <c r="LTU2" s="29"/>
      <c r="LTV2" s="29"/>
      <c r="LTW2" s="29"/>
      <c r="LTX2" s="29"/>
      <c r="LTY2" s="29"/>
      <c r="LTZ2" s="29"/>
      <c r="LUA2" s="29"/>
      <c r="LUB2" s="29"/>
      <c r="LUC2" s="29"/>
      <c r="LUD2" s="29"/>
      <c r="LUE2" s="29"/>
      <c r="LUF2" s="29"/>
      <c r="LUG2" s="29"/>
      <c r="LUH2" s="29"/>
      <c r="LUI2" s="29"/>
      <c r="LUJ2" s="29"/>
      <c r="LUK2" s="29"/>
      <c r="LUL2" s="29"/>
      <c r="LUM2" s="29"/>
      <c r="LUN2" s="29"/>
      <c r="LUO2" s="29"/>
      <c r="LUP2" s="29"/>
      <c r="LUQ2" s="29"/>
      <c r="LUR2" s="29"/>
      <c r="LUS2" s="29"/>
      <c r="LUT2" s="29"/>
      <c r="LUU2" s="29"/>
      <c r="LUV2" s="29"/>
      <c r="LUW2" s="29"/>
      <c r="LUX2" s="29"/>
      <c r="LUY2" s="29"/>
      <c r="LUZ2" s="29"/>
      <c r="LVA2" s="29"/>
      <c r="LVB2" s="29"/>
      <c r="LVC2" s="29"/>
      <c r="LVD2" s="29"/>
      <c r="LVE2" s="29"/>
      <c r="LVF2" s="29"/>
      <c r="LVG2" s="29"/>
      <c r="LVH2" s="29"/>
      <c r="LVI2" s="29"/>
      <c r="LVJ2" s="29"/>
      <c r="LVK2" s="29"/>
      <c r="LVL2" s="29"/>
      <c r="LVM2" s="29"/>
      <c r="LVN2" s="29"/>
      <c r="LVO2" s="29"/>
      <c r="LVP2" s="29"/>
      <c r="LVQ2" s="29"/>
      <c r="LVR2" s="29"/>
      <c r="LVS2" s="29"/>
      <c r="LVT2" s="29"/>
      <c r="LVU2" s="29"/>
      <c r="LVV2" s="29"/>
      <c r="LVW2" s="29"/>
      <c r="LVX2" s="29"/>
      <c r="LVY2" s="29"/>
      <c r="LVZ2" s="29"/>
      <c r="LWA2" s="29"/>
      <c r="LWB2" s="29"/>
      <c r="LWC2" s="29"/>
      <c r="LWD2" s="29"/>
      <c r="LWE2" s="29"/>
      <c r="LWF2" s="29"/>
      <c r="LWG2" s="29"/>
      <c r="LWH2" s="29"/>
      <c r="LWI2" s="29"/>
      <c r="LWJ2" s="29"/>
      <c r="LWK2" s="29"/>
      <c r="LWL2" s="29"/>
      <c r="LWM2" s="29"/>
      <c r="LWN2" s="29"/>
      <c r="LWO2" s="29"/>
      <c r="LWP2" s="29"/>
      <c r="LWQ2" s="29"/>
      <c r="LWR2" s="29"/>
      <c r="LWS2" s="29"/>
      <c r="LWT2" s="29"/>
      <c r="LWU2" s="29"/>
      <c r="LWV2" s="29"/>
      <c r="LWW2" s="29"/>
      <c r="LWX2" s="29"/>
      <c r="LWY2" s="29"/>
      <c r="LWZ2" s="29"/>
      <c r="LXA2" s="29"/>
      <c r="LXB2" s="29"/>
      <c r="LXC2" s="29"/>
      <c r="LXD2" s="29"/>
      <c r="LXE2" s="29"/>
      <c r="LXF2" s="29"/>
      <c r="LXG2" s="29"/>
      <c r="LXH2" s="29"/>
      <c r="LXI2" s="29"/>
      <c r="LXJ2" s="29"/>
      <c r="LXK2" s="29"/>
      <c r="LXL2" s="29"/>
      <c r="LXM2" s="29"/>
      <c r="LXN2" s="29"/>
      <c r="LXO2" s="29"/>
      <c r="LXP2" s="29"/>
      <c r="LXQ2" s="29"/>
      <c r="LXR2" s="29"/>
      <c r="LXS2" s="29"/>
      <c r="LXT2" s="29"/>
      <c r="LXU2" s="29"/>
      <c r="LXV2" s="29"/>
      <c r="LXW2" s="29"/>
      <c r="LXX2" s="29"/>
      <c r="LXY2" s="29"/>
      <c r="LXZ2" s="29"/>
      <c r="LYA2" s="29"/>
      <c r="LYB2" s="29"/>
      <c r="LYC2" s="29"/>
      <c r="LYD2" s="29"/>
      <c r="LYE2" s="29"/>
      <c r="LYF2" s="29"/>
      <c r="LYG2" s="29"/>
      <c r="LYH2" s="29"/>
      <c r="LYI2" s="29"/>
      <c r="LYJ2" s="29"/>
      <c r="LYK2" s="29"/>
      <c r="LYL2" s="29"/>
      <c r="LYM2" s="29"/>
      <c r="LYN2" s="29"/>
      <c r="LYO2" s="29"/>
      <c r="LYP2" s="29"/>
      <c r="LYQ2" s="29"/>
      <c r="LYR2" s="29"/>
      <c r="LYS2" s="29"/>
      <c r="LYT2" s="29"/>
      <c r="LYU2" s="29"/>
      <c r="LYV2" s="29"/>
      <c r="LYW2" s="29"/>
      <c r="LYX2" s="29"/>
      <c r="LYY2" s="29"/>
      <c r="LYZ2" s="29"/>
      <c r="LZA2" s="29"/>
      <c r="LZB2" s="29"/>
      <c r="LZC2" s="29"/>
      <c r="LZD2" s="29"/>
      <c r="LZE2" s="29"/>
      <c r="LZF2" s="29"/>
      <c r="LZG2" s="29"/>
      <c r="LZH2" s="29"/>
      <c r="LZI2" s="29"/>
      <c r="LZJ2" s="29"/>
      <c r="LZK2" s="29"/>
      <c r="LZL2" s="29"/>
      <c r="LZM2" s="29"/>
      <c r="LZN2" s="29"/>
      <c r="LZO2" s="29"/>
      <c r="LZP2" s="29"/>
      <c r="LZQ2" s="29"/>
      <c r="LZR2" s="29"/>
      <c r="LZS2" s="29"/>
      <c r="LZT2" s="29"/>
      <c r="LZU2" s="29"/>
      <c r="LZV2" s="29"/>
      <c r="LZW2" s="29"/>
      <c r="LZX2" s="29"/>
      <c r="LZY2" s="29"/>
      <c r="LZZ2" s="29"/>
      <c r="MAA2" s="29"/>
      <c r="MAB2" s="29"/>
      <c r="MAC2" s="29"/>
      <c r="MAD2" s="29"/>
      <c r="MAE2" s="29"/>
      <c r="MAF2" s="29"/>
      <c r="MAG2" s="29"/>
      <c r="MAH2" s="29"/>
      <c r="MAI2" s="29"/>
      <c r="MAJ2" s="29"/>
      <c r="MAK2" s="29"/>
      <c r="MAL2" s="29"/>
      <c r="MAM2" s="29"/>
      <c r="MAN2" s="29"/>
      <c r="MAO2" s="29"/>
      <c r="MAP2" s="29"/>
      <c r="MAQ2" s="29"/>
      <c r="MAR2" s="29"/>
      <c r="MAS2" s="29"/>
      <c r="MAT2" s="29"/>
      <c r="MAU2" s="29"/>
      <c r="MAV2" s="29"/>
      <c r="MAW2" s="29"/>
      <c r="MAX2" s="29"/>
      <c r="MAY2" s="29"/>
      <c r="MAZ2" s="29"/>
      <c r="MBA2" s="29"/>
      <c r="MBB2" s="29"/>
      <c r="MBC2" s="29"/>
      <c r="MBD2" s="29"/>
      <c r="MBE2" s="29"/>
      <c r="MBF2" s="29"/>
      <c r="MBG2" s="29"/>
      <c r="MBH2" s="29"/>
      <c r="MBI2" s="29"/>
      <c r="MBJ2" s="29"/>
      <c r="MBK2" s="29"/>
      <c r="MBL2" s="29"/>
      <c r="MBM2" s="29"/>
      <c r="MBN2" s="29"/>
      <c r="MBO2" s="29"/>
      <c r="MBP2" s="29"/>
      <c r="MBQ2" s="29"/>
      <c r="MBR2" s="29"/>
      <c r="MBS2" s="29"/>
      <c r="MBT2" s="29"/>
      <c r="MBU2" s="29"/>
      <c r="MBV2" s="29"/>
      <c r="MBW2" s="29"/>
      <c r="MBX2" s="29"/>
      <c r="MBY2" s="29"/>
      <c r="MBZ2" s="29"/>
      <c r="MCA2" s="29"/>
      <c r="MCB2" s="29"/>
      <c r="MCC2" s="29"/>
      <c r="MCD2" s="29"/>
      <c r="MCE2" s="29"/>
      <c r="MCF2" s="29"/>
      <c r="MCG2" s="29"/>
      <c r="MCH2" s="29"/>
      <c r="MCI2" s="29"/>
      <c r="MCJ2" s="29"/>
      <c r="MCK2" s="29"/>
      <c r="MCL2" s="29"/>
      <c r="MCM2" s="29"/>
      <c r="MCN2" s="29"/>
      <c r="MCO2" s="29"/>
      <c r="MCP2" s="29"/>
      <c r="MCQ2" s="29"/>
      <c r="MCR2" s="29"/>
      <c r="MCS2" s="29"/>
      <c r="MCT2" s="29"/>
      <c r="MCU2" s="29"/>
      <c r="MCV2" s="29"/>
      <c r="MCW2" s="29"/>
      <c r="MCX2" s="29"/>
      <c r="MCY2" s="29"/>
      <c r="MCZ2" s="29"/>
      <c r="MDA2" s="29"/>
      <c r="MDB2" s="29"/>
      <c r="MDC2" s="29"/>
      <c r="MDD2" s="29"/>
      <c r="MDE2" s="29"/>
      <c r="MDF2" s="29"/>
      <c r="MDG2" s="29"/>
      <c r="MDH2" s="29"/>
      <c r="MDI2" s="29"/>
      <c r="MDJ2" s="29"/>
      <c r="MDK2" s="29"/>
      <c r="MDL2" s="29"/>
      <c r="MDM2" s="29"/>
      <c r="MDN2" s="29"/>
      <c r="MDO2" s="29"/>
      <c r="MDP2" s="29"/>
      <c r="MDQ2" s="29"/>
      <c r="MDR2" s="29"/>
      <c r="MDS2" s="29"/>
      <c r="MDT2" s="29"/>
      <c r="MDU2" s="29"/>
      <c r="MDV2" s="29"/>
      <c r="MDW2" s="29"/>
      <c r="MDX2" s="29"/>
      <c r="MDY2" s="29"/>
      <c r="MDZ2" s="29"/>
      <c r="MEA2" s="29"/>
      <c r="MEB2" s="29"/>
      <c r="MEC2" s="29"/>
      <c r="MED2" s="29"/>
      <c r="MEE2" s="29"/>
      <c r="MEF2" s="29"/>
      <c r="MEG2" s="29"/>
      <c r="MEH2" s="29"/>
      <c r="MEI2" s="29"/>
      <c r="MEJ2" s="29"/>
      <c r="MEK2" s="29"/>
      <c r="MEL2" s="29"/>
      <c r="MEM2" s="29"/>
      <c r="MEN2" s="29"/>
      <c r="MEO2" s="29"/>
      <c r="MEP2" s="29"/>
      <c r="MEQ2" s="29"/>
      <c r="MER2" s="29"/>
      <c r="MES2" s="29"/>
      <c r="MET2" s="29"/>
      <c r="MEU2" s="29"/>
      <c r="MEV2" s="29"/>
      <c r="MEW2" s="29"/>
      <c r="MEX2" s="29"/>
      <c r="MEY2" s="29"/>
      <c r="MEZ2" s="29"/>
      <c r="MFA2" s="29"/>
      <c r="MFB2" s="29"/>
      <c r="MFC2" s="29"/>
      <c r="MFD2" s="29"/>
      <c r="MFE2" s="29"/>
      <c r="MFF2" s="29"/>
      <c r="MFG2" s="29"/>
      <c r="MFH2" s="29"/>
      <c r="MFI2" s="29"/>
      <c r="MFJ2" s="29"/>
      <c r="MFK2" s="29"/>
      <c r="MFL2" s="29"/>
      <c r="MFM2" s="29"/>
      <c r="MFN2" s="29"/>
      <c r="MFO2" s="29"/>
      <c r="MFP2" s="29"/>
      <c r="MFQ2" s="29"/>
      <c r="MFR2" s="29"/>
      <c r="MFS2" s="29"/>
      <c r="MFT2" s="29"/>
      <c r="MFU2" s="29"/>
      <c r="MFV2" s="29"/>
      <c r="MFW2" s="29"/>
      <c r="MFX2" s="29"/>
      <c r="MFY2" s="29"/>
      <c r="MFZ2" s="29"/>
      <c r="MGA2" s="29"/>
      <c r="MGB2" s="29"/>
      <c r="MGC2" s="29"/>
      <c r="MGD2" s="29"/>
      <c r="MGE2" s="29"/>
      <c r="MGF2" s="29"/>
      <c r="MGG2" s="29"/>
      <c r="MGH2" s="29"/>
      <c r="MGI2" s="29"/>
      <c r="MGJ2" s="29"/>
      <c r="MGK2" s="29"/>
      <c r="MGL2" s="29"/>
      <c r="MGM2" s="29"/>
      <c r="MGN2" s="29"/>
      <c r="MGO2" s="29"/>
      <c r="MGP2" s="29"/>
      <c r="MGQ2" s="29"/>
      <c r="MGR2" s="29"/>
      <c r="MGS2" s="29"/>
      <c r="MGT2" s="29"/>
      <c r="MGU2" s="29"/>
      <c r="MGV2" s="29"/>
      <c r="MGW2" s="29"/>
      <c r="MGX2" s="29"/>
      <c r="MGY2" s="29"/>
      <c r="MGZ2" s="29"/>
      <c r="MHA2" s="29"/>
      <c r="MHB2" s="29"/>
      <c r="MHC2" s="29"/>
      <c r="MHD2" s="29"/>
      <c r="MHE2" s="29"/>
      <c r="MHF2" s="29"/>
      <c r="MHG2" s="29"/>
      <c r="MHH2" s="29"/>
      <c r="MHI2" s="29"/>
      <c r="MHJ2" s="29"/>
      <c r="MHK2" s="29"/>
      <c r="MHL2" s="29"/>
      <c r="MHM2" s="29"/>
      <c r="MHN2" s="29"/>
      <c r="MHO2" s="29"/>
      <c r="MHP2" s="29"/>
      <c r="MHQ2" s="29"/>
      <c r="MHR2" s="29"/>
      <c r="MHS2" s="29"/>
      <c r="MHT2" s="29"/>
      <c r="MHU2" s="29"/>
      <c r="MHV2" s="29"/>
      <c r="MHW2" s="29"/>
      <c r="MHX2" s="29"/>
      <c r="MHY2" s="29"/>
      <c r="MHZ2" s="29"/>
      <c r="MIA2" s="29"/>
      <c r="MIB2" s="29"/>
      <c r="MIC2" s="29"/>
      <c r="MID2" s="29"/>
      <c r="MIE2" s="29"/>
      <c r="MIF2" s="29"/>
      <c r="MIG2" s="29"/>
      <c r="MIH2" s="29"/>
      <c r="MII2" s="29"/>
      <c r="MIJ2" s="29"/>
      <c r="MIK2" s="29"/>
      <c r="MIL2" s="29"/>
      <c r="MIM2" s="29"/>
      <c r="MIN2" s="29"/>
      <c r="MIO2" s="29"/>
      <c r="MIP2" s="29"/>
      <c r="MIQ2" s="29"/>
      <c r="MIR2" s="29"/>
      <c r="MIS2" s="29"/>
      <c r="MIT2" s="29"/>
      <c r="MIU2" s="29"/>
      <c r="MIV2" s="29"/>
      <c r="MIW2" s="29"/>
      <c r="MIX2" s="29"/>
      <c r="MIY2" s="29"/>
      <c r="MIZ2" s="29"/>
      <c r="MJA2" s="29"/>
      <c r="MJB2" s="29"/>
      <c r="MJC2" s="29"/>
      <c r="MJD2" s="29"/>
      <c r="MJE2" s="29"/>
      <c r="MJF2" s="29"/>
      <c r="MJG2" s="29"/>
      <c r="MJH2" s="29"/>
      <c r="MJI2" s="29"/>
      <c r="MJJ2" s="29"/>
      <c r="MJK2" s="29"/>
      <c r="MJL2" s="29"/>
      <c r="MJM2" s="29"/>
      <c r="MJN2" s="29"/>
      <c r="MJO2" s="29"/>
      <c r="MJP2" s="29"/>
      <c r="MJQ2" s="29"/>
      <c r="MJR2" s="29"/>
      <c r="MJS2" s="29"/>
      <c r="MJT2" s="29"/>
      <c r="MJU2" s="29"/>
      <c r="MJV2" s="29"/>
      <c r="MJW2" s="29"/>
      <c r="MJX2" s="29"/>
      <c r="MJY2" s="29"/>
      <c r="MJZ2" s="29"/>
      <c r="MKA2" s="29"/>
      <c r="MKB2" s="29"/>
      <c r="MKC2" s="29"/>
      <c r="MKD2" s="29"/>
      <c r="MKE2" s="29"/>
      <c r="MKF2" s="29"/>
      <c r="MKG2" s="29"/>
      <c r="MKH2" s="29"/>
      <c r="MKI2" s="29"/>
      <c r="MKJ2" s="29"/>
      <c r="MKK2" s="29"/>
      <c r="MKL2" s="29"/>
      <c r="MKM2" s="29"/>
      <c r="MKN2" s="29"/>
      <c r="MKO2" s="29"/>
      <c r="MKP2" s="29"/>
      <c r="MKQ2" s="29"/>
      <c r="MKR2" s="29"/>
      <c r="MKS2" s="29"/>
      <c r="MKT2" s="29"/>
      <c r="MKU2" s="29"/>
      <c r="MKV2" s="29"/>
      <c r="MKW2" s="29"/>
      <c r="MKX2" s="29"/>
      <c r="MKY2" s="29"/>
      <c r="MKZ2" s="29"/>
      <c r="MLA2" s="29"/>
      <c r="MLB2" s="29"/>
      <c r="MLC2" s="29"/>
      <c r="MLD2" s="29"/>
      <c r="MLE2" s="29"/>
      <c r="MLF2" s="29"/>
      <c r="MLG2" s="29"/>
      <c r="MLH2" s="29"/>
      <c r="MLI2" s="29"/>
      <c r="MLJ2" s="29"/>
      <c r="MLK2" s="29"/>
      <c r="MLL2" s="29"/>
      <c r="MLM2" s="29"/>
      <c r="MLN2" s="29"/>
      <c r="MLO2" s="29"/>
      <c r="MLP2" s="29"/>
      <c r="MLQ2" s="29"/>
      <c r="MLR2" s="29"/>
      <c r="MLS2" s="29"/>
      <c r="MLT2" s="29"/>
      <c r="MLU2" s="29"/>
      <c r="MLV2" s="29"/>
      <c r="MLW2" s="29"/>
      <c r="MLX2" s="29"/>
      <c r="MLY2" s="29"/>
      <c r="MLZ2" s="29"/>
      <c r="MMA2" s="29"/>
      <c r="MMB2" s="29"/>
      <c r="MMC2" s="29"/>
      <c r="MMD2" s="29"/>
      <c r="MME2" s="29"/>
      <c r="MMF2" s="29"/>
      <c r="MMG2" s="29"/>
      <c r="MMH2" s="29"/>
      <c r="MMI2" s="29"/>
      <c r="MMJ2" s="29"/>
      <c r="MMK2" s="29"/>
      <c r="MML2" s="29"/>
      <c r="MMM2" s="29"/>
      <c r="MMN2" s="29"/>
      <c r="MMO2" s="29"/>
      <c r="MMP2" s="29"/>
      <c r="MMQ2" s="29"/>
      <c r="MMR2" s="29"/>
      <c r="MMS2" s="29"/>
      <c r="MMT2" s="29"/>
      <c r="MMU2" s="29"/>
      <c r="MMV2" s="29"/>
      <c r="MMW2" s="29"/>
      <c r="MMX2" s="29"/>
      <c r="MMY2" s="29"/>
      <c r="MMZ2" s="29"/>
      <c r="MNA2" s="29"/>
      <c r="MNB2" s="29"/>
      <c r="MNC2" s="29"/>
      <c r="MND2" s="29"/>
      <c r="MNE2" s="29"/>
      <c r="MNF2" s="29"/>
      <c r="MNG2" s="29"/>
      <c r="MNH2" s="29"/>
      <c r="MNI2" s="29"/>
      <c r="MNJ2" s="29"/>
      <c r="MNK2" s="29"/>
      <c r="MNL2" s="29"/>
      <c r="MNM2" s="29"/>
      <c r="MNN2" s="29"/>
      <c r="MNO2" s="29"/>
      <c r="MNP2" s="29"/>
      <c r="MNQ2" s="29"/>
      <c r="MNR2" s="29"/>
      <c r="MNS2" s="29"/>
      <c r="MNT2" s="29"/>
      <c r="MNU2" s="29"/>
      <c r="MNV2" s="29"/>
      <c r="MNW2" s="29"/>
      <c r="MNX2" s="29"/>
      <c r="MNY2" s="29"/>
      <c r="MNZ2" s="29"/>
      <c r="MOA2" s="29"/>
      <c r="MOB2" s="29"/>
      <c r="MOC2" s="29"/>
      <c r="MOD2" s="29"/>
      <c r="MOE2" s="29"/>
      <c r="MOF2" s="29"/>
      <c r="MOG2" s="29"/>
      <c r="MOH2" s="29"/>
      <c r="MOI2" s="29"/>
      <c r="MOJ2" s="29"/>
      <c r="MOK2" s="29"/>
      <c r="MOL2" s="29"/>
      <c r="MOM2" s="29"/>
      <c r="MON2" s="29"/>
      <c r="MOO2" s="29"/>
      <c r="MOP2" s="29"/>
      <c r="MOQ2" s="29"/>
      <c r="MOR2" s="29"/>
      <c r="MOS2" s="29"/>
      <c r="MOT2" s="29"/>
      <c r="MOU2" s="29"/>
      <c r="MOV2" s="29"/>
      <c r="MOW2" s="29"/>
      <c r="MOX2" s="29"/>
      <c r="MOY2" s="29"/>
      <c r="MOZ2" s="29"/>
      <c r="MPA2" s="29"/>
      <c r="MPB2" s="29"/>
      <c r="MPC2" s="29"/>
      <c r="MPD2" s="29"/>
      <c r="MPE2" s="29"/>
      <c r="MPF2" s="29"/>
      <c r="MPG2" s="29"/>
      <c r="MPH2" s="29"/>
      <c r="MPI2" s="29"/>
      <c r="MPJ2" s="29"/>
      <c r="MPK2" s="29"/>
      <c r="MPL2" s="29"/>
      <c r="MPM2" s="29"/>
      <c r="MPN2" s="29"/>
      <c r="MPO2" s="29"/>
      <c r="MPP2" s="29"/>
      <c r="MPQ2" s="29"/>
      <c r="MPR2" s="29"/>
      <c r="MPS2" s="29"/>
      <c r="MPT2" s="29"/>
      <c r="MPU2" s="29"/>
      <c r="MPV2" s="29"/>
      <c r="MPW2" s="29"/>
      <c r="MPX2" s="29"/>
      <c r="MPY2" s="29"/>
      <c r="MPZ2" s="29"/>
      <c r="MQA2" s="29"/>
      <c r="MQB2" s="29"/>
      <c r="MQC2" s="29"/>
      <c r="MQD2" s="29"/>
      <c r="MQE2" s="29"/>
      <c r="MQF2" s="29"/>
      <c r="MQG2" s="29"/>
      <c r="MQH2" s="29"/>
      <c r="MQI2" s="29"/>
      <c r="MQJ2" s="29"/>
      <c r="MQK2" s="29"/>
      <c r="MQL2" s="29"/>
      <c r="MQM2" s="29"/>
      <c r="MQN2" s="29"/>
      <c r="MQO2" s="29"/>
      <c r="MQP2" s="29"/>
      <c r="MQQ2" s="29"/>
      <c r="MQR2" s="29"/>
      <c r="MQS2" s="29"/>
      <c r="MQT2" s="29"/>
      <c r="MQU2" s="29"/>
      <c r="MQV2" s="29"/>
      <c r="MQW2" s="29"/>
      <c r="MQX2" s="29"/>
      <c r="MQY2" s="29"/>
      <c r="MQZ2" s="29"/>
      <c r="MRA2" s="29"/>
      <c r="MRB2" s="29"/>
      <c r="MRC2" s="29"/>
      <c r="MRD2" s="29"/>
      <c r="MRE2" s="29"/>
      <c r="MRF2" s="29"/>
      <c r="MRG2" s="29"/>
      <c r="MRH2" s="29"/>
      <c r="MRI2" s="29"/>
      <c r="MRJ2" s="29"/>
      <c r="MRK2" s="29"/>
      <c r="MRL2" s="29"/>
      <c r="MRM2" s="29"/>
      <c r="MRN2" s="29"/>
      <c r="MRO2" s="29"/>
      <c r="MRP2" s="29"/>
      <c r="MRQ2" s="29"/>
      <c r="MRR2" s="29"/>
      <c r="MRS2" s="29"/>
      <c r="MRT2" s="29"/>
      <c r="MRU2" s="29"/>
      <c r="MRV2" s="29"/>
      <c r="MRW2" s="29"/>
      <c r="MRX2" s="29"/>
      <c r="MRY2" s="29"/>
      <c r="MRZ2" s="29"/>
      <c r="MSA2" s="29"/>
      <c r="MSB2" s="29"/>
      <c r="MSC2" s="29"/>
      <c r="MSD2" s="29"/>
      <c r="MSE2" s="29"/>
      <c r="MSF2" s="29"/>
      <c r="MSG2" s="29"/>
      <c r="MSH2" s="29"/>
      <c r="MSI2" s="29"/>
      <c r="MSJ2" s="29"/>
      <c r="MSK2" s="29"/>
      <c r="MSL2" s="29"/>
      <c r="MSM2" s="29"/>
      <c r="MSN2" s="29"/>
      <c r="MSO2" s="29"/>
      <c r="MSP2" s="29"/>
      <c r="MSQ2" s="29"/>
      <c r="MSR2" s="29"/>
      <c r="MSS2" s="29"/>
      <c r="MST2" s="29"/>
      <c r="MSU2" s="29"/>
      <c r="MSV2" s="29"/>
      <c r="MSW2" s="29"/>
      <c r="MSX2" s="29"/>
      <c r="MSY2" s="29"/>
      <c r="MSZ2" s="29"/>
      <c r="MTA2" s="29"/>
      <c r="MTB2" s="29"/>
      <c r="MTC2" s="29"/>
      <c r="MTD2" s="29"/>
      <c r="MTE2" s="29"/>
      <c r="MTF2" s="29"/>
      <c r="MTG2" s="29"/>
      <c r="MTH2" s="29"/>
      <c r="MTI2" s="29"/>
      <c r="MTJ2" s="29"/>
      <c r="MTK2" s="29"/>
      <c r="MTL2" s="29"/>
      <c r="MTM2" s="29"/>
      <c r="MTN2" s="29"/>
      <c r="MTO2" s="29"/>
      <c r="MTP2" s="29"/>
      <c r="MTQ2" s="29"/>
      <c r="MTR2" s="29"/>
      <c r="MTS2" s="29"/>
      <c r="MTT2" s="29"/>
      <c r="MTU2" s="29"/>
      <c r="MTV2" s="29"/>
      <c r="MTW2" s="29"/>
      <c r="MTX2" s="29"/>
      <c r="MTY2" s="29"/>
      <c r="MTZ2" s="29"/>
      <c r="MUA2" s="29"/>
      <c r="MUB2" s="29"/>
      <c r="MUC2" s="29"/>
      <c r="MUD2" s="29"/>
      <c r="MUE2" s="29"/>
      <c r="MUF2" s="29"/>
      <c r="MUG2" s="29"/>
      <c r="MUH2" s="29"/>
      <c r="MUI2" s="29"/>
      <c r="MUJ2" s="29"/>
      <c r="MUK2" s="29"/>
      <c r="MUL2" s="29"/>
      <c r="MUM2" s="29"/>
      <c r="MUN2" s="29"/>
      <c r="MUO2" s="29"/>
      <c r="MUP2" s="29"/>
      <c r="MUQ2" s="29"/>
      <c r="MUR2" s="29"/>
      <c r="MUS2" s="29"/>
      <c r="MUT2" s="29"/>
      <c r="MUU2" s="29"/>
      <c r="MUV2" s="29"/>
      <c r="MUW2" s="29"/>
      <c r="MUX2" s="29"/>
      <c r="MUY2" s="29"/>
      <c r="MUZ2" s="29"/>
      <c r="MVA2" s="29"/>
      <c r="MVB2" s="29"/>
      <c r="MVC2" s="29"/>
      <c r="MVD2" s="29"/>
      <c r="MVE2" s="29"/>
      <c r="MVF2" s="29"/>
      <c r="MVG2" s="29"/>
      <c r="MVH2" s="29"/>
      <c r="MVI2" s="29"/>
      <c r="MVJ2" s="29"/>
      <c r="MVK2" s="29"/>
      <c r="MVL2" s="29"/>
      <c r="MVM2" s="29"/>
      <c r="MVN2" s="29"/>
      <c r="MVO2" s="29"/>
      <c r="MVP2" s="29"/>
      <c r="MVQ2" s="29"/>
      <c r="MVR2" s="29"/>
      <c r="MVS2" s="29"/>
      <c r="MVT2" s="29"/>
      <c r="MVU2" s="29"/>
      <c r="MVV2" s="29"/>
      <c r="MVW2" s="29"/>
      <c r="MVX2" s="29"/>
      <c r="MVY2" s="29"/>
      <c r="MVZ2" s="29"/>
      <c r="MWA2" s="29"/>
      <c r="MWB2" s="29"/>
      <c r="MWC2" s="29"/>
      <c r="MWD2" s="29"/>
      <c r="MWE2" s="29"/>
      <c r="MWF2" s="29"/>
      <c r="MWG2" s="29"/>
      <c r="MWH2" s="29"/>
      <c r="MWI2" s="29"/>
      <c r="MWJ2" s="29"/>
      <c r="MWK2" s="29"/>
      <c r="MWL2" s="29"/>
      <c r="MWM2" s="29"/>
      <c r="MWN2" s="29"/>
      <c r="MWO2" s="29"/>
      <c r="MWP2" s="29"/>
      <c r="MWQ2" s="29"/>
      <c r="MWR2" s="29"/>
      <c r="MWS2" s="29"/>
      <c r="MWT2" s="29"/>
      <c r="MWU2" s="29"/>
      <c r="MWV2" s="29"/>
      <c r="MWW2" s="29"/>
      <c r="MWX2" s="29"/>
      <c r="MWY2" s="29"/>
      <c r="MWZ2" s="29"/>
      <c r="MXA2" s="29"/>
      <c r="MXB2" s="29"/>
      <c r="MXC2" s="29"/>
      <c r="MXD2" s="29"/>
      <c r="MXE2" s="29"/>
      <c r="MXF2" s="29"/>
      <c r="MXG2" s="29"/>
      <c r="MXH2" s="29"/>
      <c r="MXI2" s="29"/>
      <c r="MXJ2" s="29"/>
      <c r="MXK2" s="29"/>
      <c r="MXL2" s="29"/>
      <c r="MXM2" s="29"/>
      <c r="MXN2" s="29"/>
      <c r="MXO2" s="29"/>
      <c r="MXP2" s="29"/>
      <c r="MXQ2" s="29"/>
      <c r="MXR2" s="29"/>
      <c r="MXS2" s="29"/>
      <c r="MXT2" s="29"/>
      <c r="MXU2" s="29"/>
      <c r="MXV2" s="29"/>
      <c r="MXW2" s="29"/>
      <c r="MXX2" s="29"/>
      <c r="MXY2" s="29"/>
      <c r="MXZ2" s="29"/>
      <c r="MYA2" s="29"/>
      <c r="MYB2" s="29"/>
      <c r="MYC2" s="29"/>
      <c r="MYD2" s="29"/>
      <c r="MYE2" s="29"/>
      <c r="MYF2" s="29"/>
      <c r="MYG2" s="29"/>
      <c r="MYH2" s="29"/>
      <c r="MYI2" s="29"/>
      <c r="MYJ2" s="29"/>
      <c r="MYK2" s="29"/>
      <c r="MYL2" s="29"/>
      <c r="MYM2" s="29"/>
      <c r="MYN2" s="29"/>
      <c r="MYO2" s="29"/>
      <c r="MYP2" s="29"/>
      <c r="MYQ2" s="29"/>
      <c r="MYR2" s="29"/>
      <c r="MYS2" s="29"/>
      <c r="MYT2" s="29"/>
      <c r="MYU2" s="29"/>
      <c r="MYV2" s="29"/>
      <c r="MYW2" s="29"/>
      <c r="MYX2" s="29"/>
      <c r="MYY2" s="29"/>
      <c r="MYZ2" s="29"/>
      <c r="MZA2" s="29"/>
      <c r="MZB2" s="29"/>
      <c r="MZC2" s="29"/>
      <c r="MZD2" s="29"/>
      <c r="MZE2" s="29"/>
      <c r="MZF2" s="29"/>
      <c r="MZG2" s="29"/>
      <c r="MZH2" s="29"/>
      <c r="MZI2" s="29"/>
      <c r="MZJ2" s="29"/>
      <c r="MZK2" s="29"/>
      <c r="MZL2" s="29"/>
      <c r="MZM2" s="29"/>
      <c r="MZN2" s="29"/>
      <c r="MZO2" s="29"/>
      <c r="MZP2" s="29"/>
      <c r="MZQ2" s="29"/>
      <c r="MZR2" s="29"/>
      <c r="MZS2" s="29"/>
      <c r="MZT2" s="29"/>
      <c r="MZU2" s="29"/>
      <c r="MZV2" s="29"/>
      <c r="MZW2" s="29"/>
      <c r="MZX2" s="29"/>
      <c r="MZY2" s="29"/>
      <c r="MZZ2" s="29"/>
      <c r="NAA2" s="29"/>
      <c r="NAB2" s="29"/>
      <c r="NAC2" s="29"/>
      <c r="NAD2" s="29"/>
      <c r="NAE2" s="29"/>
      <c r="NAF2" s="29"/>
      <c r="NAG2" s="29"/>
      <c r="NAH2" s="29"/>
      <c r="NAI2" s="29"/>
      <c r="NAJ2" s="29"/>
      <c r="NAK2" s="29"/>
      <c r="NAL2" s="29"/>
      <c r="NAM2" s="29"/>
      <c r="NAN2" s="29"/>
      <c r="NAO2" s="29"/>
      <c r="NAP2" s="29"/>
      <c r="NAQ2" s="29"/>
      <c r="NAR2" s="29"/>
      <c r="NAS2" s="29"/>
      <c r="NAT2" s="29"/>
      <c r="NAU2" s="29"/>
      <c r="NAV2" s="29"/>
      <c r="NAW2" s="29"/>
      <c r="NAX2" s="29"/>
      <c r="NAY2" s="29"/>
      <c r="NAZ2" s="29"/>
      <c r="NBA2" s="29"/>
      <c r="NBB2" s="29"/>
      <c r="NBC2" s="29"/>
      <c r="NBD2" s="29"/>
      <c r="NBE2" s="29"/>
      <c r="NBF2" s="29"/>
      <c r="NBG2" s="29"/>
      <c r="NBH2" s="29"/>
      <c r="NBI2" s="29"/>
      <c r="NBJ2" s="29"/>
      <c r="NBK2" s="29"/>
      <c r="NBL2" s="29"/>
      <c r="NBM2" s="29"/>
      <c r="NBN2" s="29"/>
      <c r="NBO2" s="29"/>
      <c r="NBP2" s="29"/>
      <c r="NBQ2" s="29"/>
      <c r="NBR2" s="29"/>
      <c r="NBS2" s="29"/>
      <c r="NBT2" s="29"/>
      <c r="NBU2" s="29"/>
      <c r="NBV2" s="29"/>
      <c r="NBW2" s="29"/>
      <c r="NBX2" s="29"/>
      <c r="NBY2" s="29"/>
      <c r="NBZ2" s="29"/>
      <c r="NCA2" s="29"/>
      <c r="NCB2" s="29"/>
      <c r="NCC2" s="29"/>
      <c r="NCD2" s="29"/>
      <c r="NCE2" s="29"/>
      <c r="NCF2" s="29"/>
      <c r="NCG2" s="29"/>
      <c r="NCH2" s="29"/>
      <c r="NCI2" s="29"/>
      <c r="NCJ2" s="29"/>
      <c r="NCK2" s="29"/>
      <c r="NCL2" s="29"/>
      <c r="NCM2" s="29"/>
      <c r="NCN2" s="29"/>
      <c r="NCO2" s="29"/>
      <c r="NCP2" s="29"/>
      <c r="NCQ2" s="29"/>
      <c r="NCR2" s="29"/>
      <c r="NCS2" s="29"/>
      <c r="NCT2" s="29"/>
      <c r="NCU2" s="29"/>
      <c r="NCV2" s="29"/>
      <c r="NCW2" s="29"/>
      <c r="NCX2" s="29"/>
      <c r="NCY2" s="29"/>
      <c r="NCZ2" s="29"/>
      <c r="NDA2" s="29"/>
      <c r="NDB2" s="29"/>
      <c r="NDC2" s="29"/>
      <c r="NDD2" s="29"/>
      <c r="NDE2" s="29"/>
      <c r="NDF2" s="29"/>
      <c r="NDG2" s="29"/>
      <c r="NDH2" s="29"/>
      <c r="NDI2" s="29"/>
      <c r="NDJ2" s="29"/>
      <c r="NDK2" s="29"/>
      <c r="NDL2" s="29"/>
      <c r="NDM2" s="29"/>
      <c r="NDN2" s="29"/>
      <c r="NDO2" s="29"/>
      <c r="NDP2" s="29"/>
      <c r="NDQ2" s="29"/>
      <c r="NDR2" s="29"/>
      <c r="NDS2" s="29"/>
      <c r="NDT2" s="29"/>
      <c r="NDU2" s="29"/>
      <c r="NDV2" s="29"/>
      <c r="NDW2" s="29"/>
      <c r="NDX2" s="29"/>
      <c r="NDY2" s="29"/>
      <c r="NDZ2" s="29"/>
      <c r="NEA2" s="29"/>
      <c r="NEB2" s="29"/>
      <c r="NEC2" s="29"/>
      <c r="NED2" s="29"/>
      <c r="NEE2" s="29"/>
      <c r="NEF2" s="29"/>
      <c r="NEG2" s="29"/>
      <c r="NEH2" s="29"/>
      <c r="NEI2" s="29"/>
      <c r="NEJ2" s="29"/>
      <c r="NEK2" s="29"/>
      <c r="NEL2" s="29"/>
      <c r="NEM2" s="29"/>
      <c r="NEN2" s="29"/>
      <c r="NEO2" s="29"/>
      <c r="NEP2" s="29"/>
      <c r="NEQ2" s="29"/>
      <c r="NER2" s="29"/>
      <c r="NES2" s="29"/>
      <c r="NET2" s="29"/>
      <c r="NEU2" s="29"/>
      <c r="NEV2" s="29"/>
      <c r="NEW2" s="29"/>
      <c r="NEX2" s="29"/>
      <c r="NEY2" s="29"/>
      <c r="NEZ2" s="29"/>
      <c r="NFA2" s="29"/>
      <c r="NFB2" s="29"/>
      <c r="NFC2" s="29"/>
      <c r="NFD2" s="29"/>
      <c r="NFE2" s="29"/>
      <c r="NFF2" s="29"/>
      <c r="NFG2" s="29"/>
      <c r="NFH2" s="29"/>
      <c r="NFI2" s="29"/>
      <c r="NFJ2" s="29"/>
      <c r="NFK2" s="29"/>
      <c r="NFL2" s="29"/>
      <c r="NFM2" s="29"/>
      <c r="NFN2" s="29"/>
      <c r="NFO2" s="29"/>
      <c r="NFP2" s="29"/>
      <c r="NFQ2" s="29"/>
      <c r="NFR2" s="29"/>
      <c r="NFS2" s="29"/>
      <c r="NFT2" s="29"/>
      <c r="NFU2" s="29"/>
      <c r="NFV2" s="29"/>
      <c r="NFW2" s="29"/>
      <c r="NFX2" s="29"/>
      <c r="NFY2" s="29"/>
      <c r="NFZ2" s="29"/>
      <c r="NGA2" s="29"/>
      <c r="NGB2" s="29"/>
      <c r="NGC2" s="29"/>
      <c r="NGD2" s="29"/>
      <c r="NGE2" s="29"/>
      <c r="NGF2" s="29"/>
      <c r="NGG2" s="29"/>
      <c r="NGH2" s="29"/>
      <c r="NGI2" s="29"/>
      <c r="NGJ2" s="29"/>
      <c r="NGK2" s="29"/>
      <c r="NGL2" s="29"/>
      <c r="NGM2" s="29"/>
      <c r="NGN2" s="29"/>
      <c r="NGO2" s="29"/>
      <c r="NGP2" s="29"/>
      <c r="NGQ2" s="29"/>
      <c r="NGR2" s="29"/>
      <c r="NGS2" s="29"/>
      <c r="NGT2" s="29"/>
      <c r="NGU2" s="29"/>
      <c r="NGV2" s="29"/>
      <c r="NGW2" s="29"/>
      <c r="NGX2" s="29"/>
      <c r="NGY2" s="29"/>
      <c r="NGZ2" s="29"/>
      <c r="NHA2" s="29"/>
      <c r="NHB2" s="29"/>
      <c r="NHC2" s="29"/>
      <c r="NHD2" s="29"/>
      <c r="NHE2" s="29"/>
      <c r="NHF2" s="29"/>
      <c r="NHG2" s="29"/>
      <c r="NHH2" s="29"/>
      <c r="NHI2" s="29"/>
      <c r="NHJ2" s="29"/>
      <c r="NHK2" s="29"/>
      <c r="NHL2" s="29"/>
      <c r="NHM2" s="29"/>
      <c r="NHN2" s="29"/>
      <c r="NHO2" s="29"/>
      <c r="NHP2" s="29"/>
      <c r="NHQ2" s="29"/>
      <c r="NHR2" s="29"/>
      <c r="NHS2" s="29"/>
      <c r="NHT2" s="29"/>
      <c r="NHU2" s="29"/>
      <c r="NHV2" s="29"/>
      <c r="NHW2" s="29"/>
      <c r="NHX2" s="29"/>
      <c r="NHY2" s="29"/>
      <c r="NHZ2" s="29"/>
      <c r="NIA2" s="29"/>
      <c r="NIB2" s="29"/>
      <c r="NIC2" s="29"/>
      <c r="NID2" s="29"/>
      <c r="NIE2" s="29"/>
      <c r="NIF2" s="29"/>
      <c r="NIG2" s="29"/>
      <c r="NIH2" s="29"/>
      <c r="NII2" s="29"/>
      <c r="NIJ2" s="29"/>
      <c r="NIK2" s="29"/>
      <c r="NIL2" s="29"/>
      <c r="NIM2" s="29"/>
      <c r="NIN2" s="29"/>
      <c r="NIO2" s="29"/>
      <c r="NIP2" s="29"/>
      <c r="NIQ2" s="29"/>
      <c r="NIR2" s="29"/>
      <c r="NIS2" s="29"/>
      <c r="NIT2" s="29"/>
      <c r="NIU2" s="29"/>
      <c r="NIV2" s="29"/>
      <c r="NIW2" s="29"/>
      <c r="NIX2" s="29"/>
      <c r="NIY2" s="29"/>
      <c r="NIZ2" s="29"/>
      <c r="NJA2" s="29"/>
      <c r="NJB2" s="29"/>
      <c r="NJC2" s="29"/>
      <c r="NJD2" s="29"/>
      <c r="NJE2" s="29"/>
      <c r="NJF2" s="29"/>
      <c r="NJG2" s="29"/>
      <c r="NJH2" s="29"/>
      <c r="NJI2" s="29"/>
      <c r="NJJ2" s="29"/>
      <c r="NJK2" s="29"/>
      <c r="NJL2" s="29"/>
      <c r="NJM2" s="29"/>
      <c r="NJN2" s="29"/>
      <c r="NJO2" s="29"/>
      <c r="NJP2" s="29"/>
      <c r="NJQ2" s="29"/>
      <c r="NJR2" s="29"/>
      <c r="NJS2" s="29"/>
      <c r="NJT2" s="29"/>
      <c r="NJU2" s="29"/>
      <c r="NJV2" s="29"/>
      <c r="NJW2" s="29"/>
      <c r="NJX2" s="29"/>
      <c r="NJY2" s="29"/>
      <c r="NJZ2" s="29"/>
      <c r="NKA2" s="29"/>
      <c r="NKB2" s="29"/>
      <c r="NKC2" s="29"/>
      <c r="NKD2" s="29"/>
      <c r="NKE2" s="29"/>
      <c r="NKF2" s="29"/>
      <c r="NKG2" s="29"/>
      <c r="NKH2" s="29"/>
      <c r="NKI2" s="29"/>
      <c r="NKJ2" s="29"/>
      <c r="NKK2" s="29"/>
      <c r="NKL2" s="29"/>
      <c r="NKM2" s="29"/>
      <c r="NKN2" s="29"/>
      <c r="NKO2" s="29"/>
      <c r="NKP2" s="29"/>
      <c r="NKQ2" s="29"/>
      <c r="NKR2" s="29"/>
      <c r="NKS2" s="29"/>
      <c r="NKT2" s="29"/>
      <c r="NKU2" s="29"/>
      <c r="NKV2" s="29"/>
      <c r="NKW2" s="29"/>
      <c r="NKX2" s="29"/>
      <c r="NKY2" s="29"/>
      <c r="NKZ2" s="29"/>
      <c r="NLA2" s="29"/>
      <c r="NLB2" s="29"/>
      <c r="NLC2" s="29"/>
      <c r="NLD2" s="29"/>
      <c r="NLE2" s="29"/>
      <c r="NLF2" s="29"/>
      <c r="NLG2" s="29"/>
      <c r="NLH2" s="29"/>
      <c r="NLI2" s="29"/>
      <c r="NLJ2" s="29"/>
      <c r="NLK2" s="29"/>
      <c r="NLL2" s="29"/>
      <c r="NLM2" s="29"/>
      <c r="NLN2" s="29"/>
      <c r="NLO2" s="29"/>
      <c r="NLP2" s="29"/>
      <c r="NLQ2" s="29"/>
      <c r="NLR2" s="29"/>
      <c r="NLS2" s="29"/>
      <c r="NLT2" s="29"/>
      <c r="NLU2" s="29"/>
      <c r="NLV2" s="29"/>
      <c r="NLW2" s="29"/>
      <c r="NLX2" s="29"/>
      <c r="NLY2" s="29"/>
      <c r="NLZ2" s="29"/>
      <c r="NMA2" s="29"/>
      <c r="NMB2" s="29"/>
      <c r="NMC2" s="29"/>
      <c r="NMD2" s="29"/>
      <c r="NME2" s="29"/>
      <c r="NMF2" s="29"/>
      <c r="NMG2" s="29"/>
      <c r="NMH2" s="29"/>
      <c r="NMI2" s="29"/>
      <c r="NMJ2" s="29"/>
      <c r="NMK2" s="29"/>
      <c r="NML2" s="29"/>
      <c r="NMM2" s="29"/>
      <c r="NMN2" s="29"/>
      <c r="NMO2" s="29"/>
      <c r="NMP2" s="29"/>
      <c r="NMQ2" s="29"/>
      <c r="NMR2" s="29"/>
      <c r="NMS2" s="29"/>
      <c r="NMT2" s="29"/>
      <c r="NMU2" s="29"/>
      <c r="NMV2" s="29"/>
      <c r="NMW2" s="29"/>
      <c r="NMX2" s="29"/>
      <c r="NMY2" s="29"/>
      <c r="NMZ2" s="29"/>
      <c r="NNA2" s="29"/>
      <c r="NNB2" s="29"/>
      <c r="NNC2" s="29"/>
      <c r="NND2" s="29"/>
      <c r="NNE2" s="29"/>
      <c r="NNF2" s="29"/>
      <c r="NNG2" s="29"/>
      <c r="NNH2" s="29"/>
      <c r="NNI2" s="29"/>
      <c r="NNJ2" s="29"/>
      <c r="NNK2" s="29"/>
      <c r="NNL2" s="29"/>
      <c r="NNM2" s="29"/>
      <c r="NNN2" s="29"/>
      <c r="NNO2" s="29"/>
      <c r="NNP2" s="29"/>
      <c r="NNQ2" s="29"/>
      <c r="NNR2" s="29"/>
      <c r="NNS2" s="29"/>
      <c r="NNT2" s="29"/>
      <c r="NNU2" s="29"/>
      <c r="NNV2" s="29"/>
      <c r="NNW2" s="29"/>
      <c r="NNX2" s="29"/>
      <c r="NNY2" s="29"/>
      <c r="NNZ2" s="29"/>
      <c r="NOA2" s="29"/>
      <c r="NOB2" s="29"/>
      <c r="NOC2" s="29"/>
      <c r="NOD2" s="29"/>
      <c r="NOE2" s="29"/>
      <c r="NOF2" s="29"/>
      <c r="NOG2" s="29"/>
      <c r="NOH2" s="29"/>
      <c r="NOI2" s="29"/>
      <c r="NOJ2" s="29"/>
      <c r="NOK2" s="29"/>
      <c r="NOL2" s="29"/>
      <c r="NOM2" s="29"/>
      <c r="NON2" s="29"/>
      <c r="NOO2" s="29"/>
      <c r="NOP2" s="29"/>
      <c r="NOQ2" s="29"/>
      <c r="NOR2" s="29"/>
      <c r="NOS2" s="29"/>
      <c r="NOT2" s="29"/>
      <c r="NOU2" s="29"/>
      <c r="NOV2" s="29"/>
      <c r="NOW2" s="29"/>
      <c r="NOX2" s="29"/>
      <c r="NOY2" s="29"/>
      <c r="NOZ2" s="29"/>
      <c r="NPA2" s="29"/>
      <c r="NPB2" s="29"/>
      <c r="NPC2" s="29"/>
      <c r="NPD2" s="29"/>
      <c r="NPE2" s="29"/>
      <c r="NPF2" s="29"/>
      <c r="NPG2" s="29"/>
      <c r="NPH2" s="29"/>
      <c r="NPI2" s="29"/>
      <c r="NPJ2" s="29"/>
      <c r="NPK2" s="29"/>
      <c r="NPL2" s="29"/>
      <c r="NPM2" s="29"/>
      <c r="NPN2" s="29"/>
      <c r="NPO2" s="29"/>
      <c r="NPP2" s="29"/>
      <c r="NPQ2" s="29"/>
      <c r="NPR2" s="29"/>
      <c r="NPS2" s="29"/>
      <c r="NPT2" s="29"/>
      <c r="NPU2" s="29"/>
      <c r="NPV2" s="29"/>
      <c r="NPW2" s="29"/>
      <c r="NPX2" s="29"/>
      <c r="NPY2" s="29"/>
      <c r="NPZ2" s="29"/>
      <c r="NQA2" s="29"/>
      <c r="NQB2" s="29"/>
      <c r="NQC2" s="29"/>
      <c r="NQD2" s="29"/>
      <c r="NQE2" s="29"/>
      <c r="NQF2" s="29"/>
      <c r="NQG2" s="29"/>
      <c r="NQH2" s="29"/>
      <c r="NQI2" s="29"/>
      <c r="NQJ2" s="29"/>
      <c r="NQK2" s="29"/>
      <c r="NQL2" s="29"/>
      <c r="NQM2" s="29"/>
      <c r="NQN2" s="29"/>
      <c r="NQO2" s="29"/>
      <c r="NQP2" s="29"/>
      <c r="NQQ2" s="29"/>
      <c r="NQR2" s="29"/>
      <c r="NQS2" s="29"/>
      <c r="NQT2" s="29"/>
      <c r="NQU2" s="29"/>
      <c r="NQV2" s="29"/>
      <c r="NQW2" s="29"/>
      <c r="NQX2" s="29"/>
      <c r="NQY2" s="29"/>
      <c r="NQZ2" s="29"/>
      <c r="NRA2" s="29"/>
      <c r="NRB2" s="29"/>
      <c r="NRC2" s="29"/>
      <c r="NRD2" s="29"/>
      <c r="NRE2" s="29"/>
      <c r="NRF2" s="29"/>
      <c r="NRG2" s="29"/>
      <c r="NRH2" s="29"/>
      <c r="NRI2" s="29"/>
      <c r="NRJ2" s="29"/>
      <c r="NRK2" s="29"/>
      <c r="NRL2" s="29"/>
      <c r="NRM2" s="29"/>
      <c r="NRN2" s="29"/>
      <c r="NRO2" s="29"/>
      <c r="NRP2" s="29"/>
      <c r="NRQ2" s="29"/>
      <c r="NRR2" s="29"/>
      <c r="NRS2" s="29"/>
      <c r="NRT2" s="29"/>
      <c r="NRU2" s="29"/>
      <c r="NRV2" s="29"/>
      <c r="NRW2" s="29"/>
      <c r="NRX2" s="29"/>
      <c r="NRY2" s="29"/>
      <c r="NRZ2" s="29"/>
      <c r="NSA2" s="29"/>
      <c r="NSB2" s="29"/>
      <c r="NSC2" s="29"/>
      <c r="NSD2" s="29"/>
      <c r="NSE2" s="29"/>
      <c r="NSF2" s="29"/>
      <c r="NSG2" s="29"/>
      <c r="NSH2" s="29"/>
      <c r="NSI2" s="29"/>
      <c r="NSJ2" s="29"/>
      <c r="NSK2" s="29"/>
      <c r="NSL2" s="29"/>
      <c r="NSM2" s="29"/>
      <c r="NSN2" s="29"/>
      <c r="NSO2" s="29"/>
      <c r="NSP2" s="29"/>
      <c r="NSQ2" s="29"/>
      <c r="NSR2" s="29"/>
      <c r="NSS2" s="29"/>
      <c r="NST2" s="29"/>
      <c r="NSU2" s="29"/>
      <c r="NSV2" s="29"/>
      <c r="NSW2" s="29"/>
      <c r="NSX2" s="29"/>
      <c r="NSY2" s="29"/>
      <c r="NSZ2" s="29"/>
      <c r="NTA2" s="29"/>
      <c r="NTB2" s="29"/>
      <c r="NTC2" s="29"/>
      <c r="NTD2" s="29"/>
      <c r="NTE2" s="29"/>
      <c r="NTF2" s="29"/>
      <c r="NTG2" s="29"/>
      <c r="NTH2" s="29"/>
      <c r="NTI2" s="29"/>
      <c r="NTJ2" s="29"/>
      <c r="NTK2" s="29"/>
      <c r="NTL2" s="29"/>
      <c r="NTM2" s="29"/>
      <c r="NTN2" s="29"/>
      <c r="NTO2" s="29"/>
      <c r="NTP2" s="29"/>
      <c r="NTQ2" s="29"/>
      <c r="NTR2" s="29"/>
      <c r="NTS2" s="29"/>
      <c r="NTT2" s="29"/>
      <c r="NTU2" s="29"/>
      <c r="NTV2" s="29"/>
      <c r="NTW2" s="29"/>
      <c r="NTX2" s="29"/>
      <c r="NTY2" s="29"/>
      <c r="NTZ2" s="29"/>
      <c r="NUA2" s="29"/>
      <c r="NUB2" s="29"/>
      <c r="NUC2" s="29"/>
      <c r="NUD2" s="29"/>
      <c r="NUE2" s="29"/>
      <c r="NUF2" s="29"/>
      <c r="NUG2" s="29"/>
      <c r="NUH2" s="29"/>
      <c r="NUI2" s="29"/>
      <c r="NUJ2" s="29"/>
      <c r="NUK2" s="29"/>
      <c r="NUL2" s="29"/>
      <c r="NUM2" s="29"/>
      <c r="NUN2" s="29"/>
      <c r="NUO2" s="29"/>
      <c r="NUP2" s="29"/>
      <c r="NUQ2" s="29"/>
      <c r="NUR2" s="29"/>
      <c r="NUS2" s="29"/>
      <c r="NUT2" s="29"/>
      <c r="NUU2" s="29"/>
      <c r="NUV2" s="29"/>
      <c r="NUW2" s="29"/>
      <c r="NUX2" s="29"/>
      <c r="NUY2" s="29"/>
      <c r="NUZ2" s="29"/>
      <c r="NVA2" s="29"/>
      <c r="NVB2" s="29"/>
      <c r="NVC2" s="29"/>
      <c r="NVD2" s="29"/>
      <c r="NVE2" s="29"/>
      <c r="NVF2" s="29"/>
      <c r="NVG2" s="29"/>
      <c r="NVH2" s="29"/>
      <c r="NVI2" s="29"/>
      <c r="NVJ2" s="29"/>
      <c r="NVK2" s="29"/>
      <c r="NVL2" s="29"/>
      <c r="NVM2" s="29"/>
      <c r="NVN2" s="29"/>
      <c r="NVO2" s="29"/>
      <c r="NVP2" s="29"/>
      <c r="NVQ2" s="29"/>
      <c r="NVR2" s="29"/>
      <c r="NVS2" s="29"/>
      <c r="NVT2" s="29"/>
      <c r="NVU2" s="29"/>
      <c r="NVV2" s="29"/>
      <c r="NVW2" s="29"/>
      <c r="NVX2" s="29"/>
      <c r="NVY2" s="29"/>
      <c r="NVZ2" s="29"/>
      <c r="NWA2" s="29"/>
      <c r="NWB2" s="29"/>
      <c r="NWC2" s="29"/>
      <c r="NWD2" s="29"/>
      <c r="NWE2" s="29"/>
      <c r="NWF2" s="29"/>
      <c r="NWG2" s="29"/>
      <c r="NWH2" s="29"/>
      <c r="NWI2" s="29"/>
      <c r="NWJ2" s="29"/>
      <c r="NWK2" s="29"/>
      <c r="NWL2" s="29"/>
      <c r="NWM2" s="29"/>
      <c r="NWN2" s="29"/>
      <c r="NWO2" s="29"/>
      <c r="NWP2" s="29"/>
      <c r="NWQ2" s="29"/>
      <c r="NWR2" s="29"/>
      <c r="NWS2" s="29"/>
      <c r="NWT2" s="29"/>
      <c r="NWU2" s="29"/>
      <c r="NWV2" s="29"/>
      <c r="NWW2" s="29"/>
      <c r="NWX2" s="29"/>
      <c r="NWY2" s="29"/>
      <c r="NWZ2" s="29"/>
      <c r="NXA2" s="29"/>
      <c r="NXB2" s="29"/>
      <c r="NXC2" s="29"/>
      <c r="NXD2" s="29"/>
      <c r="NXE2" s="29"/>
      <c r="NXF2" s="29"/>
      <c r="NXG2" s="29"/>
      <c r="NXH2" s="29"/>
      <c r="NXI2" s="29"/>
      <c r="NXJ2" s="29"/>
      <c r="NXK2" s="29"/>
      <c r="NXL2" s="29"/>
      <c r="NXM2" s="29"/>
      <c r="NXN2" s="29"/>
      <c r="NXO2" s="29"/>
      <c r="NXP2" s="29"/>
      <c r="NXQ2" s="29"/>
      <c r="NXR2" s="29"/>
      <c r="NXS2" s="29"/>
      <c r="NXT2" s="29"/>
      <c r="NXU2" s="29"/>
      <c r="NXV2" s="29"/>
      <c r="NXW2" s="29"/>
      <c r="NXX2" s="29"/>
      <c r="NXY2" s="29"/>
      <c r="NXZ2" s="29"/>
      <c r="NYA2" s="29"/>
      <c r="NYB2" s="29"/>
      <c r="NYC2" s="29"/>
      <c r="NYD2" s="29"/>
      <c r="NYE2" s="29"/>
      <c r="NYF2" s="29"/>
      <c r="NYG2" s="29"/>
      <c r="NYH2" s="29"/>
      <c r="NYI2" s="29"/>
      <c r="NYJ2" s="29"/>
      <c r="NYK2" s="29"/>
      <c r="NYL2" s="29"/>
      <c r="NYM2" s="29"/>
      <c r="NYN2" s="29"/>
      <c r="NYO2" s="29"/>
      <c r="NYP2" s="29"/>
      <c r="NYQ2" s="29"/>
      <c r="NYR2" s="29"/>
      <c r="NYS2" s="29"/>
      <c r="NYT2" s="29"/>
      <c r="NYU2" s="29"/>
      <c r="NYV2" s="29"/>
      <c r="NYW2" s="29"/>
      <c r="NYX2" s="29"/>
      <c r="NYY2" s="29"/>
      <c r="NYZ2" s="29"/>
      <c r="NZA2" s="29"/>
      <c r="NZB2" s="29"/>
      <c r="NZC2" s="29"/>
      <c r="NZD2" s="29"/>
      <c r="NZE2" s="29"/>
      <c r="NZF2" s="29"/>
      <c r="NZG2" s="29"/>
      <c r="NZH2" s="29"/>
      <c r="NZI2" s="29"/>
      <c r="NZJ2" s="29"/>
      <c r="NZK2" s="29"/>
      <c r="NZL2" s="29"/>
      <c r="NZM2" s="29"/>
      <c r="NZN2" s="29"/>
      <c r="NZO2" s="29"/>
      <c r="NZP2" s="29"/>
      <c r="NZQ2" s="29"/>
      <c r="NZR2" s="29"/>
      <c r="NZS2" s="29"/>
      <c r="NZT2" s="29"/>
      <c r="NZU2" s="29"/>
      <c r="NZV2" s="29"/>
      <c r="NZW2" s="29"/>
      <c r="NZX2" s="29"/>
      <c r="NZY2" s="29"/>
      <c r="NZZ2" s="29"/>
      <c r="OAA2" s="29"/>
      <c r="OAB2" s="29"/>
      <c r="OAC2" s="29"/>
      <c r="OAD2" s="29"/>
      <c r="OAE2" s="29"/>
      <c r="OAF2" s="29"/>
      <c r="OAG2" s="29"/>
      <c r="OAH2" s="29"/>
      <c r="OAI2" s="29"/>
      <c r="OAJ2" s="29"/>
      <c r="OAK2" s="29"/>
      <c r="OAL2" s="29"/>
      <c r="OAM2" s="29"/>
      <c r="OAN2" s="29"/>
      <c r="OAO2" s="29"/>
      <c r="OAP2" s="29"/>
      <c r="OAQ2" s="29"/>
      <c r="OAR2" s="29"/>
      <c r="OAS2" s="29"/>
      <c r="OAT2" s="29"/>
      <c r="OAU2" s="29"/>
      <c r="OAV2" s="29"/>
      <c r="OAW2" s="29"/>
      <c r="OAX2" s="29"/>
      <c r="OAY2" s="29"/>
      <c r="OAZ2" s="29"/>
      <c r="OBA2" s="29"/>
      <c r="OBB2" s="29"/>
      <c r="OBC2" s="29"/>
      <c r="OBD2" s="29"/>
      <c r="OBE2" s="29"/>
      <c r="OBF2" s="29"/>
      <c r="OBG2" s="29"/>
      <c r="OBH2" s="29"/>
      <c r="OBI2" s="29"/>
      <c r="OBJ2" s="29"/>
      <c r="OBK2" s="29"/>
      <c r="OBL2" s="29"/>
      <c r="OBM2" s="29"/>
      <c r="OBN2" s="29"/>
      <c r="OBO2" s="29"/>
      <c r="OBP2" s="29"/>
      <c r="OBQ2" s="29"/>
      <c r="OBR2" s="29"/>
      <c r="OBS2" s="29"/>
      <c r="OBT2" s="29"/>
      <c r="OBU2" s="29"/>
      <c r="OBV2" s="29"/>
      <c r="OBW2" s="29"/>
      <c r="OBX2" s="29"/>
      <c r="OBY2" s="29"/>
      <c r="OBZ2" s="29"/>
      <c r="OCA2" s="29"/>
      <c r="OCB2" s="29"/>
      <c r="OCC2" s="29"/>
      <c r="OCD2" s="29"/>
      <c r="OCE2" s="29"/>
      <c r="OCF2" s="29"/>
      <c r="OCG2" s="29"/>
      <c r="OCH2" s="29"/>
      <c r="OCI2" s="29"/>
      <c r="OCJ2" s="29"/>
      <c r="OCK2" s="29"/>
      <c r="OCL2" s="29"/>
      <c r="OCM2" s="29"/>
      <c r="OCN2" s="29"/>
      <c r="OCO2" s="29"/>
      <c r="OCP2" s="29"/>
      <c r="OCQ2" s="29"/>
      <c r="OCR2" s="29"/>
      <c r="OCS2" s="29"/>
      <c r="OCT2" s="29"/>
      <c r="OCU2" s="29"/>
      <c r="OCV2" s="29"/>
      <c r="OCW2" s="29"/>
      <c r="OCX2" s="29"/>
      <c r="OCY2" s="29"/>
      <c r="OCZ2" s="29"/>
      <c r="ODA2" s="29"/>
      <c r="ODB2" s="29"/>
      <c r="ODC2" s="29"/>
      <c r="ODD2" s="29"/>
      <c r="ODE2" s="29"/>
      <c r="ODF2" s="29"/>
      <c r="ODG2" s="29"/>
      <c r="ODH2" s="29"/>
      <c r="ODI2" s="29"/>
      <c r="ODJ2" s="29"/>
      <c r="ODK2" s="29"/>
      <c r="ODL2" s="29"/>
      <c r="ODM2" s="29"/>
      <c r="ODN2" s="29"/>
      <c r="ODO2" s="29"/>
      <c r="ODP2" s="29"/>
      <c r="ODQ2" s="29"/>
      <c r="ODR2" s="29"/>
      <c r="ODS2" s="29"/>
      <c r="ODT2" s="29"/>
      <c r="ODU2" s="29"/>
      <c r="ODV2" s="29"/>
      <c r="ODW2" s="29"/>
      <c r="ODX2" s="29"/>
      <c r="ODY2" s="29"/>
      <c r="ODZ2" s="29"/>
      <c r="OEA2" s="29"/>
      <c r="OEB2" s="29"/>
      <c r="OEC2" s="29"/>
      <c r="OED2" s="29"/>
      <c r="OEE2" s="29"/>
      <c r="OEF2" s="29"/>
      <c r="OEG2" s="29"/>
      <c r="OEH2" s="29"/>
      <c r="OEI2" s="29"/>
      <c r="OEJ2" s="29"/>
      <c r="OEK2" s="29"/>
      <c r="OEL2" s="29"/>
      <c r="OEM2" s="29"/>
      <c r="OEN2" s="29"/>
      <c r="OEO2" s="29"/>
      <c r="OEP2" s="29"/>
      <c r="OEQ2" s="29"/>
      <c r="OER2" s="29"/>
      <c r="OES2" s="29"/>
      <c r="OET2" s="29"/>
      <c r="OEU2" s="29"/>
      <c r="OEV2" s="29"/>
      <c r="OEW2" s="29"/>
      <c r="OEX2" s="29"/>
      <c r="OEY2" s="29"/>
      <c r="OEZ2" s="29"/>
      <c r="OFA2" s="29"/>
      <c r="OFB2" s="29"/>
      <c r="OFC2" s="29"/>
      <c r="OFD2" s="29"/>
      <c r="OFE2" s="29"/>
      <c r="OFF2" s="29"/>
      <c r="OFG2" s="29"/>
      <c r="OFH2" s="29"/>
      <c r="OFI2" s="29"/>
      <c r="OFJ2" s="29"/>
      <c r="OFK2" s="29"/>
      <c r="OFL2" s="29"/>
      <c r="OFM2" s="29"/>
      <c r="OFN2" s="29"/>
      <c r="OFO2" s="29"/>
      <c r="OFP2" s="29"/>
      <c r="OFQ2" s="29"/>
      <c r="OFR2" s="29"/>
      <c r="OFS2" s="29"/>
      <c r="OFT2" s="29"/>
      <c r="OFU2" s="29"/>
      <c r="OFV2" s="29"/>
      <c r="OFW2" s="29"/>
      <c r="OFX2" s="29"/>
      <c r="OFY2" s="29"/>
      <c r="OFZ2" s="29"/>
      <c r="OGA2" s="29"/>
      <c r="OGB2" s="29"/>
      <c r="OGC2" s="29"/>
      <c r="OGD2" s="29"/>
      <c r="OGE2" s="29"/>
      <c r="OGF2" s="29"/>
      <c r="OGG2" s="29"/>
      <c r="OGH2" s="29"/>
      <c r="OGI2" s="29"/>
      <c r="OGJ2" s="29"/>
      <c r="OGK2" s="29"/>
      <c r="OGL2" s="29"/>
      <c r="OGM2" s="29"/>
      <c r="OGN2" s="29"/>
      <c r="OGO2" s="29"/>
      <c r="OGP2" s="29"/>
      <c r="OGQ2" s="29"/>
      <c r="OGR2" s="29"/>
      <c r="OGS2" s="29"/>
      <c r="OGT2" s="29"/>
      <c r="OGU2" s="29"/>
      <c r="OGV2" s="29"/>
      <c r="OGW2" s="29"/>
      <c r="OGX2" s="29"/>
      <c r="OGY2" s="29"/>
      <c r="OGZ2" s="29"/>
      <c r="OHA2" s="29"/>
      <c r="OHB2" s="29"/>
      <c r="OHC2" s="29"/>
      <c r="OHD2" s="29"/>
      <c r="OHE2" s="29"/>
      <c r="OHF2" s="29"/>
      <c r="OHG2" s="29"/>
      <c r="OHH2" s="29"/>
      <c r="OHI2" s="29"/>
      <c r="OHJ2" s="29"/>
      <c r="OHK2" s="29"/>
      <c r="OHL2" s="29"/>
      <c r="OHM2" s="29"/>
      <c r="OHN2" s="29"/>
      <c r="OHO2" s="29"/>
      <c r="OHP2" s="29"/>
      <c r="OHQ2" s="29"/>
      <c r="OHR2" s="29"/>
      <c r="OHS2" s="29"/>
      <c r="OHT2" s="29"/>
      <c r="OHU2" s="29"/>
      <c r="OHV2" s="29"/>
      <c r="OHW2" s="29"/>
      <c r="OHX2" s="29"/>
      <c r="OHY2" s="29"/>
      <c r="OHZ2" s="29"/>
      <c r="OIA2" s="29"/>
      <c r="OIB2" s="29"/>
      <c r="OIC2" s="29"/>
      <c r="OID2" s="29"/>
      <c r="OIE2" s="29"/>
      <c r="OIF2" s="29"/>
      <c r="OIG2" s="29"/>
      <c r="OIH2" s="29"/>
      <c r="OII2" s="29"/>
      <c r="OIJ2" s="29"/>
      <c r="OIK2" s="29"/>
      <c r="OIL2" s="29"/>
      <c r="OIM2" s="29"/>
      <c r="OIN2" s="29"/>
      <c r="OIO2" s="29"/>
      <c r="OIP2" s="29"/>
      <c r="OIQ2" s="29"/>
      <c r="OIR2" s="29"/>
      <c r="OIS2" s="29"/>
      <c r="OIT2" s="29"/>
      <c r="OIU2" s="29"/>
      <c r="OIV2" s="29"/>
      <c r="OIW2" s="29"/>
      <c r="OIX2" s="29"/>
      <c r="OIY2" s="29"/>
      <c r="OIZ2" s="29"/>
      <c r="OJA2" s="29"/>
      <c r="OJB2" s="29"/>
      <c r="OJC2" s="29"/>
      <c r="OJD2" s="29"/>
      <c r="OJE2" s="29"/>
      <c r="OJF2" s="29"/>
      <c r="OJG2" s="29"/>
      <c r="OJH2" s="29"/>
      <c r="OJI2" s="29"/>
      <c r="OJJ2" s="29"/>
      <c r="OJK2" s="29"/>
      <c r="OJL2" s="29"/>
      <c r="OJM2" s="29"/>
      <c r="OJN2" s="29"/>
      <c r="OJO2" s="29"/>
      <c r="OJP2" s="29"/>
      <c r="OJQ2" s="29"/>
      <c r="OJR2" s="29"/>
      <c r="OJS2" s="29"/>
      <c r="OJT2" s="29"/>
      <c r="OJU2" s="29"/>
      <c r="OJV2" s="29"/>
      <c r="OJW2" s="29"/>
      <c r="OJX2" s="29"/>
      <c r="OJY2" s="29"/>
      <c r="OJZ2" s="29"/>
      <c r="OKA2" s="29"/>
      <c r="OKB2" s="29"/>
      <c r="OKC2" s="29"/>
      <c r="OKD2" s="29"/>
      <c r="OKE2" s="29"/>
      <c r="OKF2" s="29"/>
      <c r="OKG2" s="29"/>
      <c r="OKH2" s="29"/>
      <c r="OKI2" s="29"/>
      <c r="OKJ2" s="29"/>
      <c r="OKK2" s="29"/>
      <c r="OKL2" s="29"/>
      <c r="OKM2" s="29"/>
      <c r="OKN2" s="29"/>
      <c r="OKO2" s="29"/>
      <c r="OKP2" s="29"/>
      <c r="OKQ2" s="29"/>
      <c r="OKR2" s="29"/>
      <c r="OKS2" s="29"/>
      <c r="OKT2" s="29"/>
      <c r="OKU2" s="29"/>
      <c r="OKV2" s="29"/>
      <c r="OKW2" s="29"/>
      <c r="OKX2" s="29"/>
      <c r="OKY2" s="29"/>
      <c r="OKZ2" s="29"/>
      <c r="OLA2" s="29"/>
      <c r="OLB2" s="29"/>
      <c r="OLC2" s="29"/>
      <c r="OLD2" s="29"/>
      <c r="OLE2" s="29"/>
      <c r="OLF2" s="29"/>
      <c r="OLG2" s="29"/>
      <c r="OLH2" s="29"/>
      <c r="OLI2" s="29"/>
      <c r="OLJ2" s="29"/>
      <c r="OLK2" s="29"/>
      <c r="OLL2" s="29"/>
      <c r="OLM2" s="29"/>
      <c r="OLN2" s="29"/>
      <c r="OLO2" s="29"/>
      <c r="OLP2" s="29"/>
      <c r="OLQ2" s="29"/>
      <c r="OLR2" s="29"/>
      <c r="OLS2" s="29"/>
      <c r="OLT2" s="29"/>
      <c r="OLU2" s="29"/>
      <c r="OLV2" s="29"/>
      <c r="OLW2" s="29"/>
      <c r="OLX2" s="29"/>
      <c r="OLY2" s="29"/>
      <c r="OLZ2" s="29"/>
      <c r="OMA2" s="29"/>
      <c r="OMB2" s="29"/>
      <c r="OMC2" s="29"/>
      <c r="OMD2" s="29"/>
      <c r="OME2" s="29"/>
      <c r="OMF2" s="29"/>
      <c r="OMG2" s="29"/>
      <c r="OMH2" s="29"/>
      <c r="OMI2" s="29"/>
      <c r="OMJ2" s="29"/>
      <c r="OMK2" s="29"/>
      <c r="OML2" s="29"/>
      <c r="OMM2" s="29"/>
      <c r="OMN2" s="29"/>
      <c r="OMO2" s="29"/>
      <c r="OMP2" s="29"/>
      <c r="OMQ2" s="29"/>
      <c r="OMR2" s="29"/>
      <c r="OMS2" s="29"/>
      <c r="OMT2" s="29"/>
      <c r="OMU2" s="29"/>
      <c r="OMV2" s="29"/>
      <c r="OMW2" s="29"/>
      <c r="OMX2" s="29"/>
      <c r="OMY2" s="29"/>
      <c r="OMZ2" s="29"/>
      <c r="ONA2" s="29"/>
      <c r="ONB2" s="29"/>
      <c r="ONC2" s="29"/>
      <c r="OND2" s="29"/>
      <c r="ONE2" s="29"/>
      <c r="ONF2" s="29"/>
      <c r="ONG2" s="29"/>
      <c r="ONH2" s="29"/>
      <c r="ONI2" s="29"/>
      <c r="ONJ2" s="29"/>
      <c r="ONK2" s="29"/>
      <c r="ONL2" s="29"/>
      <c r="ONM2" s="29"/>
      <c r="ONN2" s="29"/>
      <c r="ONO2" s="29"/>
      <c r="ONP2" s="29"/>
      <c r="ONQ2" s="29"/>
      <c r="ONR2" s="29"/>
      <c r="ONS2" s="29"/>
      <c r="ONT2" s="29"/>
      <c r="ONU2" s="29"/>
      <c r="ONV2" s="29"/>
      <c r="ONW2" s="29"/>
      <c r="ONX2" s="29"/>
      <c r="ONY2" s="29"/>
      <c r="ONZ2" s="29"/>
      <c r="OOA2" s="29"/>
      <c r="OOB2" s="29"/>
      <c r="OOC2" s="29"/>
      <c r="OOD2" s="29"/>
      <c r="OOE2" s="29"/>
      <c r="OOF2" s="29"/>
      <c r="OOG2" s="29"/>
      <c r="OOH2" s="29"/>
      <c r="OOI2" s="29"/>
      <c r="OOJ2" s="29"/>
      <c r="OOK2" s="29"/>
      <c r="OOL2" s="29"/>
      <c r="OOM2" s="29"/>
      <c r="OON2" s="29"/>
      <c r="OOO2" s="29"/>
      <c r="OOP2" s="29"/>
      <c r="OOQ2" s="29"/>
      <c r="OOR2" s="29"/>
      <c r="OOS2" s="29"/>
      <c r="OOT2" s="29"/>
      <c r="OOU2" s="29"/>
      <c r="OOV2" s="29"/>
      <c r="OOW2" s="29"/>
      <c r="OOX2" s="29"/>
      <c r="OOY2" s="29"/>
      <c r="OOZ2" s="29"/>
      <c r="OPA2" s="29"/>
      <c r="OPB2" s="29"/>
      <c r="OPC2" s="29"/>
      <c r="OPD2" s="29"/>
      <c r="OPE2" s="29"/>
      <c r="OPF2" s="29"/>
      <c r="OPG2" s="29"/>
      <c r="OPH2" s="29"/>
      <c r="OPI2" s="29"/>
      <c r="OPJ2" s="29"/>
      <c r="OPK2" s="29"/>
      <c r="OPL2" s="29"/>
      <c r="OPM2" s="29"/>
      <c r="OPN2" s="29"/>
      <c r="OPO2" s="29"/>
      <c r="OPP2" s="29"/>
      <c r="OPQ2" s="29"/>
      <c r="OPR2" s="29"/>
      <c r="OPS2" s="29"/>
      <c r="OPT2" s="29"/>
      <c r="OPU2" s="29"/>
      <c r="OPV2" s="29"/>
      <c r="OPW2" s="29"/>
      <c r="OPX2" s="29"/>
      <c r="OPY2" s="29"/>
      <c r="OPZ2" s="29"/>
      <c r="OQA2" s="29"/>
      <c r="OQB2" s="29"/>
      <c r="OQC2" s="29"/>
      <c r="OQD2" s="29"/>
      <c r="OQE2" s="29"/>
      <c r="OQF2" s="29"/>
      <c r="OQG2" s="29"/>
      <c r="OQH2" s="29"/>
      <c r="OQI2" s="29"/>
      <c r="OQJ2" s="29"/>
      <c r="OQK2" s="29"/>
      <c r="OQL2" s="29"/>
      <c r="OQM2" s="29"/>
      <c r="OQN2" s="29"/>
      <c r="OQO2" s="29"/>
      <c r="OQP2" s="29"/>
      <c r="OQQ2" s="29"/>
      <c r="OQR2" s="29"/>
      <c r="OQS2" s="29"/>
      <c r="OQT2" s="29"/>
      <c r="OQU2" s="29"/>
      <c r="OQV2" s="29"/>
      <c r="OQW2" s="29"/>
      <c r="OQX2" s="29"/>
      <c r="OQY2" s="29"/>
      <c r="OQZ2" s="29"/>
      <c r="ORA2" s="29"/>
      <c r="ORB2" s="29"/>
      <c r="ORC2" s="29"/>
      <c r="ORD2" s="29"/>
      <c r="ORE2" s="29"/>
      <c r="ORF2" s="29"/>
      <c r="ORG2" s="29"/>
      <c r="ORH2" s="29"/>
      <c r="ORI2" s="29"/>
      <c r="ORJ2" s="29"/>
      <c r="ORK2" s="29"/>
      <c r="ORL2" s="29"/>
      <c r="ORM2" s="29"/>
      <c r="ORN2" s="29"/>
      <c r="ORO2" s="29"/>
      <c r="ORP2" s="29"/>
      <c r="ORQ2" s="29"/>
      <c r="ORR2" s="29"/>
      <c r="ORS2" s="29"/>
      <c r="ORT2" s="29"/>
      <c r="ORU2" s="29"/>
      <c r="ORV2" s="29"/>
      <c r="ORW2" s="29"/>
      <c r="ORX2" s="29"/>
      <c r="ORY2" s="29"/>
      <c r="ORZ2" s="29"/>
      <c r="OSA2" s="29"/>
      <c r="OSB2" s="29"/>
      <c r="OSC2" s="29"/>
      <c r="OSD2" s="29"/>
      <c r="OSE2" s="29"/>
      <c r="OSF2" s="29"/>
      <c r="OSG2" s="29"/>
      <c r="OSH2" s="29"/>
      <c r="OSI2" s="29"/>
      <c r="OSJ2" s="29"/>
      <c r="OSK2" s="29"/>
      <c r="OSL2" s="29"/>
      <c r="OSM2" s="29"/>
      <c r="OSN2" s="29"/>
      <c r="OSO2" s="29"/>
      <c r="OSP2" s="29"/>
      <c r="OSQ2" s="29"/>
      <c r="OSR2" s="29"/>
      <c r="OSS2" s="29"/>
      <c r="OST2" s="29"/>
      <c r="OSU2" s="29"/>
      <c r="OSV2" s="29"/>
      <c r="OSW2" s="29"/>
      <c r="OSX2" s="29"/>
      <c r="OSY2" s="29"/>
      <c r="OSZ2" s="29"/>
      <c r="OTA2" s="29"/>
      <c r="OTB2" s="29"/>
      <c r="OTC2" s="29"/>
      <c r="OTD2" s="29"/>
      <c r="OTE2" s="29"/>
      <c r="OTF2" s="29"/>
      <c r="OTG2" s="29"/>
      <c r="OTH2" s="29"/>
      <c r="OTI2" s="29"/>
      <c r="OTJ2" s="29"/>
      <c r="OTK2" s="29"/>
      <c r="OTL2" s="29"/>
      <c r="OTM2" s="29"/>
      <c r="OTN2" s="29"/>
      <c r="OTO2" s="29"/>
      <c r="OTP2" s="29"/>
      <c r="OTQ2" s="29"/>
      <c r="OTR2" s="29"/>
      <c r="OTS2" s="29"/>
      <c r="OTT2" s="29"/>
      <c r="OTU2" s="29"/>
      <c r="OTV2" s="29"/>
      <c r="OTW2" s="29"/>
      <c r="OTX2" s="29"/>
      <c r="OTY2" s="29"/>
      <c r="OTZ2" s="29"/>
      <c r="OUA2" s="29"/>
      <c r="OUB2" s="29"/>
      <c r="OUC2" s="29"/>
      <c r="OUD2" s="29"/>
      <c r="OUE2" s="29"/>
      <c r="OUF2" s="29"/>
      <c r="OUG2" s="29"/>
      <c r="OUH2" s="29"/>
      <c r="OUI2" s="29"/>
      <c r="OUJ2" s="29"/>
      <c r="OUK2" s="29"/>
      <c r="OUL2" s="29"/>
      <c r="OUM2" s="29"/>
      <c r="OUN2" s="29"/>
      <c r="OUO2" s="29"/>
      <c r="OUP2" s="29"/>
      <c r="OUQ2" s="29"/>
      <c r="OUR2" s="29"/>
      <c r="OUS2" s="29"/>
      <c r="OUT2" s="29"/>
      <c r="OUU2" s="29"/>
      <c r="OUV2" s="29"/>
      <c r="OUW2" s="29"/>
      <c r="OUX2" s="29"/>
      <c r="OUY2" s="29"/>
      <c r="OUZ2" s="29"/>
      <c r="OVA2" s="29"/>
      <c r="OVB2" s="29"/>
      <c r="OVC2" s="29"/>
      <c r="OVD2" s="29"/>
      <c r="OVE2" s="29"/>
      <c r="OVF2" s="29"/>
      <c r="OVG2" s="29"/>
      <c r="OVH2" s="29"/>
      <c r="OVI2" s="29"/>
      <c r="OVJ2" s="29"/>
      <c r="OVK2" s="29"/>
      <c r="OVL2" s="29"/>
      <c r="OVM2" s="29"/>
      <c r="OVN2" s="29"/>
      <c r="OVO2" s="29"/>
      <c r="OVP2" s="29"/>
      <c r="OVQ2" s="29"/>
      <c r="OVR2" s="29"/>
      <c r="OVS2" s="29"/>
      <c r="OVT2" s="29"/>
      <c r="OVU2" s="29"/>
      <c r="OVV2" s="29"/>
      <c r="OVW2" s="29"/>
      <c r="OVX2" s="29"/>
      <c r="OVY2" s="29"/>
      <c r="OVZ2" s="29"/>
      <c r="OWA2" s="29"/>
      <c r="OWB2" s="29"/>
      <c r="OWC2" s="29"/>
      <c r="OWD2" s="29"/>
      <c r="OWE2" s="29"/>
      <c r="OWF2" s="29"/>
      <c r="OWG2" s="29"/>
      <c r="OWH2" s="29"/>
      <c r="OWI2" s="29"/>
      <c r="OWJ2" s="29"/>
      <c r="OWK2" s="29"/>
      <c r="OWL2" s="29"/>
      <c r="OWM2" s="29"/>
      <c r="OWN2" s="29"/>
      <c r="OWO2" s="29"/>
      <c r="OWP2" s="29"/>
      <c r="OWQ2" s="29"/>
      <c r="OWR2" s="29"/>
      <c r="OWS2" s="29"/>
      <c r="OWT2" s="29"/>
      <c r="OWU2" s="29"/>
      <c r="OWV2" s="29"/>
      <c r="OWW2" s="29"/>
      <c r="OWX2" s="29"/>
      <c r="OWY2" s="29"/>
      <c r="OWZ2" s="29"/>
      <c r="OXA2" s="29"/>
      <c r="OXB2" s="29"/>
      <c r="OXC2" s="29"/>
      <c r="OXD2" s="29"/>
      <c r="OXE2" s="29"/>
      <c r="OXF2" s="29"/>
      <c r="OXG2" s="29"/>
      <c r="OXH2" s="29"/>
      <c r="OXI2" s="29"/>
      <c r="OXJ2" s="29"/>
      <c r="OXK2" s="29"/>
      <c r="OXL2" s="29"/>
      <c r="OXM2" s="29"/>
      <c r="OXN2" s="29"/>
      <c r="OXO2" s="29"/>
      <c r="OXP2" s="29"/>
      <c r="OXQ2" s="29"/>
      <c r="OXR2" s="29"/>
      <c r="OXS2" s="29"/>
      <c r="OXT2" s="29"/>
      <c r="OXU2" s="29"/>
      <c r="OXV2" s="29"/>
      <c r="OXW2" s="29"/>
      <c r="OXX2" s="29"/>
      <c r="OXY2" s="29"/>
      <c r="OXZ2" s="29"/>
      <c r="OYA2" s="29"/>
      <c r="OYB2" s="29"/>
      <c r="OYC2" s="29"/>
      <c r="OYD2" s="29"/>
      <c r="OYE2" s="29"/>
      <c r="OYF2" s="29"/>
      <c r="OYG2" s="29"/>
      <c r="OYH2" s="29"/>
      <c r="OYI2" s="29"/>
      <c r="OYJ2" s="29"/>
      <c r="OYK2" s="29"/>
      <c r="OYL2" s="29"/>
      <c r="OYM2" s="29"/>
      <c r="OYN2" s="29"/>
      <c r="OYO2" s="29"/>
      <c r="OYP2" s="29"/>
      <c r="OYQ2" s="29"/>
      <c r="OYR2" s="29"/>
      <c r="OYS2" s="29"/>
      <c r="OYT2" s="29"/>
      <c r="OYU2" s="29"/>
      <c r="OYV2" s="29"/>
      <c r="OYW2" s="29"/>
      <c r="OYX2" s="29"/>
      <c r="OYY2" s="29"/>
      <c r="OYZ2" s="29"/>
      <c r="OZA2" s="29"/>
      <c r="OZB2" s="29"/>
      <c r="OZC2" s="29"/>
      <c r="OZD2" s="29"/>
      <c r="OZE2" s="29"/>
      <c r="OZF2" s="29"/>
      <c r="OZG2" s="29"/>
      <c r="OZH2" s="29"/>
      <c r="OZI2" s="29"/>
      <c r="OZJ2" s="29"/>
      <c r="OZK2" s="29"/>
      <c r="OZL2" s="29"/>
      <c r="OZM2" s="29"/>
      <c r="OZN2" s="29"/>
      <c r="OZO2" s="29"/>
      <c r="OZP2" s="29"/>
      <c r="OZQ2" s="29"/>
      <c r="OZR2" s="29"/>
      <c r="OZS2" s="29"/>
      <c r="OZT2" s="29"/>
      <c r="OZU2" s="29"/>
      <c r="OZV2" s="29"/>
      <c r="OZW2" s="29"/>
      <c r="OZX2" s="29"/>
      <c r="OZY2" s="29"/>
      <c r="OZZ2" s="29"/>
      <c r="PAA2" s="29"/>
      <c r="PAB2" s="29"/>
      <c r="PAC2" s="29"/>
      <c r="PAD2" s="29"/>
      <c r="PAE2" s="29"/>
      <c r="PAF2" s="29"/>
      <c r="PAG2" s="29"/>
      <c r="PAH2" s="29"/>
      <c r="PAI2" s="29"/>
      <c r="PAJ2" s="29"/>
      <c r="PAK2" s="29"/>
      <c r="PAL2" s="29"/>
      <c r="PAM2" s="29"/>
      <c r="PAN2" s="29"/>
      <c r="PAO2" s="29"/>
      <c r="PAP2" s="29"/>
      <c r="PAQ2" s="29"/>
      <c r="PAR2" s="29"/>
      <c r="PAS2" s="29"/>
      <c r="PAT2" s="29"/>
      <c r="PAU2" s="29"/>
      <c r="PAV2" s="29"/>
      <c r="PAW2" s="29"/>
      <c r="PAX2" s="29"/>
      <c r="PAY2" s="29"/>
      <c r="PAZ2" s="29"/>
      <c r="PBA2" s="29"/>
      <c r="PBB2" s="29"/>
      <c r="PBC2" s="29"/>
      <c r="PBD2" s="29"/>
      <c r="PBE2" s="29"/>
      <c r="PBF2" s="29"/>
      <c r="PBG2" s="29"/>
      <c r="PBH2" s="29"/>
      <c r="PBI2" s="29"/>
      <c r="PBJ2" s="29"/>
      <c r="PBK2" s="29"/>
      <c r="PBL2" s="29"/>
      <c r="PBM2" s="29"/>
      <c r="PBN2" s="29"/>
      <c r="PBO2" s="29"/>
      <c r="PBP2" s="29"/>
      <c r="PBQ2" s="29"/>
      <c r="PBR2" s="29"/>
      <c r="PBS2" s="29"/>
      <c r="PBT2" s="29"/>
      <c r="PBU2" s="29"/>
      <c r="PBV2" s="29"/>
      <c r="PBW2" s="29"/>
      <c r="PBX2" s="29"/>
      <c r="PBY2" s="29"/>
      <c r="PBZ2" s="29"/>
      <c r="PCA2" s="29"/>
      <c r="PCB2" s="29"/>
      <c r="PCC2" s="29"/>
      <c r="PCD2" s="29"/>
      <c r="PCE2" s="29"/>
      <c r="PCF2" s="29"/>
      <c r="PCG2" s="29"/>
      <c r="PCH2" s="29"/>
      <c r="PCI2" s="29"/>
      <c r="PCJ2" s="29"/>
      <c r="PCK2" s="29"/>
      <c r="PCL2" s="29"/>
      <c r="PCM2" s="29"/>
      <c r="PCN2" s="29"/>
      <c r="PCO2" s="29"/>
      <c r="PCP2" s="29"/>
      <c r="PCQ2" s="29"/>
      <c r="PCR2" s="29"/>
      <c r="PCS2" s="29"/>
      <c r="PCT2" s="29"/>
      <c r="PCU2" s="29"/>
      <c r="PCV2" s="29"/>
      <c r="PCW2" s="29"/>
      <c r="PCX2" s="29"/>
      <c r="PCY2" s="29"/>
      <c r="PCZ2" s="29"/>
      <c r="PDA2" s="29"/>
      <c r="PDB2" s="29"/>
      <c r="PDC2" s="29"/>
      <c r="PDD2" s="29"/>
      <c r="PDE2" s="29"/>
      <c r="PDF2" s="29"/>
      <c r="PDG2" s="29"/>
      <c r="PDH2" s="29"/>
      <c r="PDI2" s="29"/>
      <c r="PDJ2" s="29"/>
      <c r="PDK2" s="29"/>
      <c r="PDL2" s="29"/>
      <c r="PDM2" s="29"/>
      <c r="PDN2" s="29"/>
      <c r="PDO2" s="29"/>
      <c r="PDP2" s="29"/>
      <c r="PDQ2" s="29"/>
      <c r="PDR2" s="29"/>
      <c r="PDS2" s="29"/>
      <c r="PDT2" s="29"/>
      <c r="PDU2" s="29"/>
      <c r="PDV2" s="29"/>
      <c r="PDW2" s="29"/>
      <c r="PDX2" s="29"/>
      <c r="PDY2" s="29"/>
      <c r="PDZ2" s="29"/>
      <c r="PEA2" s="29"/>
      <c r="PEB2" s="29"/>
      <c r="PEC2" s="29"/>
      <c r="PED2" s="29"/>
      <c r="PEE2" s="29"/>
      <c r="PEF2" s="29"/>
      <c r="PEG2" s="29"/>
      <c r="PEH2" s="29"/>
      <c r="PEI2" s="29"/>
      <c r="PEJ2" s="29"/>
      <c r="PEK2" s="29"/>
      <c r="PEL2" s="29"/>
      <c r="PEM2" s="29"/>
      <c r="PEN2" s="29"/>
      <c r="PEO2" s="29"/>
      <c r="PEP2" s="29"/>
      <c r="PEQ2" s="29"/>
      <c r="PER2" s="29"/>
      <c r="PES2" s="29"/>
      <c r="PET2" s="29"/>
      <c r="PEU2" s="29"/>
      <c r="PEV2" s="29"/>
      <c r="PEW2" s="29"/>
      <c r="PEX2" s="29"/>
      <c r="PEY2" s="29"/>
      <c r="PEZ2" s="29"/>
      <c r="PFA2" s="29"/>
      <c r="PFB2" s="29"/>
      <c r="PFC2" s="29"/>
      <c r="PFD2" s="29"/>
      <c r="PFE2" s="29"/>
      <c r="PFF2" s="29"/>
      <c r="PFG2" s="29"/>
      <c r="PFH2" s="29"/>
      <c r="PFI2" s="29"/>
      <c r="PFJ2" s="29"/>
      <c r="PFK2" s="29"/>
      <c r="PFL2" s="29"/>
      <c r="PFM2" s="29"/>
      <c r="PFN2" s="29"/>
      <c r="PFO2" s="29"/>
      <c r="PFP2" s="29"/>
      <c r="PFQ2" s="29"/>
      <c r="PFR2" s="29"/>
      <c r="PFS2" s="29"/>
      <c r="PFT2" s="29"/>
      <c r="PFU2" s="29"/>
      <c r="PFV2" s="29"/>
      <c r="PFW2" s="29"/>
      <c r="PFX2" s="29"/>
      <c r="PFY2" s="29"/>
      <c r="PFZ2" s="29"/>
      <c r="PGA2" s="29"/>
      <c r="PGB2" s="29"/>
      <c r="PGC2" s="29"/>
      <c r="PGD2" s="29"/>
      <c r="PGE2" s="29"/>
      <c r="PGF2" s="29"/>
      <c r="PGG2" s="29"/>
      <c r="PGH2" s="29"/>
      <c r="PGI2" s="29"/>
      <c r="PGJ2" s="29"/>
      <c r="PGK2" s="29"/>
      <c r="PGL2" s="29"/>
      <c r="PGM2" s="29"/>
      <c r="PGN2" s="29"/>
      <c r="PGO2" s="29"/>
      <c r="PGP2" s="29"/>
      <c r="PGQ2" s="29"/>
      <c r="PGR2" s="29"/>
      <c r="PGS2" s="29"/>
      <c r="PGT2" s="29"/>
      <c r="PGU2" s="29"/>
      <c r="PGV2" s="29"/>
      <c r="PGW2" s="29"/>
      <c r="PGX2" s="29"/>
      <c r="PGY2" s="29"/>
      <c r="PGZ2" s="29"/>
      <c r="PHA2" s="29"/>
      <c r="PHB2" s="29"/>
      <c r="PHC2" s="29"/>
      <c r="PHD2" s="29"/>
      <c r="PHE2" s="29"/>
      <c r="PHF2" s="29"/>
      <c r="PHG2" s="29"/>
      <c r="PHH2" s="29"/>
      <c r="PHI2" s="29"/>
      <c r="PHJ2" s="29"/>
      <c r="PHK2" s="29"/>
      <c r="PHL2" s="29"/>
      <c r="PHM2" s="29"/>
      <c r="PHN2" s="29"/>
      <c r="PHO2" s="29"/>
      <c r="PHP2" s="29"/>
      <c r="PHQ2" s="29"/>
      <c r="PHR2" s="29"/>
      <c r="PHS2" s="29"/>
      <c r="PHT2" s="29"/>
      <c r="PHU2" s="29"/>
      <c r="PHV2" s="29"/>
      <c r="PHW2" s="29"/>
      <c r="PHX2" s="29"/>
      <c r="PHY2" s="29"/>
      <c r="PHZ2" s="29"/>
      <c r="PIA2" s="29"/>
      <c r="PIB2" s="29"/>
      <c r="PIC2" s="29"/>
      <c r="PID2" s="29"/>
      <c r="PIE2" s="29"/>
      <c r="PIF2" s="29"/>
      <c r="PIG2" s="29"/>
      <c r="PIH2" s="29"/>
      <c r="PII2" s="29"/>
      <c r="PIJ2" s="29"/>
      <c r="PIK2" s="29"/>
      <c r="PIL2" s="29"/>
      <c r="PIM2" s="29"/>
      <c r="PIN2" s="29"/>
      <c r="PIO2" s="29"/>
      <c r="PIP2" s="29"/>
      <c r="PIQ2" s="29"/>
      <c r="PIR2" s="29"/>
      <c r="PIS2" s="29"/>
      <c r="PIT2" s="29"/>
      <c r="PIU2" s="29"/>
      <c r="PIV2" s="29"/>
      <c r="PIW2" s="29"/>
      <c r="PIX2" s="29"/>
      <c r="PIY2" s="29"/>
      <c r="PIZ2" s="29"/>
      <c r="PJA2" s="29"/>
      <c r="PJB2" s="29"/>
      <c r="PJC2" s="29"/>
      <c r="PJD2" s="29"/>
      <c r="PJE2" s="29"/>
      <c r="PJF2" s="29"/>
      <c r="PJG2" s="29"/>
      <c r="PJH2" s="29"/>
      <c r="PJI2" s="29"/>
      <c r="PJJ2" s="29"/>
      <c r="PJK2" s="29"/>
      <c r="PJL2" s="29"/>
      <c r="PJM2" s="29"/>
      <c r="PJN2" s="29"/>
      <c r="PJO2" s="29"/>
      <c r="PJP2" s="29"/>
      <c r="PJQ2" s="29"/>
      <c r="PJR2" s="29"/>
      <c r="PJS2" s="29"/>
      <c r="PJT2" s="29"/>
      <c r="PJU2" s="29"/>
      <c r="PJV2" s="29"/>
      <c r="PJW2" s="29"/>
      <c r="PJX2" s="29"/>
      <c r="PJY2" s="29"/>
      <c r="PJZ2" s="29"/>
      <c r="PKA2" s="29"/>
      <c r="PKB2" s="29"/>
      <c r="PKC2" s="29"/>
      <c r="PKD2" s="29"/>
      <c r="PKE2" s="29"/>
      <c r="PKF2" s="29"/>
      <c r="PKG2" s="29"/>
      <c r="PKH2" s="29"/>
      <c r="PKI2" s="29"/>
      <c r="PKJ2" s="29"/>
      <c r="PKK2" s="29"/>
      <c r="PKL2" s="29"/>
      <c r="PKM2" s="29"/>
      <c r="PKN2" s="29"/>
      <c r="PKO2" s="29"/>
      <c r="PKP2" s="29"/>
      <c r="PKQ2" s="29"/>
      <c r="PKR2" s="29"/>
      <c r="PKS2" s="29"/>
      <c r="PKT2" s="29"/>
      <c r="PKU2" s="29"/>
      <c r="PKV2" s="29"/>
      <c r="PKW2" s="29"/>
      <c r="PKX2" s="29"/>
      <c r="PKY2" s="29"/>
      <c r="PKZ2" s="29"/>
      <c r="PLA2" s="29"/>
      <c r="PLB2" s="29"/>
      <c r="PLC2" s="29"/>
      <c r="PLD2" s="29"/>
      <c r="PLE2" s="29"/>
      <c r="PLF2" s="29"/>
      <c r="PLG2" s="29"/>
      <c r="PLH2" s="29"/>
      <c r="PLI2" s="29"/>
      <c r="PLJ2" s="29"/>
      <c r="PLK2" s="29"/>
      <c r="PLL2" s="29"/>
      <c r="PLM2" s="29"/>
      <c r="PLN2" s="29"/>
      <c r="PLO2" s="29"/>
      <c r="PLP2" s="29"/>
      <c r="PLQ2" s="29"/>
      <c r="PLR2" s="29"/>
      <c r="PLS2" s="29"/>
      <c r="PLT2" s="29"/>
      <c r="PLU2" s="29"/>
      <c r="PLV2" s="29"/>
      <c r="PLW2" s="29"/>
      <c r="PLX2" s="29"/>
      <c r="PLY2" s="29"/>
      <c r="PLZ2" s="29"/>
      <c r="PMA2" s="29"/>
      <c r="PMB2" s="29"/>
      <c r="PMC2" s="29"/>
      <c r="PMD2" s="29"/>
      <c r="PME2" s="29"/>
      <c r="PMF2" s="29"/>
      <c r="PMG2" s="29"/>
      <c r="PMH2" s="29"/>
      <c r="PMI2" s="29"/>
      <c r="PMJ2" s="29"/>
      <c r="PMK2" s="29"/>
      <c r="PML2" s="29"/>
      <c r="PMM2" s="29"/>
      <c r="PMN2" s="29"/>
      <c r="PMO2" s="29"/>
      <c r="PMP2" s="29"/>
      <c r="PMQ2" s="29"/>
      <c r="PMR2" s="29"/>
      <c r="PMS2" s="29"/>
      <c r="PMT2" s="29"/>
      <c r="PMU2" s="29"/>
      <c r="PMV2" s="29"/>
      <c r="PMW2" s="29"/>
      <c r="PMX2" s="29"/>
      <c r="PMY2" s="29"/>
      <c r="PMZ2" s="29"/>
      <c r="PNA2" s="29"/>
      <c r="PNB2" s="29"/>
      <c r="PNC2" s="29"/>
      <c r="PND2" s="29"/>
      <c r="PNE2" s="29"/>
      <c r="PNF2" s="29"/>
      <c r="PNG2" s="29"/>
      <c r="PNH2" s="29"/>
      <c r="PNI2" s="29"/>
      <c r="PNJ2" s="29"/>
      <c r="PNK2" s="29"/>
      <c r="PNL2" s="29"/>
      <c r="PNM2" s="29"/>
      <c r="PNN2" s="29"/>
      <c r="PNO2" s="29"/>
      <c r="PNP2" s="29"/>
      <c r="PNQ2" s="29"/>
      <c r="PNR2" s="29"/>
      <c r="PNS2" s="29"/>
      <c r="PNT2" s="29"/>
      <c r="PNU2" s="29"/>
      <c r="PNV2" s="29"/>
      <c r="PNW2" s="29"/>
      <c r="PNX2" s="29"/>
      <c r="PNY2" s="29"/>
      <c r="PNZ2" s="29"/>
      <c r="POA2" s="29"/>
      <c r="POB2" s="29"/>
      <c r="POC2" s="29"/>
      <c r="POD2" s="29"/>
      <c r="POE2" s="29"/>
      <c r="POF2" s="29"/>
      <c r="POG2" s="29"/>
      <c r="POH2" s="29"/>
      <c r="POI2" s="29"/>
      <c r="POJ2" s="29"/>
      <c r="POK2" s="29"/>
      <c r="POL2" s="29"/>
      <c r="POM2" s="29"/>
      <c r="PON2" s="29"/>
      <c r="POO2" s="29"/>
      <c r="POP2" s="29"/>
      <c r="POQ2" s="29"/>
      <c r="POR2" s="29"/>
      <c r="POS2" s="29"/>
      <c r="POT2" s="29"/>
      <c r="POU2" s="29"/>
      <c r="POV2" s="29"/>
      <c r="POW2" s="29"/>
      <c r="POX2" s="29"/>
      <c r="POY2" s="29"/>
      <c r="POZ2" s="29"/>
      <c r="PPA2" s="29"/>
      <c r="PPB2" s="29"/>
      <c r="PPC2" s="29"/>
      <c r="PPD2" s="29"/>
      <c r="PPE2" s="29"/>
      <c r="PPF2" s="29"/>
      <c r="PPG2" s="29"/>
      <c r="PPH2" s="29"/>
      <c r="PPI2" s="29"/>
      <c r="PPJ2" s="29"/>
      <c r="PPK2" s="29"/>
      <c r="PPL2" s="29"/>
      <c r="PPM2" s="29"/>
      <c r="PPN2" s="29"/>
      <c r="PPO2" s="29"/>
      <c r="PPP2" s="29"/>
      <c r="PPQ2" s="29"/>
      <c r="PPR2" s="29"/>
      <c r="PPS2" s="29"/>
      <c r="PPT2" s="29"/>
      <c r="PPU2" s="29"/>
      <c r="PPV2" s="29"/>
      <c r="PPW2" s="29"/>
      <c r="PPX2" s="29"/>
      <c r="PPY2" s="29"/>
      <c r="PPZ2" s="29"/>
      <c r="PQA2" s="29"/>
      <c r="PQB2" s="29"/>
      <c r="PQC2" s="29"/>
      <c r="PQD2" s="29"/>
      <c r="PQE2" s="29"/>
      <c r="PQF2" s="29"/>
      <c r="PQG2" s="29"/>
      <c r="PQH2" s="29"/>
      <c r="PQI2" s="29"/>
      <c r="PQJ2" s="29"/>
      <c r="PQK2" s="29"/>
      <c r="PQL2" s="29"/>
      <c r="PQM2" s="29"/>
      <c r="PQN2" s="29"/>
      <c r="PQO2" s="29"/>
      <c r="PQP2" s="29"/>
      <c r="PQQ2" s="29"/>
      <c r="PQR2" s="29"/>
      <c r="PQS2" s="29"/>
      <c r="PQT2" s="29"/>
      <c r="PQU2" s="29"/>
      <c r="PQV2" s="29"/>
      <c r="PQW2" s="29"/>
      <c r="PQX2" s="29"/>
      <c r="PQY2" s="29"/>
      <c r="PQZ2" s="29"/>
      <c r="PRA2" s="29"/>
      <c r="PRB2" s="29"/>
      <c r="PRC2" s="29"/>
      <c r="PRD2" s="29"/>
      <c r="PRE2" s="29"/>
      <c r="PRF2" s="29"/>
      <c r="PRG2" s="29"/>
      <c r="PRH2" s="29"/>
      <c r="PRI2" s="29"/>
      <c r="PRJ2" s="29"/>
      <c r="PRK2" s="29"/>
      <c r="PRL2" s="29"/>
      <c r="PRM2" s="29"/>
      <c r="PRN2" s="29"/>
      <c r="PRO2" s="29"/>
      <c r="PRP2" s="29"/>
      <c r="PRQ2" s="29"/>
      <c r="PRR2" s="29"/>
      <c r="PRS2" s="29"/>
      <c r="PRT2" s="29"/>
      <c r="PRU2" s="29"/>
      <c r="PRV2" s="29"/>
      <c r="PRW2" s="29"/>
      <c r="PRX2" s="29"/>
      <c r="PRY2" s="29"/>
      <c r="PRZ2" s="29"/>
      <c r="PSA2" s="29"/>
      <c r="PSB2" s="29"/>
      <c r="PSC2" s="29"/>
      <c r="PSD2" s="29"/>
      <c r="PSE2" s="29"/>
      <c r="PSF2" s="29"/>
      <c r="PSG2" s="29"/>
      <c r="PSH2" s="29"/>
      <c r="PSI2" s="29"/>
      <c r="PSJ2" s="29"/>
      <c r="PSK2" s="29"/>
      <c r="PSL2" s="29"/>
      <c r="PSM2" s="29"/>
      <c r="PSN2" s="29"/>
      <c r="PSO2" s="29"/>
      <c r="PSP2" s="29"/>
      <c r="PSQ2" s="29"/>
      <c r="PSR2" s="29"/>
      <c r="PSS2" s="29"/>
      <c r="PST2" s="29"/>
      <c r="PSU2" s="29"/>
      <c r="PSV2" s="29"/>
      <c r="PSW2" s="29"/>
      <c r="PSX2" s="29"/>
      <c r="PSY2" s="29"/>
      <c r="PSZ2" s="29"/>
      <c r="PTA2" s="29"/>
      <c r="PTB2" s="29"/>
      <c r="PTC2" s="29"/>
      <c r="PTD2" s="29"/>
      <c r="PTE2" s="29"/>
      <c r="PTF2" s="29"/>
      <c r="PTG2" s="29"/>
      <c r="PTH2" s="29"/>
      <c r="PTI2" s="29"/>
      <c r="PTJ2" s="29"/>
      <c r="PTK2" s="29"/>
      <c r="PTL2" s="29"/>
      <c r="PTM2" s="29"/>
      <c r="PTN2" s="29"/>
      <c r="PTO2" s="29"/>
      <c r="PTP2" s="29"/>
      <c r="PTQ2" s="29"/>
      <c r="PTR2" s="29"/>
      <c r="PTS2" s="29"/>
      <c r="PTT2" s="29"/>
      <c r="PTU2" s="29"/>
      <c r="PTV2" s="29"/>
      <c r="PTW2" s="29"/>
      <c r="PTX2" s="29"/>
      <c r="PTY2" s="29"/>
      <c r="PTZ2" s="29"/>
      <c r="PUA2" s="29"/>
      <c r="PUB2" s="29"/>
      <c r="PUC2" s="29"/>
      <c r="PUD2" s="29"/>
      <c r="PUE2" s="29"/>
      <c r="PUF2" s="29"/>
      <c r="PUG2" s="29"/>
      <c r="PUH2" s="29"/>
      <c r="PUI2" s="29"/>
      <c r="PUJ2" s="29"/>
      <c r="PUK2" s="29"/>
      <c r="PUL2" s="29"/>
      <c r="PUM2" s="29"/>
      <c r="PUN2" s="29"/>
      <c r="PUO2" s="29"/>
      <c r="PUP2" s="29"/>
      <c r="PUQ2" s="29"/>
      <c r="PUR2" s="29"/>
      <c r="PUS2" s="29"/>
      <c r="PUT2" s="29"/>
      <c r="PUU2" s="29"/>
      <c r="PUV2" s="29"/>
      <c r="PUW2" s="29"/>
      <c r="PUX2" s="29"/>
      <c r="PUY2" s="29"/>
      <c r="PUZ2" s="29"/>
      <c r="PVA2" s="29"/>
      <c r="PVB2" s="29"/>
      <c r="PVC2" s="29"/>
      <c r="PVD2" s="29"/>
      <c r="PVE2" s="29"/>
      <c r="PVF2" s="29"/>
      <c r="PVG2" s="29"/>
      <c r="PVH2" s="29"/>
      <c r="PVI2" s="29"/>
      <c r="PVJ2" s="29"/>
      <c r="PVK2" s="29"/>
      <c r="PVL2" s="29"/>
      <c r="PVM2" s="29"/>
      <c r="PVN2" s="29"/>
      <c r="PVO2" s="29"/>
      <c r="PVP2" s="29"/>
      <c r="PVQ2" s="29"/>
      <c r="PVR2" s="29"/>
      <c r="PVS2" s="29"/>
      <c r="PVT2" s="29"/>
      <c r="PVU2" s="29"/>
      <c r="PVV2" s="29"/>
      <c r="PVW2" s="29"/>
      <c r="PVX2" s="29"/>
      <c r="PVY2" s="29"/>
      <c r="PVZ2" s="29"/>
      <c r="PWA2" s="29"/>
      <c r="PWB2" s="29"/>
      <c r="PWC2" s="29"/>
      <c r="PWD2" s="29"/>
      <c r="PWE2" s="29"/>
      <c r="PWF2" s="29"/>
      <c r="PWG2" s="29"/>
      <c r="PWH2" s="29"/>
      <c r="PWI2" s="29"/>
      <c r="PWJ2" s="29"/>
      <c r="PWK2" s="29"/>
      <c r="PWL2" s="29"/>
      <c r="PWM2" s="29"/>
      <c r="PWN2" s="29"/>
      <c r="PWO2" s="29"/>
      <c r="PWP2" s="29"/>
      <c r="PWQ2" s="29"/>
      <c r="PWR2" s="29"/>
      <c r="PWS2" s="29"/>
      <c r="PWT2" s="29"/>
      <c r="PWU2" s="29"/>
      <c r="PWV2" s="29"/>
      <c r="PWW2" s="29"/>
      <c r="PWX2" s="29"/>
      <c r="PWY2" s="29"/>
      <c r="PWZ2" s="29"/>
      <c r="PXA2" s="29"/>
      <c r="PXB2" s="29"/>
      <c r="PXC2" s="29"/>
      <c r="PXD2" s="29"/>
      <c r="PXE2" s="29"/>
      <c r="PXF2" s="29"/>
      <c r="PXG2" s="29"/>
      <c r="PXH2" s="29"/>
      <c r="PXI2" s="29"/>
      <c r="PXJ2" s="29"/>
      <c r="PXK2" s="29"/>
      <c r="PXL2" s="29"/>
      <c r="PXM2" s="29"/>
      <c r="PXN2" s="29"/>
      <c r="PXO2" s="29"/>
      <c r="PXP2" s="29"/>
      <c r="PXQ2" s="29"/>
      <c r="PXR2" s="29"/>
      <c r="PXS2" s="29"/>
      <c r="PXT2" s="29"/>
      <c r="PXU2" s="29"/>
      <c r="PXV2" s="29"/>
      <c r="PXW2" s="29"/>
      <c r="PXX2" s="29"/>
      <c r="PXY2" s="29"/>
      <c r="PXZ2" s="29"/>
      <c r="PYA2" s="29"/>
      <c r="PYB2" s="29"/>
      <c r="PYC2" s="29"/>
      <c r="PYD2" s="29"/>
      <c r="PYE2" s="29"/>
      <c r="PYF2" s="29"/>
      <c r="PYG2" s="29"/>
      <c r="PYH2" s="29"/>
      <c r="PYI2" s="29"/>
      <c r="PYJ2" s="29"/>
      <c r="PYK2" s="29"/>
      <c r="PYL2" s="29"/>
      <c r="PYM2" s="29"/>
      <c r="PYN2" s="29"/>
      <c r="PYO2" s="29"/>
      <c r="PYP2" s="29"/>
      <c r="PYQ2" s="29"/>
      <c r="PYR2" s="29"/>
      <c r="PYS2" s="29"/>
      <c r="PYT2" s="29"/>
      <c r="PYU2" s="29"/>
      <c r="PYV2" s="29"/>
      <c r="PYW2" s="29"/>
      <c r="PYX2" s="29"/>
      <c r="PYY2" s="29"/>
      <c r="PYZ2" s="29"/>
      <c r="PZA2" s="29"/>
      <c r="PZB2" s="29"/>
      <c r="PZC2" s="29"/>
      <c r="PZD2" s="29"/>
      <c r="PZE2" s="29"/>
      <c r="PZF2" s="29"/>
      <c r="PZG2" s="29"/>
      <c r="PZH2" s="29"/>
      <c r="PZI2" s="29"/>
      <c r="PZJ2" s="29"/>
      <c r="PZK2" s="29"/>
      <c r="PZL2" s="29"/>
      <c r="PZM2" s="29"/>
      <c r="PZN2" s="29"/>
      <c r="PZO2" s="29"/>
      <c r="PZP2" s="29"/>
      <c r="PZQ2" s="29"/>
      <c r="PZR2" s="29"/>
      <c r="PZS2" s="29"/>
      <c r="PZT2" s="29"/>
      <c r="PZU2" s="29"/>
      <c r="PZV2" s="29"/>
      <c r="PZW2" s="29"/>
      <c r="PZX2" s="29"/>
      <c r="PZY2" s="29"/>
      <c r="PZZ2" s="29"/>
      <c r="QAA2" s="29"/>
      <c r="QAB2" s="29"/>
      <c r="QAC2" s="29"/>
      <c r="QAD2" s="29"/>
      <c r="QAE2" s="29"/>
      <c r="QAF2" s="29"/>
      <c r="QAG2" s="29"/>
      <c r="QAH2" s="29"/>
      <c r="QAI2" s="29"/>
      <c r="QAJ2" s="29"/>
      <c r="QAK2" s="29"/>
      <c r="QAL2" s="29"/>
      <c r="QAM2" s="29"/>
      <c r="QAN2" s="29"/>
      <c r="QAO2" s="29"/>
      <c r="QAP2" s="29"/>
      <c r="QAQ2" s="29"/>
      <c r="QAR2" s="29"/>
      <c r="QAS2" s="29"/>
      <c r="QAT2" s="29"/>
      <c r="QAU2" s="29"/>
      <c r="QAV2" s="29"/>
      <c r="QAW2" s="29"/>
      <c r="QAX2" s="29"/>
      <c r="QAY2" s="29"/>
      <c r="QAZ2" s="29"/>
      <c r="QBA2" s="29"/>
      <c r="QBB2" s="29"/>
      <c r="QBC2" s="29"/>
      <c r="QBD2" s="29"/>
      <c r="QBE2" s="29"/>
      <c r="QBF2" s="29"/>
      <c r="QBG2" s="29"/>
      <c r="QBH2" s="29"/>
      <c r="QBI2" s="29"/>
      <c r="QBJ2" s="29"/>
      <c r="QBK2" s="29"/>
      <c r="QBL2" s="29"/>
      <c r="QBM2" s="29"/>
      <c r="QBN2" s="29"/>
      <c r="QBO2" s="29"/>
      <c r="QBP2" s="29"/>
      <c r="QBQ2" s="29"/>
      <c r="QBR2" s="29"/>
      <c r="QBS2" s="29"/>
      <c r="QBT2" s="29"/>
      <c r="QBU2" s="29"/>
      <c r="QBV2" s="29"/>
      <c r="QBW2" s="29"/>
      <c r="QBX2" s="29"/>
      <c r="QBY2" s="29"/>
      <c r="QBZ2" s="29"/>
      <c r="QCA2" s="29"/>
      <c r="QCB2" s="29"/>
      <c r="QCC2" s="29"/>
      <c r="QCD2" s="29"/>
      <c r="QCE2" s="29"/>
      <c r="QCF2" s="29"/>
      <c r="QCG2" s="29"/>
      <c r="QCH2" s="29"/>
      <c r="QCI2" s="29"/>
      <c r="QCJ2" s="29"/>
      <c r="QCK2" s="29"/>
      <c r="QCL2" s="29"/>
      <c r="QCM2" s="29"/>
      <c r="QCN2" s="29"/>
      <c r="QCO2" s="29"/>
      <c r="QCP2" s="29"/>
      <c r="QCQ2" s="29"/>
      <c r="QCR2" s="29"/>
      <c r="QCS2" s="29"/>
      <c r="QCT2" s="29"/>
      <c r="QCU2" s="29"/>
      <c r="QCV2" s="29"/>
      <c r="QCW2" s="29"/>
      <c r="QCX2" s="29"/>
      <c r="QCY2" s="29"/>
      <c r="QCZ2" s="29"/>
      <c r="QDA2" s="29"/>
      <c r="QDB2" s="29"/>
      <c r="QDC2" s="29"/>
      <c r="QDD2" s="29"/>
      <c r="QDE2" s="29"/>
      <c r="QDF2" s="29"/>
      <c r="QDG2" s="29"/>
      <c r="QDH2" s="29"/>
      <c r="QDI2" s="29"/>
      <c r="QDJ2" s="29"/>
      <c r="QDK2" s="29"/>
      <c r="QDL2" s="29"/>
      <c r="QDM2" s="29"/>
      <c r="QDN2" s="29"/>
      <c r="QDO2" s="29"/>
      <c r="QDP2" s="29"/>
      <c r="QDQ2" s="29"/>
      <c r="QDR2" s="29"/>
      <c r="QDS2" s="29"/>
      <c r="QDT2" s="29"/>
      <c r="QDU2" s="29"/>
      <c r="QDV2" s="29"/>
      <c r="QDW2" s="29"/>
      <c r="QDX2" s="29"/>
      <c r="QDY2" s="29"/>
      <c r="QDZ2" s="29"/>
      <c r="QEA2" s="29"/>
      <c r="QEB2" s="29"/>
      <c r="QEC2" s="29"/>
      <c r="QED2" s="29"/>
      <c r="QEE2" s="29"/>
      <c r="QEF2" s="29"/>
      <c r="QEG2" s="29"/>
      <c r="QEH2" s="29"/>
      <c r="QEI2" s="29"/>
      <c r="QEJ2" s="29"/>
      <c r="QEK2" s="29"/>
      <c r="QEL2" s="29"/>
      <c r="QEM2" s="29"/>
      <c r="QEN2" s="29"/>
      <c r="QEO2" s="29"/>
      <c r="QEP2" s="29"/>
      <c r="QEQ2" s="29"/>
      <c r="QER2" s="29"/>
      <c r="QES2" s="29"/>
      <c r="QET2" s="29"/>
      <c r="QEU2" s="29"/>
      <c r="QEV2" s="29"/>
      <c r="QEW2" s="29"/>
      <c r="QEX2" s="29"/>
      <c r="QEY2" s="29"/>
      <c r="QEZ2" s="29"/>
      <c r="QFA2" s="29"/>
      <c r="QFB2" s="29"/>
      <c r="QFC2" s="29"/>
      <c r="QFD2" s="29"/>
      <c r="QFE2" s="29"/>
      <c r="QFF2" s="29"/>
      <c r="QFG2" s="29"/>
      <c r="QFH2" s="29"/>
      <c r="QFI2" s="29"/>
      <c r="QFJ2" s="29"/>
      <c r="QFK2" s="29"/>
      <c r="QFL2" s="29"/>
      <c r="QFM2" s="29"/>
      <c r="QFN2" s="29"/>
      <c r="QFO2" s="29"/>
      <c r="QFP2" s="29"/>
      <c r="QFQ2" s="29"/>
      <c r="QFR2" s="29"/>
      <c r="QFS2" s="29"/>
      <c r="QFT2" s="29"/>
      <c r="QFU2" s="29"/>
      <c r="QFV2" s="29"/>
      <c r="QFW2" s="29"/>
      <c r="QFX2" s="29"/>
      <c r="QFY2" s="29"/>
      <c r="QFZ2" s="29"/>
      <c r="QGA2" s="29"/>
      <c r="QGB2" s="29"/>
      <c r="QGC2" s="29"/>
      <c r="QGD2" s="29"/>
      <c r="QGE2" s="29"/>
      <c r="QGF2" s="29"/>
      <c r="QGG2" s="29"/>
      <c r="QGH2" s="29"/>
      <c r="QGI2" s="29"/>
      <c r="QGJ2" s="29"/>
      <c r="QGK2" s="29"/>
      <c r="QGL2" s="29"/>
      <c r="QGM2" s="29"/>
      <c r="QGN2" s="29"/>
      <c r="QGO2" s="29"/>
      <c r="QGP2" s="29"/>
      <c r="QGQ2" s="29"/>
      <c r="QGR2" s="29"/>
      <c r="QGS2" s="29"/>
      <c r="QGT2" s="29"/>
      <c r="QGU2" s="29"/>
      <c r="QGV2" s="29"/>
      <c r="QGW2" s="29"/>
      <c r="QGX2" s="29"/>
      <c r="QGY2" s="29"/>
      <c r="QGZ2" s="29"/>
      <c r="QHA2" s="29"/>
      <c r="QHB2" s="29"/>
      <c r="QHC2" s="29"/>
      <c r="QHD2" s="29"/>
      <c r="QHE2" s="29"/>
      <c r="QHF2" s="29"/>
      <c r="QHG2" s="29"/>
      <c r="QHH2" s="29"/>
      <c r="QHI2" s="29"/>
      <c r="QHJ2" s="29"/>
      <c r="QHK2" s="29"/>
      <c r="QHL2" s="29"/>
      <c r="QHM2" s="29"/>
      <c r="QHN2" s="29"/>
      <c r="QHO2" s="29"/>
      <c r="QHP2" s="29"/>
      <c r="QHQ2" s="29"/>
      <c r="QHR2" s="29"/>
      <c r="QHS2" s="29"/>
      <c r="QHT2" s="29"/>
      <c r="QHU2" s="29"/>
      <c r="QHV2" s="29"/>
      <c r="QHW2" s="29"/>
      <c r="QHX2" s="29"/>
      <c r="QHY2" s="29"/>
      <c r="QHZ2" s="29"/>
      <c r="QIA2" s="29"/>
      <c r="QIB2" s="29"/>
      <c r="QIC2" s="29"/>
      <c r="QID2" s="29"/>
      <c r="QIE2" s="29"/>
      <c r="QIF2" s="29"/>
      <c r="QIG2" s="29"/>
      <c r="QIH2" s="29"/>
      <c r="QII2" s="29"/>
      <c r="QIJ2" s="29"/>
      <c r="QIK2" s="29"/>
      <c r="QIL2" s="29"/>
      <c r="QIM2" s="29"/>
      <c r="QIN2" s="29"/>
      <c r="QIO2" s="29"/>
      <c r="QIP2" s="29"/>
      <c r="QIQ2" s="29"/>
      <c r="QIR2" s="29"/>
      <c r="QIS2" s="29"/>
      <c r="QIT2" s="29"/>
      <c r="QIU2" s="29"/>
      <c r="QIV2" s="29"/>
      <c r="QIW2" s="29"/>
      <c r="QIX2" s="29"/>
      <c r="QIY2" s="29"/>
      <c r="QIZ2" s="29"/>
      <c r="QJA2" s="29"/>
      <c r="QJB2" s="29"/>
      <c r="QJC2" s="29"/>
      <c r="QJD2" s="29"/>
      <c r="QJE2" s="29"/>
      <c r="QJF2" s="29"/>
      <c r="QJG2" s="29"/>
      <c r="QJH2" s="29"/>
      <c r="QJI2" s="29"/>
      <c r="QJJ2" s="29"/>
      <c r="QJK2" s="29"/>
      <c r="QJL2" s="29"/>
      <c r="QJM2" s="29"/>
      <c r="QJN2" s="29"/>
      <c r="QJO2" s="29"/>
      <c r="QJP2" s="29"/>
      <c r="QJQ2" s="29"/>
      <c r="QJR2" s="29"/>
      <c r="QJS2" s="29"/>
      <c r="QJT2" s="29"/>
      <c r="QJU2" s="29"/>
      <c r="QJV2" s="29"/>
      <c r="QJW2" s="29"/>
      <c r="QJX2" s="29"/>
      <c r="QJY2" s="29"/>
      <c r="QJZ2" s="29"/>
      <c r="QKA2" s="29"/>
      <c r="QKB2" s="29"/>
      <c r="QKC2" s="29"/>
      <c r="QKD2" s="29"/>
      <c r="QKE2" s="29"/>
      <c r="QKF2" s="29"/>
      <c r="QKG2" s="29"/>
      <c r="QKH2" s="29"/>
      <c r="QKI2" s="29"/>
      <c r="QKJ2" s="29"/>
      <c r="QKK2" s="29"/>
      <c r="QKL2" s="29"/>
      <c r="QKM2" s="29"/>
      <c r="QKN2" s="29"/>
      <c r="QKO2" s="29"/>
      <c r="QKP2" s="29"/>
      <c r="QKQ2" s="29"/>
      <c r="QKR2" s="29"/>
      <c r="QKS2" s="29"/>
      <c r="QKT2" s="29"/>
      <c r="QKU2" s="29"/>
      <c r="QKV2" s="29"/>
      <c r="QKW2" s="29"/>
      <c r="QKX2" s="29"/>
      <c r="QKY2" s="29"/>
      <c r="QKZ2" s="29"/>
      <c r="QLA2" s="29"/>
      <c r="QLB2" s="29"/>
      <c r="QLC2" s="29"/>
      <c r="QLD2" s="29"/>
      <c r="QLE2" s="29"/>
      <c r="QLF2" s="29"/>
      <c r="QLG2" s="29"/>
      <c r="QLH2" s="29"/>
      <c r="QLI2" s="29"/>
      <c r="QLJ2" s="29"/>
      <c r="QLK2" s="29"/>
      <c r="QLL2" s="29"/>
      <c r="QLM2" s="29"/>
      <c r="QLN2" s="29"/>
      <c r="QLO2" s="29"/>
      <c r="QLP2" s="29"/>
      <c r="QLQ2" s="29"/>
      <c r="QLR2" s="29"/>
      <c r="QLS2" s="29"/>
      <c r="QLT2" s="29"/>
      <c r="QLU2" s="29"/>
      <c r="QLV2" s="29"/>
      <c r="QLW2" s="29"/>
      <c r="QLX2" s="29"/>
      <c r="QLY2" s="29"/>
      <c r="QLZ2" s="29"/>
      <c r="QMA2" s="29"/>
      <c r="QMB2" s="29"/>
      <c r="QMC2" s="29"/>
      <c r="QMD2" s="29"/>
      <c r="QME2" s="29"/>
      <c r="QMF2" s="29"/>
      <c r="QMG2" s="29"/>
      <c r="QMH2" s="29"/>
      <c r="QMI2" s="29"/>
      <c r="QMJ2" s="29"/>
      <c r="QMK2" s="29"/>
      <c r="QML2" s="29"/>
      <c r="QMM2" s="29"/>
      <c r="QMN2" s="29"/>
      <c r="QMO2" s="29"/>
      <c r="QMP2" s="29"/>
      <c r="QMQ2" s="29"/>
      <c r="QMR2" s="29"/>
      <c r="QMS2" s="29"/>
      <c r="QMT2" s="29"/>
      <c r="QMU2" s="29"/>
      <c r="QMV2" s="29"/>
      <c r="QMW2" s="29"/>
      <c r="QMX2" s="29"/>
      <c r="QMY2" s="29"/>
      <c r="QMZ2" s="29"/>
      <c r="QNA2" s="29"/>
      <c r="QNB2" s="29"/>
      <c r="QNC2" s="29"/>
      <c r="QND2" s="29"/>
      <c r="QNE2" s="29"/>
      <c r="QNF2" s="29"/>
      <c r="QNG2" s="29"/>
      <c r="QNH2" s="29"/>
      <c r="QNI2" s="29"/>
      <c r="QNJ2" s="29"/>
      <c r="QNK2" s="29"/>
      <c r="QNL2" s="29"/>
      <c r="QNM2" s="29"/>
      <c r="QNN2" s="29"/>
      <c r="QNO2" s="29"/>
      <c r="QNP2" s="29"/>
      <c r="QNQ2" s="29"/>
      <c r="QNR2" s="29"/>
      <c r="QNS2" s="29"/>
      <c r="QNT2" s="29"/>
      <c r="QNU2" s="29"/>
      <c r="QNV2" s="29"/>
      <c r="QNW2" s="29"/>
      <c r="QNX2" s="29"/>
      <c r="QNY2" s="29"/>
      <c r="QNZ2" s="29"/>
      <c r="QOA2" s="29"/>
      <c r="QOB2" s="29"/>
      <c r="QOC2" s="29"/>
      <c r="QOD2" s="29"/>
      <c r="QOE2" s="29"/>
      <c r="QOF2" s="29"/>
      <c r="QOG2" s="29"/>
      <c r="QOH2" s="29"/>
      <c r="QOI2" s="29"/>
      <c r="QOJ2" s="29"/>
      <c r="QOK2" s="29"/>
      <c r="QOL2" s="29"/>
      <c r="QOM2" s="29"/>
      <c r="QON2" s="29"/>
      <c r="QOO2" s="29"/>
      <c r="QOP2" s="29"/>
      <c r="QOQ2" s="29"/>
      <c r="QOR2" s="29"/>
      <c r="QOS2" s="29"/>
      <c r="QOT2" s="29"/>
      <c r="QOU2" s="29"/>
      <c r="QOV2" s="29"/>
      <c r="QOW2" s="29"/>
      <c r="QOX2" s="29"/>
      <c r="QOY2" s="29"/>
      <c r="QOZ2" s="29"/>
      <c r="QPA2" s="29"/>
      <c r="QPB2" s="29"/>
      <c r="QPC2" s="29"/>
      <c r="QPD2" s="29"/>
      <c r="QPE2" s="29"/>
      <c r="QPF2" s="29"/>
      <c r="QPG2" s="29"/>
      <c r="QPH2" s="29"/>
      <c r="QPI2" s="29"/>
      <c r="QPJ2" s="29"/>
      <c r="QPK2" s="29"/>
      <c r="QPL2" s="29"/>
      <c r="QPM2" s="29"/>
      <c r="QPN2" s="29"/>
      <c r="QPO2" s="29"/>
      <c r="QPP2" s="29"/>
      <c r="QPQ2" s="29"/>
      <c r="QPR2" s="29"/>
      <c r="QPS2" s="29"/>
      <c r="QPT2" s="29"/>
      <c r="QPU2" s="29"/>
      <c r="QPV2" s="29"/>
      <c r="QPW2" s="29"/>
      <c r="QPX2" s="29"/>
      <c r="QPY2" s="29"/>
      <c r="QPZ2" s="29"/>
      <c r="QQA2" s="29"/>
      <c r="QQB2" s="29"/>
      <c r="QQC2" s="29"/>
      <c r="QQD2" s="29"/>
      <c r="QQE2" s="29"/>
      <c r="QQF2" s="29"/>
      <c r="QQG2" s="29"/>
      <c r="QQH2" s="29"/>
      <c r="QQI2" s="29"/>
      <c r="QQJ2" s="29"/>
      <c r="QQK2" s="29"/>
      <c r="QQL2" s="29"/>
      <c r="QQM2" s="29"/>
      <c r="QQN2" s="29"/>
      <c r="QQO2" s="29"/>
      <c r="QQP2" s="29"/>
      <c r="QQQ2" s="29"/>
      <c r="QQR2" s="29"/>
      <c r="QQS2" s="29"/>
      <c r="QQT2" s="29"/>
      <c r="QQU2" s="29"/>
      <c r="QQV2" s="29"/>
      <c r="QQW2" s="29"/>
      <c r="QQX2" s="29"/>
      <c r="QQY2" s="29"/>
      <c r="QQZ2" s="29"/>
      <c r="QRA2" s="29"/>
      <c r="QRB2" s="29"/>
      <c r="QRC2" s="29"/>
      <c r="QRD2" s="29"/>
      <c r="QRE2" s="29"/>
      <c r="QRF2" s="29"/>
      <c r="QRG2" s="29"/>
      <c r="QRH2" s="29"/>
      <c r="QRI2" s="29"/>
      <c r="QRJ2" s="29"/>
      <c r="QRK2" s="29"/>
      <c r="QRL2" s="29"/>
      <c r="QRM2" s="29"/>
      <c r="QRN2" s="29"/>
      <c r="QRO2" s="29"/>
      <c r="QRP2" s="29"/>
      <c r="QRQ2" s="29"/>
      <c r="QRR2" s="29"/>
      <c r="QRS2" s="29"/>
      <c r="QRT2" s="29"/>
      <c r="QRU2" s="29"/>
      <c r="QRV2" s="29"/>
      <c r="QRW2" s="29"/>
      <c r="QRX2" s="29"/>
      <c r="QRY2" s="29"/>
      <c r="QRZ2" s="29"/>
      <c r="QSA2" s="29"/>
      <c r="QSB2" s="29"/>
      <c r="QSC2" s="29"/>
      <c r="QSD2" s="29"/>
      <c r="QSE2" s="29"/>
      <c r="QSF2" s="29"/>
      <c r="QSG2" s="29"/>
      <c r="QSH2" s="29"/>
      <c r="QSI2" s="29"/>
      <c r="QSJ2" s="29"/>
      <c r="QSK2" s="29"/>
      <c r="QSL2" s="29"/>
      <c r="QSM2" s="29"/>
      <c r="QSN2" s="29"/>
      <c r="QSO2" s="29"/>
      <c r="QSP2" s="29"/>
      <c r="QSQ2" s="29"/>
      <c r="QSR2" s="29"/>
      <c r="QSS2" s="29"/>
      <c r="QST2" s="29"/>
      <c r="QSU2" s="29"/>
      <c r="QSV2" s="29"/>
      <c r="QSW2" s="29"/>
      <c r="QSX2" s="29"/>
      <c r="QSY2" s="29"/>
      <c r="QSZ2" s="29"/>
      <c r="QTA2" s="29"/>
      <c r="QTB2" s="29"/>
      <c r="QTC2" s="29"/>
      <c r="QTD2" s="29"/>
      <c r="QTE2" s="29"/>
      <c r="QTF2" s="29"/>
      <c r="QTG2" s="29"/>
      <c r="QTH2" s="29"/>
      <c r="QTI2" s="29"/>
      <c r="QTJ2" s="29"/>
      <c r="QTK2" s="29"/>
      <c r="QTL2" s="29"/>
      <c r="QTM2" s="29"/>
      <c r="QTN2" s="29"/>
      <c r="QTO2" s="29"/>
      <c r="QTP2" s="29"/>
      <c r="QTQ2" s="29"/>
      <c r="QTR2" s="29"/>
      <c r="QTS2" s="29"/>
      <c r="QTT2" s="29"/>
      <c r="QTU2" s="29"/>
      <c r="QTV2" s="29"/>
      <c r="QTW2" s="29"/>
      <c r="QTX2" s="29"/>
      <c r="QTY2" s="29"/>
      <c r="QTZ2" s="29"/>
      <c r="QUA2" s="29"/>
      <c r="QUB2" s="29"/>
      <c r="QUC2" s="29"/>
      <c r="QUD2" s="29"/>
      <c r="QUE2" s="29"/>
      <c r="QUF2" s="29"/>
      <c r="QUG2" s="29"/>
      <c r="QUH2" s="29"/>
      <c r="QUI2" s="29"/>
      <c r="QUJ2" s="29"/>
      <c r="QUK2" s="29"/>
      <c r="QUL2" s="29"/>
      <c r="QUM2" s="29"/>
      <c r="QUN2" s="29"/>
      <c r="QUO2" s="29"/>
      <c r="QUP2" s="29"/>
      <c r="QUQ2" s="29"/>
      <c r="QUR2" s="29"/>
      <c r="QUS2" s="29"/>
      <c r="QUT2" s="29"/>
      <c r="QUU2" s="29"/>
      <c r="QUV2" s="29"/>
      <c r="QUW2" s="29"/>
      <c r="QUX2" s="29"/>
      <c r="QUY2" s="29"/>
      <c r="QUZ2" s="29"/>
      <c r="QVA2" s="29"/>
      <c r="QVB2" s="29"/>
      <c r="QVC2" s="29"/>
      <c r="QVD2" s="29"/>
      <c r="QVE2" s="29"/>
      <c r="QVF2" s="29"/>
      <c r="QVG2" s="29"/>
      <c r="QVH2" s="29"/>
      <c r="QVI2" s="29"/>
      <c r="QVJ2" s="29"/>
      <c r="QVK2" s="29"/>
      <c r="QVL2" s="29"/>
      <c r="QVM2" s="29"/>
      <c r="QVN2" s="29"/>
      <c r="QVO2" s="29"/>
      <c r="QVP2" s="29"/>
      <c r="QVQ2" s="29"/>
      <c r="QVR2" s="29"/>
      <c r="QVS2" s="29"/>
      <c r="QVT2" s="29"/>
      <c r="QVU2" s="29"/>
      <c r="QVV2" s="29"/>
      <c r="QVW2" s="29"/>
      <c r="QVX2" s="29"/>
      <c r="QVY2" s="29"/>
      <c r="QVZ2" s="29"/>
      <c r="QWA2" s="29"/>
      <c r="QWB2" s="29"/>
      <c r="QWC2" s="29"/>
      <c r="QWD2" s="29"/>
      <c r="QWE2" s="29"/>
      <c r="QWF2" s="29"/>
      <c r="QWG2" s="29"/>
      <c r="QWH2" s="29"/>
      <c r="QWI2" s="29"/>
      <c r="QWJ2" s="29"/>
      <c r="QWK2" s="29"/>
      <c r="QWL2" s="29"/>
      <c r="QWM2" s="29"/>
      <c r="QWN2" s="29"/>
      <c r="QWO2" s="29"/>
      <c r="QWP2" s="29"/>
      <c r="QWQ2" s="29"/>
      <c r="QWR2" s="29"/>
      <c r="QWS2" s="29"/>
      <c r="QWT2" s="29"/>
      <c r="QWU2" s="29"/>
      <c r="QWV2" s="29"/>
      <c r="QWW2" s="29"/>
      <c r="QWX2" s="29"/>
      <c r="QWY2" s="29"/>
      <c r="QWZ2" s="29"/>
      <c r="QXA2" s="29"/>
      <c r="QXB2" s="29"/>
      <c r="QXC2" s="29"/>
      <c r="QXD2" s="29"/>
      <c r="QXE2" s="29"/>
      <c r="QXF2" s="29"/>
      <c r="QXG2" s="29"/>
      <c r="QXH2" s="29"/>
      <c r="QXI2" s="29"/>
      <c r="QXJ2" s="29"/>
      <c r="QXK2" s="29"/>
      <c r="QXL2" s="29"/>
      <c r="QXM2" s="29"/>
      <c r="QXN2" s="29"/>
      <c r="QXO2" s="29"/>
      <c r="QXP2" s="29"/>
      <c r="QXQ2" s="29"/>
      <c r="QXR2" s="29"/>
      <c r="QXS2" s="29"/>
      <c r="QXT2" s="29"/>
      <c r="QXU2" s="29"/>
      <c r="QXV2" s="29"/>
      <c r="QXW2" s="29"/>
      <c r="QXX2" s="29"/>
      <c r="QXY2" s="29"/>
      <c r="QXZ2" s="29"/>
      <c r="QYA2" s="29"/>
      <c r="QYB2" s="29"/>
      <c r="QYC2" s="29"/>
      <c r="QYD2" s="29"/>
      <c r="QYE2" s="29"/>
      <c r="QYF2" s="29"/>
      <c r="QYG2" s="29"/>
      <c r="QYH2" s="29"/>
      <c r="QYI2" s="29"/>
      <c r="QYJ2" s="29"/>
      <c r="QYK2" s="29"/>
      <c r="QYL2" s="29"/>
      <c r="QYM2" s="29"/>
      <c r="QYN2" s="29"/>
      <c r="QYO2" s="29"/>
      <c r="QYP2" s="29"/>
      <c r="QYQ2" s="29"/>
      <c r="QYR2" s="29"/>
      <c r="QYS2" s="29"/>
      <c r="QYT2" s="29"/>
      <c r="QYU2" s="29"/>
      <c r="QYV2" s="29"/>
      <c r="QYW2" s="29"/>
      <c r="QYX2" s="29"/>
      <c r="QYY2" s="29"/>
      <c r="QYZ2" s="29"/>
      <c r="QZA2" s="29"/>
      <c r="QZB2" s="29"/>
      <c r="QZC2" s="29"/>
      <c r="QZD2" s="29"/>
      <c r="QZE2" s="29"/>
      <c r="QZF2" s="29"/>
      <c r="QZG2" s="29"/>
      <c r="QZH2" s="29"/>
      <c r="QZI2" s="29"/>
      <c r="QZJ2" s="29"/>
      <c r="QZK2" s="29"/>
      <c r="QZL2" s="29"/>
      <c r="QZM2" s="29"/>
      <c r="QZN2" s="29"/>
      <c r="QZO2" s="29"/>
      <c r="QZP2" s="29"/>
      <c r="QZQ2" s="29"/>
      <c r="QZR2" s="29"/>
      <c r="QZS2" s="29"/>
      <c r="QZT2" s="29"/>
      <c r="QZU2" s="29"/>
      <c r="QZV2" s="29"/>
      <c r="QZW2" s="29"/>
      <c r="QZX2" s="29"/>
      <c r="QZY2" s="29"/>
      <c r="QZZ2" s="29"/>
      <c r="RAA2" s="29"/>
      <c r="RAB2" s="29"/>
      <c r="RAC2" s="29"/>
      <c r="RAD2" s="29"/>
      <c r="RAE2" s="29"/>
      <c r="RAF2" s="29"/>
      <c r="RAG2" s="29"/>
      <c r="RAH2" s="29"/>
      <c r="RAI2" s="29"/>
      <c r="RAJ2" s="29"/>
      <c r="RAK2" s="29"/>
      <c r="RAL2" s="29"/>
      <c r="RAM2" s="29"/>
      <c r="RAN2" s="29"/>
      <c r="RAO2" s="29"/>
      <c r="RAP2" s="29"/>
      <c r="RAQ2" s="29"/>
      <c r="RAR2" s="29"/>
      <c r="RAS2" s="29"/>
      <c r="RAT2" s="29"/>
      <c r="RAU2" s="29"/>
      <c r="RAV2" s="29"/>
      <c r="RAW2" s="29"/>
      <c r="RAX2" s="29"/>
      <c r="RAY2" s="29"/>
      <c r="RAZ2" s="29"/>
      <c r="RBA2" s="29"/>
      <c r="RBB2" s="29"/>
      <c r="RBC2" s="29"/>
      <c r="RBD2" s="29"/>
      <c r="RBE2" s="29"/>
      <c r="RBF2" s="29"/>
      <c r="RBG2" s="29"/>
      <c r="RBH2" s="29"/>
      <c r="RBI2" s="29"/>
      <c r="RBJ2" s="29"/>
      <c r="RBK2" s="29"/>
      <c r="RBL2" s="29"/>
      <c r="RBM2" s="29"/>
      <c r="RBN2" s="29"/>
      <c r="RBO2" s="29"/>
      <c r="RBP2" s="29"/>
      <c r="RBQ2" s="29"/>
      <c r="RBR2" s="29"/>
      <c r="RBS2" s="29"/>
      <c r="RBT2" s="29"/>
      <c r="RBU2" s="29"/>
      <c r="RBV2" s="29"/>
      <c r="RBW2" s="29"/>
      <c r="RBX2" s="29"/>
      <c r="RBY2" s="29"/>
      <c r="RBZ2" s="29"/>
      <c r="RCA2" s="29"/>
      <c r="RCB2" s="29"/>
      <c r="RCC2" s="29"/>
      <c r="RCD2" s="29"/>
      <c r="RCE2" s="29"/>
      <c r="RCF2" s="29"/>
      <c r="RCG2" s="29"/>
      <c r="RCH2" s="29"/>
      <c r="RCI2" s="29"/>
      <c r="RCJ2" s="29"/>
      <c r="RCK2" s="29"/>
      <c r="RCL2" s="29"/>
      <c r="RCM2" s="29"/>
      <c r="RCN2" s="29"/>
      <c r="RCO2" s="29"/>
      <c r="RCP2" s="29"/>
      <c r="RCQ2" s="29"/>
      <c r="RCR2" s="29"/>
      <c r="RCS2" s="29"/>
      <c r="RCT2" s="29"/>
      <c r="RCU2" s="29"/>
      <c r="RCV2" s="29"/>
      <c r="RCW2" s="29"/>
      <c r="RCX2" s="29"/>
      <c r="RCY2" s="29"/>
      <c r="RCZ2" s="29"/>
      <c r="RDA2" s="29"/>
      <c r="RDB2" s="29"/>
      <c r="RDC2" s="29"/>
      <c r="RDD2" s="29"/>
      <c r="RDE2" s="29"/>
      <c r="RDF2" s="29"/>
      <c r="RDG2" s="29"/>
      <c r="RDH2" s="29"/>
      <c r="RDI2" s="29"/>
      <c r="RDJ2" s="29"/>
      <c r="RDK2" s="29"/>
      <c r="RDL2" s="29"/>
      <c r="RDM2" s="29"/>
      <c r="RDN2" s="29"/>
      <c r="RDO2" s="29"/>
      <c r="RDP2" s="29"/>
      <c r="RDQ2" s="29"/>
      <c r="RDR2" s="29"/>
      <c r="RDS2" s="29"/>
      <c r="RDT2" s="29"/>
      <c r="RDU2" s="29"/>
      <c r="RDV2" s="29"/>
      <c r="RDW2" s="29"/>
      <c r="RDX2" s="29"/>
      <c r="RDY2" s="29"/>
      <c r="RDZ2" s="29"/>
      <c r="REA2" s="29"/>
      <c r="REB2" s="29"/>
      <c r="REC2" s="29"/>
      <c r="RED2" s="29"/>
      <c r="REE2" s="29"/>
      <c r="REF2" s="29"/>
      <c r="REG2" s="29"/>
      <c r="REH2" s="29"/>
      <c r="REI2" s="29"/>
      <c r="REJ2" s="29"/>
      <c r="REK2" s="29"/>
      <c r="REL2" s="29"/>
      <c r="REM2" s="29"/>
      <c r="REN2" s="29"/>
      <c r="REO2" s="29"/>
      <c r="REP2" s="29"/>
      <c r="REQ2" s="29"/>
      <c r="RER2" s="29"/>
      <c r="RES2" s="29"/>
      <c r="RET2" s="29"/>
      <c r="REU2" s="29"/>
      <c r="REV2" s="29"/>
      <c r="REW2" s="29"/>
      <c r="REX2" s="29"/>
      <c r="REY2" s="29"/>
      <c r="REZ2" s="29"/>
      <c r="RFA2" s="29"/>
      <c r="RFB2" s="29"/>
      <c r="RFC2" s="29"/>
      <c r="RFD2" s="29"/>
      <c r="RFE2" s="29"/>
      <c r="RFF2" s="29"/>
      <c r="RFG2" s="29"/>
      <c r="RFH2" s="29"/>
      <c r="RFI2" s="29"/>
      <c r="RFJ2" s="29"/>
      <c r="RFK2" s="29"/>
      <c r="RFL2" s="29"/>
      <c r="RFM2" s="29"/>
      <c r="RFN2" s="29"/>
      <c r="RFO2" s="29"/>
      <c r="RFP2" s="29"/>
      <c r="RFQ2" s="29"/>
      <c r="RFR2" s="29"/>
      <c r="RFS2" s="29"/>
      <c r="RFT2" s="29"/>
      <c r="RFU2" s="29"/>
      <c r="RFV2" s="29"/>
      <c r="RFW2" s="29"/>
      <c r="RFX2" s="29"/>
      <c r="RFY2" s="29"/>
      <c r="RFZ2" s="29"/>
      <c r="RGA2" s="29"/>
      <c r="RGB2" s="29"/>
      <c r="RGC2" s="29"/>
      <c r="RGD2" s="29"/>
      <c r="RGE2" s="29"/>
      <c r="RGF2" s="29"/>
      <c r="RGG2" s="29"/>
      <c r="RGH2" s="29"/>
      <c r="RGI2" s="29"/>
      <c r="RGJ2" s="29"/>
      <c r="RGK2" s="29"/>
      <c r="RGL2" s="29"/>
      <c r="RGM2" s="29"/>
      <c r="RGN2" s="29"/>
      <c r="RGO2" s="29"/>
      <c r="RGP2" s="29"/>
      <c r="RGQ2" s="29"/>
      <c r="RGR2" s="29"/>
      <c r="RGS2" s="29"/>
      <c r="RGT2" s="29"/>
      <c r="RGU2" s="29"/>
      <c r="RGV2" s="29"/>
      <c r="RGW2" s="29"/>
      <c r="RGX2" s="29"/>
      <c r="RGY2" s="29"/>
      <c r="RGZ2" s="29"/>
      <c r="RHA2" s="29"/>
      <c r="RHB2" s="29"/>
      <c r="RHC2" s="29"/>
      <c r="RHD2" s="29"/>
      <c r="RHE2" s="29"/>
      <c r="RHF2" s="29"/>
      <c r="RHG2" s="29"/>
      <c r="RHH2" s="29"/>
      <c r="RHI2" s="29"/>
      <c r="RHJ2" s="29"/>
      <c r="RHK2" s="29"/>
      <c r="RHL2" s="29"/>
      <c r="RHM2" s="29"/>
      <c r="RHN2" s="29"/>
      <c r="RHO2" s="29"/>
      <c r="RHP2" s="29"/>
      <c r="RHQ2" s="29"/>
      <c r="RHR2" s="29"/>
      <c r="RHS2" s="29"/>
      <c r="RHT2" s="29"/>
      <c r="RHU2" s="29"/>
      <c r="RHV2" s="29"/>
      <c r="RHW2" s="29"/>
      <c r="RHX2" s="29"/>
      <c r="RHY2" s="29"/>
      <c r="RHZ2" s="29"/>
      <c r="RIA2" s="29"/>
      <c r="RIB2" s="29"/>
      <c r="RIC2" s="29"/>
      <c r="RID2" s="29"/>
      <c r="RIE2" s="29"/>
      <c r="RIF2" s="29"/>
      <c r="RIG2" s="29"/>
      <c r="RIH2" s="29"/>
      <c r="RII2" s="29"/>
      <c r="RIJ2" s="29"/>
      <c r="RIK2" s="29"/>
      <c r="RIL2" s="29"/>
      <c r="RIM2" s="29"/>
      <c r="RIN2" s="29"/>
      <c r="RIO2" s="29"/>
      <c r="RIP2" s="29"/>
      <c r="RIQ2" s="29"/>
      <c r="RIR2" s="29"/>
      <c r="RIS2" s="29"/>
      <c r="RIT2" s="29"/>
      <c r="RIU2" s="29"/>
      <c r="RIV2" s="29"/>
      <c r="RIW2" s="29"/>
      <c r="RIX2" s="29"/>
      <c r="RIY2" s="29"/>
      <c r="RIZ2" s="29"/>
      <c r="RJA2" s="29"/>
      <c r="RJB2" s="29"/>
      <c r="RJC2" s="29"/>
      <c r="RJD2" s="29"/>
      <c r="RJE2" s="29"/>
      <c r="RJF2" s="29"/>
      <c r="RJG2" s="29"/>
      <c r="RJH2" s="29"/>
      <c r="RJI2" s="29"/>
      <c r="RJJ2" s="29"/>
      <c r="RJK2" s="29"/>
      <c r="RJL2" s="29"/>
      <c r="RJM2" s="29"/>
      <c r="RJN2" s="29"/>
      <c r="RJO2" s="29"/>
      <c r="RJP2" s="29"/>
      <c r="RJQ2" s="29"/>
      <c r="RJR2" s="29"/>
      <c r="RJS2" s="29"/>
      <c r="RJT2" s="29"/>
      <c r="RJU2" s="29"/>
      <c r="RJV2" s="29"/>
      <c r="RJW2" s="29"/>
      <c r="RJX2" s="29"/>
      <c r="RJY2" s="29"/>
      <c r="RJZ2" s="29"/>
      <c r="RKA2" s="29"/>
      <c r="RKB2" s="29"/>
      <c r="RKC2" s="29"/>
      <c r="RKD2" s="29"/>
      <c r="RKE2" s="29"/>
      <c r="RKF2" s="29"/>
      <c r="RKG2" s="29"/>
      <c r="RKH2" s="29"/>
      <c r="RKI2" s="29"/>
      <c r="RKJ2" s="29"/>
      <c r="RKK2" s="29"/>
      <c r="RKL2" s="29"/>
      <c r="RKM2" s="29"/>
      <c r="RKN2" s="29"/>
      <c r="RKO2" s="29"/>
      <c r="RKP2" s="29"/>
      <c r="RKQ2" s="29"/>
      <c r="RKR2" s="29"/>
      <c r="RKS2" s="29"/>
      <c r="RKT2" s="29"/>
      <c r="RKU2" s="29"/>
      <c r="RKV2" s="29"/>
      <c r="RKW2" s="29"/>
      <c r="RKX2" s="29"/>
      <c r="RKY2" s="29"/>
      <c r="RKZ2" s="29"/>
      <c r="RLA2" s="29"/>
      <c r="RLB2" s="29"/>
      <c r="RLC2" s="29"/>
      <c r="RLD2" s="29"/>
      <c r="RLE2" s="29"/>
      <c r="RLF2" s="29"/>
      <c r="RLG2" s="29"/>
      <c r="RLH2" s="29"/>
      <c r="RLI2" s="29"/>
      <c r="RLJ2" s="29"/>
      <c r="RLK2" s="29"/>
      <c r="RLL2" s="29"/>
      <c r="RLM2" s="29"/>
      <c r="RLN2" s="29"/>
      <c r="RLO2" s="29"/>
      <c r="RLP2" s="29"/>
      <c r="RLQ2" s="29"/>
      <c r="RLR2" s="29"/>
      <c r="RLS2" s="29"/>
      <c r="RLT2" s="29"/>
      <c r="RLU2" s="29"/>
      <c r="RLV2" s="29"/>
      <c r="RLW2" s="29"/>
      <c r="RLX2" s="29"/>
      <c r="RLY2" s="29"/>
      <c r="RLZ2" s="29"/>
      <c r="RMA2" s="29"/>
      <c r="RMB2" s="29"/>
      <c r="RMC2" s="29"/>
      <c r="RMD2" s="29"/>
      <c r="RME2" s="29"/>
      <c r="RMF2" s="29"/>
      <c r="RMG2" s="29"/>
      <c r="RMH2" s="29"/>
      <c r="RMI2" s="29"/>
      <c r="RMJ2" s="29"/>
      <c r="RMK2" s="29"/>
      <c r="RML2" s="29"/>
      <c r="RMM2" s="29"/>
      <c r="RMN2" s="29"/>
      <c r="RMO2" s="29"/>
      <c r="RMP2" s="29"/>
      <c r="RMQ2" s="29"/>
      <c r="RMR2" s="29"/>
      <c r="RMS2" s="29"/>
      <c r="RMT2" s="29"/>
      <c r="RMU2" s="29"/>
      <c r="RMV2" s="29"/>
      <c r="RMW2" s="29"/>
      <c r="RMX2" s="29"/>
      <c r="RMY2" s="29"/>
      <c r="RMZ2" s="29"/>
      <c r="RNA2" s="29"/>
      <c r="RNB2" s="29"/>
      <c r="RNC2" s="29"/>
      <c r="RND2" s="29"/>
      <c r="RNE2" s="29"/>
      <c r="RNF2" s="29"/>
      <c r="RNG2" s="29"/>
      <c r="RNH2" s="29"/>
      <c r="RNI2" s="29"/>
      <c r="RNJ2" s="29"/>
      <c r="RNK2" s="29"/>
      <c r="RNL2" s="29"/>
      <c r="RNM2" s="29"/>
      <c r="RNN2" s="29"/>
      <c r="RNO2" s="29"/>
      <c r="RNP2" s="29"/>
      <c r="RNQ2" s="29"/>
      <c r="RNR2" s="29"/>
      <c r="RNS2" s="29"/>
      <c r="RNT2" s="29"/>
      <c r="RNU2" s="29"/>
      <c r="RNV2" s="29"/>
      <c r="RNW2" s="29"/>
      <c r="RNX2" s="29"/>
      <c r="RNY2" s="29"/>
      <c r="RNZ2" s="29"/>
      <c r="ROA2" s="29"/>
      <c r="ROB2" s="29"/>
      <c r="ROC2" s="29"/>
      <c r="ROD2" s="29"/>
      <c r="ROE2" s="29"/>
      <c r="ROF2" s="29"/>
      <c r="ROG2" s="29"/>
      <c r="ROH2" s="29"/>
      <c r="ROI2" s="29"/>
      <c r="ROJ2" s="29"/>
      <c r="ROK2" s="29"/>
      <c r="ROL2" s="29"/>
      <c r="ROM2" s="29"/>
      <c r="RON2" s="29"/>
      <c r="ROO2" s="29"/>
      <c r="ROP2" s="29"/>
      <c r="ROQ2" s="29"/>
      <c r="ROR2" s="29"/>
      <c r="ROS2" s="29"/>
      <c r="ROT2" s="29"/>
      <c r="ROU2" s="29"/>
      <c r="ROV2" s="29"/>
      <c r="ROW2" s="29"/>
      <c r="ROX2" s="29"/>
      <c r="ROY2" s="29"/>
      <c r="ROZ2" s="29"/>
      <c r="RPA2" s="29"/>
      <c r="RPB2" s="29"/>
      <c r="RPC2" s="29"/>
      <c r="RPD2" s="29"/>
      <c r="RPE2" s="29"/>
      <c r="RPF2" s="29"/>
      <c r="RPG2" s="29"/>
      <c r="RPH2" s="29"/>
      <c r="RPI2" s="29"/>
      <c r="RPJ2" s="29"/>
      <c r="RPK2" s="29"/>
      <c r="RPL2" s="29"/>
      <c r="RPM2" s="29"/>
      <c r="RPN2" s="29"/>
      <c r="RPO2" s="29"/>
      <c r="RPP2" s="29"/>
      <c r="RPQ2" s="29"/>
      <c r="RPR2" s="29"/>
      <c r="RPS2" s="29"/>
      <c r="RPT2" s="29"/>
      <c r="RPU2" s="29"/>
      <c r="RPV2" s="29"/>
      <c r="RPW2" s="29"/>
      <c r="RPX2" s="29"/>
      <c r="RPY2" s="29"/>
      <c r="RPZ2" s="29"/>
      <c r="RQA2" s="29"/>
      <c r="RQB2" s="29"/>
      <c r="RQC2" s="29"/>
      <c r="RQD2" s="29"/>
      <c r="RQE2" s="29"/>
      <c r="RQF2" s="29"/>
      <c r="RQG2" s="29"/>
      <c r="RQH2" s="29"/>
      <c r="RQI2" s="29"/>
      <c r="RQJ2" s="29"/>
      <c r="RQK2" s="29"/>
      <c r="RQL2" s="29"/>
      <c r="RQM2" s="29"/>
      <c r="RQN2" s="29"/>
      <c r="RQO2" s="29"/>
      <c r="RQP2" s="29"/>
      <c r="RQQ2" s="29"/>
      <c r="RQR2" s="29"/>
      <c r="RQS2" s="29"/>
      <c r="RQT2" s="29"/>
      <c r="RQU2" s="29"/>
      <c r="RQV2" s="29"/>
      <c r="RQW2" s="29"/>
      <c r="RQX2" s="29"/>
      <c r="RQY2" s="29"/>
      <c r="RQZ2" s="29"/>
      <c r="RRA2" s="29"/>
      <c r="RRB2" s="29"/>
      <c r="RRC2" s="29"/>
      <c r="RRD2" s="29"/>
      <c r="RRE2" s="29"/>
      <c r="RRF2" s="29"/>
      <c r="RRG2" s="29"/>
      <c r="RRH2" s="29"/>
      <c r="RRI2" s="29"/>
      <c r="RRJ2" s="29"/>
      <c r="RRK2" s="29"/>
      <c r="RRL2" s="29"/>
      <c r="RRM2" s="29"/>
      <c r="RRN2" s="29"/>
      <c r="RRO2" s="29"/>
      <c r="RRP2" s="29"/>
      <c r="RRQ2" s="29"/>
      <c r="RRR2" s="29"/>
      <c r="RRS2" s="29"/>
      <c r="RRT2" s="29"/>
      <c r="RRU2" s="29"/>
      <c r="RRV2" s="29"/>
      <c r="RRW2" s="29"/>
      <c r="RRX2" s="29"/>
      <c r="RRY2" s="29"/>
      <c r="RRZ2" s="29"/>
      <c r="RSA2" s="29"/>
      <c r="RSB2" s="29"/>
      <c r="RSC2" s="29"/>
      <c r="RSD2" s="29"/>
      <c r="RSE2" s="29"/>
      <c r="RSF2" s="29"/>
      <c r="RSG2" s="29"/>
      <c r="RSH2" s="29"/>
      <c r="RSI2" s="29"/>
      <c r="RSJ2" s="29"/>
      <c r="RSK2" s="29"/>
      <c r="RSL2" s="29"/>
      <c r="RSM2" s="29"/>
      <c r="RSN2" s="29"/>
      <c r="RSO2" s="29"/>
      <c r="RSP2" s="29"/>
      <c r="RSQ2" s="29"/>
      <c r="RSR2" s="29"/>
      <c r="RSS2" s="29"/>
      <c r="RST2" s="29"/>
      <c r="RSU2" s="29"/>
      <c r="RSV2" s="29"/>
      <c r="RSW2" s="29"/>
      <c r="RSX2" s="29"/>
      <c r="RSY2" s="29"/>
      <c r="RSZ2" s="29"/>
      <c r="RTA2" s="29"/>
      <c r="RTB2" s="29"/>
      <c r="RTC2" s="29"/>
      <c r="RTD2" s="29"/>
      <c r="RTE2" s="29"/>
      <c r="RTF2" s="29"/>
      <c r="RTG2" s="29"/>
      <c r="RTH2" s="29"/>
      <c r="RTI2" s="29"/>
      <c r="RTJ2" s="29"/>
      <c r="RTK2" s="29"/>
      <c r="RTL2" s="29"/>
      <c r="RTM2" s="29"/>
      <c r="RTN2" s="29"/>
      <c r="RTO2" s="29"/>
      <c r="RTP2" s="29"/>
      <c r="RTQ2" s="29"/>
      <c r="RTR2" s="29"/>
      <c r="RTS2" s="29"/>
      <c r="RTT2" s="29"/>
      <c r="RTU2" s="29"/>
      <c r="RTV2" s="29"/>
      <c r="RTW2" s="29"/>
      <c r="RTX2" s="29"/>
      <c r="RTY2" s="29"/>
      <c r="RTZ2" s="29"/>
      <c r="RUA2" s="29"/>
      <c r="RUB2" s="29"/>
      <c r="RUC2" s="29"/>
      <c r="RUD2" s="29"/>
      <c r="RUE2" s="29"/>
      <c r="RUF2" s="29"/>
      <c r="RUG2" s="29"/>
      <c r="RUH2" s="29"/>
      <c r="RUI2" s="29"/>
      <c r="RUJ2" s="29"/>
      <c r="RUK2" s="29"/>
      <c r="RUL2" s="29"/>
      <c r="RUM2" s="29"/>
      <c r="RUN2" s="29"/>
      <c r="RUO2" s="29"/>
      <c r="RUP2" s="29"/>
      <c r="RUQ2" s="29"/>
      <c r="RUR2" s="29"/>
      <c r="RUS2" s="29"/>
      <c r="RUT2" s="29"/>
      <c r="RUU2" s="29"/>
      <c r="RUV2" s="29"/>
      <c r="RUW2" s="29"/>
      <c r="RUX2" s="29"/>
      <c r="RUY2" s="29"/>
      <c r="RUZ2" s="29"/>
      <c r="RVA2" s="29"/>
      <c r="RVB2" s="29"/>
      <c r="RVC2" s="29"/>
      <c r="RVD2" s="29"/>
      <c r="RVE2" s="29"/>
      <c r="RVF2" s="29"/>
      <c r="RVG2" s="29"/>
      <c r="RVH2" s="29"/>
      <c r="RVI2" s="29"/>
      <c r="RVJ2" s="29"/>
      <c r="RVK2" s="29"/>
      <c r="RVL2" s="29"/>
      <c r="RVM2" s="29"/>
      <c r="RVN2" s="29"/>
      <c r="RVO2" s="29"/>
      <c r="RVP2" s="29"/>
      <c r="RVQ2" s="29"/>
      <c r="RVR2" s="29"/>
      <c r="RVS2" s="29"/>
      <c r="RVT2" s="29"/>
      <c r="RVU2" s="29"/>
      <c r="RVV2" s="29"/>
      <c r="RVW2" s="29"/>
      <c r="RVX2" s="29"/>
      <c r="RVY2" s="29"/>
      <c r="RVZ2" s="29"/>
      <c r="RWA2" s="29"/>
      <c r="RWB2" s="29"/>
      <c r="RWC2" s="29"/>
      <c r="RWD2" s="29"/>
      <c r="RWE2" s="29"/>
      <c r="RWF2" s="29"/>
      <c r="RWG2" s="29"/>
      <c r="RWH2" s="29"/>
      <c r="RWI2" s="29"/>
      <c r="RWJ2" s="29"/>
      <c r="RWK2" s="29"/>
      <c r="RWL2" s="29"/>
      <c r="RWM2" s="29"/>
      <c r="RWN2" s="29"/>
      <c r="RWO2" s="29"/>
      <c r="RWP2" s="29"/>
      <c r="RWQ2" s="29"/>
      <c r="RWR2" s="29"/>
      <c r="RWS2" s="29"/>
      <c r="RWT2" s="29"/>
      <c r="RWU2" s="29"/>
      <c r="RWV2" s="29"/>
      <c r="RWW2" s="29"/>
      <c r="RWX2" s="29"/>
      <c r="RWY2" s="29"/>
      <c r="RWZ2" s="29"/>
      <c r="RXA2" s="29"/>
      <c r="RXB2" s="29"/>
      <c r="RXC2" s="29"/>
      <c r="RXD2" s="29"/>
      <c r="RXE2" s="29"/>
      <c r="RXF2" s="29"/>
      <c r="RXG2" s="29"/>
      <c r="RXH2" s="29"/>
      <c r="RXI2" s="29"/>
      <c r="RXJ2" s="29"/>
      <c r="RXK2" s="29"/>
      <c r="RXL2" s="29"/>
      <c r="RXM2" s="29"/>
      <c r="RXN2" s="29"/>
      <c r="RXO2" s="29"/>
      <c r="RXP2" s="29"/>
      <c r="RXQ2" s="29"/>
      <c r="RXR2" s="29"/>
      <c r="RXS2" s="29"/>
      <c r="RXT2" s="29"/>
      <c r="RXU2" s="29"/>
      <c r="RXV2" s="29"/>
      <c r="RXW2" s="29"/>
      <c r="RXX2" s="29"/>
      <c r="RXY2" s="29"/>
      <c r="RXZ2" s="29"/>
      <c r="RYA2" s="29"/>
      <c r="RYB2" s="29"/>
      <c r="RYC2" s="29"/>
      <c r="RYD2" s="29"/>
      <c r="RYE2" s="29"/>
      <c r="RYF2" s="29"/>
      <c r="RYG2" s="29"/>
      <c r="RYH2" s="29"/>
      <c r="RYI2" s="29"/>
      <c r="RYJ2" s="29"/>
      <c r="RYK2" s="29"/>
      <c r="RYL2" s="29"/>
      <c r="RYM2" s="29"/>
      <c r="RYN2" s="29"/>
      <c r="RYO2" s="29"/>
      <c r="RYP2" s="29"/>
      <c r="RYQ2" s="29"/>
      <c r="RYR2" s="29"/>
      <c r="RYS2" s="29"/>
      <c r="RYT2" s="29"/>
      <c r="RYU2" s="29"/>
      <c r="RYV2" s="29"/>
      <c r="RYW2" s="29"/>
      <c r="RYX2" s="29"/>
      <c r="RYY2" s="29"/>
      <c r="RYZ2" s="29"/>
      <c r="RZA2" s="29"/>
      <c r="RZB2" s="29"/>
      <c r="RZC2" s="29"/>
      <c r="RZD2" s="29"/>
      <c r="RZE2" s="29"/>
      <c r="RZF2" s="29"/>
      <c r="RZG2" s="29"/>
      <c r="RZH2" s="29"/>
      <c r="RZI2" s="29"/>
      <c r="RZJ2" s="29"/>
      <c r="RZK2" s="29"/>
      <c r="RZL2" s="29"/>
      <c r="RZM2" s="29"/>
      <c r="RZN2" s="29"/>
      <c r="RZO2" s="29"/>
      <c r="RZP2" s="29"/>
      <c r="RZQ2" s="29"/>
      <c r="RZR2" s="29"/>
      <c r="RZS2" s="29"/>
      <c r="RZT2" s="29"/>
      <c r="RZU2" s="29"/>
      <c r="RZV2" s="29"/>
      <c r="RZW2" s="29"/>
      <c r="RZX2" s="29"/>
      <c r="RZY2" s="29"/>
      <c r="RZZ2" s="29"/>
      <c r="SAA2" s="29"/>
      <c r="SAB2" s="29"/>
      <c r="SAC2" s="29"/>
      <c r="SAD2" s="29"/>
      <c r="SAE2" s="29"/>
      <c r="SAF2" s="29"/>
      <c r="SAG2" s="29"/>
      <c r="SAH2" s="29"/>
      <c r="SAI2" s="29"/>
      <c r="SAJ2" s="29"/>
      <c r="SAK2" s="29"/>
      <c r="SAL2" s="29"/>
      <c r="SAM2" s="29"/>
      <c r="SAN2" s="29"/>
      <c r="SAO2" s="29"/>
      <c r="SAP2" s="29"/>
      <c r="SAQ2" s="29"/>
      <c r="SAR2" s="29"/>
      <c r="SAS2" s="29"/>
      <c r="SAT2" s="29"/>
      <c r="SAU2" s="29"/>
      <c r="SAV2" s="29"/>
      <c r="SAW2" s="29"/>
      <c r="SAX2" s="29"/>
      <c r="SAY2" s="29"/>
      <c r="SAZ2" s="29"/>
      <c r="SBA2" s="29"/>
      <c r="SBB2" s="29"/>
      <c r="SBC2" s="29"/>
      <c r="SBD2" s="29"/>
      <c r="SBE2" s="29"/>
      <c r="SBF2" s="29"/>
      <c r="SBG2" s="29"/>
      <c r="SBH2" s="29"/>
      <c r="SBI2" s="29"/>
      <c r="SBJ2" s="29"/>
      <c r="SBK2" s="29"/>
      <c r="SBL2" s="29"/>
      <c r="SBM2" s="29"/>
      <c r="SBN2" s="29"/>
      <c r="SBO2" s="29"/>
      <c r="SBP2" s="29"/>
      <c r="SBQ2" s="29"/>
      <c r="SBR2" s="29"/>
      <c r="SBS2" s="29"/>
      <c r="SBT2" s="29"/>
      <c r="SBU2" s="29"/>
      <c r="SBV2" s="29"/>
      <c r="SBW2" s="29"/>
      <c r="SBX2" s="29"/>
      <c r="SBY2" s="29"/>
      <c r="SBZ2" s="29"/>
      <c r="SCA2" s="29"/>
      <c r="SCB2" s="29"/>
      <c r="SCC2" s="29"/>
      <c r="SCD2" s="29"/>
      <c r="SCE2" s="29"/>
      <c r="SCF2" s="29"/>
      <c r="SCG2" s="29"/>
      <c r="SCH2" s="29"/>
      <c r="SCI2" s="29"/>
      <c r="SCJ2" s="29"/>
      <c r="SCK2" s="29"/>
      <c r="SCL2" s="29"/>
      <c r="SCM2" s="29"/>
      <c r="SCN2" s="29"/>
      <c r="SCO2" s="29"/>
      <c r="SCP2" s="29"/>
      <c r="SCQ2" s="29"/>
      <c r="SCR2" s="29"/>
      <c r="SCS2" s="29"/>
      <c r="SCT2" s="29"/>
      <c r="SCU2" s="29"/>
      <c r="SCV2" s="29"/>
      <c r="SCW2" s="29"/>
      <c r="SCX2" s="29"/>
      <c r="SCY2" s="29"/>
      <c r="SCZ2" s="29"/>
      <c r="SDA2" s="29"/>
      <c r="SDB2" s="29"/>
      <c r="SDC2" s="29"/>
      <c r="SDD2" s="29"/>
      <c r="SDE2" s="29"/>
      <c r="SDF2" s="29"/>
      <c r="SDG2" s="29"/>
      <c r="SDH2" s="29"/>
      <c r="SDI2" s="29"/>
      <c r="SDJ2" s="29"/>
      <c r="SDK2" s="29"/>
      <c r="SDL2" s="29"/>
      <c r="SDM2" s="29"/>
      <c r="SDN2" s="29"/>
      <c r="SDO2" s="29"/>
      <c r="SDP2" s="29"/>
      <c r="SDQ2" s="29"/>
      <c r="SDR2" s="29"/>
      <c r="SDS2" s="29"/>
      <c r="SDT2" s="29"/>
      <c r="SDU2" s="29"/>
      <c r="SDV2" s="29"/>
      <c r="SDW2" s="29"/>
      <c r="SDX2" s="29"/>
      <c r="SDY2" s="29"/>
      <c r="SDZ2" s="29"/>
      <c r="SEA2" s="29"/>
      <c r="SEB2" s="29"/>
      <c r="SEC2" s="29"/>
      <c r="SED2" s="29"/>
      <c r="SEE2" s="29"/>
      <c r="SEF2" s="29"/>
      <c r="SEG2" s="29"/>
      <c r="SEH2" s="29"/>
      <c r="SEI2" s="29"/>
      <c r="SEJ2" s="29"/>
      <c r="SEK2" s="29"/>
      <c r="SEL2" s="29"/>
      <c r="SEM2" s="29"/>
      <c r="SEN2" s="29"/>
      <c r="SEO2" s="29"/>
      <c r="SEP2" s="29"/>
      <c r="SEQ2" s="29"/>
      <c r="SER2" s="29"/>
      <c r="SES2" s="29"/>
      <c r="SET2" s="29"/>
      <c r="SEU2" s="29"/>
      <c r="SEV2" s="29"/>
      <c r="SEW2" s="29"/>
      <c r="SEX2" s="29"/>
      <c r="SEY2" s="29"/>
      <c r="SEZ2" s="29"/>
      <c r="SFA2" s="29"/>
      <c r="SFB2" s="29"/>
      <c r="SFC2" s="29"/>
      <c r="SFD2" s="29"/>
      <c r="SFE2" s="29"/>
      <c r="SFF2" s="29"/>
      <c r="SFG2" s="29"/>
      <c r="SFH2" s="29"/>
      <c r="SFI2" s="29"/>
      <c r="SFJ2" s="29"/>
      <c r="SFK2" s="29"/>
      <c r="SFL2" s="29"/>
      <c r="SFM2" s="29"/>
      <c r="SFN2" s="29"/>
      <c r="SFO2" s="29"/>
      <c r="SFP2" s="29"/>
      <c r="SFQ2" s="29"/>
      <c r="SFR2" s="29"/>
      <c r="SFS2" s="29"/>
      <c r="SFT2" s="29"/>
      <c r="SFU2" s="29"/>
      <c r="SFV2" s="29"/>
      <c r="SFW2" s="29"/>
      <c r="SFX2" s="29"/>
      <c r="SFY2" s="29"/>
      <c r="SFZ2" s="29"/>
      <c r="SGA2" s="29"/>
      <c r="SGB2" s="29"/>
      <c r="SGC2" s="29"/>
      <c r="SGD2" s="29"/>
      <c r="SGE2" s="29"/>
      <c r="SGF2" s="29"/>
      <c r="SGG2" s="29"/>
      <c r="SGH2" s="29"/>
      <c r="SGI2" s="29"/>
      <c r="SGJ2" s="29"/>
      <c r="SGK2" s="29"/>
      <c r="SGL2" s="29"/>
      <c r="SGM2" s="29"/>
      <c r="SGN2" s="29"/>
      <c r="SGO2" s="29"/>
      <c r="SGP2" s="29"/>
      <c r="SGQ2" s="29"/>
      <c r="SGR2" s="29"/>
      <c r="SGS2" s="29"/>
      <c r="SGT2" s="29"/>
      <c r="SGU2" s="29"/>
      <c r="SGV2" s="29"/>
      <c r="SGW2" s="29"/>
      <c r="SGX2" s="29"/>
      <c r="SGY2" s="29"/>
      <c r="SGZ2" s="29"/>
      <c r="SHA2" s="29"/>
      <c r="SHB2" s="29"/>
      <c r="SHC2" s="29"/>
      <c r="SHD2" s="29"/>
      <c r="SHE2" s="29"/>
      <c r="SHF2" s="29"/>
      <c r="SHG2" s="29"/>
      <c r="SHH2" s="29"/>
      <c r="SHI2" s="29"/>
      <c r="SHJ2" s="29"/>
      <c r="SHK2" s="29"/>
      <c r="SHL2" s="29"/>
      <c r="SHM2" s="29"/>
      <c r="SHN2" s="29"/>
      <c r="SHO2" s="29"/>
      <c r="SHP2" s="29"/>
      <c r="SHQ2" s="29"/>
      <c r="SHR2" s="29"/>
      <c r="SHS2" s="29"/>
      <c r="SHT2" s="29"/>
      <c r="SHU2" s="29"/>
      <c r="SHV2" s="29"/>
      <c r="SHW2" s="29"/>
      <c r="SHX2" s="29"/>
      <c r="SHY2" s="29"/>
      <c r="SHZ2" s="29"/>
      <c r="SIA2" s="29"/>
      <c r="SIB2" s="29"/>
      <c r="SIC2" s="29"/>
      <c r="SID2" s="29"/>
      <c r="SIE2" s="29"/>
      <c r="SIF2" s="29"/>
      <c r="SIG2" s="29"/>
      <c r="SIH2" s="29"/>
      <c r="SII2" s="29"/>
      <c r="SIJ2" s="29"/>
      <c r="SIK2" s="29"/>
      <c r="SIL2" s="29"/>
      <c r="SIM2" s="29"/>
      <c r="SIN2" s="29"/>
      <c r="SIO2" s="29"/>
      <c r="SIP2" s="29"/>
      <c r="SIQ2" s="29"/>
      <c r="SIR2" s="29"/>
      <c r="SIS2" s="29"/>
      <c r="SIT2" s="29"/>
      <c r="SIU2" s="29"/>
      <c r="SIV2" s="29"/>
      <c r="SIW2" s="29"/>
      <c r="SIX2" s="29"/>
      <c r="SIY2" s="29"/>
      <c r="SIZ2" s="29"/>
      <c r="SJA2" s="29"/>
      <c r="SJB2" s="29"/>
      <c r="SJC2" s="29"/>
      <c r="SJD2" s="29"/>
      <c r="SJE2" s="29"/>
      <c r="SJF2" s="29"/>
      <c r="SJG2" s="29"/>
      <c r="SJH2" s="29"/>
      <c r="SJI2" s="29"/>
      <c r="SJJ2" s="29"/>
      <c r="SJK2" s="29"/>
      <c r="SJL2" s="29"/>
      <c r="SJM2" s="29"/>
      <c r="SJN2" s="29"/>
      <c r="SJO2" s="29"/>
      <c r="SJP2" s="29"/>
      <c r="SJQ2" s="29"/>
      <c r="SJR2" s="29"/>
      <c r="SJS2" s="29"/>
      <c r="SJT2" s="29"/>
      <c r="SJU2" s="29"/>
      <c r="SJV2" s="29"/>
      <c r="SJW2" s="29"/>
      <c r="SJX2" s="29"/>
      <c r="SJY2" s="29"/>
      <c r="SJZ2" s="29"/>
      <c r="SKA2" s="29"/>
      <c r="SKB2" s="29"/>
      <c r="SKC2" s="29"/>
      <c r="SKD2" s="29"/>
      <c r="SKE2" s="29"/>
      <c r="SKF2" s="29"/>
      <c r="SKG2" s="29"/>
      <c r="SKH2" s="29"/>
      <c r="SKI2" s="29"/>
      <c r="SKJ2" s="29"/>
      <c r="SKK2" s="29"/>
      <c r="SKL2" s="29"/>
      <c r="SKM2" s="29"/>
      <c r="SKN2" s="29"/>
      <c r="SKO2" s="29"/>
      <c r="SKP2" s="29"/>
      <c r="SKQ2" s="29"/>
      <c r="SKR2" s="29"/>
      <c r="SKS2" s="29"/>
      <c r="SKT2" s="29"/>
      <c r="SKU2" s="29"/>
      <c r="SKV2" s="29"/>
      <c r="SKW2" s="29"/>
      <c r="SKX2" s="29"/>
      <c r="SKY2" s="29"/>
      <c r="SKZ2" s="29"/>
      <c r="SLA2" s="29"/>
      <c r="SLB2" s="29"/>
      <c r="SLC2" s="29"/>
      <c r="SLD2" s="29"/>
      <c r="SLE2" s="29"/>
      <c r="SLF2" s="29"/>
      <c r="SLG2" s="29"/>
      <c r="SLH2" s="29"/>
      <c r="SLI2" s="29"/>
      <c r="SLJ2" s="29"/>
      <c r="SLK2" s="29"/>
      <c r="SLL2" s="29"/>
      <c r="SLM2" s="29"/>
      <c r="SLN2" s="29"/>
      <c r="SLO2" s="29"/>
      <c r="SLP2" s="29"/>
      <c r="SLQ2" s="29"/>
      <c r="SLR2" s="29"/>
      <c r="SLS2" s="29"/>
      <c r="SLT2" s="29"/>
      <c r="SLU2" s="29"/>
      <c r="SLV2" s="29"/>
      <c r="SLW2" s="29"/>
      <c r="SLX2" s="29"/>
      <c r="SLY2" s="29"/>
      <c r="SLZ2" s="29"/>
      <c r="SMA2" s="29"/>
      <c r="SMB2" s="29"/>
      <c r="SMC2" s="29"/>
      <c r="SMD2" s="29"/>
      <c r="SME2" s="29"/>
      <c r="SMF2" s="29"/>
      <c r="SMG2" s="29"/>
      <c r="SMH2" s="29"/>
      <c r="SMI2" s="29"/>
      <c r="SMJ2" s="29"/>
      <c r="SMK2" s="29"/>
      <c r="SML2" s="29"/>
      <c r="SMM2" s="29"/>
      <c r="SMN2" s="29"/>
      <c r="SMO2" s="29"/>
      <c r="SMP2" s="29"/>
      <c r="SMQ2" s="29"/>
      <c r="SMR2" s="29"/>
      <c r="SMS2" s="29"/>
      <c r="SMT2" s="29"/>
      <c r="SMU2" s="29"/>
      <c r="SMV2" s="29"/>
      <c r="SMW2" s="29"/>
      <c r="SMX2" s="29"/>
      <c r="SMY2" s="29"/>
      <c r="SMZ2" s="29"/>
      <c r="SNA2" s="29"/>
      <c r="SNB2" s="29"/>
      <c r="SNC2" s="29"/>
      <c r="SND2" s="29"/>
      <c r="SNE2" s="29"/>
      <c r="SNF2" s="29"/>
      <c r="SNG2" s="29"/>
      <c r="SNH2" s="29"/>
      <c r="SNI2" s="29"/>
      <c r="SNJ2" s="29"/>
      <c r="SNK2" s="29"/>
      <c r="SNL2" s="29"/>
      <c r="SNM2" s="29"/>
      <c r="SNN2" s="29"/>
      <c r="SNO2" s="29"/>
      <c r="SNP2" s="29"/>
      <c r="SNQ2" s="29"/>
      <c r="SNR2" s="29"/>
      <c r="SNS2" s="29"/>
      <c r="SNT2" s="29"/>
      <c r="SNU2" s="29"/>
      <c r="SNV2" s="29"/>
      <c r="SNW2" s="29"/>
      <c r="SNX2" s="29"/>
      <c r="SNY2" s="29"/>
      <c r="SNZ2" s="29"/>
      <c r="SOA2" s="29"/>
      <c r="SOB2" s="29"/>
      <c r="SOC2" s="29"/>
      <c r="SOD2" s="29"/>
      <c r="SOE2" s="29"/>
      <c r="SOF2" s="29"/>
      <c r="SOG2" s="29"/>
      <c r="SOH2" s="29"/>
      <c r="SOI2" s="29"/>
      <c r="SOJ2" s="29"/>
      <c r="SOK2" s="29"/>
      <c r="SOL2" s="29"/>
      <c r="SOM2" s="29"/>
      <c r="SON2" s="29"/>
      <c r="SOO2" s="29"/>
      <c r="SOP2" s="29"/>
      <c r="SOQ2" s="29"/>
      <c r="SOR2" s="29"/>
      <c r="SOS2" s="29"/>
      <c r="SOT2" s="29"/>
      <c r="SOU2" s="29"/>
      <c r="SOV2" s="29"/>
      <c r="SOW2" s="29"/>
      <c r="SOX2" s="29"/>
      <c r="SOY2" s="29"/>
      <c r="SOZ2" s="29"/>
      <c r="SPA2" s="29"/>
      <c r="SPB2" s="29"/>
      <c r="SPC2" s="29"/>
      <c r="SPD2" s="29"/>
      <c r="SPE2" s="29"/>
      <c r="SPF2" s="29"/>
      <c r="SPG2" s="29"/>
      <c r="SPH2" s="29"/>
      <c r="SPI2" s="29"/>
      <c r="SPJ2" s="29"/>
      <c r="SPK2" s="29"/>
      <c r="SPL2" s="29"/>
      <c r="SPM2" s="29"/>
      <c r="SPN2" s="29"/>
      <c r="SPO2" s="29"/>
      <c r="SPP2" s="29"/>
      <c r="SPQ2" s="29"/>
      <c r="SPR2" s="29"/>
      <c r="SPS2" s="29"/>
      <c r="SPT2" s="29"/>
      <c r="SPU2" s="29"/>
      <c r="SPV2" s="29"/>
      <c r="SPW2" s="29"/>
      <c r="SPX2" s="29"/>
      <c r="SPY2" s="29"/>
      <c r="SPZ2" s="29"/>
      <c r="SQA2" s="29"/>
      <c r="SQB2" s="29"/>
      <c r="SQC2" s="29"/>
      <c r="SQD2" s="29"/>
      <c r="SQE2" s="29"/>
      <c r="SQF2" s="29"/>
      <c r="SQG2" s="29"/>
      <c r="SQH2" s="29"/>
      <c r="SQI2" s="29"/>
      <c r="SQJ2" s="29"/>
      <c r="SQK2" s="29"/>
      <c r="SQL2" s="29"/>
      <c r="SQM2" s="29"/>
      <c r="SQN2" s="29"/>
      <c r="SQO2" s="29"/>
      <c r="SQP2" s="29"/>
      <c r="SQQ2" s="29"/>
      <c r="SQR2" s="29"/>
      <c r="SQS2" s="29"/>
      <c r="SQT2" s="29"/>
      <c r="SQU2" s="29"/>
      <c r="SQV2" s="29"/>
      <c r="SQW2" s="29"/>
      <c r="SQX2" s="29"/>
      <c r="SQY2" s="29"/>
      <c r="SQZ2" s="29"/>
      <c r="SRA2" s="29"/>
      <c r="SRB2" s="29"/>
      <c r="SRC2" s="29"/>
      <c r="SRD2" s="29"/>
      <c r="SRE2" s="29"/>
      <c r="SRF2" s="29"/>
      <c r="SRG2" s="29"/>
      <c r="SRH2" s="29"/>
      <c r="SRI2" s="29"/>
      <c r="SRJ2" s="29"/>
      <c r="SRK2" s="29"/>
      <c r="SRL2" s="29"/>
      <c r="SRM2" s="29"/>
      <c r="SRN2" s="29"/>
      <c r="SRO2" s="29"/>
      <c r="SRP2" s="29"/>
      <c r="SRQ2" s="29"/>
      <c r="SRR2" s="29"/>
      <c r="SRS2" s="29"/>
      <c r="SRT2" s="29"/>
      <c r="SRU2" s="29"/>
      <c r="SRV2" s="29"/>
      <c r="SRW2" s="29"/>
      <c r="SRX2" s="29"/>
      <c r="SRY2" s="29"/>
      <c r="SRZ2" s="29"/>
      <c r="SSA2" s="29"/>
      <c r="SSB2" s="29"/>
      <c r="SSC2" s="29"/>
      <c r="SSD2" s="29"/>
      <c r="SSE2" s="29"/>
      <c r="SSF2" s="29"/>
      <c r="SSG2" s="29"/>
      <c r="SSH2" s="29"/>
      <c r="SSI2" s="29"/>
      <c r="SSJ2" s="29"/>
      <c r="SSK2" s="29"/>
      <c r="SSL2" s="29"/>
      <c r="SSM2" s="29"/>
      <c r="SSN2" s="29"/>
      <c r="SSO2" s="29"/>
      <c r="SSP2" s="29"/>
      <c r="SSQ2" s="29"/>
      <c r="SSR2" s="29"/>
      <c r="SSS2" s="29"/>
      <c r="SST2" s="29"/>
      <c r="SSU2" s="29"/>
      <c r="SSV2" s="29"/>
      <c r="SSW2" s="29"/>
      <c r="SSX2" s="29"/>
      <c r="SSY2" s="29"/>
      <c r="SSZ2" s="29"/>
      <c r="STA2" s="29"/>
      <c r="STB2" s="29"/>
      <c r="STC2" s="29"/>
      <c r="STD2" s="29"/>
      <c r="STE2" s="29"/>
      <c r="STF2" s="29"/>
      <c r="STG2" s="29"/>
      <c r="STH2" s="29"/>
      <c r="STI2" s="29"/>
      <c r="STJ2" s="29"/>
      <c r="STK2" s="29"/>
      <c r="STL2" s="29"/>
      <c r="STM2" s="29"/>
      <c r="STN2" s="29"/>
      <c r="STO2" s="29"/>
      <c r="STP2" s="29"/>
      <c r="STQ2" s="29"/>
      <c r="STR2" s="29"/>
      <c r="STS2" s="29"/>
      <c r="STT2" s="29"/>
      <c r="STU2" s="29"/>
      <c r="STV2" s="29"/>
      <c r="STW2" s="29"/>
      <c r="STX2" s="29"/>
      <c r="STY2" s="29"/>
      <c r="STZ2" s="29"/>
      <c r="SUA2" s="29"/>
      <c r="SUB2" s="29"/>
      <c r="SUC2" s="29"/>
      <c r="SUD2" s="29"/>
      <c r="SUE2" s="29"/>
      <c r="SUF2" s="29"/>
      <c r="SUG2" s="29"/>
      <c r="SUH2" s="29"/>
      <c r="SUI2" s="29"/>
      <c r="SUJ2" s="29"/>
      <c r="SUK2" s="29"/>
      <c r="SUL2" s="29"/>
      <c r="SUM2" s="29"/>
      <c r="SUN2" s="29"/>
      <c r="SUO2" s="29"/>
      <c r="SUP2" s="29"/>
      <c r="SUQ2" s="29"/>
      <c r="SUR2" s="29"/>
      <c r="SUS2" s="29"/>
      <c r="SUT2" s="29"/>
      <c r="SUU2" s="29"/>
      <c r="SUV2" s="29"/>
      <c r="SUW2" s="29"/>
      <c r="SUX2" s="29"/>
      <c r="SUY2" s="29"/>
      <c r="SUZ2" s="29"/>
      <c r="SVA2" s="29"/>
      <c r="SVB2" s="29"/>
      <c r="SVC2" s="29"/>
      <c r="SVD2" s="29"/>
      <c r="SVE2" s="29"/>
      <c r="SVF2" s="29"/>
      <c r="SVG2" s="29"/>
      <c r="SVH2" s="29"/>
      <c r="SVI2" s="29"/>
      <c r="SVJ2" s="29"/>
      <c r="SVK2" s="29"/>
      <c r="SVL2" s="29"/>
      <c r="SVM2" s="29"/>
      <c r="SVN2" s="29"/>
      <c r="SVO2" s="29"/>
      <c r="SVP2" s="29"/>
      <c r="SVQ2" s="29"/>
      <c r="SVR2" s="29"/>
      <c r="SVS2" s="29"/>
      <c r="SVT2" s="29"/>
      <c r="SVU2" s="29"/>
      <c r="SVV2" s="29"/>
      <c r="SVW2" s="29"/>
      <c r="SVX2" s="29"/>
      <c r="SVY2" s="29"/>
      <c r="SVZ2" s="29"/>
      <c r="SWA2" s="29"/>
      <c r="SWB2" s="29"/>
      <c r="SWC2" s="29"/>
      <c r="SWD2" s="29"/>
      <c r="SWE2" s="29"/>
      <c r="SWF2" s="29"/>
      <c r="SWG2" s="29"/>
      <c r="SWH2" s="29"/>
      <c r="SWI2" s="29"/>
      <c r="SWJ2" s="29"/>
      <c r="SWK2" s="29"/>
      <c r="SWL2" s="29"/>
      <c r="SWM2" s="29"/>
      <c r="SWN2" s="29"/>
      <c r="SWO2" s="29"/>
      <c r="SWP2" s="29"/>
      <c r="SWQ2" s="29"/>
      <c r="SWR2" s="29"/>
      <c r="SWS2" s="29"/>
      <c r="SWT2" s="29"/>
      <c r="SWU2" s="29"/>
      <c r="SWV2" s="29"/>
      <c r="SWW2" s="29"/>
      <c r="SWX2" s="29"/>
      <c r="SWY2" s="29"/>
      <c r="SWZ2" s="29"/>
      <c r="SXA2" s="29"/>
      <c r="SXB2" s="29"/>
      <c r="SXC2" s="29"/>
      <c r="SXD2" s="29"/>
      <c r="SXE2" s="29"/>
      <c r="SXF2" s="29"/>
      <c r="SXG2" s="29"/>
      <c r="SXH2" s="29"/>
      <c r="SXI2" s="29"/>
      <c r="SXJ2" s="29"/>
      <c r="SXK2" s="29"/>
      <c r="SXL2" s="29"/>
      <c r="SXM2" s="29"/>
      <c r="SXN2" s="29"/>
      <c r="SXO2" s="29"/>
      <c r="SXP2" s="29"/>
      <c r="SXQ2" s="29"/>
      <c r="SXR2" s="29"/>
      <c r="SXS2" s="29"/>
      <c r="SXT2" s="29"/>
      <c r="SXU2" s="29"/>
      <c r="SXV2" s="29"/>
      <c r="SXW2" s="29"/>
      <c r="SXX2" s="29"/>
      <c r="SXY2" s="29"/>
      <c r="SXZ2" s="29"/>
      <c r="SYA2" s="29"/>
      <c r="SYB2" s="29"/>
      <c r="SYC2" s="29"/>
      <c r="SYD2" s="29"/>
      <c r="SYE2" s="29"/>
      <c r="SYF2" s="29"/>
      <c r="SYG2" s="29"/>
      <c r="SYH2" s="29"/>
      <c r="SYI2" s="29"/>
      <c r="SYJ2" s="29"/>
      <c r="SYK2" s="29"/>
      <c r="SYL2" s="29"/>
      <c r="SYM2" s="29"/>
      <c r="SYN2" s="29"/>
      <c r="SYO2" s="29"/>
      <c r="SYP2" s="29"/>
      <c r="SYQ2" s="29"/>
      <c r="SYR2" s="29"/>
      <c r="SYS2" s="29"/>
      <c r="SYT2" s="29"/>
      <c r="SYU2" s="29"/>
      <c r="SYV2" s="29"/>
      <c r="SYW2" s="29"/>
      <c r="SYX2" s="29"/>
      <c r="SYY2" s="29"/>
      <c r="SYZ2" s="29"/>
      <c r="SZA2" s="29"/>
      <c r="SZB2" s="29"/>
      <c r="SZC2" s="29"/>
      <c r="SZD2" s="29"/>
      <c r="SZE2" s="29"/>
      <c r="SZF2" s="29"/>
      <c r="SZG2" s="29"/>
      <c r="SZH2" s="29"/>
      <c r="SZI2" s="29"/>
      <c r="SZJ2" s="29"/>
      <c r="SZK2" s="29"/>
      <c r="SZL2" s="29"/>
      <c r="SZM2" s="29"/>
      <c r="SZN2" s="29"/>
      <c r="SZO2" s="29"/>
      <c r="SZP2" s="29"/>
      <c r="SZQ2" s="29"/>
      <c r="SZR2" s="29"/>
      <c r="SZS2" s="29"/>
      <c r="SZT2" s="29"/>
      <c r="SZU2" s="29"/>
      <c r="SZV2" s="29"/>
      <c r="SZW2" s="29"/>
      <c r="SZX2" s="29"/>
      <c r="SZY2" s="29"/>
      <c r="SZZ2" s="29"/>
      <c r="TAA2" s="29"/>
      <c r="TAB2" s="29"/>
      <c r="TAC2" s="29"/>
      <c r="TAD2" s="29"/>
      <c r="TAE2" s="29"/>
      <c r="TAF2" s="29"/>
      <c r="TAG2" s="29"/>
      <c r="TAH2" s="29"/>
      <c r="TAI2" s="29"/>
      <c r="TAJ2" s="29"/>
      <c r="TAK2" s="29"/>
      <c r="TAL2" s="29"/>
      <c r="TAM2" s="29"/>
      <c r="TAN2" s="29"/>
      <c r="TAO2" s="29"/>
      <c r="TAP2" s="29"/>
      <c r="TAQ2" s="29"/>
      <c r="TAR2" s="29"/>
      <c r="TAS2" s="29"/>
      <c r="TAT2" s="29"/>
      <c r="TAU2" s="29"/>
      <c r="TAV2" s="29"/>
      <c r="TAW2" s="29"/>
      <c r="TAX2" s="29"/>
      <c r="TAY2" s="29"/>
      <c r="TAZ2" s="29"/>
      <c r="TBA2" s="29"/>
      <c r="TBB2" s="29"/>
      <c r="TBC2" s="29"/>
      <c r="TBD2" s="29"/>
      <c r="TBE2" s="29"/>
      <c r="TBF2" s="29"/>
      <c r="TBG2" s="29"/>
      <c r="TBH2" s="29"/>
      <c r="TBI2" s="29"/>
      <c r="TBJ2" s="29"/>
      <c r="TBK2" s="29"/>
      <c r="TBL2" s="29"/>
      <c r="TBM2" s="29"/>
      <c r="TBN2" s="29"/>
      <c r="TBO2" s="29"/>
      <c r="TBP2" s="29"/>
      <c r="TBQ2" s="29"/>
      <c r="TBR2" s="29"/>
      <c r="TBS2" s="29"/>
      <c r="TBT2" s="29"/>
      <c r="TBU2" s="29"/>
      <c r="TBV2" s="29"/>
      <c r="TBW2" s="29"/>
      <c r="TBX2" s="29"/>
      <c r="TBY2" s="29"/>
      <c r="TBZ2" s="29"/>
      <c r="TCA2" s="29"/>
      <c r="TCB2" s="29"/>
      <c r="TCC2" s="29"/>
      <c r="TCD2" s="29"/>
      <c r="TCE2" s="29"/>
      <c r="TCF2" s="29"/>
      <c r="TCG2" s="29"/>
      <c r="TCH2" s="29"/>
      <c r="TCI2" s="29"/>
      <c r="TCJ2" s="29"/>
      <c r="TCK2" s="29"/>
      <c r="TCL2" s="29"/>
      <c r="TCM2" s="29"/>
      <c r="TCN2" s="29"/>
      <c r="TCO2" s="29"/>
      <c r="TCP2" s="29"/>
      <c r="TCQ2" s="29"/>
      <c r="TCR2" s="29"/>
      <c r="TCS2" s="29"/>
      <c r="TCT2" s="29"/>
      <c r="TCU2" s="29"/>
      <c r="TCV2" s="29"/>
      <c r="TCW2" s="29"/>
      <c r="TCX2" s="29"/>
      <c r="TCY2" s="29"/>
      <c r="TCZ2" s="29"/>
      <c r="TDA2" s="29"/>
      <c r="TDB2" s="29"/>
      <c r="TDC2" s="29"/>
      <c r="TDD2" s="29"/>
      <c r="TDE2" s="29"/>
      <c r="TDF2" s="29"/>
      <c r="TDG2" s="29"/>
      <c r="TDH2" s="29"/>
      <c r="TDI2" s="29"/>
      <c r="TDJ2" s="29"/>
      <c r="TDK2" s="29"/>
      <c r="TDL2" s="29"/>
      <c r="TDM2" s="29"/>
      <c r="TDN2" s="29"/>
      <c r="TDO2" s="29"/>
      <c r="TDP2" s="29"/>
      <c r="TDQ2" s="29"/>
      <c r="TDR2" s="29"/>
      <c r="TDS2" s="29"/>
      <c r="TDT2" s="29"/>
      <c r="TDU2" s="29"/>
      <c r="TDV2" s="29"/>
      <c r="TDW2" s="29"/>
      <c r="TDX2" s="29"/>
      <c r="TDY2" s="29"/>
      <c r="TDZ2" s="29"/>
      <c r="TEA2" s="29"/>
      <c r="TEB2" s="29"/>
      <c r="TEC2" s="29"/>
      <c r="TED2" s="29"/>
      <c r="TEE2" s="29"/>
      <c r="TEF2" s="29"/>
      <c r="TEG2" s="29"/>
      <c r="TEH2" s="29"/>
      <c r="TEI2" s="29"/>
      <c r="TEJ2" s="29"/>
      <c r="TEK2" s="29"/>
      <c r="TEL2" s="29"/>
      <c r="TEM2" s="29"/>
      <c r="TEN2" s="29"/>
      <c r="TEO2" s="29"/>
      <c r="TEP2" s="29"/>
      <c r="TEQ2" s="29"/>
      <c r="TER2" s="29"/>
      <c r="TES2" s="29"/>
      <c r="TET2" s="29"/>
      <c r="TEU2" s="29"/>
      <c r="TEV2" s="29"/>
      <c r="TEW2" s="29"/>
      <c r="TEX2" s="29"/>
      <c r="TEY2" s="29"/>
      <c r="TEZ2" s="29"/>
      <c r="TFA2" s="29"/>
      <c r="TFB2" s="29"/>
      <c r="TFC2" s="29"/>
      <c r="TFD2" s="29"/>
      <c r="TFE2" s="29"/>
      <c r="TFF2" s="29"/>
      <c r="TFG2" s="29"/>
      <c r="TFH2" s="29"/>
      <c r="TFI2" s="29"/>
      <c r="TFJ2" s="29"/>
      <c r="TFK2" s="29"/>
      <c r="TFL2" s="29"/>
      <c r="TFM2" s="29"/>
      <c r="TFN2" s="29"/>
      <c r="TFO2" s="29"/>
      <c r="TFP2" s="29"/>
      <c r="TFQ2" s="29"/>
      <c r="TFR2" s="29"/>
      <c r="TFS2" s="29"/>
      <c r="TFT2" s="29"/>
      <c r="TFU2" s="29"/>
      <c r="TFV2" s="29"/>
      <c r="TFW2" s="29"/>
      <c r="TFX2" s="29"/>
      <c r="TFY2" s="29"/>
      <c r="TFZ2" s="29"/>
      <c r="TGA2" s="29"/>
      <c r="TGB2" s="29"/>
      <c r="TGC2" s="29"/>
      <c r="TGD2" s="29"/>
      <c r="TGE2" s="29"/>
      <c r="TGF2" s="29"/>
      <c r="TGG2" s="29"/>
      <c r="TGH2" s="29"/>
      <c r="TGI2" s="29"/>
      <c r="TGJ2" s="29"/>
      <c r="TGK2" s="29"/>
      <c r="TGL2" s="29"/>
      <c r="TGM2" s="29"/>
      <c r="TGN2" s="29"/>
      <c r="TGO2" s="29"/>
      <c r="TGP2" s="29"/>
      <c r="TGQ2" s="29"/>
      <c r="TGR2" s="29"/>
      <c r="TGS2" s="29"/>
      <c r="TGT2" s="29"/>
      <c r="TGU2" s="29"/>
      <c r="TGV2" s="29"/>
      <c r="TGW2" s="29"/>
      <c r="TGX2" s="29"/>
      <c r="TGY2" s="29"/>
      <c r="TGZ2" s="29"/>
      <c r="THA2" s="29"/>
      <c r="THB2" s="29"/>
      <c r="THC2" s="29"/>
      <c r="THD2" s="29"/>
      <c r="THE2" s="29"/>
      <c r="THF2" s="29"/>
      <c r="THG2" s="29"/>
      <c r="THH2" s="29"/>
      <c r="THI2" s="29"/>
      <c r="THJ2" s="29"/>
      <c r="THK2" s="29"/>
      <c r="THL2" s="29"/>
      <c r="THM2" s="29"/>
      <c r="THN2" s="29"/>
      <c r="THO2" s="29"/>
      <c r="THP2" s="29"/>
      <c r="THQ2" s="29"/>
      <c r="THR2" s="29"/>
      <c r="THS2" s="29"/>
      <c r="THT2" s="29"/>
      <c r="THU2" s="29"/>
      <c r="THV2" s="29"/>
      <c r="THW2" s="29"/>
      <c r="THX2" s="29"/>
      <c r="THY2" s="29"/>
      <c r="THZ2" s="29"/>
      <c r="TIA2" s="29"/>
      <c r="TIB2" s="29"/>
      <c r="TIC2" s="29"/>
      <c r="TID2" s="29"/>
      <c r="TIE2" s="29"/>
      <c r="TIF2" s="29"/>
      <c r="TIG2" s="29"/>
      <c r="TIH2" s="29"/>
      <c r="TII2" s="29"/>
      <c r="TIJ2" s="29"/>
      <c r="TIK2" s="29"/>
      <c r="TIL2" s="29"/>
      <c r="TIM2" s="29"/>
      <c r="TIN2" s="29"/>
      <c r="TIO2" s="29"/>
      <c r="TIP2" s="29"/>
      <c r="TIQ2" s="29"/>
      <c r="TIR2" s="29"/>
      <c r="TIS2" s="29"/>
      <c r="TIT2" s="29"/>
      <c r="TIU2" s="29"/>
      <c r="TIV2" s="29"/>
      <c r="TIW2" s="29"/>
      <c r="TIX2" s="29"/>
      <c r="TIY2" s="29"/>
      <c r="TIZ2" s="29"/>
      <c r="TJA2" s="29"/>
      <c r="TJB2" s="29"/>
      <c r="TJC2" s="29"/>
      <c r="TJD2" s="29"/>
      <c r="TJE2" s="29"/>
      <c r="TJF2" s="29"/>
      <c r="TJG2" s="29"/>
      <c r="TJH2" s="29"/>
      <c r="TJI2" s="29"/>
      <c r="TJJ2" s="29"/>
      <c r="TJK2" s="29"/>
      <c r="TJL2" s="29"/>
      <c r="TJM2" s="29"/>
      <c r="TJN2" s="29"/>
      <c r="TJO2" s="29"/>
      <c r="TJP2" s="29"/>
      <c r="TJQ2" s="29"/>
      <c r="TJR2" s="29"/>
      <c r="TJS2" s="29"/>
      <c r="TJT2" s="29"/>
      <c r="TJU2" s="29"/>
      <c r="TJV2" s="29"/>
      <c r="TJW2" s="29"/>
      <c r="TJX2" s="29"/>
      <c r="TJY2" s="29"/>
      <c r="TJZ2" s="29"/>
      <c r="TKA2" s="29"/>
      <c r="TKB2" s="29"/>
      <c r="TKC2" s="29"/>
      <c r="TKD2" s="29"/>
      <c r="TKE2" s="29"/>
      <c r="TKF2" s="29"/>
      <c r="TKG2" s="29"/>
      <c r="TKH2" s="29"/>
      <c r="TKI2" s="29"/>
      <c r="TKJ2" s="29"/>
      <c r="TKK2" s="29"/>
      <c r="TKL2" s="29"/>
      <c r="TKM2" s="29"/>
      <c r="TKN2" s="29"/>
      <c r="TKO2" s="29"/>
      <c r="TKP2" s="29"/>
      <c r="TKQ2" s="29"/>
      <c r="TKR2" s="29"/>
      <c r="TKS2" s="29"/>
      <c r="TKT2" s="29"/>
      <c r="TKU2" s="29"/>
      <c r="TKV2" s="29"/>
      <c r="TKW2" s="29"/>
      <c r="TKX2" s="29"/>
      <c r="TKY2" s="29"/>
      <c r="TKZ2" s="29"/>
      <c r="TLA2" s="29"/>
      <c r="TLB2" s="29"/>
      <c r="TLC2" s="29"/>
      <c r="TLD2" s="29"/>
      <c r="TLE2" s="29"/>
      <c r="TLF2" s="29"/>
      <c r="TLG2" s="29"/>
      <c r="TLH2" s="29"/>
      <c r="TLI2" s="29"/>
      <c r="TLJ2" s="29"/>
      <c r="TLK2" s="29"/>
      <c r="TLL2" s="29"/>
      <c r="TLM2" s="29"/>
      <c r="TLN2" s="29"/>
      <c r="TLO2" s="29"/>
      <c r="TLP2" s="29"/>
      <c r="TLQ2" s="29"/>
      <c r="TLR2" s="29"/>
      <c r="TLS2" s="29"/>
      <c r="TLT2" s="29"/>
      <c r="TLU2" s="29"/>
      <c r="TLV2" s="29"/>
      <c r="TLW2" s="29"/>
      <c r="TLX2" s="29"/>
      <c r="TLY2" s="29"/>
      <c r="TLZ2" s="29"/>
      <c r="TMA2" s="29"/>
      <c r="TMB2" s="29"/>
      <c r="TMC2" s="29"/>
      <c r="TMD2" s="29"/>
      <c r="TME2" s="29"/>
      <c r="TMF2" s="29"/>
      <c r="TMG2" s="29"/>
      <c r="TMH2" s="29"/>
      <c r="TMI2" s="29"/>
      <c r="TMJ2" s="29"/>
      <c r="TMK2" s="29"/>
      <c r="TML2" s="29"/>
      <c r="TMM2" s="29"/>
      <c r="TMN2" s="29"/>
      <c r="TMO2" s="29"/>
      <c r="TMP2" s="29"/>
      <c r="TMQ2" s="29"/>
      <c r="TMR2" s="29"/>
      <c r="TMS2" s="29"/>
      <c r="TMT2" s="29"/>
      <c r="TMU2" s="29"/>
      <c r="TMV2" s="29"/>
      <c r="TMW2" s="29"/>
      <c r="TMX2" s="29"/>
      <c r="TMY2" s="29"/>
      <c r="TMZ2" s="29"/>
      <c r="TNA2" s="29"/>
      <c r="TNB2" s="29"/>
      <c r="TNC2" s="29"/>
      <c r="TND2" s="29"/>
      <c r="TNE2" s="29"/>
      <c r="TNF2" s="29"/>
      <c r="TNG2" s="29"/>
      <c r="TNH2" s="29"/>
      <c r="TNI2" s="29"/>
      <c r="TNJ2" s="29"/>
      <c r="TNK2" s="29"/>
      <c r="TNL2" s="29"/>
      <c r="TNM2" s="29"/>
      <c r="TNN2" s="29"/>
      <c r="TNO2" s="29"/>
      <c r="TNP2" s="29"/>
      <c r="TNQ2" s="29"/>
      <c r="TNR2" s="29"/>
      <c r="TNS2" s="29"/>
      <c r="TNT2" s="29"/>
      <c r="TNU2" s="29"/>
      <c r="TNV2" s="29"/>
      <c r="TNW2" s="29"/>
      <c r="TNX2" s="29"/>
      <c r="TNY2" s="29"/>
      <c r="TNZ2" s="29"/>
      <c r="TOA2" s="29"/>
      <c r="TOB2" s="29"/>
      <c r="TOC2" s="29"/>
      <c r="TOD2" s="29"/>
      <c r="TOE2" s="29"/>
      <c r="TOF2" s="29"/>
      <c r="TOG2" s="29"/>
      <c r="TOH2" s="29"/>
      <c r="TOI2" s="29"/>
      <c r="TOJ2" s="29"/>
      <c r="TOK2" s="29"/>
      <c r="TOL2" s="29"/>
      <c r="TOM2" s="29"/>
      <c r="TON2" s="29"/>
      <c r="TOO2" s="29"/>
      <c r="TOP2" s="29"/>
      <c r="TOQ2" s="29"/>
      <c r="TOR2" s="29"/>
      <c r="TOS2" s="29"/>
      <c r="TOT2" s="29"/>
      <c r="TOU2" s="29"/>
      <c r="TOV2" s="29"/>
      <c r="TOW2" s="29"/>
      <c r="TOX2" s="29"/>
      <c r="TOY2" s="29"/>
      <c r="TOZ2" s="29"/>
      <c r="TPA2" s="29"/>
      <c r="TPB2" s="29"/>
      <c r="TPC2" s="29"/>
      <c r="TPD2" s="29"/>
      <c r="TPE2" s="29"/>
      <c r="TPF2" s="29"/>
      <c r="TPG2" s="29"/>
      <c r="TPH2" s="29"/>
      <c r="TPI2" s="29"/>
      <c r="TPJ2" s="29"/>
      <c r="TPK2" s="29"/>
      <c r="TPL2" s="29"/>
      <c r="TPM2" s="29"/>
      <c r="TPN2" s="29"/>
      <c r="TPO2" s="29"/>
      <c r="TPP2" s="29"/>
      <c r="TPQ2" s="29"/>
      <c r="TPR2" s="29"/>
      <c r="TPS2" s="29"/>
      <c r="TPT2" s="29"/>
      <c r="TPU2" s="29"/>
      <c r="TPV2" s="29"/>
      <c r="TPW2" s="29"/>
      <c r="TPX2" s="29"/>
      <c r="TPY2" s="29"/>
      <c r="TPZ2" s="29"/>
      <c r="TQA2" s="29"/>
      <c r="TQB2" s="29"/>
      <c r="TQC2" s="29"/>
      <c r="TQD2" s="29"/>
      <c r="TQE2" s="29"/>
      <c r="TQF2" s="29"/>
      <c r="TQG2" s="29"/>
      <c r="TQH2" s="29"/>
      <c r="TQI2" s="29"/>
      <c r="TQJ2" s="29"/>
      <c r="TQK2" s="29"/>
      <c r="TQL2" s="29"/>
      <c r="TQM2" s="29"/>
      <c r="TQN2" s="29"/>
      <c r="TQO2" s="29"/>
      <c r="TQP2" s="29"/>
      <c r="TQQ2" s="29"/>
      <c r="TQR2" s="29"/>
      <c r="TQS2" s="29"/>
      <c r="TQT2" s="29"/>
      <c r="TQU2" s="29"/>
      <c r="TQV2" s="29"/>
      <c r="TQW2" s="29"/>
      <c r="TQX2" s="29"/>
      <c r="TQY2" s="29"/>
      <c r="TQZ2" s="29"/>
      <c r="TRA2" s="29"/>
      <c r="TRB2" s="29"/>
      <c r="TRC2" s="29"/>
      <c r="TRD2" s="29"/>
      <c r="TRE2" s="29"/>
      <c r="TRF2" s="29"/>
      <c r="TRG2" s="29"/>
      <c r="TRH2" s="29"/>
      <c r="TRI2" s="29"/>
      <c r="TRJ2" s="29"/>
      <c r="TRK2" s="29"/>
      <c r="TRL2" s="29"/>
      <c r="TRM2" s="29"/>
      <c r="TRN2" s="29"/>
      <c r="TRO2" s="29"/>
      <c r="TRP2" s="29"/>
      <c r="TRQ2" s="29"/>
      <c r="TRR2" s="29"/>
      <c r="TRS2" s="29"/>
      <c r="TRT2" s="29"/>
      <c r="TRU2" s="29"/>
      <c r="TRV2" s="29"/>
      <c r="TRW2" s="29"/>
      <c r="TRX2" s="29"/>
      <c r="TRY2" s="29"/>
      <c r="TRZ2" s="29"/>
      <c r="TSA2" s="29"/>
      <c r="TSB2" s="29"/>
      <c r="TSC2" s="29"/>
      <c r="TSD2" s="29"/>
      <c r="TSE2" s="29"/>
      <c r="TSF2" s="29"/>
      <c r="TSG2" s="29"/>
      <c r="TSH2" s="29"/>
      <c r="TSI2" s="29"/>
      <c r="TSJ2" s="29"/>
      <c r="TSK2" s="29"/>
      <c r="TSL2" s="29"/>
      <c r="TSM2" s="29"/>
      <c r="TSN2" s="29"/>
      <c r="TSO2" s="29"/>
      <c r="TSP2" s="29"/>
      <c r="TSQ2" s="29"/>
      <c r="TSR2" s="29"/>
      <c r="TSS2" s="29"/>
      <c r="TST2" s="29"/>
      <c r="TSU2" s="29"/>
      <c r="TSV2" s="29"/>
      <c r="TSW2" s="29"/>
      <c r="TSX2" s="29"/>
      <c r="TSY2" s="29"/>
      <c r="TSZ2" s="29"/>
      <c r="TTA2" s="29"/>
      <c r="TTB2" s="29"/>
      <c r="TTC2" s="29"/>
      <c r="TTD2" s="29"/>
      <c r="TTE2" s="29"/>
      <c r="TTF2" s="29"/>
      <c r="TTG2" s="29"/>
      <c r="TTH2" s="29"/>
      <c r="TTI2" s="29"/>
      <c r="TTJ2" s="29"/>
      <c r="TTK2" s="29"/>
      <c r="TTL2" s="29"/>
      <c r="TTM2" s="29"/>
      <c r="TTN2" s="29"/>
      <c r="TTO2" s="29"/>
      <c r="TTP2" s="29"/>
      <c r="TTQ2" s="29"/>
      <c r="TTR2" s="29"/>
      <c r="TTS2" s="29"/>
      <c r="TTT2" s="29"/>
      <c r="TTU2" s="29"/>
      <c r="TTV2" s="29"/>
      <c r="TTW2" s="29"/>
      <c r="TTX2" s="29"/>
      <c r="TTY2" s="29"/>
      <c r="TTZ2" s="29"/>
      <c r="TUA2" s="29"/>
      <c r="TUB2" s="29"/>
      <c r="TUC2" s="29"/>
      <c r="TUD2" s="29"/>
      <c r="TUE2" s="29"/>
      <c r="TUF2" s="29"/>
      <c r="TUG2" s="29"/>
      <c r="TUH2" s="29"/>
      <c r="TUI2" s="29"/>
      <c r="TUJ2" s="29"/>
      <c r="TUK2" s="29"/>
      <c r="TUL2" s="29"/>
      <c r="TUM2" s="29"/>
      <c r="TUN2" s="29"/>
      <c r="TUO2" s="29"/>
      <c r="TUP2" s="29"/>
      <c r="TUQ2" s="29"/>
      <c r="TUR2" s="29"/>
      <c r="TUS2" s="29"/>
      <c r="TUT2" s="29"/>
      <c r="TUU2" s="29"/>
      <c r="TUV2" s="29"/>
      <c r="TUW2" s="29"/>
      <c r="TUX2" s="29"/>
      <c r="TUY2" s="29"/>
      <c r="TUZ2" s="29"/>
      <c r="TVA2" s="29"/>
      <c r="TVB2" s="29"/>
      <c r="TVC2" s="29"/>
      <c r="TVD2" s="29"/>
      <c r="TVE2" s="29"/>
      <c r="TVF2" s="29"/>
      <c r="TVG2" s="29"/>
      <c r="TVH2" s="29"/>
      <c r="TVI2" s="29"/>
      <c r="TVJ2" s="29"/>
      <c r="TVK2" s="29"/>
      <c r="TVL2" s="29"/>
      <c r="TVM2" s="29"/>
      <c r="TVN2" s="29"/>
      <c r="TVO2" s="29"/>
      <c r="TVP2" s="29"/>
      <c r="TVQ2" s="29"/>
      <c r="TVR2" s="29"/>
      <c r="TVS2" s="29"/>
      <c r="TVT2" s="29"/>
      <c r="TVU2" s="29"/>
      <c r="TVV2" s="29"/>
      <c r="TVW2" s="29"/>
      <c r="TVX2" s="29"/>
      <c r="TVY2" s="29"/>
      <c r="TVZ2" s="29"/>
      <c r="TWA2" s="29"/>
      <c r="TWB2" s="29"/>
      <c r="TWC2" s="29"/>
      <c r="TWD2" s="29"/>
      <c r="TWE2" s="29"/>
      <c r="TWF2" s="29"/>
      <c r="TWG2" s="29"/>
      <c r="TWH2" s="29"/>
      <c r="TWI2" s="29"/>
      <c r="TWJ2" s="29"/>
      <c r="TWK2" s="29"/>
      <c r="TWL2" s="29"/>
      <c r="TWM2" s="29"/>
      <c r="TWN2" s="29"/>
      <c r="TWO2" s="29"/>
      <c r="TWP2" s="29"/>
      <c r="TWQ2" s="29"/>
      <c r="TWR2" s="29"/>
      <c r="TWS2" s="29"/>
      <c r="TWT2" s="29"/>
      <c r="TWU2" s="29"/>
      <c r="TWV2" s="29"/>
      <c r="TWW2" s="29"/>
      <c r="TWX2" s="29"/>
      <c r="TWY2" s="29"/>
      <c r="TWZ2" s="29"/>
      <c r="TXA2" s="29"/>
      <c r="TXB2" s="29"/>
      <c r="TXC2" s="29"/>
      <c r="TXD2" s="29"/>
      <c r="TXE2" s="29"/>
      <c r="TXF2" s="29"/>
      <c r="TXG2" s="29"/>
      <c r="TXH2" s="29"/>
      <c r="TXI2" s="29"/>
      <c r="TXJ2" s="29"/>
      <c r="TXK2" s="29"/>
      <c r="TXL2" s="29"/>
      <c r="TXM2" s="29"/>
      <c r="TXN2" s="29"/>
      <c r="TXO2" s="29"/>
      <c r="TXP2" s="29"/>
      <c r="TXQ2" s="29"/>
      <c r="TXR2" s="29"/>
      <c r="TXS2" s="29"/>
      <c r="TXT2" s="29"/>
      <c r="TXU2" s="29"/>
      <c r="TXV2" s="29"/>
      <c r="TXW2" s="29"/>
      <c r="TXX2" s="29"/>
      <c r="TXY2" s="29"/>
      <c r="TXZ2" s="29"/>
      <c r="TYA2" s="29"/>
      <c r="TYB2" s="29"/>
      <c r="TYC2" s="29"/>
      <c r="TYD2" s="29"/>
      <c r="TYE2" s="29"/>
      <c r="TYF2" s="29"/>
      <c r="TYG2" s="29"/>
      <c r="TYH2" s="29"/>
      <c r="TYI2" s="29"/>
      <c r="TYJ2" s="29"/>
      <c r="TYK2" s="29"/>
      <c r="TYL2" s="29"/>
      <c r="TYM2" s="29"/>
      <c r="TYN2" s="29"/>
      <c r="TYO2" s="29"/>
      <c r="TYP2" s="29"/>
      <c r="TYQ2" s="29"/>
      <c r="TYR2" s="29"/>
      <c r="TYS2" s="29"/>
      <c r="TYT2" s="29"/>
      <c r="TYU2" s="29"/>
      <c r="TYV2" s="29"/>
      <c r="TYW2" s="29"/>
      <c r="TYX2" s="29"/>
      <c r="TYY2" s="29"/>
      <c r="TYZ2" s="29"/>
      <c r="TZA2" s="29"/>
      <c r="TZB2" s="29"/>
      <c r="TZC2" s="29"/>
      <c r="TZD2" s="29"/>
      <c r="TZE2" s="29"/>
      <c r="TZF2" s="29"/>
      <c r="TZG2" s="29"/>
      <c r="TZH2" s="29"/>
      <c r="TZI2" s="29"/>
      <c r="TZJ2" s="29"/>
      <c r="TZK2" s="29"/>
      <c r="TZL2" s="29"/>
      <c r="TZM2" s="29"/>
      <c r="TZN2" s="29"/>
      <c r="TZO2" s="29"/>
      <c r="TZP2" s="29"/>
      <c r="TZQ2" s="29"/>
      <c r="TZR2" s="29"/>
      <c r="TZS2" s="29"/>
      <c r="TZT2" s="29"/>
      <c r="TZU2" s="29"/>
      <c r="TZV2" s="29"/>
      <c r="TZW2" s="29"/>
      <c r="TZX2" s="29"/>
      <c r="TZY2" s="29"/>
      <c r="TZZ2" s="29"/>
      <c r="UAA2" s="29"/>
      <c r="UAB2" s="29"/>
      <c r="UAC2" s="29"/>
      <c r="UAD2" s="29"/>
      <c r="UAE2" s="29"/>
      <c r="UAF2" s="29"/>
      <c r="UAG2" s="29"/>
      <c r="UAH2" s="29"/>
      <c r="UAI2" s="29"/>
      <c r="UAJ2" s="29"/>
      <c r="UAK2" s="29"/>
      <c r="UAL2" s="29"/>
      <c r="UAM2" s="29"/>
      <c r="UAN2" s="29"/>
      <c r="UAO2" s="29"/>
      <c r="UAP2" s="29"/>
      <c r="UAQ2" s="29"/>
      <c r="UAR2" s="29"/>
      <c r="UAS2" s="29"/>
      <c r="UAT2" s="29"/>
      <c r="UAU2" s="29"/>
      <c r="UAV2" s="29"/>
      <c r="UAW2" s="29"/>
      <c r="UAX2" s="29"/>
      <c r="UAY2" s="29"/>
      <c r="UAZ2" s="29"/>
      <c r="UBA2" s="29"/>
      <c r="UBB2" s="29"/>
      <c r="UBC2" s="29"/>
      <c r="UBD2" s="29"/>
      <c r="UBE2" s="29"/>
      <c r="UBF2" s="29"/>
      <c r="UBG2" s="29"/>
      <c r="UBH2" s="29"/>
      <c r="UBI2" s="29"/>
      <c r="UBJ2" s="29"/>
      <c r="UBK2" s="29"/>
      <c r="UBL2" s="29"/>
      <c r="UBM2" s="29"/>
      <c r="UBN2" s="29"/>
      <c r="UBO2" s="29"/>
      <c r="UBP2" s="29"/>
      <c r="UBQ2" s="29"/>
      <c r="UBR2" s="29"/>
      <c r="UBS2" s="29"/>
      <c r="UBT2" s="29"/>
      <c r="UBU2" s="29"/>
      <c r="UBV2" s="29"/>
      <c r="UBW2" s="29"/>
      <c r="UBX2" s="29"/>
      <c r="UBY2" s="29"/>
      <c r="UBZ2" s="29"/>
      <c r="UCA2" s="29"/>
      <c r="UCB2" s="29"/>
      <c r="UCC2" s="29"/>
      <c r="UCD2" s="29"/>
      <c r="UCE2" s="29"/>
      <c r="UCF2" s="29"/>
      <c r="UCG2" s="29"/>
      <c r="UCH2" s="29"/>
      <c r="UCI2" s="29"/>
      <c r="UCJ2" s="29"/>
      <c r="UCK2" s="29"/>
      <c r="UCL2" s="29"/>
      <c r="UCM2" s="29"/>
      <c r="UCN2" s="29"/>
      <c r="UCO2" s="29"/>
      <c r="UCP2" s="29"/>
      <c r="UCQ2" s="29"/>
      <c r="UCR2" s="29"/>
      <c r="UCS2" s="29"/>
      <c r="UCT2" s="29"/>
      <c r="UCU2" s="29"/>
      <c r="UCV2" s="29"/>
      <c r="UCW2" s="29"/>
      <c r="UCX2" s="29"/>
      <c r="UCY2" s="29"/>
      <c r="UCZ2" s="29"/>
      <c r="UDA2" s="29"/>
      <c r="UDB2" s="29"/>
      <c r="UDC2" s="29"/>
      <c r="UDD2" s="29"/>
      <c r="UDE2" s="29"/>
      <c r="UDF2" s="29"/>
      <c r="UDG2" s="29"/>
      <c r="UDH2" s="29"/>
      <c r="UDI2" s="29"/>
      <c r="UDJ2" s="29"/>
      <c r="UDK2" s="29"/>
      <c r="UDL2" s="29"/>
      <c r="UDM2" s="29"/>
      <c r="UDN2" s="29"/>
      <c r="UDO2" s="29"/>
      <c r="UDP2" s="29"/>
      <c r="UDQ2" s="29"/>
      <c r="UDR2" s="29"/>
      <c r="UDS2" s="29"/>
      <c r="UDT2" s="29"/>
      <c r="UDU2" s="29"/>
      <c r="UDV2" s="29"/>
      <c r="UDW2" s="29"/>
      <c r="UDX2" s="29"/>
      <c r="UDY2" s="29"/>
      <c r="UDZ2" s="29"/>
      <c r="UEA2" s="29"/>
      <c r="UEB2" s="29"/>
      <c r="UEC2" s="29"/>
      <c r="UED2" s="29"/>
      <c r="UEE2" s="29"/>
      <c r="UEF2" s="29"/>
      <c r="UEG2" s="29"/>
      <c r="UEH2" s="29"/>
      <c r="UEI2" s="29"/>
      <c r="UEJ2" s="29"/>
      <c r="UEK2" s="29"/>
      <c r="UEL2" s="29"/>
      <c r="UEM2" s="29"/>
      <c r="UEN2" s="29"/>
      <c r="UEO2" s="29"/>
      <c r="UEP2" s="29"/>
      <c r="UEQ2" s="29"/>
      <c r="UER2" s="29"/>
      <c r="UES2" s="29"/>
      <c r="UET2" s="29"/>
      <c r="UEU2" s="29"/>
      <c r="UEV2" s="29"/>
      <c r="UEW2" s="29"/>
      <c r="UEX2" s="29"/>
      <c r="UEY2" s="29"/>
      <c r="UEZ2" s="29"/>
      <c r="UFA2" s="29"/>
      <c r="UFB2" s="29"/>
      <c r="UFC2" s="29"/>
      <c r="UFD2" s="29"/>
      <c r="UFE2" s="29"/>
      <c r="UFF2" s="29"/>
      <c r="UFG2" s="29"/>
      <c r="UFH2" s="29"/>
      <c r="UFI2" s="29"/>
      <c r="UFJ2" s="29"/>
      <c r="UFK2" s="29"/>
      <c r="UFL2" s="29"/>
      <c r="UFM2" s="29"/>
      <c r="UFN2" s="29"/>
      <c r="UFO2" s="29"/>
      <c r="UFP2" s="29"/>
      <c r="UFQ2" s="29"/>
      <c r="UFR2" s="29"/>
      <c r="UFS2" s="29"/>
      <c r="UFT2" s="29"/>
      <c r="UFU2" s="29"/>
      <c r="UFV2" s="29"/>
      <c r="UFW2" s="29"/>
      <c r="UFX2" s="29"/>
      <c r="UFY2" s="29"/>
      <c r="UFZ2" s="29"/>
      <c r="UGA2" s="29"/>
      <c r="UGB2" s="29"/>
      <c r="UGC2" s="29"/>
      <c r="UGD2" s="29"/>
      <c r="UGE2" s="29"/>
      <c r="UGF2" s="29"/>
      <c r="UGG2" s="29"/>
      <c r="UGH2" s="29"/>
      <c r="UGI2" s="29"/>
      <c r="UGJ2" s="29"/>
      <c r="UGK2" s="29"/>
      <c r="UGL2" s="29"/>
      <c r="UGM2" s="29"/>
      <c r="UGN2" s="29"/>
      <c r="UGO2" s="29"/>
      <c r="UGP2" s="29"/>
      <c r="UGQ2" s="29"/>
      <c r="UGR2" s="29"/>
      <c r="UGS2" s="29"/>
      <c r="UGT2" s="29"/>
      <c r="UGU2" s="29"/>
      <c r="UGV2" s="29"/>
      <c r="UGW2" s="29"/>
      <c r="UGX2" s="29"/>
      <c r="UGY2" s="29"/>
      <c r="UGZ2" s="29"/>
      <c r="UHA2" s="29"/>
      <c r="UHB2" s="29"/>
      <c r="UHC2" s="29"/>
      <c r="UHD2" s="29"/>
      <c r="UHE2" s="29"/>
      <c r="UHF2" s="29"/>
      <c r="UHG2" s="29"/>
      <c r="UHH2" s="29"/>
      <c r="UHI2" s="29"/>
      <c r="UHJ2" s="29"/>
      <c r="UHK2" s="29"/>
      <c r="UHL2" s="29"/>
      <c r="UHM2" s="29"/>
      <c r="UHN2" s="29"/>
      <c r="UHO2" s="29"/>
      <c r="UHP2" s="29"/>
      <c r="UHQ2" s="29"/>
      <c r="UHR2" s="29"/>
      <c r="UHS2" s="29"/>
      <c r="UHT2" s="29"/>
      <c r="UHU2" s="29"/>
      <c r="UHV2" s="29"/>
      <c r="UHW2" s="29"/>
      <c r="UHX2" s="29"/>
      <c r="UHY2" s="29"/>
      <c r="UHZ2" s="29"/>
      <c r="UIA2" s="29"/>
      <c r="UIB2" s="29"/>
      <c r="UIC2" s="29"/>
      <c r="UID2" s="29"/>
      <c r="UIE2" s="29"/>
      <c r="UIF2" s="29"/>
      <c r="UIG2" s="29"/>
      <c r="UIH2" s="29"/>
      <c r="UII2" s="29"/>
      <c r="UIJ2" s="29"/>
      <c r="UIK2" s="29"/>
      <c r="UIL2" s="29"/>
      <c r="UIM2" s="29"/>
      <c r="UIN2" s="29"/>
      <c r="UIO2" s="29"/>
      <c r="UIP2" s="29"/>
      <c r="UIQ2" s="29"/>
      <c r="UIR2" s="29"/>
      <c r="UIS2" s="29"/>
      <c r="UIT2" s="29"/>
      <c r="UIU2" s="29"/>
      <c r="UIV2" s="29"/>
      <c r="UIW2" s="29"/>
      <c r="UIX2" s="29"/>
      <c r="UIY2" s="29"/>
      <c r="UIZ2" s="29"/>
      <c r="UJA2" s="29"/>
      <c r="UJB2" s="29"/>
      <c r="UJC2" s="29"/>
      <c r="UJD2" s="29"/>
      <c r="UJE2" s="29"/>
      <c r="UJF2" s="29"/>
      <c r="UJG2" s="29"/>
      <c r="UJH2" s="29"/>
      <c r="UJI2" s="29"/>
      <c r="UJJ2" s="29"/>
      <c r="UJK2" s="29"/>
      <c r="UJL2" s="29"/>
      <c r="UJM2" s="29"/>
      <c r="UJN2" s="29"/>
      <c r="UJO2" s="29"/>
      <c r="UJP2" s="29"/>
      <c r="UJQ2" s="29"/>
      <c r="UJR2" s="29"/>
      <c r="UJS2" s="29"/>
      <c r="UJT2" s="29"/>
      <c r="UJU2" s="29"/>
      <c r="UJV2" s="29"/>
      <c r="UJW2" s="29"/>
      <c r="UJX2" s="29"/>
      <c r="UJY2" s="29"/>
      <c r="UJZ2" s="29"/>
      <c r="UKA2" s="29"/>
      <c r="UKB2" s="29"/>
      <c r="UKC2" s="29"/>
      <c r="UKD2" s="29"/>
      <c r="UKE2" s="29"/>
      <c r="UKF2" s="29"/>
      <c r="UKG2" s="29"/>
      <c r="UKH2" s="29"/>
      <c r="UKI2" s="29"/>
      <c r="UKJ2" s="29"/>
      <c r="UKK2" s="29"/>
      <c r="UKL2" s="29"/>
      <c r="UKM2" s="29"/>
      <c r="UKN2" s="29"/>
      <c r="UKO2" s="29"/>
      <c r="UKP2" s="29"/>
      <c r="UKQ2" s="29"/>
      <c r="UKR2" s="29"/>
      <c r="UKS2" s="29"/>
      <c r="UKT2" s="29"/>
      <c r="UKU2" s="29"/>
      <c r="UKV2" s="29"/>
      <c r="UKW2" s="29"/>
      <c r="UKX2" s="29"/>
      <c r="UKY2" s="29"/>
      <c r="UKZ2" s="29"/>
      <c r="ULA2" s="29"/>
      <c r="ULB2" s="29"/>
      <c r="ULC2" s="29"/>
      <c r="ULD2" s="29"/>
      <c r="ULE2" s="29"/>
      <c r="ULF2" s="29"/>
      <c r="ULG2" s="29"/>
      <c r="ULH2" s="29"/>
      <c r="ULI2" s="29"/>
      <c r="ULJ2" s="29"/>
      <c r="ULK2" s="29"/>
      <c r="ULL2" s="29"/>
      <c r="ULM2" s="29"/>
      <c r="ULN2" s="29"/>
      <c r="ULO2" s="29"/>
      <c r="ULP2" s="29"/>
      <c r="ULQ2" s="29"/>
      <c r="ULR2" s="29"/>
      <c r="ULS2" s="29"/>
      <c r="ULT2" s="29"/>
      <c r="ULU2" s="29"/>
      <c r="ULV2" s="29"/>
      <c r="ULW2" s="29"/>
      <c r="ULX2" s="29"/>
      <c r="ULY2" s="29"/>
      <c r="ULZ2" s="29"/>
      <c r="UMA2" s="29"/>
      <c r="UMB2" s="29"/>
      <c r="UMC2" s="29"/>
      <c r="UMD2" s="29"/>
      <c r="UME2" s="29"/>
      <c r="UMF2" s="29"/>
      <c r="UMG2" s="29"/>
      <c r="UMH2" s="29"/>
      <c r="UMI2" s="29"/>
      <c r="UMJ2" s="29"/>
      <c r="UMK2" s="29"/>
      <c r="UML2" s="29"/>
      <c r="UMM2" s="29"/>
      <c r="UMN2" s="29"/>
      <c r="UMO2" s="29"/>
      <c r="UMP2" s="29"/>
      <c r="UMQ2" s="29"/>
      <c r="UMR2" s="29"/>
      <c r="UMS2" s="29"/>
      <c r="UMT2" s="29"/>
      <c r="UMU2" s="29"/>
      <c r="UMV2" s="29"/>
      <c r="UMW2" s="29"/>
      <c r="UMX2" s="29"/>
      <c r="UMY2" s="29"/>
      <c r="UMZ2" s="29"/>
      <c r="UNA2" s="29"/>
      <c r="UNB2" s="29"/>
      <c r="UNC2" s="29"/>
      <c r="UND2" s="29"/>
      <c r="UNE2" s="29"/>
      <c r="UNF2" s="29"/>
      <c r="UNG2" s="29"/>
      <c r="UNH2" s="29"/>
      <c r="UNI2" s="29"/>
      <c r="UNJ2" s="29"/>
      <c r="UNK2" s="29"/>
      <c r="UNL2" s="29"/>
      <c r="UNM2" s="29"/>
      <c r="UNN2" s="29"/>
      <c r="UNO2" s="29"/>
      <c r="UNP2" s="29"/>
      <c r="UNQ2" s="29"/>
      <c r="UNR2" s="29"/>
      <c r="UNS2" s="29"/>
      <c r="UNT2" s="29"/>
      <c r="UNU2" s="29"/>
      <c r="UNV2" s="29"/>
      <c r="UNW2" s="29"/>
      <c r="UNX2" s="29"/>
      <c r="UNY2" s="29"/>
      <c r="UNZ2" s="29"/>
      <c r="UOA2" s="29"/>
      <c r="UOB2" s="29"/>
      <c r="UOC2" s="29"/>
      <c r="UOD2" s="29"/>
      <c r="UOE2" s="29"/>
      <c r="UOF2" s="29"/>
      <c r="UOG2" s="29"/>
      <c r="UOH2" s="29"/>
      <c r="UOI2" s="29"/>
      <c r="UOJ2" s="29"/>
      <c r="UOK2" s="29"/>
      <c r="UOL2" s="29"/>
      <c r="UOM2" s="29"/>
      <c r="UON2" s="29"/>
      <c r="UOO2" s="29"/>
      <c r="UOP2" s="29"/>
      <c r="UOQ2" s="29"/>
      <c r="UOR2" s="29"/>
      <c r="UOS2" s="29"/>
      <c r="UOT2" s="29"/>
      <c r="UOU2" s="29"/>
      <c r="UOV2" s="29"/>
      <c r="UOW2" s="29"/>
      <c r="UOX2" s="29"/>
      <c r="UOY2" s="29"/>
      <c r="UOZ2" s="29"/>
      <c r="UPA2" s="29"/>
      <c r="UPB2" s="29"/>
      <c r="UPC2" s="29"/>
      <c r="UPD2" s="29"/>
      <c r="UPE2" s="29"/>
      <c r="UPF2" s="29"/>
      <c r="UPG2" s="29"/>
      <c r="UPH2" s="29"/>
      <c r="UPI2" s="29"/>
      <c r="UPJ2" s="29"/>
      <c r="UPK2" s="29"/>
      <c r="UPL2" s="29"/>
      <c r="UPM2" s="29"/>
      <c r="UPN2" s="29"/>
      <c r="UPO2" s="29"/>
      <c r="UPP2" s="29"/>
      <c r="UPQ2" s="29"/>
      <c r="UPR2" s="29"/>
      <c r="UPS2" s="29"/>
      <c r="UPT2" s="29"/>
      <c r="UPU2" s="29"/>
      <c r="UPV2" s="29"/>
      <c r="UPW2" s="29"/>
      <c r="UPX2" s="29"/>
      <c r="UPY2" s="29"/>
      <c r="UPZ2" s="29"/>
      <c r="UQA2" s="29"/>
      <c r="UQB2" s="29"/>
      <c r="UQC2" s="29"/>
      <c r="UQD2" s="29"/>
      <c r="UQE2" s="29"/>
      <c r="UQF2" s="29"/>
      <c r="UQG2" s="29"/>
      <c r="UQH2" s="29"/>
      <c r="UQI2" s="29"/>
      <c r="UQJ2" s="29"/>
      <c r="UQK2" s="29"/>
      <c r="UQL2" s="29"/>
      <c r="UQM2" s="29"/>
      <c r="UQN2" s="29"/>
      <c r="UQO2" s="29"/>
      <c r="UQP2" s="29"/>
      <c r="UQQ2" s="29"/>
      <c r="UQR2" s="29"/>
      <c r="UQS2" s="29"/>
      <c r="UQT2" s="29"/>
      <c r="UQU2" s="29"/>
      <c r="UQV2" s="29"/>
      <c r="UQW2" s="29"/>
      <c r="UQX2" s="29"/>
      <c r="UQY2" s="29"/>
      <c r="UQZ2" s="29"/>
      <c r="URA2" s="29"/>
      <c r="URB2" s="29"/>
      <c r="URC2" s="29"/>
      <c r="URD2" s="29"/>
      <c r="URE2" s="29"/>
      <c r="URF2" s="29"/>
      <c r="URG2" s="29"/>
      <c r="URH2" s="29"/>
      <c r="URI2" s="29"/>
      <c r="URJ2" s="29"/>
      <c r="URK2" s="29"/>
      <c r="URL2" s="29"/>
      <c r="URM2" s="29"/>
      <c r="URN2" s="29"/>
      <c r="URO2" s="29"/>
      <c r="URP2" s="29"/>
      <c r="URQ2" s="29"/>
      <c r="URR2" s="29"/>
      <c r="URS2" s="29"/>
      <c r="URT2" s="29"/>
      <c r="URU2" s="29"/>
      <c r="URV2" s="29"/>
      <c r="URW2" s="29"/>
      <c r="URX2" s="29"/>
      <c r="URY2" s="29"/>
      <c r="URZ2" s="29"/>
      <c r="USA2" s="29"/>
      <c r="USB2" s="29"/>
      <c r="USC2" s="29"/>
      <c r="USD2" s="29"/>
      <c r="USE2" s="29"/>
      <c r="USF2" s="29"/>
      <c r="USG2" s="29"/>
      <c r="USH2" s="29"/>
      <c r="USI2" s="29"/>
      <c r="USJ2" s="29"/>
      <c r="USK2" s="29"/>
      <c r="USL2" s="29"/>
      <c r="USM2" s="29"/>
      <c r="USN2" s="29"/>
      <c r="USO2" s="29"/>
      <c r="USP2" s="29"/>
      <c r="USQ2" s="29"/>
      <c r="USR2" s="29"/>
      <c r="USS2" s="29"/>
      <c r="UST2" s="29"/>
      <c r="USU2" s="29"/>
      <c r="USV2" s="29"/>
      <c r="USW2" s="29"/>
      <c r="USX2" s="29"/>
      <c r="USY2" s="29"/>
      <c r="USZ2" s="29"/>
      <c r="UTA2" s="29"/>
      <c r="UTB2" s="29"/>
      <c r="UTC2" s="29"/>
      <c r="UTD2" s="29"/>
      <c r="UTE2" s="29"/>
      <c r="UTF2" s="29"/>
      <c r="UTG2" s="29"/>
      <c r="UTH2" s="29"/>
      <c r="UTI2" s="29"/>
      <c r="UTJ2" s="29"/>
      <c r="UTK2" s="29"/>
      <c r="UTL2" s="29"/>
      <c r="UTM2" s="29"/>
      <c r="UTN2" s="29"/>
      <c r="UTO2" s="29"/>
      <c r="UTP2" s="29"/>
      <c r="UTQ2" s="29"/>
      <c r="UTR2" s="29"/>
      <c r="UTS2" s="29"/>
      <c r="UTT2" s="29"/>
      <c r="UTU2" s="29"/>
      <c r="UTV2" s="29"/>
      <c r="UTW2" s="29"/>
      <c r="UTX2" s="29"/>
      <c r="UTY2" s="29"/>
      <c r="UTZ2" s="29"/>
      <c r="UUA2" s="29"/>
      <c r="UUB2" s="29"/>
      <c r="UUC2" s="29"/>
      <c r="UUD2" s="29"/>
      <c r="UUE2" s="29"/>
      <c r="UUF2" s="29"/>
      <c r="UUG2" s="29"/>
      <c r="UUH2" s="29"/>
      <c r="UUI2" s="29"/>
      <c r="UUJ2" s="29"/>
      <c r="UUK2" s="29"/>
      <c r="UUL2" s="29"/>
      <c r="UUM2" s="29"/>
      <c r="UUN2" s="29"/>
      <c r="UUO2" s="29"/>
      <c r="UUP2" s="29"/>
      <c r="UUQ2" s="29"/>
      <c r="UUR2" s="29"/>
      <c r="UUS2" s="29"/>
      <c r="UUT2" s="29"/>
      <c r="UUU2" s="29"/>
      <c r="UUV2" s="29"/>
      <c r="UUW2" s="29"/>
      <c r="UUX2" s="29"/>
      <c r="UUY2" s="29"/>
      <c r="UUZ2" s="29"/>
      <c r="UVA2" s="29"/>
      <c r="UVB2" s="29"/>
      <c r="UVC2" s="29"/>
      <c r="UVD2" s="29"/>
      <c r="UVE2" s="29"/>
      <c r="UVF2" s="29"/>
      <c r="UVG2" s="29"/>
      <c r="UVH2" s="29"/>
      <c r="UVI2" s="29"/>
      <c r="UVJ2" s="29"/>
      <c r="UVK2" s="29"/>
      <c r="UVL2" s="29"/>
      <c r="UVM2" s="29"/>
      <c r="UVN2" s="29"/>
      <c r="UVO2" s="29"/>
      <c r="UVP2" s="29"/>
      <c r="UVQ2" s="29"/>
      <c r="UVR2" s="29"/>
      <c r="UVS2" s="29"/>
      <c r="UVT2" s="29"/>
      <c r="UVU2" s="29"/>
      <c r="UVV2" s="29"/>
      <c r="UVW2" s="29"/>
      <c r="UVX2" s="29"/>
      <c r="UVY2" s="29"/>
      <c r="UVZ2" s="29"/>
      <c r="UWA2" s="29"/>
      <c r="UWB2" s="29"/>
      <c r="UWC2" s="29"/>
      <c r="UWD2" s="29"/>
      <c r="UWE2" s="29"/>
      <c r="UWF2" s="29"/>
      <c r="UWG2" s="29"/>
      <c r="UWH2" s="29"/>
      <c r="UWI2" s="29"/>
      <c r="UWJ2" s="29"/>
      <c r="UWK2" s="29"/>
      <c r="UWL2" s="29"/>
      <c r="UWM2" s="29"/>
      <c r="UWN2" s="29"/>
      <c r="UWO2" s="29"/>
      <c r="UWP2" s="29"/>
      <c r="UWQ2" s="29"/>
      <c r="UWR2" s="29"/>
      <c r="UWS2" s="29"/>
      <c r="UWT2" s="29"/>
      <c r="UWU2" s="29"/>
      <c r="UWV2" s="29"/>
      <c r="UWW2" s="29"/>
      <c r="UWX2" s="29"/>
      <c r="UWY2" s="29"/>
      <c r="UWZ2" s="29"/>
      <c r="UXA2" s="29"/>
      <c r="UXB2" s="29"/>
      <c r="UXC2" s="29"/>
      <c r="UXD2" s="29"/>
      <c r="UXE2" s="29"/>
      <c r="UXF2" s="29"/>
      <c r="UXG2" s="29"/>
      <c r="UXH2" s="29"/>
      <c r="UXI2" s="29"/>
      <c r="UXJ2" s="29"/>
      <c r="UXK2" s="29"/>
      <c r="UXL2" s="29"/>
      <c r="UXM2" s="29"/>
      <c r="UXN2" s="29"/>
      <c r="UXO2" s="29"/>
      <c r="UXP2" s="29"/>
      <c r="UXQ2" s="29"/>
      <c r="UXR2" s="29"/>
      <c r="UXS2" s="29"/>
      <c r="UXT2" s="29"/>
      <c r="UXU2" s="29"/>
      <c r="UXV2" s="29"/>
      <c r="UXW2" s="29"/>
      <c r="UXX2" s="29"/>
      <c r="UXY2" s="29"/>
      <c r="UXZ2" s="29"/>
      <c r="UYA2" s="29"/>
      <c r="UYB2" s="29"/>
      <c r="UYC2" s="29"/>
      <c r="UYD2" s="29"/>
      <c r="UYE2" s="29"/>
      <c r="UYF2" s="29"/>
      <c r="UYG2" s="29"/>
      <c r="UYH2" s="29"/>
      <c r="UYI2" s="29"/>
      <c r="UYJ2" s="29"/>
      <c r="UYK2" s="29"/>
      <c r="UYL2" s="29"/>
      <c r="UYM2" s="29"/>
      <c r="UYN2" s="29"/>
      <c r="UYO2" s="29"/>
      <c r="UYP2" s="29"/>
      <c r="UYQ2" s="29"/>
      <c r="UYR2" s="29"/>
      <c r="UYS2" s="29"/>
      <c r="UYT2" s="29"/>
      <c r="UYU2" s="29"/>
      <c r="UYV2" s="29"/>
      <c r="UYW2" s="29"/>
      <c r="UYX2" s="29"/>
      <c r="UYY2" s="29"/>
      <c r="UYZ2" s="29"/>
      <c r="UZA2" s="29"/>
      <c r="UZB2" s="29"/>
      <c r="UZC2" s="29"/>
      <c r="UZD2" s="29"/>
      <c r="UZE2" s="29"/>
      <c r="UZF2" s="29"/>
      <c r="UZG2" s="29"/>
      <c r="UZH2" s="29"/>
      <c r="UZI2" s="29"/>
      <c r="UZJ2" s="29"/>
      <c r="UZK2" s="29"/>
      <c r="UZL2" s="29"/>
      <c r="UZM2" s="29"/>
      <c r="UZN2" s="29"/>
      <c r="UZO2" s="29"/>
      <c r="UZP2" s="29"/>
      <c r="UZQ2" s="29"/>
      <c r="UZR2" s="29"/>
      <c r="UZS2" s="29"/>
      <c r="UZT2" s="29"/>
      <c r="UZU2" s="29"/>
      <c r="UZV2" s="29"/>
      <c r="UZW2" s="29"/>
      <c r="UZX2" s="29"/>
      <c r="UZY2" s="29"/>
      <c r="UZZ2" s="29"/>
      <c r="VAA2" s="29"/>
      <c r="VAB2" s="29"/>
      <c r="VAC2" s="29"/>
      <c r="VAD2" s="29"/>
      <c r="VAE2" s="29"/>
      <c r="VAF2" s="29"/>
      <c r="VAG2" s="29"/>
      <c r="VAH2" s="29"/>
      <c r="VAI2" s="29"/>
      <c r="VAJ2" s="29"/>
      <c r="VAK2" s="29"/>
      <c r="VAL2" s="29"/>
      <c r="VAM2" s="29"/>
      <c r="VAN2" s="29"/>
      <c r="VAO2" s="29"/>
      <c r="VAP2" s="29"/>
      <c r="VAQ2" s="29"/>
      <c r="VAR2" s="29"/>
      <c r="VAS2" s="29"/>
      <c r="VAT2" s="29"/>
      <c r="VAU2" s="29"/>
      <c r="VAV2" s="29"/>
      <c r="VAW2" s="29"/>
      <c r="VAX2" s="29"/>
      <c r="VAY2" s="29"/>
      <c r="VAZ2" s="29"/>
      <c r="VBA2" s="29"/>
      <c r="VBB2" s="29"/>
      <c r="VBC2" s="29"/>
      <c r="VBD2" s="29"/>
      <c r="VBE2" s="29"/>
      <c r="VBF2" s="29"/>
      <c r="VBG2" s="29"/>
      <c r="VBH2" s="29"/>
      <c r="VBI2" s="29"/>
      <c r="VBJ2" s="29"/>
      <c r="VBK2" s="29"/>
      <c r="VBL2" s="29"/>
      <c r="VBM2" s="29"/>
      <c r="VBN2" s="29"/>
      <c r="VBO2" s="29"/>
      <c r="VBP2" s="29"/>
      <c r="VBQ2" s="29"/>
      <c r="VBR2" s="29"/>
      <c r="VBS2" s="29"/>
      <c r="VBT2" s="29"/>
      <c r="VBU2" s="29"/>
      <c r="VBV2" s="29"/>
      <c r="VBW2" s="29"/>
      <c r="VBX2" s="29"/>
      <c r="VBY2" s="29"/>
      <c r="VBZ2" s="29"/>
      <c r="VCA2" s="29"/>
      <c r="VCB2" s="29"/>
      <c r="VCC2" s="29"/>
      <c r="VCD2" s="29"/>
      <c r="VCE2" s="29"/>
      <c r="VCF2" s="29"/>
      <c r="VCG2" s="29"/>
      <c r="VCH2" s="29"/>
      <c r="VCI2" s="29"/>
      <c r="VCJ2" s="29"/>
      <c r="VCK2" s="29"/>
      <c r="VCL2" s="29"/>
      <c r="VCM2" s="29"/>
      <c r="VCN2" s="29"/>
      <c r="VCO2" s="29"/>
      <c r="VCP2" s="29"/>
      <c r="VCQ2" s="29"/>
      <c r="VCR2" s="29"/>
      <c r="VCS2" s="29"/>
      <c r="VCT2" s="29"/>
      <c r="VCU2" s="29"/>
      <c r="VCV2" s="29"/>
      <c r="VCW2" s="29"/>
      <c r="VCX2" s="29"/>
      <c r="VCY2" s="29"/>
      <c r="VCZ2" s="29"/>
      <c r="VDA2" s="29"/>
      <c r="VDB2" s="29"/>
      <c r="VDC2" s="29"/>
      <c r="VDD2" s="29"/>
      <c r="VDE2" s="29"/>
      <c r="VDF2" s="29"/>
      <c r="VDG2" s="29"/>
      <c r="VDH2" s="29"/>
      <c r="VDI2" s="29"/>
      <c r="VDJ2" s="29"/>
      <c r="VDK2" s="29"/>
      <c r="VDL2" s="29"/>
      <c r="VDM2" s="29"/>
      <c r="VDN2" s="29"/>
      <c r="VDO2" s="29"/>
      <c r="VDP2" s="29"/>
      <c r="VDQ2" s="29"/>
      <c r="VDR2" s="29"/>
      <c r="VDS2" s="29"/>
      <c r="VDT2" s="29"/>
      <c r="VDU2" s="29"/>
      <c r="VDV2" s="29"/>
      <c r="VDW2" s="29"/>
      <c r="VDX2" s="29"/>
      <c r="VDY2" s="29"/>
      <c r="VDZ2" s="29"/>
      <c r="VEA2" s="29"/>
      <c r="VEB2" s="29"/>
      <c r="VEC2" s="29"/>
      <c r="VED2" s="29"/>
      <c r="VEE2" s="29"/>
      <c r="VEF2" s="29"/>
      <c r="VEG2" s="29"/>
      <c r="VEH2" s="29"/>
      <c r="VEI2" s="29"/>
      <c r="VEJ2" s="29"/>
      <c r="VEK2" s="29"/>
      <c r="VEL2" s="29"/>
      <c r="VEM2" s="29"/>
      <c r="VEN2" s="29"/>
      <c r="VEO2" s="29"/>
      <c r="VEP2" s="29"/>
      <c r="VEQ2" s="29"/>
      <c r="VER2" s="29"/>
      <c r="VES2" s="29"/>
      <c r="VET2" s="29"/>
      <c r="VEU2" s="29"/>
      <c r="VEV2" s="29"/>
      <c r="VEW2" s="29"/>
      <c r="VEX2" s="29"/>
      <c r="VEY2" s="29"/>
      <c r="VEZ2" s="29"/>
      <c r="VFA2" s="29"/>
      <c r="VFB2" s="29"/>
      <c r="VFC2" s="29"/>
      <c r="VFD2" s="29"/>
      <c r="VFE2" s="29"/>
      <c r="VFF2" s="29"/>
      <c r="VFG2" s="29"/>
      <c r="VFH2" s="29"/>
      <c r="VFI2" s="29"/>
      <c r="VFJ2" s="29"/>
      <c r="VFK2" s="29"/>
      <c r="VFL2" s="29"/>
      <c r="VFM2" s="29"/>
      <c r="VFN2" s="29"/>
      <c r="VFO2" s="29"/>
      <c r="VFP2" s="29"/>
      <c r="VFQ2" s="29"/>
      <c r="VFR2" s="29"/>
      <c r="VFS2" s="29"/>
      <c r="VFT2" s="29"/>
      <c r="VFU2" s="29"/>
      <c r="VFV2" s="29"/>
      <c r="VFW2" s="29"/>
      <c r="VFX2" s="29"/>
      <c r="VFY2" s="29"/>
      <c r="VFZ2" s="29"/>
      <c r="VGA2" s="29"/>
      <c r="VGB2" s="29"/>
      <c r="VGC2" s="29"/>
      <c r="VGD2" s="29"/>
      <c r="VGE2" s="29"/>
      <c r="VGF2" s="29"/>
      <c r="VGG2" s="29"/>
      <c r="VGH2" s="29"/>
      <c r="VGI2" s="29"/>
      <c r="VGJ2" s="29"/>
      <c r="VGK2" s="29"/>
      <c r="VGL2" s="29"/>
      <c r="VGM2" s="29"/>
      <c r="VGN2" s="29"/>
      <c r="VGO2" s="29"/>
      <c r="VGP2" s="29"/>
      <c r="VGQ2" s="29"/>
      <c r="VGR2" s="29"/>
      <c r="VGS2" s="29"/>
      <c r="VGT2" s="29"/>
      <c r="VGU2" s="29"/>
      <c r="VGV2" s="29"/>
      <c r="VGW2" s="29"/>
      <c r="VGX2" s="29"/>
      <c r="VGY2" s="29"/>
      <c r="VGZ2" s="29"/>
      <c r="VHA2" s="29"/>
      <c r="VHB2" s="29"/>
      <c r="VHC2" s="29"/>
      <c r="VHD2" s="29"/>
      <c r="VHE2" s="29"/>
      <c r="VHF2" s="29"/>
      <c r="VHG2" s="29"/>
      <c r="VHH2" s="29"/>
      <c r="VHI2" s="29"/>
      <c r="VHJ2" s="29"/>
      <c r="VHK2" s="29"/>
      <c r="VHL2" s="29"/>
      <c r="VHM2" s="29"/>
      <c r="VHN2" s="29"/>
      <c r="VHO2" s="29"/>
      <c r="VHP2" s="29"/>
      <c r="VHQ2" s="29"/>
      <c r="VHR2" s="29"/>
      <c r="VHS2" s="29"/>
      <c r="VHT2" s="29"/>
      <c r="VHU2" s="29"/>
      <c r="VHV2" s="29"/>
      <c r="VHW2" s="29"/>
      <c r="VHX2" s="29"/>
      <c r="VHY2" s="29"/>
      <c r="VHZ2" s="29"/>
      <c r="VIA2" s="29"/>
      <c r="VIB2" s="29"/>
      <c r="VIC2" s="29"/>
      <c r="VID2" s="29"/>
      <c r="VIE2" s="29"/>
      <c r="VIF2" s="29"/>
      <c r="VIG2" s="29"/>
      <c r="VIH2" s="29"/>
      <c r="VII2" s="29"/>
      <c r="VIJ2" s="29"/>
      <c r="VIK2" s="29"/>
      <c r="VIL2" s="29"/>
      <c r="VIM2" s="29"/>
      <c r="VIN2" s="29"/>
      <c r="VIO2" s="29"/>
      <c r="VIP2" s="29"/>
      <c r="VIQ2" s="29"/>
      <c r="VIR2" s="29"/>
      <c r="VIS2" s="29"/>
      <c r="VIT2" s="29"/>
      <c r="VIU2" s="29"/>
      <c r="VIV2" s="29"/>
      <c r="VIW2" s="29"/>
      <c r="VIX2" s="29"/>
      <c r="VIY2" s="29"/>
      <c r="VIZ2" s="29"/>
      <c r="VJA2" s="29"/>
      <c r="VJB2" s="29"/>
      <c r="VJC2" s="29"/>
      <c r="VJD2" s="29"/>
      <c r="VJE2" s="29"/>
      <c r="VJF2" s="29"/>
      <c r="VJG2" s="29"/>
      <c r="VJH2" s="29"/>
      <c r="VJI2" s="29"/>
      <c r="VJJ2" s="29"/>
      <c r="VJK2" s="29"/>
      <c r="VJL2" s="29"/>
      <c r="VJM2" s="29"/>
      <c r="VJN2" s="29"/>
      <c r="VJO2" s="29"/>
      <c r="VJP2" s="29"/>
      <c r="VJQ2" s="29"/>
      <c r="VJR2" s="29"/>
      <c r="VJS2" s="29"/>
      <c r="VJT2" s="29"/>
      <c r="VJU2" s="29"/>
      <c r="VJV2" s="29"/>
      <c r="VJW2" s="29"/>
      <c r="VJX2" s="29"/>
      <c r="VJY2" s="29"/>
      <c r="VJZ2" s="29"/>
      <c r="VKA2" s="29"/>
      <c r="VKB2" s="29"/>
      <c r="VKC2" s="29"/>
      <c r="VKD2" s="29"/>
      <c r="VKE2" s="29"/>
      <c r="VKF2" s="29"/>
      <c r="VKG2" s="29"/>
      <c r="VKH2" s="29"/>
      <c r="VKI2" s="29"/>
      <c r="VKJ2" s="29"/>
      <c r="VKK2" s="29"/>
      <c r="VKL2" s="29"/>
      <c r="VKM2" s="29"/>
      <c r="VKN2" s="29"/>
      <c r="VKO2" s="29"/>
      <c r="VKP2" s="29"/>
      <c r="VKQ2" s="29"/>
      <c r="VKR2" s="29"/>
      <c r="VKS2" s="29"/>
      <c r="VKT2" s="29"/>
      <c r="VKU2" s="29"/>
      <c r="VKV2" s="29"/>
      <c r="VKW2" s="29"/>
      <c r="VKX2" s="29"/>
      <c r="VKY2" s="29"/>
      <c r="VKZ2" s="29"/>
      <c r="VLA2" s="29"/>
      <c r="VLB2" s="29"/>
      <c r="VLC2" s="29"/>
      <c r="VLD2" s="29"/>
      <c r="VLE2" s="29"/>
      <c r="VLF2" s="29"/>
      <c r="VLG2" s="29"/>
      <c r="VLH2" s="29"/>
      <c r="VLI2" s="29"/>
      <c r="VLJ2" s="29"/>
      <c r="VLK2" s="29"/>
      <c r="VLL2" s="29"/>
      <c r="VLM2" s="29"/>
      <c r="VLN2" s="29"/>
      <c r="VLO2" s="29"/>
      <c r="VLP2" s="29"/>
      <c r="VLQ2" s="29"/>
      <c r="VLR2" s="29"/>
      <c r="VLS2" s="29"/>
      <c r="VLT2" s="29"/>
      <c r="VLU2" s="29"/>
      <c r="VLV2" s="29"/>
      <c r="VLW2" s="29"/>
      <c r="VLX2" s="29"/>
      <c r="VLY2" s="29"/>
      <c r="VLZ2" s="29"/>
      <c r="VMA2" s="29"/>
      <c r="VMB2" s="29"/>
      <c r="VMC2" s="29"/>
      <c r="VMD2" s="29"/>
      <c r="VME2" s="29"/>
      <c r="VMF2" s="29"/>
      <c r="VMG2" s="29"/>
      <c r="VMH2" s="29"/>
      <c r="VMI2" s="29"/>
      <c r="VMJ2" s="29"/>
      <c r="VMK2" s="29"/>
      <c r="VML2" s="29"/>
      <c r="VMM2" s="29"/>
      <c r="VMN2" s="29"/>
      <c r="VMO2" s="29"/>
      <c r="VMP2" s="29"/>
      <c r="VMQ2" s="29"/>
      <c r="VMR2" s="29"/>
      <c r="VMS2" s="29"/>
      <c r="VMT2" s="29"/>
      <c r="VMU2" s="29"/>
      <c r="VMV2" s="29"/>
      <c r="VMW2" s="29"/>
      <c r="VMX2" s="29"/>
      <c r="VMY2" s="29"/>
      <c r="VMZ2" s="29"/>
      <c r="VNA2" s="29"/>
      <c r="VNB2" s="29"/>
      <c r="VNC2" s="29"/>
      <c r="VND2" s="29"/>
      <c r="VNE2" s="29"/>
      <c r="VNF2" s="29"/>
      <c r="VNG2" s="29"/>
      <c r="VNH2" s="29"/>
      <c r="VNI2" s="29"/>
      <c r="VNJ2" s="29"/>
      <c r="VNK2" s="29"/>
      <c r="VNL2" s="29"/>
      <c r="VNM2" s="29"/>
      <c r="VNN2" s="29"/>
      <c r="VNO2" s="29"/>
      <c r="VNP2" s="29"/>
      <c r="VNQ2" s="29"/>
      <c r="VNR2" s="29"/>
      <c r="VNS2" s="29"/>
      <c r="VNT2" s="29"/>
      <c r="VNU2" s="29"/>
      <c r="VNV2" s="29"/>
      <c r="VNW2" s="29"/>
      <c r="VNX2" s="29"/>
      <c r="VNY2" s="29"/>
      <c r="VNZ2" s="29"/>
      <c r="VOA2" s="29"/>
      <c r="VOB2" s="29"/>
      <c r="VOC2" s="29"/>
      <c r="VOD2" s="29"/>
      <c r="VOE2" s="29"/>
      <c r="VOF2" s="29"/>
      <c r="VOG2" s="29"/>
      <c r="VOH2" s="29"/>
      <c r="VOI2" s="29"/>
      <c r="VOJ2" s="29"/>
      <c r="VOK2" s="29"/>
      <c r="VOL2" s="29"/>
      <c r="VOM2" s="29"/>
      <c r="VON2" s="29"/>
      <c r="VOO2" s="29"/>
      <c r="VOP2" s="29"/>
      <c r="VOQ2" s="29"/>
      <c r="VOR2" s="29"/>
      <c r="VOS2" s="29"/>
      <c r="VOT2" s="29"/>
      <c r="VOU2" s="29"/>
      <c r="VOV2" s="29"/>
      <c r="VOW2" s="29"/>
      <c r="VOX2" s="29"/>
      <c r="VOY2" s="29"/>
      <c r="VOZ2" s="29"/>
      <c r="VPA2" s="29"/>
      <c r="VPB2" s="29"/>
      <c r="VPC2" s="29"/>
      <c r="VPD2" s="29"/>
      <c r="VPE2" s="29"/>
      <c r="VPF2" s="29"/>
      <c r="VPG2" s="29"/>
      <c r="VPH2" s="29"/>
      <c r="VPI2" s="29"/>
      <c r="VPJ2" s="29"/>
      <c r="VPK2" s="29"/>
      <c r="VPL2" s="29"/>
      <c r="VPM2" s="29"/>
      <c r="VPN2" s="29"/>
      <c r="VPO2" s="29"/>
      <c r="VPP2" s="29"/>
      <c r="VPQ2" s="29"/>
      <c r="VPR2" s="29"/>
      <c r="VPS2" s="29"/>
      <c r="VPT2" s="29"/>
      <c r="VPU2" s="29"/>
      <c r="VPV2" s="29"/>
      <c r="VPW2" s="29"/>
      <c r="VPX2" s="29"/>
      <c r="VPY2" s="29"/>
      <c r="VPZ2" s="29"/>
      <c r="VQA2" s="29"/>
      <c r="VQB2" s="29"/>
      <c r="VQC2" s="29"/>
      <c r="VQD2" s="29"/>
      <c r="VQE2" s="29"/>
      <c r="VQF2" s="29"/>
      <c r="VQG2" s="29"/>
      <c r="VQH2" s="29"/>
      <c r="VQI2" s="29"/>
      <c r="VQJ2" s="29"/>
      <c r="VQK2" s="29"/>
      <c r="VQL2" s="29"/>
      <c r="VQM2" s="29"/>
      <c r="VQN2" s="29"/>
      <c r="VQO2" s="29"/>
      <c r="VQP2" s="29"/>
      <c r="VQQ2" s="29"/>
      <c r="VQR2" s="29"/>
      <c r="VQS2" s="29"/>
      <c r="VQT2" s="29"/>
      <c r="VQU2" s="29"/>
      <c r="VQV2" s="29"/>
      <c r="VQW2" s="29"/>
      <c r="VQX2" s="29"/>
      <c r="VQY2" s="29"/>
      <c r="VQZ2" s="29"/>
      <c r="VRA2" s="29"/>
      <c r="VRB2" s="29"/>
      <c r="VRC2" s="29"/>
      <c r="VRD2" s="29"/>
      <c r="VRE2" s="29"/>
      <c r="VRF2" s="29"/>
      <c r="VRG2" s="29"/>
      <c r="VRH2" s="29"/>
      <c r="VRI2" s="29"/>
      <c r="VRJ2" s="29"/>
      <c r="VRK2" s="29"/>
      <c r="VRL2" s="29"/>
      <c r="VRM2" s="29"/>
      <c r="VRN2" s="29"/>
      <c r="VRO2" s="29"/>
      <c r="VRP2" s="29"/>
      <c r="VRQ2" s="29"/>
      <c r="VRR2" s="29"/>
      <c r="VRS2" s="29"/>
      <c r="VRT2" s="29"/>
      <c r="VRU2" s="29"/>
      <c r="VRV2" s="29"/>
      <c r="VRW2" s="29"/>
      <c r="VRX2" s="29"/>
      <c r="VRY2" s="29"/>
      <c r="VRZ2" s="29"/>
      <c r="VSA2" s="29"/>
      <c r="VSB2" s="29"/>
      <c r="VSC2" s="29"/>
      <c r="VSD2" s="29"/>
      <c r="VSE2" s="29"/>
      <c r="VSF2" s="29"/>
      <c r="VSG2" s="29"/>
      <c r="VSH2" s="29"/>
      <c r="VSI2" s="29"/>
      <c r="VSJ2" s="29"/>
      <c r="VSK2" s="29"/>
      <c r="VSL2" s="29"/>
      <c r="VSM2" s="29"/>
      <c r="VSN2" s="29"/>
      <c r="VSO2" s="29"/>
      <c r="VSP2" s="29"/>
      <c r="VSQ2" s="29"/>
      <c r="VSR2" s="29"/>
      <c r="VSS2" s="29"/>
      <c r="VST2" s="29"/>
      <c r="VSU2" s="29"/>
      <c r="VSV2" s="29"/>
      <c r="VSW2" s="29"/>
      <c r="VSX2" s="29"/>
      <c r="VSY2" s="29"/>
      <c r="VSZ2" s="29"/>
      <c r="VTA2" s="29"/>
      <c r="VTB2" s="29"/>
      <c r="VTC2" s="29"/>
      <c r="VTD2" s="29"/>
      <c r="VTE2" s="29"/>
      <c r="VTF2" s="29"/>
      <c r="VTG2" s="29"/>
      <c r="VTH2" s="29"/>
      <c r="VTI2" s="29"/>
      <c r="VTJ2" s="29"/>
      <c r="VTK2" s="29"/>
      <c r="VTL2" s="29"/>
      <c r="VTM2" s="29"/>
      <c r="VTN2" s="29"/>
      <c r="VTO2" s="29"/>
      <c r="VTP2" s="29"/>
      <c r="VTQ2" s="29"/>
      <c r="VTR2" s="29"/>
      <c r="VTS2" s="29"/>
      <c r="VTT2" s="29"/>
      <c r="VTU2" s="29"/>
      <c r="VTV2" s="29"/>
      <c r="VTW2" s="29"/>
      <c r="VTX2" s="29"/>
      <c r="VTY2" s="29"/>
      <c r="VTZ2" s="29"/>
      <c r="VUA2" s="29"/>
      <c r="VUB2" s="29"/>
      <c r="VUC2" s="29"/>
      <c r="VUD2" s="29"/>
      <c r="VUE2" s="29"/>
      <c r="VUF2" s="29"/>
      <c r="VUG2" s="29"/>
      <c r="VUH2" s="29"/>
      <c r="VUI2" s="29"/>
      <c r="VUJ2" s="29"/>
      <c r="VUK2" s="29"/>
      <c r="VUL2" s="29"/>
      <c r="VUM2" s="29"/>
      <c r="VUN2" s="29"/>
      <c r="VUO2" s="29"/>
      <c r="VUP2" s="29"/>
      <c r="VUQ2" s="29"/>
      <c r="VUR2" s="29"/>
      <c r="VUS2" s="29"/>
      <c r="VUT2" s="29"/>
      <c r="VUU2" s="29"/>
      <c r="VUV2" s="29"/>
      <c r="VUW2" s="29"/>
      <c r="VUX2" s="29"/>
      <c r="VUY2" s="29"/>
      <c r="VUZ2" s="29"/>
      <c r="VVA2" s="29"/>
      <c r="VVB2" s="29"/>
      <c r="VVC2" s="29"/>
      <c r="VVD2" s="29"/>
      <c r="VVE2" s="29"/>
      <c r="VVF2" s="29"/>
      <c r="VVG2" s="29"/>
      <c r="VVH2" s="29"/>
      <c r="VVI2" s="29"/>
      <c r="VVJ2" s="29"/>
      <c r="VVK2" s="29"/>
      <c r="VVL2" s="29"/>
      <c r="VVM2" s="29"/>
      <c r="VVN2" s="29"/>
      <c r="VVO2" s="29"/>
      <c r="VVP2" s="29"/>
      <c r="VVQ2" s="29"/>
      <c r="VVR2" s="29"/>
      <c r="VVS2" s="29"/>
      <c r="VVT2" s="29"/>
      <c r="VVU2" s="29"/>
      <c r="VVV2" s="29"/>
      <c r="VVW2" s="29"/>
      <c r="VVX2" s="29"/>
      <c r="VVY2" s="29"/>
      <c r="VVZ2" s="29"/>
      <c r="VWA2" s="29"/>
      <c r="VWB2" s="29"/>
      <c r="VWC2" s="29"/>
      <c r="VWD2" s="29"/>
      <c r="VWE2" s="29"/>
      <c r="VWF2" s="29"/>
      <c r="VWG2" s="29"/>
      <c r="VWH2" s="29"/>
      <c r="VWI2" s="29"/>
      <c r="VWJ2" s="29"/>
      <c r="VWK2" s="29"/>
      <c r="VWL2" s="29"/>
      <c r="VWM2" s="29"/>
      <c r="VWN2" s="29"/>
      <c r="VWO2" s="29"/>
      <c r="VWP2" s="29"/>
      <c r="VWQ2" s="29"/>
      <c r="VWR2" s="29"/>
      <c r="VWS2" s="29"/>
      <c r="VWT2" s="29"/>
      <c r="VWU2" s="29"/>
      <c r="VWV2" s="29"/>
      <c r="VWW2" s="29"/>
      <c r="VWX2" s="29"/>
      <c r="VWY2" s="29"/>
      <c r="VWZ2" s="29"/>
      <c r="VXA2" s="29"/>
      <c r="VXB2" s="29"/>
      <c r="VXC2" s="29"/>
      <c r="VXD2" s="29"/>
      <c r="VXE2" s="29"/>
      <c r="VXF2" s="29"/>
      <c r="VXG2" s="29"/>
      <c r="VXH2" s="29"/>
      <c r="VXI2" s="29"/>
      <c r="VXJ2" s="29"/>
      <c r="VXK2" s="29"/>
      <c r="VXL2" s="29"/>
      <c r="VXM2" s="29"/>
      <c r="VXN2" s="29"/>
      <c r="VXO2" s="29"/>
      <c r="VXP2" s="29"/>
      <c r="VXQ2" s="29"/>
      <c r="VXR2" s="29"/>
      <c r="VXS2" s="29"/>
      <c r="VXT2" s="29"/>
      <c r="VXU2" s="29"/>
      <c r="VXV2" s="29"/>
      <c r="VXW2" s="29"/>
      <c r="VXX2" s="29"/>
      <c r="VXY2" s="29"/>
      <c r="VXZ2" s="29"/>
      <c r="VYA2" s="29"/>
      <c r="VYB2" s="29"/>
      <c r="VYC2" s="29"/>
      <c r="VYD2" s="29"/>
      <c r="VYE2" s="29"/>
      <c r="VYF2" s="29"/>
      <c r="VYG2" s="29"/>
      <c r="VYH2" s="29"/>
      <c r="VYI2" s="29"/>
      <c r="VYJ2" s="29"/>
      <c r="VYK2" s="29"/>
      <c r="VYL2" s="29"/>
      <c r="VYM2" s="29"/>
      <c r="VYN2" s="29"/>
      <c r="VYO2" s="29"/>
      <c r="VYP2" s="29"/>
      <c r="VYQ2" s="29"/>
      <c r="VYR2" s="29"/>
      <c r="VYS2" s="29"/>
      <c r="VYT2" s="29"/>
      <c r="VYU2" s="29"/>
      <c r="VYV2" s="29"/>
      <c r="VYW2" s="29"/>
      <c r="VYX2" s="29"/>
      <c r="VYY2" s="29"/>
      <c r="VYZ2" s="29"/>
      <c r="VZA2" s="29"/>
      <c r="VZB2" s="29"/>
      <c r="VZC2" s="29"/>
      <c r="VZD2" s="29"/>
      <c r="VZE2" s="29"/>
      <c r="VZF2" s="29"/>
      <c r="VZG2" s="29"/>
      <c r="VZH2" s="29"/>
      <c r="VZI2" s="29"/>
      <c r="VZJ2" s="29"/>
      <c r="VZK2" s="29"/>
      <c r="VZL2" s="29"/>
      <c r="VZM2" s="29"/>
      <c r="VZN2" s="29"/>
      <c r="VZO2" s="29"/>
      <c r="VZP2" s="29"/>
      <c r="VZQ2" s="29"/>
      <c r="VZR2" s="29"/>
      <c r="VZS2" s="29"/>
      <c r="VZT2" s="29"/>
      <c r="VZU2" s="29"/>
      <c r="VZV2" s="29"/>
      <c r="VZW2" s="29"/>
      <c r="VZX2" s="29"/>
      <c r="VZY2" s="29"/>
      <c r="VZZ2" s="29"/>
      <c r="WAA2" s="29"/>
      <c r="WAB2" s="29"/>
      <c r="WAC2" s="29"/>
      <c r="WAD2" s="29"/>
      <c r="WAE2" s="29"/>
      <c r="WAF2" s="29"/>
      <c r="WAG2" s="29"/>
      <c r="WAH2" s="29"/>
      <c r="WAI2" s="29"/>
      <c r="WAJ2" s="29"/>
      <c r="WAK2" s="29"/>
      <c r="WAL2" s="29"/>
      <c r="WAM2" s="29"/>
      <c r="WAN2" s="29"/>
      <c r="WAO2" s="29"/>
      <c r="WAP2" s="29"/>
      <c r="WAQ2" s="29"/>
      <c r="WAR2" s="29"/>
      <c r="WAS2" s="29"/>
      <c r="WAT2" s="29"/>
      <c r="WAU2" s="29"/>
      <c r="WAV2" s="29"/>
      <c r="WAW2" s="29"/>
      <c r="WAX2" s="29"/>
      <c r="WAY2" s="29"/>
      <c r="WAZ2" s="29"/>
      <c r="WBA2" s="29"/>
      <c r="WBB2" s="29"/>
      <c r="WBC2" s="29"/>
      <c r="WBD2" s="29"/>
      <c r="WBE2" s="29"/>
      <c r="WBF2" s="29"/>
      <c r="WBG2" s="29"/>
      <c r="WBH2" s="29"/>
      <c r="WBI2" s="29"/>
      <c r="WBJ2" s="29"/>
      <c r="WBK2" s="29"/>
      <c r="WBL2" s="29"/>
      <c r="WBM2" s="29"/>
      <c r="WBN2" s="29"/>
      <c r="WBO2" s="29"/>
      <c r="WBP2" s="29"/>
      <c r="WBQ2" s="29"/>
      <c r="WBR2" s="29"/>
      <c r="WBS2" s="29"/>
      <c r="WBT2" s="29"/>
      <c r="WBU2" s="29"/>
      <c r="WBV2" s="29"/>
      <c r="WBW2" s="29"/>
      <c r="WBX2" s="29"/>
      <c r="WBY2" s="29"/>
      <c r="WBZ2" s="29"/>
      <c r="WCA2" s="29"/>
      <c r="WCB2" s="29"/>
      <c r="WCC2" s="29"/>
      <c r="WCD2" s="29"/>
      <c r="WCE2" s="29"/>
      <c r="WCF2" s="29"/>
      <c r="WCG2" s="29"/>
      <c r="WCH2" s="29"/>
      <c r="WCI2" s="29"/>
      <c r="WCJ2" s="29"/>
      <c r="WCK2" s="29"/>
      <c r="WCL2" s="29"/>
      <c r="WCM2" s="29"/>
      <c r="WCN2" s="29"/>
      <c r="WCO2" s="29"/>
      <c r="WCP2" s="29"/>
      <c r="WCQ2" s="29"/>
      <c r="WCR2" s="29"/>
      <c r="WCS2" s="29"/>
      <c r="WCT2" s="29"/>
      <c r="WCU2" s="29"/>
      <c r="WCV2" s="29"/>
      <c r="WCW2" s="29"/>
      <c r="WCX2" s="29"/>
      <c r="WCY2" s="29"/>
      <c r="WCZ2" s="29"/>
      <c r="WDA2" s="29"/>
      <c r="WDB2" s="29"/>
      <c r="WDC2" s="29"/>
      <c r="WDD2" s="29"/>
      <c r="WDE2" s="29"/>
      <c r="WDF2" s="29"/>
      <c r="WDG2" s="29"/>
      <c r="WDH2" s="29"/>
      <c r="WDI2" s="29"/>
      <c r="WDJ2" s="29"/>
      <c r="WDK2" s="29"/>
      <c r="WDL2" s="29"/>
      <c r="WDM2" s="29"/>
      <c r="WDN2" s="29"/>
      <c r="WDO2" s="29"/>
      <c r="WDP2" s="29"/>
      <c r="WDQ2" s="29"/>
      <c r="WDR2" s="29"/>
      <c r="WDS2" s="29"/>
      <c r="WDT2" s="29"/>
      <c r="WDU2" s="29"/>
      <c r="WDV2" s="29"/>
      <c r="WDW2" s="29"/>
      <c r="WDX2" s="29"/>
      <c r="WDY2" s="29"/>
      <c r="WDZ2" s="29"/>
      <c r="WEA2" s="29"/>
      <c r="WEB2" s="29"/>
      <c r="WEC2" s="29"/>
      <c r="WED2" s="29"/>
      <c r="WEE2" s="29"/>
      <c r="WEF2" s="29"/>
      <c r="WEG2" s="29"/>
      <c r="WEH2" s="29"/>
      <c r="WEI2" s="29"/>
      <c r="WEJ2" s="29"/>
      <c r="WEK2" s="29"/>
      <c r="WEL2" s="29"/>
      <c r="WEM2" s="29"/>
      <c r="WEN2" s="29"/>
      <c r="WEO2" s="29"/>
      <c r="WEP2" s="29"/>
      <c r="WEQ2" s="29"/>
      <c r="WER2" s="29"/>
      <c r="WES2" s="29"/>
      <c r="WET2" s="29"/>
      <c r="WEU2" s="29"/>
      <c r="WEV2" s="29"/>
      <c r="WEW2" s="29"/>
      <c r="WEX2" s="29"/>
      <c r="WEY2" s="29"/>
      <c r="WEZ2" s="29"/>
      <c r="WFA2" s="29"/>
      <c r="WFB2" s="29"/>
      <c r="WFC2" s="29"/>
      <c r="WFD2" s="29"/>
      <c r="WFE2" s="29"/>
      <c r="WFF2" s="29"/>
      <c r="WFG2" s="29"/>
      <c r="WFH2" s="29"/>
      <c r="WFI2" s="29"/>
      <c r="WFJ2" s="29"/>
      <c r="WFK2" s="29"/>
      <c r="WFL2" s="29"/>
      <c r="WFM2" s="29"/>
      <c r="WFN2" s="29"/>
      <c r="WFO2" s="29"/>
      <c r="WFP2" s="29"/>
      <c r="WFQ2" s="29"/>
      <c r="WFR2" s="29"/>
      <c r="WFS2" s="29"/>
      <c r="WFT2" s="29"/>
      <c r="WFU2" s="29"/>
      <c r="WFV2" s="29"/>
      <c r="WFW2" s="29"/>
      <c r="WFX2" s="29"/>
      <c r="WFY2" s="29"/>
      <c r="WFZ2" s="29"/>
      <c r="WGA2" s="29"/>
      <c r="WGB2" s="29"/>
      <c r="WGC2" s="29"/>
      <c r="WGD2" s="29"/>
      <c r="WGE2" s="29"/>
      <c r="WGF2" s="29"/>
      <c r="WGG2" s="29"/>
      <c r="WGH2" s="29"/>
      <c r="WGI2" s="29"/>
      <c r="WGJ2" s="29"/>
      <c r="WGK2" s="29"/>
      <c r="WGL2" s="29"/>
      <c r="WGM2" s="29"/>
      <c r="WGN2" s="29"/>
      <c r="WGO2" s="29"/>
      <c r="WGP2" s="29"/>
      <c r="WGQ2" s="29"/>
      <c r="WGR2" s="29"/>
      <c r="WGS2" s="29"/>
      <c r="WGT2" s="29"/>
      <c r="WGU2" s="29"/>
      <c r="WGV2" s="29"/>
      <c r="WGW2" s="29"/>
      <c r="WGX2" s="29"/>
      <c r="WGY2" s="29"/>
      <c r="WGZ2" s="29"/>
      <c r="WHA2" s="29"/>
      <c r="WHB2" s="29"/>
      <c r="WHC2" s="29"/>
      <c r="WHD2" s="29"/>
      <c r="WHE2" s="29"/>
      <c r="WHF2" s="29"/>
      <c r="WHG2" s="29"/>
      <c r="WHH2" s="29"/>
      <c r="WHI2" s="29"/>
      <c r="WHJ2" s="29"/>
      <c r="WHK2" s="29"/>
      <c r="WHL2" s="29"/>
      <c r="WHM2" s="29"/>
      <c r="WHN2" s="29"/>
      <c r="WHO2" s="29"/>
      <c r="WHP2" s="29"/>
      <c r="WHQ2" s="29"/>
      <c r="WHR2" s="29"/>
      <c r="WHS2" s="29"/>
      <c r="WHT2" s="29"/>
      <c r="WHU2" s="29"/>
      <c r="WHV2" s="29"/>
      <c r="WHW2" s="29"/>
      <c r="WHX2" s="29"/>
      <c r="WHY2" s="29"/>
      <c r="WHZ2" s="29"/>
      <c r="WIA2" s="29"/>
      <c r="WIB2" s="29"/>
      <c r="WIC2" s="29"/>
      <c r="WID2" s="29"/>
      <c r="WIE2" s="29"/>
      <c r="WIF2" s="29"/>
      <c r="WIG2" s="29"/>
      <c r="WIH2" s="29"/>
      <c r="WII2" s="29"/>
      <c r="WIJ2" s="29"/>
      <c r="WIK2" s="29"/>
      <c r="WIL2" s="29"/>
      <c r="WIM2" s="29"/>
      <c r="WIN2" s="29"/>
      <c r="WIO2" s="29"/>
      <c r="WIP2" s="29"/>
      <c r="WIQ2" s="29"/>
      <c r="WIR2" s="29"/>
      <c r="WIS2" s="29"/>
      <c r="WIT2" s="29"/>
      <c r="WIU2" s="29"/>
      <c r="WIV2" s="29"/>
      <c r="WIW2" s="29"/>
      <c r="WIX2" s="29"/>
      <c r="WIY2" s="29"/>
      <c r="WIZ2" s="29"/>
      <c r="WJA2" s="29"/>
      <c r="WJB2" s="29"/>
      <c r="WJC2" s="29"/>
      <c r="WJD2" s="29"/>
      <c r="WJE2" s="29"/>
      <c r="WJF2" s="29"/>
      <c r="WJG2" s="29"/>
      <c r="WJH2" s="29"/>
      <c r="WJI2" s="29"/>
      <c r="WJJ2" s="29"/>
      <c r="WJK2" s="29"/>
      <c r="WJL2" s="29"/>
      <c r="WJM2" s="29"/>
      <c r="WJN2" s="29"/>
      <c r="WJO2" s="29"/>
      <c r="WJP2" s="29"/>
      <c r="WJQ2" s="29"/>
      <c r="WJR2" s="29"/>
      <c r="WJS2" s="29"/>
      <c r="WJT2" s="29"/>
      <c r="WJU2" s="29"/>
      <c r="WJV2" s="29"/>
      <c r="WJW2" s="29"/>
      <c r="WJX2" s="29"/>
      <c r="WJY2" s="29"/>
      <c r="WJZ2" s="29"/>
      <c r="WKA2" s="29"/>
      <c r="WKB2" s="29"/>
      <c r="WKC2" s="29"/>
      <c r="WKD2" s="29"/>
      <c r="WKE2" s="29"/>
      <c r="WKF2" s="29"/>
      <c r="WKG2" s="29"/>
      <c r="WKH2" s="29"/>
      <c r="WKI2" s="29"/>
      <c r="WKJ2" s="29"/>
      <c r="WKK2" s="29"/>
      <c r="WKL2" s="29"/>
      <c r="WKM2" s="29"/>
      <c r="WKN2" s="29"/>
      <c r="WKO2" s="29"/>
      <c r="WKP2" s="29"/>
      <c r="WKQ2" s="29"/>
      <c r="WKR2" s="29"/>
      <c r="WKS2" s="29"/>
      <c r="WKT2" s="29"/>
      <c r="WKU2" s="29"/>
      <c r="WKV2" s="29"/>
      <c r="WKW2" s="29"/>
      <c r="WKX2" s="29"/>
      <c r="WKY2" s="29"/>
      <c r="WKZ2" s="29"/>
      <c r="WLA2" s="29"/>
      <c r="WLB2" s="29"/>
      <c r="WLC2" s="29"/>
      <c r="WLD2" s="29"/>
      <c r="WLE2" s="29"/>
      <c r="WLF2" s="29"/>
      <c r="WLG2" s="29"/>
      <c r="WLH2" s="29"/>
      <c r="WLI2" s="29"/>
      <c r="WLJ2" s="29"/>
      <c r="WLK2" s="29"/>
      <c r="WLL2" s="29"/>
      <c r="WLM2" s="29"/>
      <c r="WLN2" s="29"/>
      <c r="WLO2" s="29"/>
      <c r="WLP2" s="29"/>
      <c r="WLQ2" s="29"/>
      <c r="WLR2" s="29"/>
      <c r="WLS2" s="29"/>
      <c r="WLT2" s="29"/>
      <c r="WLU2" s="29"/>
      <c r="WLV2" s="29"/>
      <c r="WLW2" s="29"/>
      <c r="WLX2" s="29"/>
      <c r="WLY2" s="29"/>
      <c r="WLZ2" s="29"/>
      <c r="WMA2" s="29"/>
      <c r="WMB2" s="29"/>
      <c r="WMC2" s="29"/>
      <c r="WMD2" s="29"/>
      <c r="WME2" s="29"/>
      <c r="WMF2" s="29"/>
      <c r="WMG2" s="29"/>
      <c r="WMH2" s="29"/>
      <c r="WMI2" s="29"/>
      <c r="WMJ2" s="29"/>
      <c r="WMK2" s="29"/>
      <c r="WML2" s="29"/>
      <c r="WMM2" s="29"/>
      <c r="WMN2" s="29"/>
      <c r="WMO2" s="29"/>
      <c r="WMP2" s="29"/>
      <c r="WMQ2" s="29"/>
      <c r="WMR2" s="29"/>
      <c r="WMS2" s="29"/>
      <c r="WMT2" s="29"/>
      <c r="WMU2" s="29"/>
      <c r="WMV2" s="29"/>
      <c r="WMW2" s="29"/>
      <c r="WMX2" s="29"/>
      <c r="WMY2" s="29"/>
      <c r="WMZ2" s="29"/>
      <c r="WNA2" s="29"/>
      <c r="WNB2" s="29"/>
      <c r="WNC2" s="29"/>
      <c r="WND2" s="29"/>
      <c r="WNE2" s="29"/>
      <c r="WNF2" s="29"/>
      <c r="WNG2" s="29"/>
      <c r="WNH2" s="29"/>
      <c r="WNI2" s="29"/>
      <c r="WNJ2" s="29"/>
      <c r="WNK2" s="29"/>
      <c r="WNL2" s="29"/>
      <c r="WNM2" s="29"/>
      <c r="WNN2" s="29"/>
      <c r="WNO2" s="29"/>
      <c r="WNP2" s="29"/>
      <c r="WNQ2" s="29"/>
      <c r="WNR2" s="29"/>
      <c r="WNS2" s="29"/>
      <c r="WNT2" s="29"/>
      <c r="WNU2" s="29"/>
      <c r="WNV2" s="29"/>
      <c r="WNW2" s="29"/>
      <c r="WNX2" s="29"/>
      <c r="WNY2" s="29"/>
      <c r="WNZ2" s="29"/>
      <c r="WOA2" s="29"/>
      <c r="WOB2" s="29"/>
      <c r="WOC2" s="29"/>
      <c r="WOD2" s="29"/>
      <c r="WOE2" s="29"/>
      <c r="WOF2" s="29"/>
      <c r="WOG2" s="29"/>
      <c r="WOH2" s="29"/>
      <c r="WOI2" s="29"/>
      <c r="WOJ2" s="29"/>
      <c r="WOK2" s="29"/>
      <c r="WOL2" s="29"/>
      <c r="WOM2" s="29"/>
      <c r="WON2" s="29"/>
      <c r="WOO2" s="29"/>
      <c r="WOP2" s="29"/>
      <c r="WOQ2" s="29"/>
      <c r="WOR2" s="29"/>
      <c r="WOS2" s="29"/>
      <c r="WOT2" s="29"/>
      <c r="WOU2" s="29"/>
      <c r="WOV2" s="29"/>
      <c r="WOW2" s="29"/>
      <c r="WOX2" s="29"/>
      <c r="WOY2" s="29"/>
      <c r="WOZ2" s="29"/>
      <c r="WPA2" s="29"/>
      <c r="WPB2" s="29"/>
      <c r="WPC2" s="29"/>
      <c r="WPD2" s="29"/>
      <c r="WPE2" s="29"/>
      <c r="WPF2" s="29"/>
      <c r="WPG2" s="29"/>
      <c r="WPH2" s="29"/>
      <c r="WPI2" s="29"/>
      <c r="WPJ2" s="29"/>
      <c r="WPK2" s="29"/>
      <c r="WPL2" s="29"/>
      <c r="WPM2" s="29"/>
      <c r="WPN2" s="29"/>
      <c r="WPO2" s="29"/>
      <c r="WPP2" s="29"/>
      <c r="WPQ2" s="29"/>
      <c r="WPR2" s="29"/>
      <c r="WPS2" s="29"/>
      <c r="WPT2" s="29"/>
      <c r="WPU2" s="29"/>
      <c r="WPV2" s="29"/>
      <c r="WPW2" s="29"/>
      <c r="WPX2" s="29"/>
      <c r="WPY2" s="29"/>
      <c r="WPZ2" s="29"/>
      <c r="WQA2" s="29"/>
      <c r="WQB2" s="29"/>
      <c r="WQC2" s="29"/>
      <c r="WQD2" s="29"/>
      <c r="WQE2" s="29"/>
      <c r="WQF2" s="29"/>
      <c r="WQG2" s="29"/>
      <c r="WQH2" s="29"/>
      <c r="WQI2" s="29"/>
      <c r="WQJ2" s="29"/>
      <c r="WQK2" s="29"/>
      <c r="WQL2" s="29"/>
      <c r="WQM2" s="29"/>
      <c r="WQN2" s="29"/>
      <c r="WQO2" s="29"/>
      <c r="WQP2" s="29"/>
      <c r="WQQ2" s="29"/>
      <c r="WQR2" s="29"/>
      <c r="WQS2" s="29"/>
      <c r="WQT2" s="29"/>
      <c r="WQU2" s="29"/>
      <c r="WQV2" s="29"/>
      <c r="WQW2" s="29"/>
      <c r="WQX2" s="29"/>
      <c r="WQY2" s="29"/>
      <c r="WQZ2" s="29"/>
      <c r="WRA2" s="29"/>
      <c r="WRB2" s="29"/>
      <c r="WRC2" s="29"/>
      <c r="WRD2" s="29"/>
      <c r="WRE2" s="29"/>
      <c r="WRF2" s="29"/>
      <c r="WRG2" s="29"/>
      <c r="WRH2" s="29"/>
      <c r="WRI2" s="29"/>
      <c r="WRJ2" s="29"/>
      <c r="WRK2" s="29"/>
      <c r="WRL2" s="29"/>
      <c r="WRM2" s="29"/>
      <c r="WRN2" s="29"/>
      <c r="WRO2" s="29"/>
      <c r="WRP2" s="29"/>
      <c r="WRQ2" s="29"/>
      <c r="WRR2" s="29"/>
      <c r="WRS2" s="29"/>
      <c r="WRT2" s="29"/>
      <c r="WRU2" s="29"/>
      <c r="WRV2" s="29"/>
      <c r="WRW2" s="29"/>
      <c r="WRX2" s="29"/>
      <c r="WRY2" s="29"/>
      <c r="WRZ2" s="29"/>
      <c r="WSA2" s="29"/>
      <c r="WSB2" s="29"/>
      <c r="WSC2" s="29"/>
      <c r="WSD2" s="29"/>
      <c r="WSE2" s="29"/>
      <c r="WSF2" s="29"/>
      <c r="WSG2" s="29"/>
      <c r="WSH2" s="29"/>
      <c r="WSI2" s="29"/>
      <c r="WSJ2" s="29"/>
      <c r="WSK2" s="29"/>
      <c r="WSL2" s="29"/>
      <c r="WSM2" s="29"/>
      <c r="WSN2" s="29"/>
      <c r="WSO2" s="29"/>
      <c r="WSP2" s="29"/>
      <c r="WSQ2" s="29"/>
      <c r="WSR2" s="29"/>
      <c r="WSS2" s="29"/>
      <c r="WST2" s="29"/>
      <c r="WSU2" s="29"/>
      <c r="WSV2" s="29"/>
      <c r="WSW2" s="29"/>
      <c r="WSX2" s="29"/>
      <c r="WSY2" s="29"/>
      <c r="WSZ2" s="29"/>
      <c r="WTA2" s="29"/>
      <c r="WTB2" s="29"/>
      <c r="WTC2" s="29"/>
      <c r="WTD2" s="29"/>
      <c r="WTE2" s="29"/>
      <c r="WTF2" s="29"/>
      <c r="WTG2" s="29"/>
      <c r="WTH2" s="29"/>
      <c r="WTI2" s="29"/>
      <c r="WTJ2" s="29"/>
      <c r="WTK2" s="29"/>
      <c r="WTL2" s="29"/>
      <c r="WTM2" s="29"/>
      <c r="WTN2" s="29"/>
      <c r="WTO2" s="29"/>
      <c r="WTP2" s="29"/>
      <c r="WTQ2" s="29"/>
      <c r="WTR2" s="29"/>
      <c r="WTS2" s="29"/>
      <c r="WTT2" s="29"/>
      <c r="WTU2" s="29"/>
      <c r="WTV2" s="29"/>
      <c r="WTW2" s="29"/>
      <c r="WTX2" s="29"/>
      <c r="WTY2" s="29"/>
      <c r="WTZ2" s="29"/>
      <c r="WUA2" s="29"/>
      <c r="WUB2" s="29"/>
      <c r="WUC2" s="29"/>
      <c r="WUD2" s="29"/>
      <c r="WUE2" s="29"/>
      <c r="WUF2" s="29"/>
      <c r="WUG2" s="29"/>
      <c r="WUH2" s="29"/>
      <c r="WUI2" s="29"/>
      <c r="WUJ2" s="29"/>
      <c r="WUK2" s="29"/>
      <c r="WUL2" s="29"/>
      <c r="WUM2" s="29"/>
      <c r="WUN2" s="29"/>
      <c r="WUO2" s="29"/>
      <c r="WUP2" s="29"/>
      <c r="WUQ2" s="29"/>
      <c r="WUR2" s="29"/>
      <c r="WUS2" s="29"/>
      <c r="WUT2" s="29"/>
      <c r="WUU2" s="29"/>
      <c r="WUV2" s="29"/>
      <c r="WUW2" s="29"/>
      <c r="WUX2" s="29"/>
      <c r="WUY2" s="29"/>
      <c r="WUZ2" s="29"/>
      <c r="WVA2" s="29"/>
      <c r="WVB2" s="29"/>
      <c r="WVC2" s="29"/>
      <c r="WVD2" s="29"/>
      <c r="WVE2" s="29"/>
      <c r="WVF2" s="29"/>
      <c r="WVG2" s="29"/>
      <c r="WVH2" s="29"/>
      <c r="WVI2" s="29"/>
      <c r="WVJ2" s="29"/>
      <c r="WVK2" s="29"/>
      <c r="WVL2" s="29"/>
      <c r="WVM2" s="29"/>
      <c r="WVN2" s="29"/>
      <c r="WVO2" s="29"/>
      <c r="WVP2" s="29"/>
      <c r="WVQ2" s="29"/>
      <c r="WVR2" s="29"/>
      <c r="WVS2" s="29"/>
      <c r="WVT2" s="29"/>
      <c r="WVU2" s="29"/>
      <c r="WVV2" s="29"/>
      <c r="WVW2" s="29"/>
      <c r="WVX2" s="29"/>
      <c r="WVY2" s="29"/>
      <c r="WVZ2" s="29"/>
      <c r="WWA2" s="29"/>
      <c r="WWB2" s="29"/>
      <c r="WWC2" s="29"/>
      <c r="WWD2" s="29"/>
      <c r="WWE2" s="29"/>
      <c r="WWF2" s="29"/>
      <c r="WWG2" s="29"/>
      <c r="WWH2" s="29"/>
      <c r="WWI2" s="29"/>
      <c r="WWJ2" s="29"/>
      <c r="WWK2" s="29"/>
      <c r="WWL2" s="29"/>
      <c r="WWM2" s="29"/>
      <c r="WWN2" s="29"/>
      <c r="WWO2" s="29"/>
      <c r="WWP2" s="29"/>
      <c r="WWQ2" s="29"/>
      <c r="WWR2" s="29"/>
      <c r="WWS2" s="29"/>
      <c r="WWT2" s="29"/>
      <c r="WWU2" s="29"/>
      <c r="WWV2" s="29"/>
      <c r="WWW2" s="29"/>
      <c r="WWX2" s="29"/>
      <c r="WWY2" s="29"/>
      <c r="WWZ2" s="29"/>
      <c r="WXA2" s="29"/>
      <c r="WXB2" s="29"/>
      <c r="WXC2" s="29"/>
      <c r="WXD2" s="29"/>
      <c r="WXE2" s="29"/>
      <c r="WXF2" s="29"/>
      <c r="WXG2" s="29"/>
      <c r="WXH2" s="29"/>
      <c r="WXI2" s="29"/>
      <c r="WXJ2" s="29"/>
      <c r="WXK2" s="29"/>
      <c r="WXL2" s="29"/>
      <c r="WXM2" s="29"/>
      <c r="WXN2" s="29"/>
      <c r="WXO2" s="29"/>
      <c r="WXP2" s="29"/>
      <c r="WXQ2" s="29"/>
      <c r="WXR2" s="29"/>
      <c r="WXS2" s="29"/>
      <c r="WXT2" s="29"/>
      <c r="WXU2" s="29"/>
      <c r="WXV2" s="29"/>
      <c r="WXW2" s="29"/>
      <c r="WXX2" s="29"/>
      <c r="WXY2" s="29"/>
      <c r="WXZ2" s="29"/>
      <c r="WYA2" s="29"/>
      <c r="WYB2" s="29"/>
      <c r="WYC2" s="29"/>
      <c r="WYD2" s="29"/>
      <c r="WYE2" s="29"/>
      <c r="WYF2" s="29"/>
      <c r="WYG2" s="29"/>
      <c r="WYH2" s="29"/>
      <c r="WYI2" s="29"/>
      <c r="WYJ2" s="29"/>
      <c r="WYK2" s="29"/>
      <c r="WYL2" s="29"/>
      <c r="WYM2" s="29"/>
      <c r="WYN2" s="29"/>
      <c r="WYO2" s="29"/>
      <c r="WYP2" s="29"/>
      <c r="WYQ2" s="29"/>
      <c r="WYR2" s="29"/>
      <c r="WYS2" s="29"/>
      <c r="WYT2" s="29"/>
      <c r="WYU2" s="29"/>
      <c r="WYV2" s="29"/>
      <c r="WYW2" s="29"/>
      <c r="WYX2" s="29"/>
      <c r="WYY2" s="29"/>
      <c r="WYZ2" s="29"/>
      <c r="WZA2" s="29"/>
      <c r="WZB2" s="29"/>
      <c r="WZC2" s="29"/>
      <c r="WZD2" s="29"/>
      <c r="WZE2" s="29"/>
      <c r="WZF2" s="29"/>
      <c r="WZG2" s="29"/>
      <c r="WZH2" s="29"/>
      <c r="WZI2" s="29"/>
      <c r="WZJ2" s="29"/>
      <c r="WZK2" s="29"/>
      <c r="WZL2" s="29"/>
      <c r="WZM2" s="29"/>
      <c r="WZN2" s="29"/>
      <c r="WZO2" s="29"/>
      <c r="WZP2" s="29"/>
      <c r="WZQ2" s="29"/>
      <c r="WZR2" s="29"/>
      <c r="WZS2" s="29"/>
      <c r="WZT2" s="29"/>
      <c r="WZU2" s="29"/>
      <c r="WZV2" s="29"/>
      <c r="WZW2" s="29"/>
      <c r="WZX2" s="29"/>
      <c r="WZY2" s="29"/>
      <c r="WZZ2" s="29"/>
      <c r="XAA2" s="29"/>
      <c r="XAB2" s="29"/>
      <c r="XAC2" s="29"/>
      <c r="XAD2" s="29"/>
      <c r="XAE2" s="29"/>
      <c r="XAF2" s="29"/>
      <c r="XAG2" s="29"/>
      <c r="XAH2" s="29"/>
      <c r="XAI2" s="29"/>
      <c r="XAJ2" s="29"/>
      <c r="XAK2" s="29"/>
      <c r="XAL2" s="29"/>
      <c r="XAM2" s="29"/>
      <c r="XAN2" s="29"/>
      <c r="XAO2" s="29"/>
      <c r="XAP2" s="29"/>
      <c r="XAQ2" s="29"/>
      <c r="XAR2" s="29"/>
      <c r="XAS2" s="29"/>
      <c r="XAT2" s="29"/>
      <c r="XAU2" s="29"/>
      <c r="XAV2" s="29"/>
      <c r="XAW2" s="29"/>
      <c r="XAX2" s="29"/>
      <c r="XAY2" s="29"/>
      <c r="XAZ2" s="29"/>
      <c r="XBA2" s="29"/>
      <c r="XBB2" s="29"/>
      <c r="XBC2" s="29"/>
      <c r="XBD2" s="29"/>
      <c r="XBE2" s="29"/>
      <c r="XBF2" s="29"/>
      <c r="XBG2" s="29"/>
      <c r="XBH2" s="29"/>
      <c r="XBI2" s="29"/>
      <c r="XBJ2" s="29"/>
      <c r="XBK2" s="29"/>
      <c r="XBL2" s="29"/>
      <c r="XBM2" s="29"/>
      <c r="XBN2" s="29"/>
      <c r="XBO2" s="29"/>
      <c r="XBP2" s="29"/>
      <c r="XBQ2" s="29"/>
      <c r="XBR2" s="29"/>
      <c r="XBS2" s="29"/>
      <c r="XBT2" s="29"/>
      <c r="XBU2" s="29"/>
      <c r="XBV2" s="29"/>
      <c r="XBW2" s="29"/>
      <c r="XBX2" s="29"/>
      <c r="XBY2" s="29"/>
      <c r="XBZ2" s="29"/>
      <c r="XCA2" s="29"/>
      <c r="XCB2" s="29"/>
      <c r="XCC2" s="29"/>
      <c r="XCD2" s="29"/>
      <c r="XCE2" s="29"/>
      <c r="XCF2" s="29"/>
      <c r="XCG2" s="29"/>
      <c r="XCH2" s="29"/>
      <c r="XCI2" s="29"/>
      <c r="XCJ2" s="29"/>
      <c r="XCK2" s="29"/>
      <c r="XCL2" s="29"/>
      <c r="XCM2" s="29"/>
      <c r="XCN2" s="29"/>
      <c r="XCO2" s="29"/>
      <c r="XCP2" s="29"/>
      <c r="XCQ2" s="29"/>
      <c r="XCR2" s="29"/>
      <c r="XCS2" s="29"/>
      <c r="XCT2" s="29"/>
      <c r="XCU2" s="29"/>
      <c r="XCV2" s="29"/>
      <c r="XCW2" s="29"/>
      <c r="XCX2" s="29"/>
      <c r="XCY2" s="29"/>
      <c r="XCZ2" s="29"/>
      <c r="XDA2" s="29"/>
      <c r="XDB2" s="29"/>
      <c r="XDC2" s="29"/>
      <c r="XDD2" s="29"/>
      <c r="XDE2" s="29"/>
      <c r="XDF2" s="29"/>
      <c r="XDG2" s="29"/>
      <c r="XDH2" s="29"/>
      <c r="XDI2" s="29"/>
      <c r="XDJ2" s="29"/>
      <c r="XDK2" s="29"/>
      <c r="XDL2" s="29"/>
      <c r="XDM2" s="29"/>
      <c r="XDN2" s="29"/>
      <c r="XDO2" s="29"/>
      <c r="XDP2" s="29"/>
      <c r="XDQ2" s="29"/>
      <c r="XDR2" s="29"/>
      <c r="XDS2" s="29"/>
      <c r="XDT2" s="29"/>
      <c r="XDU2" s="29"/>
      <c r="XDV2" s="29"/>
      <c r="XDW2" s="29"/>
      <c r="XDX2" s="29"/>
      <c r="XDY2" s="29"/>
      <c r="XDZ2" s="29"/>
      <c r="XEA2" s="29"/>
      <c r="XEB2" s="29"/>
      <c r="XEC2" s="29"/>
      <c r="XED2" s="29"/>
      <c r="XEE2" s="29"/>
      <c r="XEF2" s="29"/>
      <c r="XEG2" s="29"/>
      <c r="XEH2" s="29"/>
      <c r="XEI2" s="29"/>
      <c r="XEJ2" s="29"/>
      <c r="XEK2" s="29"/>
      <c r="XEL2" s="29"/>
      <c r="XEM2" s="29"/>
      <c r="XEN2" s="29"/>
      <c r="XEO2" s="29"/>
      <c r="XEP2" s="29"/>
      <c r="XEQ2" s="29"/>
      <c r="XER2" s="29"/>
      <c r="XES2" s="29"/>
      <c r="XET2" s="29"/>
      <c r="XEU2" s="29"/>
      <c r="XEV2" s="29"/>
      <c r="XEW2" s="29"/>
      <c r="XEX2" s="29"/>
      <c r="XEY2" s="29"/>
      <c r="XEZ2" s="29"/>
      <c r="XFA2" s="29"/>
      <c r="XFB2" s="29"/>
      <c r="XFC2" s="29"/>
      <c r="XFD2" s="29"/>
    </row>
    <row r="3" ht="14.25" spans="1:16384">
      <c r="A3" s="31" t="s">
        <v>1143</v>
      </c>
      <c r="B3" s="31"/>
      <c r="C3" s="31"/>
      <c r="D3" s="31"/>
      <c r="E3" s="31"/>
      <c r="F3" s="31"/>
      <c r="G3" s="31"/>
      <c r="H3" s="31"/>
      <c r="I3" s="31"/>
      <c r="J3" s="31"/>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V3" s="29"/>
      <c r="XEW3" s="29"/>
      <c r="XEX3" s="29"/>
      <c r="XEY3" s="29"/>
      <c r="XEZ3" s="29"/>
      <c r="XFA3" s="29"/>
      <c r="XFB3" s="29"/>
      <c r="XFC3" s="29"/>
      <c r="XFD3" s="29"/>
    </row>
    <row r="4" ht="14.25" spans="1:16384">
      <c r="A4" s="31" t="s">
        <v>1032</v>
      </c>
      <c r="B4" s="31"/>
      <c r="C4" s="31"/>
      <c r="D4" s="31"/>
      <c r="E4" s="31"/>
      <c r="F4" s="31"/>
      <c r="G4" s="31"/>
      <c r="H4" s="31"/>
      <c r="I4" s="31"/>
      <c r="J4" s="31"/>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c r="XFB4" s="29"/>
      <c r="XFC4" s="29"/>
      <c r="XFD4" s="29"/>
    </row>
    <row r="5" ht="14.25" spans="1:16384">
      <c r="A5" s="32" t="s">
        <v>1127</v>
      </c>
      <c r="B5" s="32" t="s">
        <v>173</v>
      </c>
      <c r="C5" s="32" t="s">
        <v>1144</v>
      </c>
      <c r="D5" s="32"/>
      <c r="E5" s="32"/>
      <c r="F5" s="32"/>
      <c r="G5" s="32"/>
      <c r="H5" s="32" t="s">
        <v>1145</v>
      </c>
      <c r="I5" s="32"/>
      <c r="J5" s="32"/>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29"/>
      <c r="XEJ5" s="29"/>
      <c r="XEK5" s="29"/>
      <c r="XEL5" s="29"/>
      <c r="XEM5" s="29"/>
      <c r="XEN5" s="29"/>
      <c r="XEO5" s="29"/>
      <c r="XEP5" s="29"/>
      <c r="XEQ5" s="29"/>
      <c r="XER5" s="29"/>
      <c r="XES5" s="29"/>
      <c r="XET5" s="29"/>
      <c r="XEU5" s="29"/>
      <c r="XEV5" s="29"/>
      <c r="XEW5" s="29"/>
      <c r="XEX5" s="29"/>
      <c r="XEY5" s="29"/>
      <c r="XEZ5" s="29"/>
      <c r="XFA5" s="29"/>
      <c r="XFB5" s="29"/>
      <c r="XFC5" s="29"/>
      <c r="XFD5" s="29"/>
    </row>
    <row r="6" ht="14.25" spans="1:16384">
      <c r="A6" s="32"/>
      <c r="B6" s="32"/>
      <c r="C6" s="32" t="s">
        <v>1146</v>
      </c>
      <c r="D6" s="32" t="s">
        <v>1147</v>
      </c>
      <c r="E6" s="32" t="s">
        <v>1148</v>
      </c>
      <c r="F6" s="32" t="s">
        <v>1149</v>
      </c>
      <c r="G6" s="32" t="s">
        <v>1150</v>
      </c>
      <c r="H6" s="32" t="s">
        <v>1146</v>
      </c>
      <c r="I6" s="32" t="s">
        <v>1151</v>
      </c>
      <c r="J6" s="32" t="s">
        <v>1152</v>
      </c>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c r="VM6" s="29"/>
      <c r="VN6" s="29"/>
      <c r="VO6" s="29"/>
      <c r="VP6" s="29"/>
      <c r="VQ6" s="29"/>
      <c r="VR6" s="29"/>
      <c r="VS6" s="29"/>
      <c r="VT6" s="29"/>
      <c r="VU6" s="29"/>
      <c r="VV6" s="29"/>
      <c r="VW6" s="29"/>
      <c r="VX6" s="29"/>
      <c r="VY6" s="29"/>
      <c r="VZ6" s="29"/>
      <c r="WA6" s="29"/>
      <c r="WB6" s="29"/>
      <c r="WC6" s="29"/>
      <c r="WD6" s="29"/>
      <c r="WE6" s="29"/>
      <c r="WF6" s="29"/>
      <c r="WG6" s="29"/>
      <c r="WH6" s="29"/>
      <c r="WI6" s="29"/>
      <c r="WJ6" s="29"/>
      <c r="WK6" s="29"/>
      <c r="WL6" s="29"/>
      <c r="WM6" s="29"/>
      <c r="WN6" s="29"/>
      <c r="WO6" s="29"/>
      <c r="WP6" s="29"/>
      <c r="WQ6" s="29"/>
      <c r="WR6" s="29"/>
      <c r="WS6" s="29"/>
      <c r="WT6" s="29"/>
      <c r="WU6" s="29"/>
      <c r="WV6" s="29"/>
      <c r="WW6" s="29"/>
      <c r="WX6" s="29"/>
      <c r="WY6" s="29"/>
      <c r="WZ6" s="29"/>
      <c r="XA6" s="29"/>
      <c r="XB6" s="29"/>
      <c r="XC6" s="29"/>
      <c r="XD6" s="29"/>
      <c r="XE6" s="29"/>
      <c r="XF6" s="29"/>
      <c r="XG6" s="29"/>
      <c r="XH6" s="29"/>
      <c r="XI6" s="29"/>
      <c r="XJ6" s="29"/>
      <c r="XK6" s="29"/>
      <c r="XL6" s="29"/>
      <c r="XM6" s="29"/>
      <c r="XN6" s="29"/>
      <c r="XO6" s="29"/>
      <c r="XP6" s="29"/>
      <c r="XQ6" s="29"/>
      <c r="XR6" s="29"/>
      <c r="XS6" s="29"/>
      <c r="XT6" s="29"/>
      <c r="XU6" s="29"/>
      <c r="XV6" s="29"/>
      <c r="XW6" s="29"/>
      <c r="XX6" s="29"/>
      <c r="XY6" s="29"/>
      <c r="XZ6" s="29"/>
      <c r="YA6" s="29"/>
      <c r="YB6" s="29"/>
      <c r="YC6" s="29"/>
      <c r="YD6" s="29"/>
      <c r="YE6" s="29"/>
      <c r="YF6" s="29"/>
      <c r="YG6" s="29"/>
      <c r="YH6" s="29"/>
      <c r="YI6" s="29"/>
      <c r="YJ6" s="29"/>
      <c r="YK6" s="29"/>
      <c r="YL6" s="29"/>
      <c r="YM6" s="29"/>
      <c r="YN6" s="29"/>
      <c r="YO6" s="29"/>
      <c r="YP6" s="29"/>
      <c r="YQ6" s="29"/>
      <c r="YR6" s="29"/>
      <c r="YS6" s="29"/>
      <c r="YT6" s="29"/>
      <c r="YU6" s="29"/>
      <c r="YV6" s="29"/>
      <c r="YW6" s="29"/>
      <c r="YX6" s="29"/>
      <c r="YY6" s="29"/>
      <c r="YZ6" s="29"/>
      <c r="ZA6" s="29"/>
      <c r="ZB6" s="29"/>
      <c r="ZC6" s="29"/>
      <c r="ZD6" s="29"/>
      <c r="ZE6" s="29"/>
      <c r="ZF6" s="29"/>
      <c r="ZG6" s="29"/>
      <c r="ZH6" s="29"/>
      <c r="ZI6" s="29"/>
      <c r="ZJ6" s="29"/>
      <c r="ZK6" s="29"/>
      <c r="ZL6" s="29"/>
      <c r="ZM6" s="29"/>
      <c r="ZN6" s="29"/>
      <c r="ZO6" s="29"/>
      <c r="ZP6" s="29"/>
      <c r="ZQ6" s="29"/>
      <c r="ZR6" s="29"/>
      <c r="ZS6" s="29"/>
      <c r="ZT6" s="29"/>
      <c r="ZU6" s="29"/>
      <c r="ZV6" s="29"/>
      <c r="ZW6" s="29"/>
      <c r="ZX6" s="29"/>
      <c r="ZY6" s="29"/>
      <c r="ZZ6" s="29"/>
      <c r="AAA6" s="29"/>
      <c r="AAB6" s="29"/>
      <c r="AAC6" s="29"/>
      <c r="AAD6" s="29"/>
      <c r="AAE6" s="29"/>
      <c r="AAF6" s="29"/>
      <c r="AAG6" s="29"/>
      <c r="AAH6" s="29"/>
      <c r="AAI6" s="29"/>
      <c r="AAJ6" s="29"/>
      <c r="AAK6" s="29"/>
      <c r="AAL6" s="29"/>
      <c r="AAM6" s="29"/>
      <c r="AAN6" s="29"/>
      <c r="AAO6" s="29"/>
      <c r="AAP6" s="29"/>
      <c r="AAQ6" s="29"/>
      <c r="AAR6" s="29"/>
      <c r="AAS6" s="29"/>
      <c r="AAT6" s="29"/>
      <c r="AAU6" s="29"/>
      <c r="AAV6" s="29"/>
      <c r="AAW6" s="29"/>
      <c r="AAX6" s="29"/>
      <c r="AAY6" s="29"/>
      <c r="AAZ6" s="29"/>
      <c r="ABA6" s="29"/>
      <c r="ABB6" s="29"/>
      <c r="ABC6" s="29"/>
      <c r="ABD6" s="29"/>
      <c r="ABE6" s="29"/>
      <c r="ABF6" s="29"/>
      <c r="ABG6" s="29"/>
      <c r="ABH6" s="29"/>
      <c r="ABI6" s="29"/>
      <c r="ABJ6" s="29"/>
      <c r="ABK6" s="29"/>
      <c r="ABL6" s="29"/>
      <c r="ABM6" s="29"/>
      <c r="ABN6" s="29"/>
      <c r="ABO6" s="29"/>
      <c r="ABP6" s="29"/>
      <c r="ABQ6" s="29"/>
      <c r="ABR6" s="29"/>
      <c r="ABS6" s="29"/>
      <c r="ABT6" s="29"/>
      <c r="ABU6" s="29"/>
      <c r="ABV6" s="29"/>
      <c r="ABW6" s="29"/>
      <c r="ABX6" s="29"/>
      <c r="ABY6" s="29"/>
      <c r="ABZ6" s="29"/>
      <c r="ACA6" s="29"/>
      <c r="ACB6" s="29"/>
      <c r="ACC6" s="29"/>
      <c r="ACD6" s="29"/>
      <c r="ACE6" s="29"/>
      <c r="ACF6" s="29"/>
      <c r="ACG6" s="29"/>
      <c r="ACH6" s="29"/>
      <c r="ACI6" s="29"/>
      <c r="ACJ6" s="29"/>
      <c r="ACK6" s="29"/>
      <c r="ACL6" s="29"/>
      <c r="ACM6" s="29"/>
      <c r="ACN6" s="29"/>
      <c r="ACO6" s="29"/>
      <c r="ACP6" s="29"/>
      <c r="ACQ6" s="29"/>
      <c r="ACR6" s="29"/>
      <c r="ACS6" s="29"/>
      <c r="ACT6" s="29"/>
      <c r="ACU6" s="29"/>
      <c r="ACV6" s="29"/>
      <c r="ACW6" s="29"/>
      <c r="ACX6" s="29"/>
      <c r="ACY6" s="29"/>
      <c r="ACZ6" s="29"/>
      <c r="ADA6" s="29"/>
      <c r="ADB6" s="29"/>
      <c r="ADC6" s="29"/>
      <c r="ADD6" s="29"/>
      <c r="ADE6" s="29"/>
      <c r="ADF6" s="29"/>
      <c r="ADG6" s="29"/>
      <c r="ADH6" s="29"/>
      <c r="ADI6" s="29"/>
      <c r="ADJ6" s="29"/>
      <c r="ADK6" s="29"/>
      <c r="ADL6" s="29"/>
      <c r="ADM6" s="29"/>
      <c r="ADN6" s="29"/>
      <c r="ADO6" s="29"/>
      <c r="ADP6" s="29"/>
      <c r="ADQ6" s="29"/>
      <c r="ADR6" s="29"/>
      <c r="ADS6" s="29"/>
      <c r="ADT6" s="29"/>
      <c r="ADU6" s="29"/>
      <c r="ADV6" s="29"/>
      <c r="ADW6" s="29"/>
      <c r="ADX6" s="29"/>
      <c r="ADY6" s="29"/>
      <c r="ADZ6" s="29"/>
      <c r="AEA6" s="29"/>
      <c r="AEB6" s="29"/>
      <c r="AEC6" s="29"/>
      <c r="AED6" s="29"/>
      <c r="AEE6" s="29"/>
      <c r="AEF6" s="29"/>
      <c r="AEG6" s="29"/>
      <c r="AEH6" s="29"/>
      <c r="AEI6" s="29"/>
      <c r="AEJ6" s="29"/>
      <c r="AEK6" s="29"/>
      <c r="AEL6" s="29"/>
      <c r="AEM6" s="29"/>
      <c r="AEN6" s="29"/>
      <c r="AEO6" s="29"/>
      <c r="AEP6" s="29"/>
      <c r="AEQ6" s="29"/>
      <c r="AER6" s="29"/>
      <c r="AES6" s="29"/>
      <c r="AET6" s="29"/>
      <c r="AEU6" s="29"/>
      <c r="AEV6" s="29"/>
      <c r="AEW6" s="29"/>
      <c r="AEX6" s="29"/>
      <c r="AEY6" s="29"/>
      <c r="AEZ6" s="29"/>
      <c r="AFA6" s="29"/>
      <c r="AFB6" s="29"/>
      <c r="AFC6" s="29"/>
      <c r="AFD6" s="29"/>
      <c r="AFE6" s="29"/>
      <c r="AFF6" s="29"/>
      <c r="AFG6" s="29"/>
      <c r="AFH6" s="29"/>
      <c r="AFI6" s="29"/>
      <c r="AFJ6" s="29"/>
      <c r="AFK6" s="29"/>
      <c r="AFL6" s="29"/>
      <c r="AFM6" s="29"/>
      <c r="AFN6" s="29"/>
      <c r="AFO6" s="29"/>
      <c r="AFP6" s="29"/>
      <c r="AFQ6" s="29"/>
      <c r="AFR6" s="29"/>
      <c r="AFS6" s="29"/>
      <c r="AFT6" s="29"/>
      <c r="AFU6" s="29"/>
      <c r="AFV6" s="29"/>
      <c r="AFW6" s="29"/>
      <c r="AFX6" s="29"/>
      <c r="AFY6" s="29"/>
      <c r="AFZ6" s="29"/>
      <c r="AGA6" s="29"/>
      <c r="AGB6" s="29"/>
      <c r="AGC6" s="29"/>
      <c r="AGD6" s="29"/>
      <c r="AGE6" s="29"/>
      <c r="AGF6" s="29"/>
      <c r="AGG6" s="29"/>
      <c r="AGH6" s="29"/>
      <c r="AGI6" s="29"/>
      <c r="AGJ6" s="29"/>
      <c r="AGK6" s="29"/>
      <c r="AGL6" s="29"/>
      <c r="AGM6" s="29"/>
      <c r="AGN6" s="29"/>
      <c r="AGO6" s="29"/>
      <c r="AGP6" s="29"/>
      <c r="AGQ6" s="29"/>
      <c r="AGR6" s="29"/>
      <c r="AGS6" s="29"/>
      <c r="AGT6" s="29"/>
      <c r="AGU6" s="29"/>
      <c r="AGV6" s="29"/>
      <c r="AGW6" s="29"/>
      <c r="AGX6" s="29"/>
      <c r="AGY6" s="29"/>
      <c r="AGZ6" s="29"/>
      <c r="AHA6" s="29"/>
      <c r="AHB6" s="29"/>
      <c r="AHC6" s="29"/>
      <c r="AHD6" s="29"/>
      <c r="AHE6" s="29"/>
      <c r="AHF6" s="29"/>
      <c r="AHG6" s="29"/>
      <c r="AHH6" s="29"/>
      <c r="AHI6" s="29"/>
      <c r="AHJ6" s="29"/>
      <c r="AHK6" s="29"/>
      <c r="AHL6" s="29"/>
      <c r="AHM6" s="29"/>
      <c r="AHN6" s="29"/>
      <c r="AHO6" s="29"/>
      <c r="AHP6" s="29"/>
      <c r="AHQ6" s="29"/>
      <c r="AHR6" s="29"/>
      <c r="AHS6" s="29"/>
      <c r="AHT6" s="29"/>
      <c r="AHU6" s="29"/>
      <c r="AHV6" s="29"/>
      <c r="AHW6" s="29"/>
      <c r="AHX6" s="29"/>
      <c r="AHY6" s="29"/>
      <c r="AHZ6" s="29"/>
      <c r="AIA6" s="29"/>
      <c r="AIB6" s="29"/>
      <c r="AIC6" s="29"/>
      <c r="AID6" s="29"/>
      <c r="AIE6" s="29"/>
      <c r="AIF6" s="29"/>
      <c r="AIG6" s="29"/>
      <c r="AIH6" s="29"/>
      <c r="AII6" s="29"/>
      <c r="AIJ6" s="29"/>
      <c r="AIK6" s="29"/>
      <c r="AIL6" s="29"/>
      <c r="AIM6" s="29"/>
      <c r="AIN6" s="29"/>
      <c r="AIO6" s="29"/>
      <c r="AIP6" s="29"/>
      <c r="AIQ6" s="29"/>
      <c r="AIR6" s="29"/>
      <c r="AIS6" s="29"/>
      <c r="AIT6" s="29"/>
      <c r="AIU6" s="29"/>
      <c r="AIV6" s="29"/>
      <c r="AIW6" s="29"/>
      <c r="AIX6" s="29"/>
      <c r="AIY6" s="29"/>
      <c r="AIZ6" s="29"/>
      <c r="AJA6" s="29"/>
      <c r="AJB6" s="29"/>
      <c r="AJC6" s="29"/>
      <c r="AJD6" s="29"/>
      <c r="AJE6" s="29"/>
      <c r="AJF6" s="29"/>
      <c r="AJG6" s="29"/>
      <c r="AJH6" s="29"/>
      <c r="AJI6" s="29"/>
      <c r="AJJ6" s="29"/>
      <c r="AJK6" s="29"/>
      <c r="AJL6" s="29"/>
      <c r="AJM6" s="29"/>
      <c r="AJN6" s="29"/>
      <c r="AJO6" s="29"/>
      <c r="AJP6" s="29"/>
      <c r="AJQ6" s="29"/>
      <c r="AJR6" s="29"/>
      <c r="AJS6" s="29"/>
      <c r="AJT6" s="29"/>
      <c r="AJU6" s="29"/>
      <c r="AJV6" s="29"/>
      <c r="AJW6" s="29"/>
      <c r="AJX6" s="29"/>
      <c r="AJY6" s="29"/>
      <c r="AJZ6" s="29"/>
      <c r="AKA6" s="29"/>
      <c r="AKB6" s="29"/>
      <c r="AKC6" s="29"/>
      <c r="AKD6" s="29"/>
      <c r="AKE6" s="29"/>
      <c r="AKF6" s="29"/>
      <c r="AKG6" s="29"/>
      <c r="AKH6" s="29"/>
      <c r="AKI6" s="29"/>
      <c r="AKJ6" s="29"/>
      <c r="AKK6" s="29"/>
      <c r="AKL6" s="29"/>
      <c r="AKM6" s="29"/>
      <c r="AKN6" s="29"/>
      <c r="AKO6" s="29"/>
      <c r="AKP6" s="29"/>
      <c r="AKQ6" s="29"/>
      <c r="AKR6" s="29"/>
      <c r="AKS6" s="29"/>
      <c r="AKT6" s="29"/>
      <c r="AKU6" s="29"/>
      <c r="AKV6" s="29"/>
      <c r="AKW6" s="29"/>
      <c r="AKX6" s="29"/>
      <c r="AKY6" s="29"/>
      <c r="AKZ6" s="29"/>
      <c r="ALA6" s="29"/>
      <c r="ALB6" s="29"/>
      <c r="ALC6" s="29"/>
      <c r="ALD6" s="29"/>
      <c r="ALE6" s="29"/>
      <c r="ALF6" s="29"/>
      <c r="ALG6" s="29"/>
      <c r="ALH6" s="29"/>
      <c r="ALI6" s="29"/>
      <c r="ALJ6" s="29"/>
      <c r="ALK6" s="29"/>
      <c r="ALL6" s="29"/>
      <c r="ALM6" s="29"/>
      <c r="ALN6" s="29"/>
      <c r="ALO6" s="29"/>
      <c r="ALP6" s="29"/>
      <c r="ALQ6" s="29"/>
      <c r="ALR6" s="29"/>
      <c r="ALS6" s="29"/>
      <c r="ALT6" s="29"/>
      <c r="ALU6" s="29"/>
      <c r="ALV6" s="29"/>
      <c r="ALW6" s="29"/>
      <c r="ALX6" s="29"/>
      <c r="ALY6" s="29"/>
      <c r="ALZ6" s="29"/>
      <c r="AMA6" s="29"/>
      <c r="AMB6" s="29"/>
      <c r="AMC6" s="29"/>
      <c r="AMD6" s="29"/>
      <c r="AME6" s="29"/>
      <c r="AMF6" s="29"/>
      <c r="AMG6" s="29"/>
      <c r="AMH6" s="29"/>
      <c r="AMI6" s="29"/>
      <c r="AMJ6" s="29"/>
      <c r="AMK6" s="29"/>
      <c r="AML6" s="29"/>
      <c r="AMM6" s="29"/>
      <c r="AMN6" s="29"/>
      <c r="AMO6" s="29"/>
      <c r="AMP6" s="29"/>
      <c r="AMQ6" s="29"/>
      <c r="AMR6" s="29"/>
      <c r="AMS6" s="29"/>
      <c r="AMT6" s="29"/>
      <c r="AMU6" s="29"/>
      <c r="AMV6" s="29"/>
      <c r="AMW6" s="29"/>
      <c r="AMX6" s="29"/>
      <c r="AMY6" s="29"/>
      <c r="AMZ6" s="29"/>
      <c r="ANA6" s="29"/>
      <c r="ANB6" s="29"/>
      <c r="ANC6" s="29"/>
      <c r="AND6" s="29"/>
      <c r="ANE6" s="29"/>
      <c r="ANF6" s="29"/>
      <c r="ANG6" s="29"/>
      <c r="ANH6" s="29"/>
      <c r="ANI6" s="29"/>
      <c r="ANJ6" s="29"/>
      <c r="ANK6" s="29"/>
      <c r="ANL6" s="29"/>
      <c r="ANM6" s="29"/>
      <c r="ANN6" s="29"/>
      <c r="ANO6" s="29"/>
      <c r="ANP6" s="29"/>
      <c r="ANQ6" s="29"/>
      <c r="ANR6" s="29"/>
      <c r="ANS6" s="29"/>
      <c r="ANT6" s="29"/>
      <c r="ANU6" s="29"/>
      <c r="ANV6" s="29"/>
      <c r="ANW6" s="29"/>
      <c r="ANX6" s="29"/>
      <c r="ANY6" s="29"/>
      <c r="ANZ6" s="29"/>
      <c r="AOA6" s="29"/>
      <c r="AOB6" s="29"/>
      <c r="AOC6" s="29"/>
      <c r="AOD6" s="29"/>
      <c r="AOE6" s="29"/>
      <c r="AOF6" s="29"/>
      <c r="AOG6" s="29"/>
      <c r="AOH6" s="29"/>
      <c r="AOI6" s="29"/>
      <c r="AOJ6" s="29"/>
      <c r="AOK6" s="29"/>
      <c r="AOL6" s="29"/>
      <c r="AOM6" s="29"/>
      <c r="AON6" s="29"/>
      <c r="AOO6" s="29"/>
      <c r="AOP6" s="29"/>
      <c r="AOQ6" s="29"/>
      <c r="AOR6" s="29"/>
      <c r="AOS6" s="29"/>
      <c r="AOT6" s="29"/>
      <c r="AOU6" s="29"/>
      <c r="AOV6" s="29"/>
      <c r="AOW6" s="29"/>
      <c r="AOX6" s="29"/>
      <c r="AOY6" s="29"/>
      <c r="AOZ6" s="29"/>
      <c r="APA6" s="29"/>
      <c r="APB6" s="29"/>
      <c r="APC6" s="29"/>
      <c r="APD6" s="29"/>
      <c r="APE6" s="29"/>
      <c r="APF6" s="29"/>
      <c r="APG6" s="29"/>
      <c r="APH6" s="29"/>
      <c r="API6" s="29"/>
      <c r="APJ6" s="29"/>
      <c r="APK6" s="29"/>
      <c r="APL6" s="29"/>
      <c r="APM6" s="29"/>
      <c r="APN6" s="29"/>
      <c r="APO6" s="29"/>
      <c r="APP6" s="29"/>
      <c r="APQ6" s="29"/>
      <c r="APR6" s="29"/>
      <c r="APS6" s="29"/>
      <c r="APT6" s="29"/>
      <c r="APU6" s="29"/>
      <c r="APV6" s="29"/>
      <c r="APW6" s="29"/>
      <c r="APX6" s="29"/>
      <c r="APY6" s="29"/>
      <c r="APZ6" s="29"/>
      <c r="AQA6" s="29"/>
      <c r="AQB6" s="29"/>
      <c r="AQC6" s="29"/>
      <c r="AQD6" s="29"/>
      <c r="AQE6" s="29"/>
      <c r="AQF6" s="29"/>
      <c r="AQG6" s="29"/>
      <c r="AQH6" s="29"/>
      <c r="AQI6" s="29"/>
      <c r="AQJ6" s="29"/>
      <c r="AQK6" s="29"/>
      <c r="AQL6" s="29"/>
      <c r="AQM6" s="29"/>
      <c r="AQN6" s="29"/>
      <c r="AQO6" s="29"/>
      <c r="AQP6" s="29"/>
      <c r="AQQ6" s="29"/>
      <c r="AQR6" s="29"/>
      <c r="AQS6" s="29"/>
      <c r="AQT6" s="29"/>
      <c r="AQU6" s="29"/>
      <c r="AQV6" s="29"/>
      <c r="AQW6" s="29"/>
      <c r="AQX6" s="29"/>
      <c r="AQY6" s="29"/>
      <c r="AQZ6" s="29"/>
      <c r="ARA6" s="29"/>
      <c r="ARB6" s="29"/>
      <c r="ARC6" s="29"/>
      <c r="ARD6" s="29"/>
      <c r="ARE6" s="29"/>
      <c r="ARF6" s="29"/>
      <c r="ARG6" s="29"/>
      <c r="ARH6" s="29"/>
      <c r="ARI6" s="29"/>
      <c r="ARJ6" s="29"/>
      <c r="ARK6" s="29"/>
      <c r="ARL6" s="29"/>
      <c r="ARM6" s="29"/>
      <c r="ARN6" s="29"/>
      <c r="ARO6" s="29"/>
      <c r="ARP6" s="29"/>
      <c r="ARQ6" s="29"/>
      <c r="ARR6" s="29"/>
      <c r="ARS6" s="29"/>
      <c r="ART6" s="29"/>
      <c r="ARU6" s="29"/>
      <c r="ARV6" s="29"/>
      <c r="ARW6" s="29"/>
      <c r="ARX6" s="29"/>
      <c r="ARY6" s="29"/>
      <c r="ARZ6" s="29"/>
      <c r="ASA6" s="29"/>
      <c r="ASB6" s="29"/>
      <c r="ASC6" s="29"/>
      <c r="ASD6" s="29"/>
      <c r="ASE6" s="29"/>
      <c r="ASF6" s="29"/>
      <c r="ASG6" s="29"/>
      <c r="ASH6" s="29"/>
      <c r="ASI6" s="29"/>
      <c r="ASJ6" s="29"/>
      <c r="ASK6" s="29"/>
      <c r="ASL6" s="29"/>
      <c r="ASM6" s="29"/>
      <c r="ASN6" s="29"/>
      <c r="ASO6" s="29"/>
      <c r="ASP6" s="29"/>
      <c r="ASQ6" s="29"/>
      <c r="ASR6" s="29"/>
      <c r="ASS6" s="29"/>
      <c r="AST6" s="29"/>
      <c r="ASU6" s="29"/>
      <c r="ASV6" s="29"/>
      <c r="ASW6" s="29"/>
      <c r="ASX6" s="29"/>
      <c r="ASY6" s="29"/>
      <c r="ASZ6" s="29"/>
      <c r="ATA6" s="29"/>
      <c r="ATB6" s="29"/>
      <c r="ATC6" s="29"/>
      <c r="ATD6" s="29"/>
      <c r="ATE6" s="29"/>
      <c r="ATF6" s="29"/>
      <c r="ATG6" s="29"/>
      <c r="ATH6" s="29"/>
      <c r="ATI6" s="29"/>
      <c r="ATJ6" s="29"/>
      <c r="ATK6" s="29"/>
      <c r="ATL6" s="29"/>
      <c r="ATM6" s="29"/>
      <c r="ATN6" s="29"/>
      <c r="ATO6" s="29"/>
      <c r="ATP6" s="29"/>
      <c r="ATQ6" s="29"/>
      <c r="ATR6" s="29"/>
      <c r="ATS6" s="29"/>
      <c r="ATT6" s="29"/>
      <c r="ATU6" s="29"/>
      <c r="ATV6" s="29"/>
      <c r="ATW6" s="29"/>
      <c r="ATX6" s="29"/>
      <c r="ATY6" s="29"/>
      <c r="ATZ6" s="29"/>
      <c r="AUA6" s="29"/>
      <c r="AUB6" s="29"/>
      <c r="AUC6" s="29"/>
      <c r="AUD6" s="29"/>
      <c r="AUE6" s="29"/>
      <c r="AUF6" s="29"/>
      <c r="AUG6" s="29"/>
      <c r="AUH6" s="29"/>
      <c r="AUI6" s="29"/>
      <c r="AUJ6" s="29"/>
      <c r="AUK6" s="29"/>
      <c r="AUL6" s="29"/>
      <c r="AUM6" s="29"/>
      <c r="AUN6" s="29"/>
      <c r="AUO6" s="29"/>
      <c r="AUP6" s="29"/>
      <c r="AUQ6" s="29"/>
      <c r="AUR6" s="29"/>
      <c r="AUS6" s="29"/>
      <c r="AUT6" s="29"/>
      <c r="AUU6" s="29"/>
      <c r="AUV6" s="29"/>
      <c r="AUW6" s="29"/>
      <c r="AUX6" s="29"/>
      <c r="AUY6" s="29"/>
      <c r="AUZ6" s="29"/>
      <c r="AVA6" s="29"/>
      <c r="AVB6" s="29"/>
      <c r="AVC6" s="29"/>
      <c r="AVD6" s="29"/>
      <c r="AVE6" s="29"/>
      <c r="AVF6" s="29"/>
      <c r="AVG6" s="29"/>
      <c r="AVH6" s="29"/>
      <c r="AVI6" s="29"/>
      <c r="AVJ6" s="29"/>
      <c r="AVK6" s="29"/>
      <c r="AVL6" s="29"/>
      <c r="AVM6" s="29"/>
      <c r="AVN6" s="29"/>
      <c r="AVO6" s="29"/>
      <c r="AVP6" s="29"/>
      <c r="AVQ6" s="29"/>
      <c r="AVR6" s="29"/>
      <c r="AVS6" s="29"/>
      <c r="AVT6" s="29"/>
      <c r="AVU6" s="29"/>
      <c r="AVV6" s="29"/>
      <c r="AVW6" s="29"/>
      <c r="AVX6" s="29"/>
      <c r="AVY6" s="29"/>
      <c r="AVZ6" s="29"/>
      <c r="AWA6" s="29"/>
      <c r="AWB6" s="29"/>
      <c r="AWC6" s="29"/>
      <c r="AWD6" s="29"/>
      <c r="AWE6" s="29"/>
      <c r="AWF6" s="29"/>
      <c r="AWG6" s="29"/>
      <c r="AWH6" s="29"/>
      <c r="AWI6" s="29"/>
      <c r="AWJ6" s="29"/>
      <c r="AWK6" s="29"/>
      <c r="AWL6" s="29"/>
      <c r="AWM6" s="29"/>
      <c r="AWN6" s="29"/>
      <c r="AWO6" s="29"/>
      <c r="AWP6" s="29"/>
      <c r="AWQ6" s="29"/>
      <c r="AWR6" s="29"/>
      <c r="AWS6" s="29"/>
      <c r="AWT6" s="29"/>
      <c r="AWU6" s="29"/>
      <c r="AWV6" s="29"/>
      <c r="AWW6" s="29"/>
      <c r="AWX6" s="29"/>
      <c r="AWY6" s="29"/>
      <c r="AWZ6" s="29"/>
      <c r="AXA6" s="29"/>
      <c r="AXB6" s="29"/>
      <c r="AXC6" s="29"/>
      <c r="AXD6" s="29"/>
      <c r="AXE6" s="29"/>
      <c r="AXF6" s="29"/>
      <c r="AXG6" s="29"/>
      <c r="AXH6" s="29"/>
      <c r="AXI6" s="29"/>
      <c r="AXJ6" s="29"/>
      <c r="AXK6" s="29"/>
      <c r="AXL6" s="29"/>
      <c r="AXM6" s="29"/>
      <c r="AXN6" s="29"/>
      <c r="AXO6" s="29"/>
      <c r="AXP6" s="29"/>
      <c r="AXQ6" s="29"/>
      <c r="AXR6" s="29"/>
      <c r="AXS6" s="29"/>
      <c r="AXT6" s="29"/>
      <c r="AXU6" s="29"/>
      <c r="AXV6" s="29"/>
      <c r="AXW6" s="29"/>
      <c r="AXX6" s="29"/>
      <c r="AXY6" s="29"/>
      <c r="AXZ6" s="29"/>
      <c r="AYA6" s="29"/>
      <c r="AYB6" s="29"/>
      <c r="AYC6" s="29"/>
      <c r="AYD6" s="29"/>
      <c r="AYE6" s="29"/>
      <c r="AYF6" s="29"/>
      <c r="AYG6" s="29"/>
      <c r="AYH6" s="29"/>
      <c r="AYI6" s="29"/>
      <c r="AYJ6" s="29"/>
      <c r="AYK6" s="29"/>
      <c r="AYL6" s="29"/>
      <c r="AYM6" s="29"/>
      <c r="AYN6" s="29"/>
      <c r="AYO6" s="29"/>
      <c r="AYP6" s="29"/>
      <c r="AYQ6" s="29"/>
      <c r="AYR6" s="29"/>
      <c r="AYS6" s="29"/>
      <c r="AYT6" s="29"/>
      <c r="AYU6" s="29"/>
      <c r="AYV6" s="29"/>
      <c r="AYW6" s="29"/>
      <c r="AYX6" s="29"/>
      <c r="AYY6" s="29"/>
      <c r="AYZ6" s="29"/>
      <c r="AZA6" s="29"/>
      <c r="AZB6" s="29"/>
      <c r="AZC6" s="29"/>
      <c r="AZD6" s="29"/>
      <c r="AZE6" s="29"/>
      <c r="AZF6" s="29"/>
      <c r="AZG6" s="29"/>
      <c r="AZH6" s="29"/>
      <c r="AZI6" s="29"/>
      <c r="AZJ6" s="29"/>
      <c r="AZK6" s="29"/>
      <c r="AZL6" s="29"/>
      <c r="AZM6" s="29"/>
      <c r="AZN6" s="29"/>
      <c r="AZO6" s="29"/>
      <c r="AZP6" s="29"/>
      <c r="AZQ6" s="29"/>
      <c r="AZR6" s="29"/>
      <c r="AZS6" s="29"/>
      <c r="AZT6" s="29"/>
      <c r="AZU6" s="29"/>
      <c r="AZV6" s="29"/>
      <c r="AZW6" s="29"/>
      <c r="AZX6" s="29"/>
      <c r="AZY6" s="29"/>
      <c r="AZZ6" s="29"/>
      <c r="BAA6" s="29"/>
      <c r="BAB6" s="29"/>
      <c r="BAC6" s="29"/>
      <c r="BAD6" s="29"/>
      <c r="BAE6" s="29"/>
      <c r="BAF6" s="29"/>
      <c r="BAG6" s="29"/>
      <c r="BAH6" s="29"/>
      <c r="BAI6" s="29"/>
      <c r="BAJ6" s="29"/>
      <c r="BAK6" s="29"/>
      <c r="BAL6" s="29"/>
      <c r="BAM6" s="29"/>
      <c r="BAN6" s="29"/>
      <c r="BAO6" s="29"/>
      <c r="BAP6" s="29"/>
      <c r="BAQ6" s="29"/>
      <c r="BAR6" s="29"/>
      <c r="BAS6" s="29"/>
      <c r="BAT6" s="29"/>
      <c r="BAU6" s="29"/>
      <c r="BAV6" s="29"/>
      <c r="BAW6" s="29"/>
      <c r="BAX6" s="29"/>
      <c r="BAY6" s="29"/>
      <c r="BAZ6" s="29"/>
      <c r="BBA6" s="29"/>
      <c r="BBB6" s="29"/>
      <c r="BBC6" s="29"/>
      <c r="BBD6" s="29"/>
      <c r="BBE6" s="29"/>
      <c r="BBF6" s="29"/>
      <c r="BBG6" s="29"/>
      <c r="BBH6" s="29"/>
      <c r="BBI6" s="29"/>
      <c r="BBJ6" s="29"/>
      <c r="BBK6" s="29"/>
      <c r="BBL6" s="29"/>
      <c r="BBM6" s="29"/>
      <c r="BBN6" s="29"/>
      <c r="BBO6" s="29"/>
      <c r="BBP6" s="29"/>
      <c r="BBQ6" s="29"/>
      <c r="BBR6" s="29"/>
      <c r="BBS6" s="29"/>
      <c r="BBT6" s="29"/>
      <c r="BBU6" s="29"/>
      <c r="BBV6" s="29"/>
      <c r="BBW6" s="29"/>
      <c r="BBX6" s="29"/>
      <c r="BBY6" s="29"/>
      <c r="BBZ6" s="29"/>
      <c r="BCA6" s="29"/>
      <c r="BCB6" s="29"/>
      <c r="BCC6" s="29"/>
      <c r="BCD6" s="29"/>
      <c r="BCE6" s="29"/>
      <c r="BCF6" s="29"/>
      <c r="BCG6" s="29"/>
      <c r="BCH6" s="29"/>
      <c r="BCI6" s="29"/>
      <c r="BCJ6" s="29"/>
      <c r="BCK6" s="29"/>
      <c r="BCL6" s="29"/>
      <c r="BCM6" s="29"/>
      <c r="BCN6" s="29"/>
      <c r="BCO6" s="29"/>
      <c r="BCP6" s="29"/>
      <c r="BCQ6" s="29"/>
      <c r="BCR6" s="29"/>
      <c r="BCS6" s="29"/>
      <c r="BCT6" s="29"/>
      <c r="BCU6" s="29"/>
      <c r="BCV6" s="29"/>
      <c r="BCW6" s="29"/>
      <c r="BCX6" s="29"/>
      <c r="BCY6" s="29"/>
      <c r="BCZ6" s="29"/>
      <c r="BDA6" s="29"/>
      <c r="BDB6" s="29"/>
      <c r="BDC6" s="29"/>
      <c r="BDD6" s="29"/>
      <c r="BDE6" s="29"/>
      <c r="BDF6" s="29"/>
      <c r="BDG6" s="29"/>
      <c r="BDH6" s="29"/>
      <c r="BDI6" s="29"/>
      <c r="BDJ6" s="29"/>
      <c r="BDK6" s="29"/>
      <c r="BDL6" s="29"/>
      <c r="BDM6" s="29"/>
      <c r="BDN6" s="29"/>
      <c r="BDO6" s="29"/>
      <c r="BDP6" s="29"/>
      <c r="BDQ6" s="29"/>
      <c r="BDR6" s="29"/>
      <c r="BDS6" s="29"/>
      <c r="BDT6" s="29"/>
      <c r="BDU6" s="29"/>
      <c r="BDV6" s="29"/>
      <c r="BDW6" s="29"/>
      <c r="BDX6" s="29"/>
      <c r="BDY6" s="29"/>
      <c r="BDZ6" s="29"/>
      <c r="BEA6" s="29"/>
      <c r="BEB6" s="29"/>
      <c r="BEC6" s="29"/>
      <c r="BED6" s="29"/>
      <c r="BEE6" s="29"/>
      <c r="BEF6" s="29"/>
      <c r="BEG6" s="29"/>
      <c r="BEH6" s="29"/>
      <c r="BEI6" s="29"/>
      <c r="BEJ6" s="29"/>
      <c r="BEK6" s="29"/>
      <c r="BEL6" s="29"/>
      <c r="BEM6" s="29"/>
      <c r="BEN6" s="29"/>
      <c r="BEO6" s="29"/>
      <c r="BEP6" s="29"/>
      <c r="BEQ6" s="29"/>
      <c r="BER6" s="29"/>
      <c r="BES6" s="29"/>
      <c r="BET6" s="29"/>
      <c r="BEU6" s="29"/>
      <c r="BEV6" s="29"/>
      <c r="BEW6" s="29"/>
      <c r="BEX6" s="29"/>
      <c r="BEY6" s="29"/>
      <c r="BEZ6" s="29"/>
      <c r="BFA6" s="29"/>
      <c r="BFB6" s="29"/>
      <c r="BFC6" s="29"/>
      <c r="BFD6" s="29"/>
      <c r="BFE6" s="29"/>
      <c r="BFF6" s="29"/>
      <c r="BFG6" s="29"/>
      <c r="BFH6" s="29"/>
      <c r="BFI6" s="29"/>
      <c r="BFJ6" s="29"/>
      <c r="BFK6" s="29"/>
      <c r="BFL6" s="29"/>
      <c r="BFM6" s="29"/>
      <c r="BFN6" s="29"/>
      <c r="BFO6" s="29"/>
      <c r="BFP6" s="29"/>
      <c r="BFQ6" s="29"/>
      <c r="BFR6" s="29"/>
      <c r="BFS6" s="29"/>
      <c r="BFT6" s="29"/>
      <c r="BFU6" s="29"/>
      <c r="BFV6" s="29"/>
      <c r="BFW6" s="29"/>
      <c r="BFX6" s="29"/>
      <c r="BFY6" s="29"/>
      <c r="BFZ6" s="29"/>
      <c r="BGA6" s="29"/>
      <c r="BGB6" s="29"/>
      <c r="BGC6" s="29"/>
      <c r="BGD6" s="29"/>
      <c r="BGE6" s="29"/>
      <c r="BGF6" s="29"/>
      <c r="BGG6" s="29"/>
      <c r="BGH6" s="29"/>
      <c r="BGI6" s="29"/>
      <c r="BGJ6" s="29"/>
      <c r="BGK6" s="29"/>
      <c r="BGL6" s="29"/>
      <c r="BGM6" s="29"/>
      <c r="BGN6" s="29"/>
      <c r="BGO6" s="29"/>
      <c r="BGP6" s="29"/>
      <c r="BGQ6" s="29"/>
      <c r="BGR6" s="29"/>
      <c r="BGS6" s="29"/>
      <c r="BGT6" s="29"/>
      <c r="BGU6" s="29"/>
      <c r="BGV6" s="29"/>
      <c r="BGW6" s="29"/>
      <c r="BGX6" s="29"/>
      <c r="BGY6" s="29"/>
      <c r="BGZ6" s="29"/>
      <c r="BHA6" s="29"/>
      <c r="BHB6" s="29"/>
      <c r="BHC6" s="29"/>
      <c r="BHD6" s="29"/>
      <c r="BHE6" s="29"/>
      <c r="BHF6" s="29"/>
      <c r="BHG6" s="29"/>
      <c r="BHH6" s="29"/>
      <c r="BHI6" s="29"/>
      <c r="BHJ6" s="29"/>
      <c r="BHK6" s="29"/>
      <c r="BHL6" s="29"/>
      <c r="BHM6" s="29"/>
      <c r="BHN6" s="29"/>
      <c r="BHO6" s="29"/>
      <c r="BHP6" s="29"/>
      <c r="BHQ6" s="29"/>
      <c r="BHR6" s="29"/>
      <c r="BHS6" s="29"/>
      <c r="BHT6" s="29"/>
      <c r="BHU6" s="29"/>
      <c r="BHV6" s="29"/>
      <c r="BHW6" s="29"/>
      <c r="BHX6" s="29"/>
      <c r="BHY6" s="29"/>
      <c r="BHZ6" s="29"/>
      <c r="BIA6" s="29"/>
      <c r="BIB6" s="29"/>
      <c r="BIC6" s="29"/>
      <c r="BID6" s="29"/>
      <c r="BIE6" s="29"/>
      <c r="BIF6" s="29"/>
      <c r="BIG6" s="29"/>
      <c r="BIH6" s="29"/>
      <c r="BII6" s="29"/>
      <c r="BIJ6" s="29"/>
      <c r="BIK6" s="29"/>
      <c r="BIL6" s="29"/>
      <c r="BIM6" s="29"/>
      <c r="BIN6" s="29"/>
      <c r="BIO6" s="29"/>
      <c r="BIP6" s="29"/>
      <c r="BIQ6" s="29"/>
      <c r="BIR6" s="29"/>
      <c r="BIS6" s="29"/>
      <c r="BIT6" s="29"/>
      <c r="BIU6" s="29"/>
      <c r="BIV6" s="29"/>
      <c r="BIW6" s="29"/>
      <c r="BIX6" s="29"/>
      <c r="BIY6" s="29"/>
      <c r="BIZ6" s="29"/>
      <c r="BJA6" s="29"/>
      <c r="BJB6" s="29"/>
      <c r="BJC6" s="29"/>
      <c r="BJD6" s="29"/>
      <c r="BJE6" s="29"/>
      <c r="BJF6" s="29"/>
      <c r="BJG6" s="29"/>
      <c r="BJH6" s="29"/>
      <c r="BJI6" s="29"/>
      <c r="BJJ6" s="29"/>
      <c r="BJK6" s="29"/>
      <c r="BJL6" s="29"/>
      <c r="BJM6" s="29"/>
      <c r="BJN6" s="29"/>
      <c r="BJO6" s="29"/>
      <c r="BJP6" s="29"/>
      <c r="BJQ6" s="29"/>
      <c r="BJR6" s="29"/>
      <c r="BJS6" s="29"/>
      <c r="BJT6" s="29"/>
      <c r="BJU6" s="29"/>
      <c r="BJV6" s="29"/>
      <c r="BJW6" s="29"/>
      <c r="BJX6" s="29"/>
      <c r="BJY6" s="29"/>
      <c r="BJZ6" s="29"/>
      <c r="BKA6" s="29"/>
      <c r="BKB6" s="29"/>
      <c r="BKC6" s="29"/>
      <c r="BKD6" s="29"/>
      <c r="BKE6" s="29"/>
      <c r="BKF6" s="29"/>
      <c r="BKG6" s="29"/>
      <c r="BKH6" s="29"/>
      <c r="BKI6" s="29"/>
      <c r="BKJ6" s="29"/>
      <c r="BKK6" s="29"/>
      <c r="BKL6" s="29"/>
      <c r="BKM6" s="29"/>
      <c r="BKN6" s="29"/>
      <c r="BKO6" s="29"/>
      <c r="BKP6" s="29"/>
      <c r="BKQ6" s="29"/>
      <c r="BKR6" s="29"/>
      <c r="BKS6" s="29"/>
      <c r="BKT6" s="29"/>
      <c r="BKU6" s="29"/>
      <c r="BKV6" s="29"/>
      <c r="BKW6" s="29"/>
      <c r="BKX6" s="29"/>
      <c r="BKY6" s="29"/>
      <c r="BKZ6" s="29"/>
      <c r="BLA6" s="29"/>
      <c r="BLB6" s="29"/>
      <c r="BLC6" s="29"/>
      <c r="BLD6" s="29"/>
      <c r="BLE6" s="29"/>
      <c r="BLF6" s="29"/>
      <c r="BLG6" s="29"/>
      <c r="BLH6" s="29"/>
      <c r="BLI6" s="29"/>
      <c r="BLJ6" s="29"/>
      <c r="BLK6" s="29"/>
      <c r="BLL6" s="29"/>
      <c r="BLM6" s="29"/>
      <c r="BLN6" s="29"/>
      <c r="BLO6" s="29"/>
      <c r="BLP6" s="29"/>
      <c r="BLQ6" s="29"/>
      <c r="BLR6" s="29"/>
      <c r="BLS6" s="29"/>
      <c r="BLT6" s="29"/>
      <c r="BLU6" s="29"/>
      <c r="BLV6" s="29"/>
      <c r="BLW6" s="29"/>
      <c r="BLX6" s="29"/>
      <c r="BLY6" s="29"/>
      <c r="BLZ6" s="29"/>
      <c r="BMA6" s="29"/>
      <c r="BMB6" s="29"/>
      <c r="BMC6" s="29"/>
      <c r="BMD6" s="29"/>
      <c r="BME6" s="29"/>
      <c r="BMF6" s="29"/>
      <c r="BMG6" s="29"/>
      <c r="BMH6" s="29"/>
      <c r="BMI6" s="29"/>
      <c r="BMJ6" s="29"/>
      <c r="BMK6" s="29"/>
      <c r="BML6" s="29"/>
      <c r="BMM6" s="29"/>
      <c r="BMN6" s="29"/>
      <c r="BMO6" s="29"/>
      <c r="BMP6" s="29"/>
      <c r="BMQ6" s="29"/>
      <c r="BMR6" s="29"/>
      <c r="BMS6" s="29"/>
      <c r="BMT6" s="29"/>
      <c r="BMU6" s="29"/>
      <c r="BMV6" s="29"/>
      <c r="BMW6" s="29"/>
      <c r="BMX6" s="29"/>
      <c r="BMY6" s="29"/>
      <c r="BMZ6" s="29"/>
      <c r="BNA6" s="29"/>
      <c r="BNB6" s="29"/>
      <c r="BNC6" s="29"/>
      <c r="BND6" s="29"/>
      <c r="BNE6" s="29"/>
      <c r="BNF6" s="29"/>
      <c r="BNG6" s="29"/>
      <c r="BNH6" s="29"/>
      <c r="BNI6" s="29"/>
      <c r="BNJ6" s="29"/>
      <c r="BNK6" s="29"/>
      <c r="BNL6" s="29"/>
      <c r="BNM6" s="29"/>
      <c r="BNN6" s="29"/>
      <c r="BNO6" s="29"/>
      <c r="BNP6" s="29"/>
      <c r="BNQ6" s="29"/>
      <c r="BNR6" s="29"/>
      <c r="BNS6" s="29"/>
      <c r="BNT6" s="29"/>
      <c r="BNU6" s="29"/>
      <c r="BNV6" s="29"/>
      <c r="BNW6" s="29"/>
      <c r="BNX6" s="29"/>
      <c r="BNY6" s="29"/>
      <c r="BNZ6" s="29"/>
      <c r="BOA6" s="29"/>
      <c r="BOB6" s="29"/>
      <c r="BOC6" s="29"/>
      <c r="BOD6" s="29"/>
      <c r="BOE6" s="29"/>
      <c r="BOF6" s="29"/>
      <c r="BOG6" s="29"/>
      <c r="BOH6" s="29"/>
      <c r="BOI6" s="29"/>
      <c r="BOJ6" s="29"/>
      <c r="BOK6" s="29"/>
      <c r="BOL6" s="29"/>
      <c r="BOM6" s="29"/>
      <c r="BON6" s="29"/>
      <c r="BOO6" s="29"/>
      <c r="BOP6" s="29"/>
      <c r="BOQ6" s="29"/>
      <c r="BOR6" s="29"/>
      <c r="BOS6" s="29"/>
      <c r="BOT6" s="29"/>
      <c r="BOU6" s="29"/>
      <c r="BOV6" s="29"/>
      <c r="BOW6" s="29"/>
      <c r="BOX6" s="29"/>
      <c r="BOY6" s="29"/>
      <c r="BOZ6" s="29"/>
      <c r="BPA6" s="29"/>
      <c r="BPB6" s="29"/>
      <c r="BPC6" s="29"/>
      <c r="BPD6" s="29"/>
      <c r="BPE6" s="29"/>
      <c r="BPF6" s="29"/>
      <c r="BPG6" s="29"/>
      <c r="BPH6" s="29"/>
      <c r="BPI6" s="29"/>
      <c r="BPJ6" s="29"/>
      <c r="BPK6" s="29"/>
      <c r="BPL6" s="29"/>
      <c r="BPM6" s="29"/>
      <c r="BPN6" s="29"/>
      <c r="BPO6" s="29"/>
      <c r="BPP6" s="29"/>
      <c r="BPQ6" s="29"/>
      <c r="BPR6" s="29"/>
      <c r="BPS6" s="29"/>
      <c r="BPT6" s="29"/>
      <c r="BPU6" s="29"/>
      <c r="BPV6" s="29"/>
      <c r="BPW6" s="29"/>
      <c r="BPX6" s="29"/>
      <c r="BPY6" s="29"/>
      <c r="BPZ6" s="29"/>
      <c r="BQA6" s="29"/>
      <c r="BQB6" s="29"/>
      <c r="BQC6" s="29"/>
      <c r="BQD6" s="29"/>
      <c r="BQE6" s="29"/>
      <c r="BQF6" s="29"/>
      <c r="BQG6" s="29"/>
      <c r="BQH6" s="29"/>
      <c r="BQI6" s="29"/>
      <c r="BQJ6" s="29"/>
      <c r="BQK6" s="29"/>
      <c r="BQL6" s="29"/>
      <c r="BQM6" s="29"/>
      <c r="BQN6" s="29"/>
      <c r="BQO6" s="29"/>
      <c r="BQP6" s="29"/>
      <c r="BQQ6" s="29"/>
      <c r="BQR6" s="29"/>
      <c r="BQS6" s="29"/>
      <c r="BQT6" s="29"/>
      <c r="BQU6" s="29"/>
      <c r="BQV6" s="29"/>
      <c r="BQW6" s="29"/>
      <c r="BQX6" s="29"/>
      <c r="BQY6" s="29"/>
      <c r="BQZ6" s="29"/>
      <c r="BRA6" s="29"/>
      <c r="BRB6" s="29"/>
      <c r="BRC6" s="29"/>
      <c r="BRD6" s="29"/>
      <c r="BRE6" s="29"/>
      <c r="BRF6" s="29"/>
      <c r="BRG6" s="29"/>
      <c r="BRH6" s="29"/>
      <c r="BRI6" s="29"/>
      <c r="BRJ6" s="29"/>
      <c r="BRK6" s="29"/>
      <c r="BRL6" s="29"/>
      <c r="BRM6" s="29"/>
      <c r="BRN6" s="29"/>
      <c r="BRO6" s="29"/>
      <c r="BRP6" s="29"/>
      <c r="BRQ6" s="29"/>
      <c r="BRR6" s="29"/>
      <c r="BRS6" s="29"/>
      <c r="BRT6" s="29"/>
      <c r="BRU6" s="29"/>
      <c r="BRV6" s="29"/>
      <c r="BRW6" s="29"/>
      <c r="BRX6" s="29"/>
      <c r="BRY6" s="29"/>
      <c r="BRZ6" s="29"/>
      <c r="BSA6" s="29"/>
      <c r="BSB6" s="29"/>
      <c r="BSC6" s="29"/>
      <c r="BSD6" s="29"/>
      <c r="BSE6" s="29"/>
      <c r="BSF6" s="29"/>
      <c r="BSG6" s="29"/>
      <c r="BSH6" s="29"/>
      <c r="BSI6" s="29"/>
      <c r="BSJ6" s="29"/>
      <c r="BSK6" s="29"/>
      <c r="BSL6" s="29"/>
      <c r="BSM6" s="29"/>
      <c r="BSN6" s="29"/>
      <c r="BSO6" s="29"/>
      <c r="BSP6" s="29"/>
      <c r="BSQ6" s="29"/>
      <c r="BSR6" s="29"/>
      <c r="BSS6" s="29"/>
      <c r="BST6" s="29"/>
      <c r="BSU6" s="29"/>
      <c r="BSV6" s="29"/>
      <c r="BSW6" s="29"/>
      <c r="BSX6" s="29"/>
      <c r="BSY6" s="29"/>
      <c r="BSZ6" s="29"/>
      <c r="BTA6" s="29"/>
      <c r="BTB6" s="29"/>
      <c r="BTC6" s="29"/>
      <c r="BTD6" s="29"/>
      <c r="BTE6" s="29"/>
      <c r="BTF6" s="29"/>
      <c r="BTG6" s="29"/>
      <c r="BTH6" s="29"/>
      <c r="BTI6" s="29"/>
      <c r="BTJ6" s="29"/>
      <c r="BTK6" s="29"/>
      <c r="BTL6" s="29"/>
      <c r="BTM6" s="29"/>
      <c r="BTN6" s="29"/>
      <c r="BTO6" s="29"/>
      <c r="BTP6" s="29"/>
      <c r="BTQ6" s="29"/>
      <c r="BTR6" s="29"/>
      <c r="BTS6" s="29"/>
      <c r="BTT6" s="29"/>
      <c r="BTU6" s="29"/>
      <c r="BTV6" s="29"/>
      <c r="BTW6" s="29"/>
      <c r="BTX6" s="29"/>
      <c r="BTY6" s="29"/>
      <c r="BTZ6" s="29"/>
      <c r="BUA6" s="29"/>
      <c r="BUB6" s="29"/>
      <c r="BUC6" s="29"/>
      <c r="BUD6" s="29"/>
      <c r="BUE6" s="29"/>
      <c r="BUF6" s="29"/>
      <c r="BUG6" s="29"/>
      <c r="BUH6" s="29"/>
      <c r="BUI6" s="29"/>
      <c r="BUJ6" s="29"/>
      <c r="BUK6" s="29"/>
      <c r="BUL6" s="29"/>
      <c r="BUM6" s="29"/>
      <c r="BUN6" s="29"/>
      <c r="BUO6" s="29"/>
      <c r="BUP6" s="29"/>
      <c r="BUQ6" s="29"/>
      <c r="BUR6" s="29"/>
      <c r="BUS6" s="29"/>
      <c r="BUT6" s="29"/>
      <c r="BUU6" s="29"/>
      <c r="BUV6" s="29"/>
      <c r="BUW6" s="29"/>
      <c r="BUX6" s="29"/>
      <c r="BUY6" s="29"/>
      <c r="BUZ6" s="29"/>
      <c r="BVA6" s="29"/>
      <c r="BVB6" s="29"/>
      <c r="BVC6" s="29"/>
      <c r="BVD6" s="29"/>
      <c r="BVE6" s="29"/>
      <c r="BVF6" s="29"/>
      <c r="BVG6" s="29"/>
      <c r="BVH6" s="29"/>
      <c r="BVI6" s="29"/>
      <c r="BVJ6" s="29"/>
      <c r="BVK6" s="29"/>
      <c r="BVL6" s="29"/>
      <c r="BVM6" s="29"/>
      <c r="BVN6" s="29"/>
      <c r="BVO6" s="29"/>
      <c r="BVP6" s="29"/>
      <c r="BVQ6" s="29"/>
      <c r="BVR6" s="29"/>
      <c r="BVS6" s="29"/>
      <c r="BVT6" s="29"/>
      <c r="BVU6" s="29"/>
      <c r="BVV6" s="29"/>
      <c r="BVW6" s="29"/>
      <c r="BVX6" s="29"/>
      <c r="BVY6" s="29"/>
      <c r="BVZ6" s="29"/>
      <c r="BWA6" s="29"/>
      <c r="BWB6" s="29"/>
      <c r="BWC6" s="29"/>
      <c r="BWD6" s="29"/>
      <c r="BWE6" s="29"/>
      <c r="BWF6" s="29"/>
      <c r="BWG6" s="29"/>
      <c r="BWH6" s="29"/>
      <c r="BWI6" s="29"/>
      <c r="BWJ6" s="29"/>
      <c r="BWK6" s="29"/>
      <c r="BWL6" s="29"/>
      <c r="BWM6" s="29"/>
      <c r="BWN6" s="29"/>
      <c r="BWO6" s="29"/>
      <c r="BWP6" s="29"/>
      <c r="BWQ6" s="29"/>
      <c r="BWR6" s="29"/>
      <c r="BWS6" s="29"/>
      <c r="BWT6" s="29"/>
      <c r="BWU6" s="29"/>
      <c r="BWV6" s="29"/>
      <c r="BWW6" s="29"/>
      <c r="BWX6" s="29"/>
      <c r="BWY6" s="29"/>
      <c r="BWZ6" s="29"/>
      <c r="BXA6" s="29"/>
      <c r="BXB6" s="29"/>
      <c r="BXC6" s="29"/>
      <c r="BXD6" s="29"/>
      <c r="BXE6" s="29"/>
      <c r="BXF6" s="29"/>
      <c r="BXG6" s="29"/>
      <c r="BXH6" s="29"/>
      <c r="BXI6" s="29"/>
      <c r="BXJ6" s="29"/>
      <c r="BXK6" s="29"/>
      <c r="BXL6" s="29"/>
      <c r="BXM6" s="29"/>
      <c r="BXN6" s="29"/>
      <c r="BXO6" s="29"/>
      <c r="BXP6" s="29"/>
      <c r="BXQ6" s="29"/>
      <c r="BXR6" s="29"/>
      <c r="BXS6" s="29"/>
      <c r="BXT6" s="29"/>
      <c r="BXU6" s="29"/>
      <c r="BXV6" s="29"/>
      <c r="BXW6" s="29"/>
      <c r="BXX6" s="29"/>
      <c r="BXY6" s="29"/>
      <c r="BXZ6" s="29"/>
      <c r="BYA6" s="29"/>
      <c r="BYB6" s="29"/>
      <c r="BYC6" s="29"/>
      <c r="BYD6" s="29"/>
      <c r="BYE6" s="29"/>
      <c r="BYF6" s="29"/>
      <c r="BYG6" s="29"/>
      <c r="BYH6" s="29"/>
      <c r="BYI6" s="29"/>
      <c r="BYJ6" s="29"/>
      <c r="BYK6" s="29"/>
      <c r="BYL6" s="29"/>
      <c r="BYM6" s="29"/>
      <c r="BYN6" s="29"/>
      <c r="BYO6" s="29"/>
      <c r="BYP6" s="29"/>
      <c r="BYQ6" s="29"/>
      <c r="BYR6" s="29"/>
      <c r="BYS6" s="29"/>
      <c r="BYT6" s="29"/>
      <c r="BYU6" s="29"/>
      <c r="BYV6" s="29"/>
      <c r="BYW6" s="29"/>
      <c r="BYX6" s="29"/>
      <c r="BYY6" s="29"/>
      <c r="BYZ6" s="29"/>
      <c r="BZA6" s="29"/>
      <c r="BZB6" s="29"/>
      <c r="BZC6" s="29"/>
      <c r="BZD6" s="29"/>
      <c r="BZE6" s="29"/>
      <c r="BZF6" s="29"/>
      <c r="BZG6" s="29"/>
      <c r="BZH6" s="29"/>
      <c r="BZI6" s="29"/>
      <c r="BZJ6" s="29"/>
      <c r="BZK6" s="29"/>
      <c r="BZL6" s="29"/>
      <c r="BZM6" s="29"/>
      <c r="BZN6" s="29"/>
      <c r="BZO6" s="29"/>
      <c r="BZP6" s="29"/>
      <c r="BZQ6" s="29"/>
      <c r="BZR6" s="29"/>
      <c r="BZS6" s="29"/>
      <c r="BZT6" s="29"/>
      <c r="BZU6" s="29"/>
      <c r="BZV6" s="29"/>
      <c r="BZW6" s="29"/>
      <c r="BZX6" s="29"/>
      <c r="BZY6" s="29"/>
      <c r="BZZ6" s="29"/>
      <c r="CAA6" s="29"/>
      <c r="CAB6" s="29"/>
      <c r="CAC6" s="29"/>
      <c r="CAD6" s="29"/>
      <c r="CAE6" s="29"/>
      <c r="CAF6" s="29"/>
      <c r="CAG6" s="29"/>
      <c r="CAH6" s="29"/>
      <c r="CAI6" s="29"/>
      <c r="CAJ6" s="29"/>
      <c r="CAK6" s="29"/>
      <c r="CAL6" s="29"/>
      <c r="CAM6" s="29"/>
      <c r="CAN6" s="29"/>
      <c r="CAO6" s="29"/>
      <c r="CAP6" s="29"/>
      <c r="CAQ6" s="29"/>
      <c r="CAR6" s="29"/>
      <c r="CAS6" s="29"/>
      <c r="CAT6" s="29"/>
      <c r="CAU6" s="29"/>
      <c r="CAV6" s="29"/>
      <c r="CAW6" s="29"/>
      <c r="CAX6" s="29"/>
      <c r="CAY6" s="29"/>
      <c r="CAZ6" s="29"/>
      <c r="CBA6" s="29"/>
      <c r="CBB6" s="29"/>
      <c r="CBC6" s="29"/>
      <c r="CBD6" s="29"/>
      <c r="CBE6" s="29"/>
      <c r="CBF6" s="29"/>
      <c r="CBG6" s="29"/>
      <c r="CBH6" s="29"/>
      <c r="CBI6" s="29"/>
      <c r="CBJ6" s="29"/>
      <c r="CBK6" s="29"/>
      <c r="CBL6" s="29"/>
      <c r="CBM6" s="29"/>
      <c r="CBN6" s="29"/>
      <c r="CBO6" s="29"/>
      <c r="CBP6" s="29"/>
      <c r="CBQ6" s="29"/>
      <c r="CBR6" s="29"/>
      <c r="CBS6" s="29"/>
      <c r="CBT6" s="29"/>
      <c r="CBU6" s="29"/>
      <c r="CBV6" s="29"/>
      <c r="CBW6" s="29"/>
      <c r="CBX6" s="29"/>
      <c r="CBY6" s="29"/>
      <c r="CBZ6" s="29"/>
      <c r="CCA6" s="29"/>
      <c r="CCB6" s="29"/>
      <c r="CCC6" s="29"/>
      <c r="CCD6" s="29"/>
      <c r="CCE6" s="29"/>
      <c r="CCF6" s="29"/>
      <c r="CCG6" s="29"/>
      <c r="CCH6" s="29"/>
      <c r="CCI6" s="29"/>
      <c r="CCJ6" s="29"/>
      <c r="CCK6" s="29"/>
      <c r="CCL6" s="29"/>
      <c r="CCM6" s="29"/>
      <c r="CCN6" s="29"/>
      <c r="CCO6" s="29"/>
      <c r="CCP6" s="29"/>
      <c r="CCQ6" s="29"/>
      <c r="CCR6" s="29"/>
      <c r="CCS6" s="29"/>
      <c r="CCT6" s="29"/>
      <c r="CCU6" s="29"/>
      <c r="CCV6" s="29"/>
      <c r="CCW6" s="29"/>
      <c r="CCX6" s="29"/>
      <c r="CCY6" s="29"/>
      <c r="CCZ6" s="29"/>
      <c r="CDA6" s="29"/>
      <c r="CDB6" s="29"/>
      <c r="CDC6" s="29"/>
      <c r="CDD6" s="29"/>
      <c r="CDE6" s="29"/>
      <c r="CDF6" s="29"/>
      <c r="CDG6" s="29"/>
      <c r="CDH6" s="29"/>
      <c r="CDI6" s="29"/>
      <c r="CDJ6" s="29"/>
      <c r="CDK6" s="29"/>
      <c r="CDL6" s="29"/>
      <c r="CDM6" s="29"/>
      <c r="CDN6" s="29"/>
      <c r="CDO6" s="29"/>
      <c r="CDP6" s="29"/>
      <c r="CDQ6" s="29"/>
      <c r="CDR6" s="29"/>
      <c r="CDS6" s="29"/>
      <c r="CDT6" s="29"/>
      <c r="CDU6" s="29"/>
      <c r="CDV6" s="29"/>
      <c r="CDW6" s="29"/>
      <c r="CDX6" s="29"/>
      <c r="CDY6" s="29"/>
      <c r="CDZ6" s="29"/>
      <c r="CEA6" s="29"/>
      <c r="CEB6" s="29"/>
      <c r="CEC6" s="29"/>
      <c r="CED6" s="29"/>
      <c r="CEE6" s="29"/>
      <c r="CEF6" s="29"/>
      <c r="CEG6" s="29"/>
      <c r="CEH6" s="29"/>
      <c r="CEI6" s="29"/>
      <c r="CEJ6" s="29"/>
      <c r="CEK6" s="29"/>
      <c r="CEL6" s="29"/>
      <c r="CEM6" s="29"/>
      <c r="CEN6" s="29"/>
      <c r="CEO6" s="29"/>
      <c r="CEP6" s="29"/>
      <c r="CEQ6" s="29"/>
      <c r="CER6" s="29"/>
      <c r="CES6" s="29"/>
      <c r="CET6" s="29"/>
      <c r="CEU6" s="29"/>
      <c r="CEV6" s="29"/>
      <c r="CEW6" s="29"/>
      <c r="CEX6" s="29"/>
      <c r="CEY6" s="29"/>
      <c r="CEZ6" s="29"/>
      <c r="CFA6" s="29"/>
      <c r="CFB6" s="29"/>
      <c r="CFC6" s="29"/>
      <c r="CFD6" s="29"/>
      <c r="CFE6" s="29"/>
      <c r="CFF6" s="29"/>
      <c r="CFG6" s="29"/>
      <c r="CFH6" s="29"/>
      <c r="CFI6" s="29"/>
      <c r="CFJ6" s="29"/>
      <c r="CFK6" s="29"/>
      <c r="CFL6" s="29"/>
      <c r="CFM6" s="29"/>
      <c r="CFN6" s="29"/>
      <c r="CFO6" s="29"/>
      <c r="CFP6" s="29"/>
      <c r="CFQ6" s="29"/>
      <c r="CFR6" s="29"/>
      <c r="CFS6" s="29"/>
      <c r="CFT6" s="29"/>
      <c r="CFU6" s="29"/>
      <c r="CFV6" s="29"/>
      <c r="CFW6" s="29"/>
      <c r="CFX6" s="29"/>
      <c r="CFY6" s="29"/>
      <c r="CFZ6" s="29"/>
      <c r="CGA6" s="29"/>
      <c r="CGB6" s="29"/>
      <c r="CGC6" s="29"/>
      <c r="CGD6" s="29"/>
      <c r="CGE6" s="29"/>
      <c r="CGF6" s="29"/>
      <c r="CGG6" s="29"/>
      <c r="CGH6" s="29"/>
      <c r="CGI6" s="29"/>
      <c r="CGJ6" s="29"/>
      <c r="CGK6" s="29"/>
      <c r="CGL6" s="29"/>
      <c r="CGM6" s="29"/>
      <c r="CGN6" s="29"/>
      <c r="CGO6" s="29"/>
      <c r="CGP6" s="29"/>
      <c r="CGQ6" s="29"/>
      <c r="CGR6" s="29"/>
      <c r="CGS6" s="29"/>
      <c r="CGT6" s="29"/>
      <c r="CGU6" s="29"/>
      <c r="CGV6" s="29"/>
      <c r="CGW6" s="29"/>
      <c r="CGX6" s="29"/>
      <c r="CGY6" s="29"/>
      <c r="CGZ6" s="29"/>
      <c r="CHA6" s="29"/>
      <c r="CHB6" s="29"/>
      <c r="CHC6" s="29"/>
      <c r="CHD6" s="29"/>
      <c r="CHE6" s="29"/>
      <c r="CHF6" s="29"/>
      <c r="CHG6" s="29"/>
      <c r="CHH6" s="29"/>
      <c r="CHI6" s="29"/>
      <c r="CHJ6" s="29"/>
      <c r="CHK6" s="29"/>
      <c r="CHL6" s="29"/>
      <c r="CHM6" s="29"/>
      <c r="CHN6" s="29"/>
      <c r="CHO6" s="29"/>
      <c r="CHP6" s="29"/>
      <c r="CHQ6" s="29"/>
      <c r="CHR6" s="29"/>
      <c r="CHS6" s="29"/>
      <c r="CHT6" s="29"/>
      <c r="CHU6" s="29"/>
      <c r="CHV6" s="29"/>
      <c r="CHW6" s="29"/>
      <c r="CHX6" s="29"/>
      <c r="CHY6" s="29"/>
      <c r="CHZ6" s="29"/>
      <c r="CIA6" s="29"/>
      <c r="CIB6" s="29"/>
      <c r="CIC6" s="29"/>
      <c r="CID6" s="29"/>
      <c r="CIE6" s="29"/>
      <c r="CIF6" s="29"/>
      <c r="CIG6" s="29"/>
      <c r="CIH6" s="29"/>
      <c r="CII6" s="29"/>
      <c r="CIJ6" s="29"/>
      <c r="CIK6" s="29"/>
      <c r="CIL6" s="29"/>
      <c r="CIM6" s="29"/>
      <c r="CIN6" s="29"/>
      <c r="CIO6" s="29"/>
      <c r="CIP6" s="29"/>
      <c r="CIQ6" s="29"/>
      <c r="CIR6" s="29"/>
      <c r="CIS6" s="29"/>
      <c r="CIT6" s="29"/>
      <c r="CIU6" s="29"/>
      <c r="CIV6" s="29"/>
      <c r="CIW6" s="29"/>
      <c r="CIX6" s="29"/>
      <c r="CIY6" s="29"/>
      <c r="CIZ6" s="29"/>
      <c r="CJA6" s="29"/>
      <c r="CJB6" s="29"/>
      <c r="CJC6" s="29"/>
      <c r="CJD6" s="29"/>
      <c r="CJE6" s="29"/>
      <c r="CJF6" s="29"/>
      <c r="CJG6" s="29"/>
      <c r="CJH6" s="29"/>
      <c r="CJI6" s="29"/>
      <c r="CJJ6" s="29"/>
      <c r="CJK6" s="29"/>
      <c r="CJL6" s="29"/>
      <c r="CJM6" s="29"/>
      <c r="CJN6" s="29"/>
      <c r="CJO6" s="29"/>
      <c r="CJP6" s="29"/>
      <c r="CJQ6" s="29"/>
      <c r="CJR6" s="29"/>
      <c r="CJS6" s="29"/>
      <c r="CJT6" s="29"/>
      <c r="CJU6" s="29"/>
      <c r="CJV6" s="29"/>
      <c r="CJW6" s="29"/>
      <c r="CJX6" s="29"/>
      <c r="CJY6" s="29"/>
      <c r="CJZ6" s="29"/>
      <c r="CKA6" s="29"/>
      <c r="CKB6" s="29"/>
      <c r="CKC6" s="29"/>
      <c r="CKD6" s="29"/>
      <c r="CKE6" s="29"/>
      <c r="CKF6" s="29"/>
      <c r="CKG6" s="29"/>
      <c r="CKH6" s="29"/>
      <c r="CKI6" s="29"/>
      <c r="CKJ6" s="29"/>
      <c r="CKK6" s="29"/>
      <c r="CKL6" s="29"/>
      <c r="CKM6" s="29"/>
      <c r="CKN6" s="29"/>
      <c r="CKO6" s="29"/>
      <c r="CKP6" s="29"/>
      <c r="CKQ6" s="29"/>
      <c r="CKR6" s="29"/>
      <c r="CKS6" s="29"/>
      <c r="CKT6" s="29"/>
      <c r="CKU6" s="29"/>
      <c r="CKV6" s="29"/>
      <c r="CKW6" s="29"/>
      <c r="CKX6" s="29"/>
      <c r="CKY6" s="29"/>
      <c r="CKZ6" s="29"/>
      <c r="CLA6" s="29"/>
      <c r="CLB6" s="29"/>
      <c r="CLC6" s="29"/>
      <c r="CLD6" s="29"/>
      <c r="CLE6" s="29"/>
      <c r="CLF6" s="29"/>
      <c r="CLG6" s="29"/>
      <c r="CLH6" s="29"/>
      <c r="CLI6" s="29"/>
      <c r="CLJ6" s="29"/>
      <c r="CLK6" s="29"/>
      <c r="CLL6" s="29"/>
      <c r="CLM6" s="29"/>
      <c r="CLN6" s="29"/>
      <c r="CLO6" s="29"/>
      <c r="CLP6" s="29"/>
      <c r="CLQ6" s="29"/>
      <c r="CLR6" s="29"/>
      <c r="CLS6" s="29"/>
      <c r="CLT6" s="29"/>
      <c r="CLU6" s="29"/>
      <c r="CLV6" s="29"/>
      <c r="CLW6" s="29"/>
      <c r="CLX6" s="29"/>
      <c r="CLY6" s="29"/>
      <c r="CLZ6" s="29"/>
      <c r="CMA6" s="29"/>
      <c r="CMB6" s="29"/>
      <c r="CMC6" s="29"/>
      <c r="CMD6" s="29"/>
      <c r="CME6" s="29"/>
      <c r="CMF6" s="29"/>
      <c r="CMG6" s="29"/>
      <c r="CMH6" s="29"/>
      <c r="CMI6" s="29"/>
      <c r="CMJ6" s="29"/>
      <c r="CMK6" s="29"/>
      <c r="CML6" s="29"/>
      <c r="CMM6" s="29"/>
      <c r="CMN6" s="29"/>
      <c r="CMO6" s="29"/>
      <c r="CMP6" s="29"/>
      <c r="CMQ6" s="29"/>
      <c r="CMR6" s="29"/>
      <c r="CMS6" s="29"/>
      <c r="CMT6" s="29"/>
      <c r="CMU6" s="29"/>
      <c r="CMV6" s="29"/>
      <c r="CMW6" s="29"/>
      <c r="CMX6" s="29"/>
      <c r="CMY6" s="29"/>
      <c r="CMZ6" s="29"/>
      <c r="CNA6" s="29"/>
      <c r="CNB6" s="29"/>
      <c r="CNC6" s="29"/>
      <c r="CND6" s="29"/>
      <c r="CNE6" s="29"/>
      <c r="CNF6" s="29"/>
      <c r="CNG6" s="29"/>
      <c r="CNH6" s="29"/>
      <c r="CNI6" s="29"/>
      <c r="CNJ6" s="29"/>
      <c r="CNK6" s="29"/>
      <c r="CNL6" s="29"/>
      <c r="CNM6" s="29"/>
      <c r="CNN6" s="29"/>
      <c r="CNO6" s="29"/>
      <c r="CNP6" s="29"/>
      <c r="CNQ6" s="29"/>
      <c r="CNR6" s="29"/>
      <c r="CNS6" s="29"/>
      <c r="CNT6" s="29"/>
      <c r="CNU6" s="29"/>
      <c r="CNV6" s="29"/>
      <c r="CNW6" s="29"/>
      <c r="CNX6" s="29"/>
      <c r="CNY6" s="29"/>
      <c r="CNZ6" s="29"/>
      <c r="COA6" s="29"/>
      <c r="COB6" s="29"/>
      <c r="COC6" s="29"/>
      <c r="COD6" s="29"/>
      <c r="COE6" s="29"/>
      <c r="COF6" s="29"/>
      <c r="COG6" s="29"/>
      <c r="COH6" s="29"/>
      <c r="COI6" s="29"/>
      <c r="COJ6" s="29"/>
      <c r="COK6" s="29"/>
      <c r="COL6" s="29"/>
      <c r="COM6" s="29"/>
      <c r="CON6" s="29"/>
      <c r="COO6" s="29"/>
      <c r="COP6" s="29"/>
      <c r="COQ6" s="29"/>
      <c r="COR6" s="29"/>
      <c r="COS6" s="29"/>
      <c r="COT6" s="29"/>
      <c r="COU6" s="29"/>
      <c r="COV6" s="29"/>
      <c r="COW6" s="29"/>
      <c r="COX6" s="29"/>
      <c r="COY6" s="29"/>
      <c r="COZ6" s="29"/>
      <c r="CPA6" s="29"/>
      <c r="CPB6" s="29"/>
      <c r="CPC6" s="29"/>
      <c r="CPD6" s="29"/>
      <c r="CPE6" s="29"/>
      <c r="CPF6" s="29"/>
      <c r="CPG6" s="29"/>
      <c r="CPH6" s="29"/>
      <c r="CPI6" s="29"/>
      <c r="CPJ6" s="29"/>
      <c r="CPK6" s="29"/>
      <c r="CPL6" s="29"/>
      <c r="CPM6" s="29"/>
      <c r="CPN6" s="29"/>
      <c r="CPO6" s="29"/>
      <c r="CPP6" s="29"/>
      <c r="CPQ6" s="29"/>
      <c r="CPR6" s="29"/>
      <c r="CPS6" s="29"/>
      <c r="CPT6" s="29"/>
      <c r="CPU6" s="29"/>
      <c r="CPV6" s="29"/>
      <c r="CPW6" s="29"/>
      <c r="CPX6" s="29"/>
      <c r="CPY6" s="29"/>
      <c r="CPZ6" s="29"/>
      <c r="CQA6" s="29"/>
      <c r="CQB6" s="29"/>
      <c r="CQC6" s="29"/>
      <c r="CQD6" s="29"/>
      <c r="CQE6" s="29"/>
      <c r="CQF6" s="29"/>
      <c r="CQG6" s="29"/>
      <c r="CQH6" s="29"/>
      <c r="CQI6" s="29"/>
      <c r="CQJ6" s="29"/>
      <c r="CQK6" s="29"/>
      <c r="CQL6" s="29"/>
      <c r="CQM6" s="29"/>
      <c r="CQN6" s="29"/>
      <c r="CQO6" s="29"/>
      <c r="CQP6" s="29"/>
      <c r="CQQ6" s="29"/>
      <c r="CQR6" s="29"/>
      <c r="CQS6" s="29"/>
      <c r="CQT6" s="29"/>
      <c r="CQU6" s="29"/>
      <c r="CQV6" s="29"/>
      <c r="CQW6" s="29"/>
      <c r="CQX6" s="29"/>
      <c r="CQY6" s="29"/>
      <c r="CQZ6" s="29"/>
      <c r="CRA6" s="29"/>
      <c r="CRB6" s="29"/>
      <c r="CRC6" s="29"/>
      <c r="CRD6" s="29"/>
      <c r="CRE6" s="29"/>
      <c r="CRF6" s="29"/>
      <c r="CRG6" s="29"/>
      <c r="CRH6" s="29"/>
      <c r="CRI6" s="29"/>
      <c r="CRJ6" s="29"/>
      <c r="CRK6" s="29"/>
      <c r="CRL6" s="29"/>
      <c r="CRM6" s="29"/>
      <c r="CRN6" s="29"/>
      <c r="CRO6" s="29"/>
      <c r="CRP6" s="29"/>
      <c r="CRQ6" s="29"/>
      <c r="CRR6" s="29"/>
      <c r="CRS6" s="29"/>
      <c r="CRT6" s="29"/>
      <c r="CRU6" s="29"/>
      <c r="CRV6" s="29"/>
      <c r="CRW6" s="29"/>
      <c r="CRX6" s="29"/>
      <c r="CRY6" s="29"/>
      <c r="CRZ6" s="29"/>
      <c r="CSA6" s="29"/>
      <c r="CSB6" s="29"/>
      <c r="CSC6" s="29"/>
      <c r="CSD6" s="29"/>
      <c r="CSE6" s="29"/>
      <c r="CSF6" s="29"/>
      <c r="CSG6" s="29"/>
      <c r="CSH6" s="29"/>
      <c r="CSI6" s="29"/>
      <c r="CSJ6" s="29"/>
      <c r="CSK6" s="29"/>
      <c r="CSL6" s="29"/>
      <c r="CSM6" s="29"/>
      <c r="CSN6" s="29"/>
      <c r="CSO6" s="29"/>
      <c r="CSP6" s="29"/>
      <c r="CSQ6" s="29"/>
      <c r="CSR6" s="29"/>
      <c r="CSS6" s="29"/>
      <c r="CST6" s="29"/>
      <c r="CSU6" s="29"/>
      <c r="CSV6" s="29"/>
      <c r="CSW6" s="29"/>
      <c r="CSX6" s="29"/>
      <c r="CSY6" s="29"/>
      <c r="CSZ6" s="29"/>
      <c r="CTA6" s="29"/>
      <c r="CTB6" s="29"/>
      <c r="CTC6" s="29"/>
      <c r="CTD6" s="29"/>
      <c r="CTE6" s="29"/>
      <c r="CTF6" s="29"/>
      <c r="CTG6" s="29"/>
      <c r="CTH6" s="29"/>
      <c r="CTI6" s="29"/>
      <c r="CTJ6" s="29"/>
      <c r="CTK6" s="29"/>
      <c r="CTL6" s="29"/>
      <c r="CTM6" s="29"/>
      <c r="CTN6" s="29"/>
      <c r="CTO6" s="29"/>
      <c r="CTP6" s="29"/>
      <c r="CTQ6" s="29"/>
      <c r="CTR6" s="29"/>
      <c r="CTS6" s="29"/>
      <c r="CTT6" s="29"/>
      <c r="CTU6" s="29"/>
      <c r="CTV6" s="29"/>
      <c r="CTW6" s="29"/>
      <c r="CTX6" s="29"/>
      <c r="CTY6" s="29"/>
      <c r="CTZ6" s="29"/>
      <c r="CUA6" s="29"/>
      <c r="CUB6" s="29"/>
      <c r="CUC6" s="29"/>
      <c r="CUD6" s="29"/>
      <c r="CUE6" s="29"/>
      <c r="CUF6" s="29"/>
      <c r="CUG6" s="29"/>
      <c r="CUH6" s="29"/>
      <c r="CUI6" s="29"/>
      <c r="CUJ6" s="29"/>
      <c r="CUK6" s="29"/>
      <c r="CUL6" s="29"/>
      <c r="CUM6" s="29"/>
      <c r="CUN6" s="29"/>
      <c r="CUO6" s="29"/>
      <c r="CUP6" s="29"/>
      <c r="CUQ6" s="29"/>
      <c r="CUR6" s="29"/>
      <c r="CUS6" s="29"/>
      <c r="CUT6" s="29"/>
      <c r="CUU6" s="29"/>
      <c r="CUV6" s="29"/>
      <c r="CUW6" s="29"/>
      <c r="CUX6" s="29"/>
      <c r="CUY6" s="29"/>
      <c r="CUZ6" s="29"/>
      <c r="CVA6" s="29"/>
      <c r="CVB6" s="29"/>
      <c r="CVC6" s="29"/>
      <c r="CVD6" s="29"/>
      <c r="CVE6" s="29"/>
      <c r="CVF6" s="29"/>
      <c r="CVG6" s="29"/>
      <c r="CVH6" s="29"/>
      <c r="CVI6" s="29"/>
      <c r="CVJ6" s="29"/>
      <c r="CVK6" s="29"/>
      <c r="CVL6" s="29"/>
      <c r="CVM6" s="29"/>
      <c r="CVN6" s="29"/>
      <c r="CVO6" s="29"/>
      <c r="CVP6" s="29"/>
      <c r="CVQ6" s="29"/>
      <c r="CVR6" s="29"/>
      <c r="CVS6" s="29"/>
      <c r="CVT6" s="29"/>
      <c r="CVU6" s="29"/>
      <c r="CVV6" s="29"/>
      <c r="CVW6" s="29"/>
      <c r="CVX6" s="29"/>
      <c r="CVY6" s="29"/>
      <c r="CVZ6" s="29"/>
      <c r="CWA6" s="29"/>
      <c r="CWB6" s="29"/>
      <c r="CWC6" s="29"/>
      <c r="CWD6" s="29"/>
      <c r="CWE6" s="29"/>
      <c r="CWF6" s="29"/>
      <c r="CWG6" s="29"/>
      <c r="CWH6" s="29"/>
      <c r="CWI6" s="29"/>
      <c r="CWJ6" s="29"/>
      <c r="CWK6" s="29"/>
      <c r="CWL6" s="29"/>
      <c r="CWM6" s="29"/>
      <c r="CWN6" s="29"/>
      <c r="CWO6" s="29"/>
      <c r="CWP6" s="29"/>
      <c r="CWQ6" s="29"/>
      <c r="CWR6" s="29"/>
      <c r="CWS6" s="29"/>
      <c r="CWT6" s="29"/>
      <c r="CWU6" s="29"/>
      <c r="CWV6" s="29"/>
      <c r="CWW6" s="29"/>
      <c r="CWX6" s="29"/>
      <c r="CWY6" s="29"/>
      <c r="CWZ6" s="29"/>
      <c r="CXA6" s="29"/>
      <c r="CXB6" s="29"/>
      <c r="CXC6" s="29"/>
      <c r="CXD6" s="29"/>
      <c r="CXE6" s="29"/>
      <c r="CXF6" s="29"/>
      <c r="CXG6" s="29"/>
      <c r="CXH6" s="29"/>
      <c r="CXI6" s="29"/>
      <c r="CXJ6" s="29"/>
      <c r="CXK6" s="29"/>
      <c r="CXL6" s="29"/>
      <c r="CXM6" s="29"/>
      <c r="CXN6" s="29"/>
      <c r="CXO6" s="29"/>
      <c r="CXP6" s="29"/>
      <c r="CXQ6" s="29"/>
      <c r="CXR6" s="29"/>
      <c r="CXS6" s="29"/>
      <c r="CXT6" s="29"/>
      <c r="CXU6" s="29"/>
      <c r="CXV6" s="29"/>
      <c r="CXW6" s="29"/>
      <c r="CXX6" s="29"/>
      <c r="CXY6" s="29"/>
      <c r="CXZ6" s="29"/>
      <c r="CYA6" s="29"/>
      <c r="CYB6" s="29"/>
      <c r="CYC6" s="29"/>
      <c r="CYD6" s="29"/>
      <c r="CYE6" s="29"/>
      <c r="CYF6" s="29"/>
      <c r="CYG6" s="29"/>
      <c r="CYH6" s="29"/>
      <c r="CYI6" s="29"/>
      <c r="CYJ6" s="29"/>
      <c r="CYK6" s="29"/>
      <c r="CYL6" s="29"/>
      <c r="CYM6" s="29"/>
      <c r="CYN6" s="29"/>
      <c r="CYO6" s="29"/>
      <c r="CYP6" s="29"/>
      <c r="CYQ6" s="29"/>
      <c r="CYR6" s="29"/>
      <c r="CYS6" s="29"/>
      <c r="CYT6" s="29"/>
      <c r="CYU6" s="29"/>
      <c r="CYV6" s="29"/>
      <c r="CYW6" s="29"/>
      <c r="CYX6" s="29"/>
      <c r="CYY6" s="29"/>
      <c r="CYZ6" s="29"/>
      <c r="CZA6" s="29"/>
      <c r="CZB6" s="29"/>
      <c r="CZC6" s="29"/>
      <c r="CZD6" s="29"/>
      <c r="CZE6" s="29"/>
      <c r="CZF6" s="29"/>
      <c r="CZG6" s="29"/>
      <c r="CZH6" s="29"/>
      <c r="CZI6" s="29"/>
      <c r="CZJ6" s="29"/>
      <c r="CZK6" s="29"/>
      <c r="CZL6" s="29"/>
      <c r="CZM6" s="29"/>
      <c r="CZN6" s="29"/>
      <c r="CZO6" s="29"/>
      <c r="CZP6" s="29"/>
      <c r="CZQ6" s="29"/>
      <c r="CZR6" s="29"/>
      <c r="CZS6" s="29"/>
      <c r="CZT6" s="29"/>
      <c r="CZU6" s="29"/>
      <c r="CZV6" s="29"/>
      <c r="CZW6" s="29"/>
      <c r="CZX6" s="29"/>
      <c r="CZY6" s="29"/>
      <c r="CZZ6" s="29"/>
      <c r="DAA6" s="29"/>
      <c r="DAB6" s="29"/>
      <c r="DAC6" s="29"/>
      <c r="DAD6" s="29"/>
      <c r="DAE6" s="29"/>
      <c r="DAF6" s="29"/>
      <c r="DAG6" s="29"/>
      <c r="DAH6" s="29"/>
      <c r="DAI6" s="29"/>
      <c r="DAJ6" s="29"/>
      <c r="DAK6" s="29"/>
      <c r="DAL6" s="29"/>
      <c r="DAM6" s="29"/>
      <c r="DAN6" s="29"/>
      <c r="DAO6" s="29"/>
      <c r="DAP6" s="29"/>
      <c r="DAQ6" s="29"/>
      <c r="DAR6" s="29"/>
      <c r="DAS6" s="29"/>
      <c r="DAT6" s="29"/>
      <c r="DAU6" s="29"/>
      <c r="DAV6" s="29"/>
      <c r="DAW6" s="29"/>
      <c r="DAX6" s="29"/>
      <c r="DAY6" s="29"/>
      <c r="DAZ6" s="29"/>
      <c r="DBA6" s="29"/>
      <c r="DBB6" s="29"/>
      <c r="DBC6" s="29"/>
      <c r="DBD6" s="29"/>
      <c r="DBE6" s="29"/>
      <c r="DBF6" s="29"/>
      <c r="DBG6" s="29"/>
      <c r="DBH6" s="29"/>
      <c r="DBI6" s="29"/>
      <c r="DBJ6" s="29"/>
      <c r="DBK6" s="29"/>
      <c r="DBL6" s="29"/>
      <c r="DBM6" s="29"/>
      <c r="DBN6" s="29"/>
      <c r="DBO6" s="29"/>
      <c r="DBP6" s="29"/>
      <c r="DBQ6" s="29"/>
      <c r="DBR6" s="29"/>
      <c r="DBS6" s="29"/>
      <c r="DBT6" s="29"/>
      <c r="DBU6" s="29"/>
      <c r="DBV6" s="29"/>
      <c r="DBW6" s="29"/>
      <c r="DBX6" s="29"/>
      <c r="DBY6" s="29"/>
      <c r="DBZ6" s="29"/>
      <c r="DCA6" s="29"/>
      <c r="DCB6" s="29"/>
      <c r="DCC6" s="29"/>
      <c r="DCD6" s="29"/>
      <c r="DCE6" s="29"/>
      <c r="DCF6" s="29"/>
      <c r="DCG6" s="29"/>
      <c r="DCH6" s="29"/>
      <c r="DCI6" s="29"/>
      <c r="DCJ6" s="29"/>
      <c r="DCK6" s="29"/>
      <c r="DCL6" s="29"/>
      <c r="DCM6" s="29"/>
      <c r="DCN6" s="29"/>
      <c r="DCO6" s="29"/>
      <c r="DCP6" s="29"/>
      <c r="DCQ6" s="29"/>
      <c r="DCR6" s="29"/>
      <c r="DCS6" s="29"/>
      <c r="DCT6" s="29"/>
      <c r="DCU6" s="29"/>
      <c r="DCV6" s="29"/>
      <c r="DCW6" s="29"/>
      <c r="DCX6" s="29"/>
      <c r="DCY6" s="29"/>
      <c r="DCZ6" s="29"/>
      <c r="DDA6" s="29"/>
      <c r="DDB6" s="29"/>
      <c r="DDC6" s="29"/>
      <c r="DDD6" s="29"/>
      <c r="DDE6" s="29"/>
      <c r="DDF6" s="29"/>
      <c r="DDG6" s="29"/>
      <c r="DDH6" s="29"/>
      <c r="DDI6" s="29"/>
      <c r="DDJ6" s="29"/>
      <c r="DDK6" s="29"/>
      <c r="DDL6" s="29"/>
      <c r="DDM6" s="29"/>
      <c r="DDN6" s="29"/>
      <c r="DDO6" s="29"/>
      <c r="DDP6" s="29"/>
      <c r="DDQ6" s="29"/>
      <c r="DDR6" s="29"/>
      <c r="DDS6" s="29"/>
      <c r="DDT6" s="29"/>
      <c r="DDU6" s="29"/>
      <c r="DDV6" s="29"/>
      <c r="DDW6" s="29"/>
      <c r="DDX6" s="29"/>
      <c r="DDY6" s="29"/>
      <c r="DDZ6" s="29"/>
      <c r="DEA6" s="29"/>
      <c r="DEB6" s="29"/>
      <c r="DEC6" s="29"/>
      <c r="DED6" s="29"/>
      <c r="DEE6" s="29"/>
      <c r="DEF6" s="29"/>
      <c r="DEG6" s="29"/>
      <c r="DEH6" s="29"/>
      <c r="DEI6" s="29"/>
      <c r="DEJ6" s="29"/>
      <c r="DEK6" s="29"/>
      <c r="DEL6" s="29"/>
      <c r="DEM6" s="29"/>
      <c r="DEN6" s="29"/>
      <c r="DEO6" s="29"/>
      <c r="DEP6" s="29"/>
      <c r="DEQ6" s="29"/>
      <c r="DER6" s="29"/>
      <c r="DES6" s="29"/>
      <c r="DET6" s="29"/>
      <c r="DEU6" s="29"/>
      <c r="DEV6" s="29"/>
      <c r="DEW6" s="29"/>
      <c r="DEX6" s="29"/>
      <c r="DEY6" s="29"/>
      <c r="DEZ6" s="29"/>
      <c r="DFA6" s="29"/>
      <c r="DFB6" s="29"/>
      <c r="DFC6" s="29"/>
      <c r="DFD6" s="29"/>
      <c r="DFE6" s="29"/>
      <c r="DFF6" s="29"/>
      <c r="DFG6" s="29"/>
      <c r="DFH6" s="29"/>
      <c r="DFI6" s="29"/>
      <c r="DFJ6" s="29"/>
      <c r="DFK6" s="29"/>
      <c r="DFL6" s="29"/>
      <c r="DFM6" s="29"/>
      <c r="DFN6" s="29"/>
      <c r="DFO6" s="29"/>
      <c r="DFP6" s="29"/>
      <c r="DFQ6" s="29"/>
      <c r="DFR6" s="29"/>
      <c r="DFS6" s="29"/>
      <c r="DFT6" s="29"/>
      <c r="DFU6" s="29"/>
      <c r="DFV6" s="29"/>
      <c r="DFW6" s="29"/>
      <c r="DFX6" s="29"/>
      <c r="DFY6" s="29"/>
      <c r="DFZ6" s="29"/>
      <c r="DGA6" s="29"/>
      <c r="DGB6" s="29"/>
      <c r="DGC6" s="29"/>
      <c r="DGD6" s="29"/>
      <c r="DGE6" s="29"/>
      <c r="DGF6" s="29"/>
      <c r="DGG6" s="29"/>
      <c r="DGH6" s="29"/>
      <c r="DGI6" s="29"/>
      <c r="DGJ6" s="29"/>
      <c r="DGK6" s="29"/>
      <c r="DGL6" s="29"/>
      <c r="DGM6" s="29"/>
      <c r="DGN6" s="29"/>
      <c r="DGO6" s="29"/>
      <c r="DGP6" s="29"/>
      <c r="DGQ6" s="29"/>
      <c r="DGR6" s="29"/>
      <c r="DGS6" s="29"/>
      <c r="DGT6" s="29"/>
      <c r="DGU6" s="29"/>
      <c r="DGV6" s="29"/>
      <c r="DGW6" s="29"/>
      <c r="DGX6" s="29"/>
      <c r="DGY6" s="29"/>
      <c r="DGZ6" s="29"/>
      <c r="DHA6" s="29"/>
      <c r="DHB6" s="29"/>
      <c r="DHC6" s="29"/>
      <c r="DHD6" s="29"/>
      <c r="DHE6" s="29"/>
      <c r="DHF6" s="29"/>
      <c r="DHG6" s="29"/>
      <c r="DHH6" s="29"/>
      <c r="DHI6" s="29"/>
      <c r="DHJ6" s="29"/>
      <c r="DHK6" s="29"/>
      <c r="DHL6" s="29"/>
      <c r="DHM6" s="29"/>
      <c r="DHN6" s="29"/>
      <c r="DHO6" s="29"/>
      <c r="DHP6" s="29"/>
      <c r="DHQ6" s="29"/>
      <c r="DHR6" s="29"/>
      <c r="DHS6" s="29"/>
      <c r="DHT6" s="29"/>
      <c r="DHU6" s="29"/>
      <c r="DHV6" s="29"/>
      <c r="DHW6" s="29"/>
      <c r="DHX6" s="29"/>
      <c r="DHY6" s="29"/>
      <c r="DHZ6" s="29"/>
      <c r="DIA6" s="29"/>
      <c r="DIB6" s="29"/>
      <c r="DIC6" s="29"/>
      <c r="DID6" s="29"/>
      <c r="DIE6" s="29"/>
      <c r="DIF6" s="29"/>
      <c r="DIG6" s="29"/>
      <c r="DIH6" s="29"/>
      <c r="DII6" s="29"/>
      <c r="DIJ6" s="29"/>
      <c r="DIK6" s="29"/>
      <c r="DIL6" s="29"/>
      <c r="DIM6" s="29"/>
      <c r="DIN6" s="29"/>
      <c r="DIO6" s="29"/>
      <c r="DIP6" s="29"/>
      <c r="DIQ6" s="29"/>
      <c r="DIR6" s="29"/>
      <c r="DIS6" s="29"/>
      <c r="DIT6" s="29"/>
      <c r="DIU6" s="29"/>
      <c r="DIV6" s="29"/>
      <c r="DIW6" s="29"/>
      <c r="DIX6" s="29"/>
      <c r="DIY6" s="29"/>
      <c r="DIZ6" s="29"/>
      <c r="DJA6" s="29"/>
      <c r="DJB6" s="29"/>
      <c r="DJC6" s="29"/>
      <c r="DJD6" s="29"/>
      <c r="DJE6" s="29"/>
      <c r="DJF6" s="29"/>
      <c r="DJG6" s="29"/>
      <c r="DJH6" s="29"/>
      <c r="DJI6" s="29"/>
      <c r="DJJ6" s="29"/>
      <c r="DJK6" s="29"/>
      <c r="DJL6" s="29"/>
      <c r="DJM6" s="29"/>
      <c r="DJN6" s="29"/>
      <c r="DJO6" s="29"/>
      <c r="DJP6" s="29"/>
      <c r="DJQ6" s="29"/>
      <c r="DJR6" s="29"/>
      <c r="DJS6" s="29"/>
      <c r="DJT6" s="29"/>
      <c r="DJU6" s="29"/>
      <c r="DJV6" s="29"/>
      <c r="DJW6" s="29"/>
      <c r="DJX6" s="29"/>
      <c r="DJY6" s="29"/>
      <c r="DJZ6" s="29"/>
      <c r="DKA6" s="29"/>
      <c r="DKB6" s="29"/>
      <c r="DKC6" s="29"/>
      <c r="DKD6" s="29"/>
      <c r="DKE6" s="29"/>
      <c r="DKF6" s="29"/>
      <c r="DKG6" s="29"/>
      <c r="DKH6" s="29"/>
      <c r="DKI6" s="29"/>
      <c r="DKJ6" s="29"/>
      <c r="DKK6" s="29"/>
      <c r="DKL6" s="29"/>
      <c r="DKM6" s="29"/>
      <c r="DKN6" s="29"/>
      <c r="DKO6" s="29"/>
      <c r="DKP6" s="29"/>
      <c r="DKQ6" s="29"/>
      <c r="DKR6" s="29"/>
      <c r="DKS6" s="29"/>
      <c r="DKT6" s="29"/>
      <c r="DKU6" s="29"/>
      <c r="DKV6" s="29"/>
      <c r="DKW6" s="29"/>
      <c r="DKX6" s="29"/>
      <c r="DKY6" s="29"/>
      <c r="DKZ6" s="29"/>
      <c r="DLA6" s="29"/>
      <c r="DLB6" s="29"/>
      <c r="DLC6" s="29"/>
      <c r="DLD6" s="29"/>
      <c r="DLE6" s="29"/>
      <c r="DLF6" s="29"/>
      <c r="DLG6" s="29"/>
      <c r="DLH6" s="29"/>
      <c r="DLI6" s="29"/>
      <c r="DLJ6" s="29"/>
      <c r="DLK6" s="29"/>
      <c r="DLL6" s="29"/>
      <c r="DLM6" s="29"/>
      <c r="DLN6" s="29"/>
      <c r="DLO6" s="29"/>
      <c r="DLP6" s="29"/>
      <c r="DLQ6" s="29"/>
      <c r="DLR6" s="29"/>
      <c r="DLS6" s="29"/>
      <c r="DLT6" s="29"/>
      <c r="DLU6" s="29"/>
      <c r="DLV6" s="29"/>
      <c r="DLW6" s="29"/>
      <c r="DLX6" s="29"/>
      <c r="DLY6" s="29"/>
      <c r="DLZ6" s="29"/>
      <c r="DMA6" s="29"/>
      <c r="DMB6" s="29"/>
      <c r="DMC6" s="29"/>
      <c r="DMD6" s="29"/>
      <c r="DME6" s="29"/>
      <c r="DMF6" s="29"/>
      <c r="DMG6" s="29"/>
      <c r="DMH6" s="29"/>
      <c r="DMI6" s="29"/>
      <c r="DMJ6" s="29"/>
      <c r="DMK6" s="29"/>
      <c r="DML6" s="29"/>
      <c r="DMM6" s="29"/>
      <c r="DMN6" s="29"/>
      <c r="DMO6" s="29"/>
      <c r="DMP6" s="29"/>
      <c r="DMQ6" s="29"/>
      <c r="DMR6" s="29"/>
      <c r="DMS6" s="29"/>
      <c r="DMT6" s="29"/>
      <c r="DMU6" s="29"/>
      <c r="DMV6" s="29"/>
      <c r="DMW6" s="29"/>
      <c r="DMX6" s="29"/>
      <c r="DMY6" s="29"/>
      <c r="DMZ6" s="29"/>
      <c r="DNA6" s="29"/>
      <c r="DNB6" s="29"/>
      <c r="DNC6" s="29"/>
      <c r="DND6" s="29"/>
      <c r="DNE6" s="29"/>
      <c r="DNF6" s="29"/>
      <c r="DNG6" s="29"/>
      <c r="DNH6" s="29"/>
      <c r="DNI6" s="29"/>
      <c r="DNJ6" s="29"/>
      <c r="DNK6" s="29"/>
      <c r="DNL6" s="29"/>
      <c r="DNM6" s="29"/>
      <c r="DNN6" s="29"/>
      <c r="DNO6" s="29"/>
      <c r="DNP6" s="29"/>
      <c r="DNQ6" s="29"/>
      <c r="DNR6" s="29"/>
      <c r="DNS6" s="29"/>
      <c r="DNT6" s="29"/>
      <c r="DNU6" s="29"/>
      <c r="DNV6" s="29"/>
      <c r="DNW6" s="29"/>
      <c r="DNX6" s="29"/>
      <c r="DNY6" s="29"/>
      <c r="DNZ6" s="29"/>
      <c r="DOA6" s="29"/>
      <c r="DOB6" s="29"/>
      <c r="DOC6" s="29"/>
      <c r="DOD6" s="29"/>
      <c r="DOE6" s="29"/>
      <c r="DOF6" s="29"/>
      <c r="DOG6" s="29"/>
      <c r="DOH6" s="29"/>
      <c r="DOI6" s="29"/>
      <c r="DOJ6" s="29"/>
      <c r="DOK6" s="29"/>
      <c r="DOL6" s="29"/>
      <c r="DOM6" s="29"/>
      <c r="DON6" s="29"/>
      <c r="DOO6" s="29"/>
      <c r="DOP6" s="29"/>
      <c r="DOQ6" s="29"/>
      <c r="DOR6" s="29"/>
      <c r="DOS6" s="29"/>
      <c r="DOT6" s="29"/>
      <c r="DOU6" s="29"/>
      <c r="DOV6" s="29"/>
      <c r="DOW6" s="29"/>
      <c r="DOX6" s="29"/>
      <c r="DOY6" s="29"/>
      <c r="DOZ6" s="29"/>
      <c r="DPA6" s="29"/>
      <c r="DPB6" s="29"/>
      <c r="DPC6" s="29"/>
      <c r="DPD6" s="29"/>
      <c r="DPE6" s="29"/>
      <c r="DPF6" s="29"/>
      <c r="DPG6" s="29"/>
      <c r="DPH6" s="29"/>
      <c r="DPI6" s="29"/>
      <c r="DPJ6" s="29"/>
      <c r="DPK6" s="29"/>
      <c r="DPL6" s="29"/>
      <c r="DPM6" s="29"/>
      <c r="DPN6" s="29"/>
      <c r="DPO6" s="29"/>
      <c r="DPP6" s="29"/>
      <c r="DPQ6" s="29"/>
      <c r="DPR6" s="29"/>
      <c r="DPS6" s="29"/>
      <c r="DPT6" s="29"/>
      <c r="DPU6" s="29"/>
      <c r="DPV6" s="29"/>
      <c r="DPW6" s="29"/>
      <c r="DPX6" s="29"/>
      <c r="DPY6" s="29"/>
      <c r="DPZ6" s="29"/>
      <c r="DQA6" s="29"/>
      <c r="DQB6" s="29"/>
      <c r="DQC6" s="29"/>
      <c r="DQD6" s="29"/>
      <c r="DQE6" s="29"/>
      <c r="DQF6" s="29"/>
      <c r="DQG6" s="29"/>
      <c r="DQH6" s="29"/>
      <c r="DQI6" s="29"/>
      <c r="DQJ6" s="29"/>
      <c r="DQK6" s="29"/>
      <c r="DQL6" s="29"/>
      <c r="DQM6" s="29"/>
      <c r="DQN6" s="29"/>
      <c r="DQO6" s="29"/>
      <c r="DQP6" s="29"/>
      <c r="DQQ6" s="29"/>
      <c r="DQR6" s="29"/>
      <c r="DQS6" s="29"/>
      <c r="DQT6" s="29"/>
      <c r="DQU6" s="29"/>
      <c r="DQV6" s="29"/>
      <c r="DQW6" s="29"/>
      <c r="DQX6" s="29"/>
      <c r="DQY6" s="29"/>
      <c r="DQZ6" s="29"/>
      <c r="DRA6" s="29"/>
      <c r="DRB6" s="29"/>
      <c r="DRC6" s="29"/>
      <c r="DRD6" s="29"/>
      <c r="DRE6" s="29"/>
      <c r="DRF6" s="29"/>
      <c r="DRG6" s="29"/>
      <c r="DRH6" s="29"/>
      <c r="DRI6" s="29"/>
      <c r="DRJ6" s="29"/>
      <c r="DRK6" s="29"/>
      <c r="DRL6" s="29"/>
      <c r="DRM6" s="29"/>
      <c r="DRN6" s="29"/>
      <c r="DRO6" s="29"/>
      <c r="DRP6" s="29"/>
      <c r="DRQ6" s="29"/>
      <c r="DRR6" s="29"/>
      <c r="DRS6" s="29"/>
      <c r="DRT6" s="29"/>
      <c r="DRU6" s="29"/>
      <c r="DRV6" s="29"/>
      <c r="DRW6" s="29"/>
      <c r="DRX6" s="29"/>
      <c r="DRY6" s="29"/>
      <c r="DRZ6" s="29"/>
      <c r="DSA6" s="29"/>
      <c r="DSB6" s="29"/>
      <c r="DSC6" s="29"/>
      <c r="DSD6" s="29"/>
      <c r="DSE6" s="29"/>
      <c r="DSF6" s="29"/>
      <c r="DSG6" s="29"/>
      <c r="DSH6" s="29"/>
      <c r="DSI6" s="29"/>
      <c r="DSJ6" s="29"/>
      <c r="DSK6" s="29"/>
      <c r="DSL6" s="29"/>
      <c r="DSM6" s="29"/>
      <c r="DSN6" s="29"/>
      <c r="DSO6" s="29"/>
      <c r="DSP6" s="29"/>
      <c r="DSQ6" s="29"/>
      <c r="DSR6" s="29"/>
      <c r="DSS6" s="29"/>
      <c r="DST6" s="29"/>
      <c r="DSU6" s="29"/>
      <c r="DSV6" s="29"/>
      <c r="DSW6" s="29"/>
      <c r="DSX6" s="29"/>
      <c r="DSY6" s="29"/>
      <c r="DSZ6" s="29"/>
      <c r="DTA6" s="29"/>
      <c r="DTB6" s="29"/>
      <c r="DTC6" s="29"/>
      <c r="DTD6" s="29"/>
      <c r="DTE6" s="29"/>
      <c r="DTF6" s="29"/>
      <c r="DTG6" s="29"/>
      <c r="DTH6" s="29"/>
      <c r="DTI6" s="29"/>
      <c r="DTJ6" s="29"/>
      <c r="DTK6" s="29"/>
      <c r="DTL6" s="29"/>
      <c r="DTM6" s="29"/>
      <c r="DTN6" s="29"/>
      <c r="DTO6" s="29"/>
      <c r="DTP6" s="29"/>
      <c r="DTQ6" s="29"/>
      <c r="DTR6" s="29"/>
      <c r="DTS6" s="29"/>
      <c r="DTT6" s="29"/>
      <c r="DTU6" s="29"/>
      <c r="DTV6" s="29"/>
      <c r="DTW6" s="29"/>
      <c r="DTX6" s="29"/>
      <c r="DTY6" s="29"/>
      <c r="DTZ6" s="29"/>
      <c r="DUA6" s="29"/>
      <c r="DUB6" s="29"/>
      <c r="DUC6" s="29"/>
      <c r="DUD6" s="29"/>
      <c r="DUE6" s="29"/>
      <c r="DUF6" s="29"/>
      <c r="DUG6" s="29"/>
      <c r="DUH6" s="29"/>
      <c r="DUI6" s="29"/>
      <c r="DUJ6" s="29"/>
      <c r="DUK6" s="29"/>
      <c r="DUL6" s="29"/>
      <c r="DUM6" s="29"/>
      <c r="DUN6" s="29"/>
      <c r="DUO6" s="29"/>
      <c r="DUP6" s="29"/>
      <c r="DUQ6" s="29"/>
      <c r="DUR6" s="29"/>
      <c r="DUS6" s="29"/>
      <c r="DUT6" s="29"/>
      <c r="DUU6" s="29"/>
      <c r="DUV6" s="29"/>
      <c r="DUW6" s="29"/>
      <c r="DUX6" s="29"/>
      <c r="DUY6" s="29"/>
      <c r="DUZ6" s="29"/>
      <c r="DVA6" s="29"/>
      <c r="DVB6" s="29"/>
      <c r="DVC6" s="29"/>
      <c r="DVD6" s="29"/>
      <c r="DVE6" s="29"/>
      <c r="DVF6" s="29"/>
      <c r="DVG6" s="29"/>
      <c r="DVH6" s="29"/>
      <c r="DVI6" s="29"/>
      <c r="DVJ6" s="29"/>
      <c r="DVK6" s="29"/>
      <c r="DVL6" s="29"/>
      <c r="DVM6" s="29"/>
      <c r="DVN6" s="29"/>
      <c r="DVO6" s="29"/>
      <c r="DVP6" s="29"/>
      <c r="DVQ6" s="29"/>
      <c r="DVR6" s="29"/>
      <c r="DVS6" s="29"/>
      <c r="DVT6" s="29"/>
      <c r="DVU6" s="29"/>
      <c r="DVV6" s="29"/>
      <c r="DVW6" s="29"/>
      <c r="DVX6" s="29"/>
      <c r="DVY6" s="29"/>
      <c r="DVZ6" s="29"/>
      <c r="DWA6" s="29"/>
      <c r="DWB6" s="29"/>
      <c r="DWC6" s="29"/>
      <c r="DWD6" s="29"/>
      <c r="DWE6" s="29"/>
      <c r="DWF6" s="29"/>
      <c r="DWG6" s="29"/>
      <c r="DWH6" s="29"/>
      <c r="DWI6" s="29"/>
      <c r="DWJ6" s="29"/>
      <c r="DWK6" s="29"/>
      <c r="DWL6" s="29"/>
      <c r="DWM6" s="29"/>
      <c r="DWN6" s="29"/>
      <c r="DWO6" s="29"/>
      <c r="DWP6" s="29"/>
      <c r="DWQ6" s="29"/>
      <c r="DWR6" s="29"/>
      <c r="DWS6" s="29"/>
      <c r="DWT6" s="29"/>
      <c r="DWU6" s="29"/>
      <c r="DWV6" s="29"/>
      <c r="DWW6" s="29"/>
      <c r="DWX6" s="29"/>
      <c r="DWY6" s="29"/>
      <c r="DWZ6" s="29"/>
      <c r="DXA6" s="29"/>
      <c r="DXB6" s="29"/>
      <c r="DXC6" s="29"/>
      <c r="DXD6" s="29"/>
      <c r="DXE6" s="29"/>
      <c r="DXF6" s="29"/>
      <c r="DXG6" s="29"/>
      <c r="DXH6" s="29"/>
      <c r="DXI6" s="29"/>
      <c r="DXJ6" s="29"/>
      <c r="DXK6" s="29"/>
      <c r="DXL6" s="29"/>
      <c r="DXM6" s="29"/>
      <c r="DXN6" s="29"/>
      <c r="DXO6" s="29"/>
      <c r="DXP6" s="29"/>
      <c r="DXQ6" s="29"/>
      <c r="DXR6" s="29"/>
      <c r="DXS6" s="29"/>
      <c r="DXT6" s="29"/>
      <c r="DXU6" s="29"/>
      <c r="DXV6" s="29"/>
      <c r="DXW6" s="29"/>
      <c r="DXX6" s="29"/>
      <c r="DXY6" s="29"/>
      <c r="DXZ6" s="29"/>
      <c r="DYA6" s="29"/>
      <c r="DYB6" s="29"/>
      <c r="DYC6" s="29"/>
      <c r="DYD6" s="29"/>
      <c r="DYE6" s="29"/>
      <c r="DYF6" s="29"/>
      <c r="DYG6" s="29"/>
      <c r="DYH6" s="29"/>
      <c r="DYI6" s="29"/>
      <c r="DYJ6" s="29"/>
      <c r="DYK6" s="29"/>
      <c r="DYL6" s="29"/>
      <c r="DYM6" s="29"/>
      <c r="DYN6" s="29"/>
      <c r="DYO6" s="29"/>
      <c r="DYP6" s="29"/>
      <c r="DYQ6" s="29"/>
      <c r="DYR6" s="29"/>
      <c r="DYS6" s="29"/>
      <c r="DYT6" s="29"/>
      <c r="DYU6" s="29"/>
      <c r="DYV6" s="29"/>
      <c r="DYW6" s="29"/>
      <c r="DYX6" s="29"/>
      <c r="DYY6" s="29"/>
      <c r="DYZ6" s="29"/>
      <c r="DZA6" s="29"/>
      <c r="DZB6" s="29"/>
      <c r="DZC6" s="29"/>
      <c r="DZD6" s="29"/>
      <c r="DZE6" s="29"/>
      <c r="DZF6" s="29"/>
      <c r="DZG6" s="29"/>
      <c r="DZH6" s="29"/>
      <c r="DZI6" s="29"/>
      <c r="DZJ6" s="29"/>
      <c r="DZK6" s="29"/>
      <c r="DZL6" s="29"/>
      <c r="DZM6" s="29"/>
      <c r="DZN6" s="29"/>
      <c r="DZO6" s="29"/>
      <c r="DZP6" s="29"/>
      <c r="DZQ6" s="29"/>
      <c r="DZR6" s="29"/>
      <c r="DZS6" s="29"/>
      <c r="DZT6" s="29"/>
      <c r="DZU6" s="29"/>
      <c r="DZV6" s="29"/>
      <c r="DZW6" s="29"/>
      <c r="DZX6" s="29"/>
      <c r="DZY6" s="29"/>
      <c r="DZZ6" s="29"/>
      <c r="EAA6" s="29"/>
      <c r="EAB6" s="29"/>
      <c r="EAC6" s="29"/>
      <c r="EAD6" s="29"/>
      <c r="EAE6" s="29"/>
      <c r="EAF6" s="29"/>
      <c r="EAG6" s="29"/>
      <c r="EAH6" s="29"/>
      <c r="EAI6" s="29"/>
      <c r="EAJ6" s="29"/>
      <c r="EAK6" s="29"/>
      <c r="EAL6" s="29"/>
      <c r="EAM6" s="29"/>
      <c r="EAN6" s="29"/>
      <c r="EAO6" s="29"/>
      <c r="EAP6" s="29"/>
      <c r="EAQ6" s="29"/>
      <c r="EAR6" s="29"/>
      <c r="EAS6" s="29"/>
      <c r="EAT6" s="29"/>
      <c r="EAU6" s="29"/>
      <c r="EAV6" s="29"/>
      <c r="EAW6" s="29"/>
      <c r="EAX6" s="29"/>
      <c r="EAY6" s="29"/>
      <c r="EAZ6" s="29"/>
      <c r="EBA6" s="29"/>
      <c r="EBB6" s="29"/>
      <c r="EBC6" s="29"/>
      <c r="EBD6" s="29"/>
      <c r="EBE6" s="29"/>
      <c r="EBF6" s="29"/>
      <c r="EBG6" s="29"/>
      <c r="EBH6" s="29"/>
      <c r="EBI6" s="29"/>
      <c r="EBJ6" s="29"/>
      <c r="EBK6" s="29"/>
      <c r="EBL6" s="29"/>
      <c r="EBM6" s="29"/>
      <c r="EBN6" s="29"/>
      <c r="EBO6" s="29"/>
      <c r="EBP6" s="29"/>
      <c r="EBQ6" s="29"/>
      <c r="EBR6" s="29"/>
      <c r="EBS6" s="29"/>
      <c r="EBT6" s="29"/>
      <c r="EBU6" s="29"/>
      <c r="EBV6" s="29"/>
      <c r="EBW6" s="29"/>
      <c r="EBX6" s="29"/>
      <c r="EBY6" s="29"/>
      <c r="EBZ6" s="29"/>
      <c r="ECA6" s="29"/>
      <c r="ECB6" s="29"/>
      <c r="ECC6" s="29"/>
      <c r="ECD6" s="29"/>
      <c r="ECE6" s="29"/>
      <c r="ECF6" s="29"/>
      <c r="ECG6" s="29"/>
      <c r="ECH6" s="29"/>
      <c r="ECI6" s="29"/>
      <c r="ECJ6" s="29"/>
      <c r="ECK6" s="29"/>
      <c r="ECL6" s="29"/>
      <c r="ECM6" s="29"/>
      <c r="ECN6" s="29"/>
      <c r="ECO6" s="29"/>
      <c r="ECP6" s="29"/>
      <c r="ECQ6" s="29"/>
      <c r="ECR6" s="29"/>
      <c r="ECS6" s="29"/>
      <c r="ECT6" s="29"/>
      <c r="ECU6" s="29"/>
      <c r="ECV6" s="29"/>
      <c r="ECW6" s="29"/>
      <c r="ECX6" s="29"/>
      <c r="ECY6" s="29"/>
      <c r="ECZ6" s="29"/>
      <c r="EDA6" s="29"/>
      <c r="EDB6" s="29"/>
      <c r="EDC6" s="29"/>
      <c r="EDD6" s="29"/>
      <c r="EDE6" s="29"/>
      <c r="EDF6" s="29"/>
      <c r="EDG6" s="29"/>
      <c r="EDH6" s="29"/>
      <c r="EDI6" s="29"/>
      <c r="EDJ6" s="29"/>
      <c r="EDK6" s="29"/>
      <c r="EDL6" s="29"/>
      <c r="EDM6" s="29"/>
      <c r="EDN6" s="29"/>
      <c r="EDO6" s="29"/>
      <c r="EDP6" s="29"/>
      <c r="EDQ6" s="29"/>
      <c r="EDR6" s="29"/>
      <c r="EDS6" s="29"/>
      <c r="EDT6" s="29"/>
      <c r="EDU6" s="29"/>
      <c r="EDV6" s="29"/>
      <c r="EDW6" s="29"/>
      <c r="EDX6" s="29"/>
      <c r="EDY6" s="29"/>
      <c r="EDZ6" s="29"/>
      <c r="EEA6" s="29"/>
      <c r="EEB6" s="29"/>
      <c r="EEC6" s="29"/>
      <c r="EED6" s="29"/>
      <c r="EEE6" s="29"/>
      <c r="EEF6" s="29"/>
      <c r="EEG6" s="29"/>
      <c r="EEH6" s="29"/>
      <c r="EEI6" s="29"/>
      <c r="EEJ6" s="29"/>
      <c r="EEK6" s="29"/>
      <c r="EEL6" s="29"/>
      <c r="EEM6" s="29"/>
      <c r="EEN6" s="29"/>
      <c r="EEO6" s="29"/>
      <c r="EEP6" s="29"/>
      <c r="EEQ6" s="29"/>
      <c r="EER6" s="29"/>
      <c r="EES6" s="29"/>
      <c r="EET6" s="29"/>
      <c r="EEU6" s="29"/>
      <c r="EEV6" s="29"/>
      <c r="EEW6" s="29"/>
      <c r="EEX6" s="29"/>
      <c r="EEY6" s="29"/>
      <c r="EEZ6" s="29"/>
      <c r="EFA6" s="29"/>
      <c r="EFB6" s="29"/>
      <c r="EFC6" s="29"/>
      <c r="EFD6" s="29"/>
      <c r="EFE6" s="29"/>
      <c r="EFF6" s="29"/>
      <c r="EFG6" s="29"/>
      <c r="EFH6" s="29"/>
      <c r="EFI6" s="29"/>
      <c r="EFJ6" s="29"/>
      <c r="EFK6" s="29"/>
      <c r="EFL6" s="29"/>
      <c r="EFM6" s="29"/>
      <c r="EFN6" s="29"/>
      <c r="EFO6" s="29"/>
      <c r="EFP6" s="29"/>
      <c r="EFQ6" s="29"/>
      <c r="EFR6" s="29"/>
      <c r="EFS6" s="29"/>
      <c r="EFT6" s="29"/>
      <c r="EFU6" s="29"/>
      <c r="EFV6" s="29"/>
      <c r="EFW6" s="29"/>
      <c r="EFX6" s="29"/>
      <c r="EFY6" s="29"/>
      <c r="EFZ6" s="29"/>
      <c r="EGA6" s="29"/>
      <c r="EGB6" s="29"/>
      <c r="EGC6" s="29"/>
      <c r="EGD6" s="29"/>
      <c r="EGE6" s="29"/>
      <c r="EGF6" s="29"/>
      <c r="EGG6" s="29"/>
      <c r="EGH6" s="29"/>
      <c r="EGI6" s="29"/>
      <c r="EGJ6" s="29"/>
      <c r="EGK6" s="29"/>
      <c r="EGL6" s="29"/>
      <c r="EGM6" s="29"/>
      <c r="EGN6" s="29"/>
      <c r="EGO6" s="29"/>
      <c r="EGP6" s="29"/>
      <c r="EGQ6" s="29"/>
      <c r="EGR6" s="29"/>
      <c r="EGS6" s="29"/>
      <c r="EGT6" s="29"/>
      <c r="EGU6" s="29"/>
      <c r="EGV6" s="29"/>
      <c r="EGW6" s="29"/>
      <c r="EGX6" s="29"/>
      <c r="EGY6" s="29"/>
      <c r="EGZ6" s="29"/>
      <c r="EHA6" s="29"/>
      <c r="EHB6" s="29"/>
      <c r="EHC6" s="29"/>
      <c r="EHD6" s="29"/>
      <c r="EHE6" s="29"/>
      <c r="EHF6" s="29"/>
      <c r="EHG6" s="29"/>
      <c r="EHH6" s="29"/>
      <c r="EHI6" s="29"/>
      <c r="EHJ6" s="29"/>
      <c r="EHK6" s="29"/>
      <c r="EHL6" s="29"/>
      <c r="EHM6" s="29"/>
      <c r="EHN6" s="29"/>
      <c r="EHO6" s="29"/>
      <c r="EHP6" s="29"/>
      <c r="EHQ6" s="29"/>
      <c r="EHR6" s="29"/>
      <c r="EHS6" s="29"/>
      <c r="EHT6" s="29"/>
      <c r="EHU6" s="29"/>
      <c r="EHV6" s="29"/>
      <c r="EHW6" s="29"/>
      <c r="EHX6" s="29"/>
      <c r="EHY6" s="29"/>
      <c r="EHZ6" s="29"/>
      <c r="EIA6" s="29"/>
      <c r="EIB6" s="29"/>
      <c r="EIC6" s="29"/>
      <c r="EID6" s="29"/>
      <c r="EIE6" s="29"/>
      <c r="EIF6" s="29"/>
      <c r="EIG6" s="29"/>
      <c r="EIH6" s="29"/>
      <c r="EII6" s="29"/>
      <c r="EIJ6" s="29"/>
      <c r="EIK6" s="29"/>
      <c r="EIL6" s="29"/>
      <c r="EIM6" s="29"/>
      <c r="EIN6" s="29"/>
      <c r="EIO6" s="29"/>
      <c r="EIP6" s="29"/>
      <c r="EIQ6" s="29"/>
      <c r="EIR6" s="29"/>
      <c r="EIS6" s="29"/>
      <c r="EIT6" s="29"/>
      <c r="EIU6" s="29"/>
      <c r="EIV6" s="29"/>
      <c r="EIW6" s="29"/>
      <c r="EIX6" s="29"/>
      <c r="EIY6" s="29"/>
      <c r="EIZ6" s="29"/>
      <c r="EJA6" s="29"/>
      <c r="EJB6" s="29"/>
      <c r="EJC6" s="29"/>
      <c r="EJD6" s="29"/>
      <c r="EJE6" s="29"/>
      <c r="EJF6" s="29"/>
      <c r="EJG6" s="29"/>
      <c r="EJH6" s="29"/>
      <c r="EJI6" s="29"/>
      <c r="EJJ6" s="29"/>
      <c r="EJK6" s="29"/>
      <c r="EJL6" s="29"/>
      <c r="EJM6" s="29"/>
      <c r="EJN6" s="29"/>
      <c r="EJO6" s="29"/>
      <c r="EJP6" s="29"/>
      <c r="EJQ6" s="29"/>
      <c r="EJR6" s="29"/>
      <c r="EJS6" s="29"/>
      <c r="EJT6" s="29"/>
      <c r="EJU6" s="29"/>
      <c r="EJV6" s="29"/>
      <c r="EJW6" s="29"/>
      <c r="EJX6" s="29"/>
      <c r="EJY6" s="29"/>
      <c r="EJZ6" s="29"/>
      <c r="EKA6" s="29"/>
      <c r="EKB6" s="29"/>
      <c r="EKC6" s="29"/>
      <c r="EKD6" s="29"/>
      <c r="EKE6" s="29"/>
      <c r="EKF6" s="29"/>
      <c r="EKG6" s="29"/>
      <c r="EKH6" s="29"/>
      <c r="EKI6" s="29"/>
      <c r="EKJ6" s="29"/>
      <c r="EKK6" s="29"/>
      <c r="EKL6" s="29"/>
      <c r="EKM6" s="29"/>
      <c r="EKN6" s="29"/>
      <c r="EKO6" s="29"/>
      <c r="EKP6" s="29"/>
      <c r="EKQ6" s="29"/>
      <c r="EKR6" s="29"/>
      <c r="EKS6" s="29"/>
      <c r="EKT6" s="29"/>
      <c r="EKU6" s="29"/>
      <c r="EKV6" s="29"/>
      <c r="EKW6" s="29"/>
      <c r="EKX6" s="29"/>
      <c r="EKY6" s="29"/>
      <c r="EKZ6" s="29"/>
      <c r="ELA6" s="29"/>
      <c r="ELB6" s="29"/>
      <c r="ELC6" s="29"/>
      <c r="ELD6" s="29"/>
      <c r="ELE6" s="29"/>
      <c r="ELF6" s="29"/>
      <c r="ELG6" s="29"/>
      <c r="ELH6" s="29"/>
      <c r="ELI6" s="29"/>
      <c r="ELJ6" s="29"/>
      <c r="ELK6" s="29"/>
      <c r="ELL6" s="29"/>
      <c r="ELM6" s="29"/>
      <c r="ELN6" s="29"/>
      <c r="ELO6" s="29"/>
      <c r="ELP6" s="29"/>
      <c r="ELQ6" s="29"/>
      <c r="ELR6" s="29"/>
      <c r="ELS6" s="29"/>
      <c r="ELT6" s="29"/>
      <c r="ELU6" s="29"/>
      <c r="ELV6" s="29"/>
      <c r="ELW6" s="29"/>
      <c r="ELX6" s="29"/>
      <c r="ELY6" s="29"/>
      <c r="ELZ6" s="29"/>
      <c r="EMA6" s="29"/>
      <c r="EMB6" s="29"/>
      <c r="EMC6" s="29"/>
      <c r="EMD6" s="29"/>
      <c r="EME6" s="29"/>
      <c r="EMF6" s="29"/>
      <c r="EMG6" s="29"/>
      <c r="EMH6" s="29"/>
      <c r="EMI6" s="29"/>
      <c r="EMJ6" s="29"/>
      <c r="EMK6" s="29"/>
      <c r="EML6" s="29"/>
      <c r="EMM6" s="29"/>
      <c r="EMN6" s="29"/>
      <c r="EMO6" s="29"/>
      <c r="EMP6" s="29"/>
      <c r="EMQ6" s="29"/>
      <c r="EMR6" s="29"/>
      <c r="EMS6" s="29"/>
      <c r="EMT6" s="29"/>
      <c r="EMU6" s="29"/>
      <c r="EMV6" s="29"/>
      <c r="EMW6" s="29"/>
      <c r="EMX6" s="29"/>
      <c r="EMY6" s="29"/>
      <c r="EMZ6" s="29"/>
      <c r="ENA6" s="29"/>
      <c r="ENB6" s="29"/>
      <c r="ENC6" s="29"/>
      <c r="END6" s="29"/>
      <c r="ENE6" s="29"/>
      <c r="ENF6" s="29"/>
      <c r="ENG6" s="29"/>
      <c r="ENH6" s="29"/>
      <c r="ENI6" s="29"/>
      <c r="ENJ6" s="29"/>
      <c r="ENK6" s="29"/>
      <c r="ENL6" s="29"/>
      <c r="ENM6" s="29"/>
      <c r="ENN6" s="29"/>
      <c r="ENO6" s="29"/>
      <c r="ENP6" s="29"/>
      <c r="ENQ6" s="29"/>
      <c r="ENR6" s="29"/>
      <c r="ENS6" s="29"/>
      <c r="ENT6" s="29"/>
      <c r="ENU6" s="29"/>
      <c r="ENV6" s="29"/>
      <c r="ENW6" s="29"/>
      <c r="ENX6" s="29"/>
      <c r="ENY6" s="29"/>
      <c r="ENZ6" s="29"/>
      <c r="EOA6" s="29"/>
      <c r="EOB6" s="29"/>
      <c r="EOC6" s="29"/>
      <c r="EOD6" s="29"/>
      <c r="EOE6" s="29"/>
      <c r="EOF6" s="29"/>
      <c r="EOG6" s="29"/>
      <c r="EOH6" s="29"/>
      <c r="EOI6" s="29"/>
      <c r="EOJ6" s="29"/>
      <c r="EOK6" s="29"/>
      <c r="EOL6" s="29"/>
      <c r="EOM6" s="29"/>
      <c r="EON6" s="29"/>
      <c r="EOO6" s="29"/>
      <c r="EOP6" s="29"/>
      <c r="EOQ6" s="29"/>
      <c r="EOR6" s="29"/>
      <c r="EOS6" s="29"/>
      <c r="EOT6" s="29"/>
      <c r="EOU6" s="29"/>
      <c r="EOV6" s="29"/>
      <c r="EOW6" s="29"/>
      <c r="EOX6" s="29"/>
      <c r="EOY6" s="29"/>
      <c r="EOZ6" s="29"/>
      <c r="EPA6" s="29"/>
      <c r="EPB6" s="29"/>
      <c r="EPC6" s="29"/>
      <c r="EPD6" s="29"/>
      <c r="EPE6" s="29"/>
      <c r="EPF6" s="29"/>
      <c r="EPG6" s="29"/>
      <c r="EPH6" s="29"/>
      <c r="EPI6" s="29"/>
      <c r="EPJ6" s="29"/>
      <c r="EPK6" s="29"/>
      <c r="EPL6" s="29"/>
      <c r="EPM6" s="29"/>
      <c r="EPN6" s="29"/>
      <c r="EPO6" s="29"/>
      <c r="EPP6" s="29"/>
      <c r="EPQ6" s="29"/>
      <c r="EPR6" s="29"/>
      <c r="EPS6" s="29"/>
      <c r="EPT6" s="29"/>
      <c r="EPU6" s="29"/>
      <c r="EPV6" s="29"/>
      <c r="EPW6" s="29"/>
      <c r="EPX6" s="29"/>
      <c r="EPY6" s="29"/>
      <c r="EPZ6" s="29"/>
      <c r="EQA6" s="29"/>
      <c r="EQB6" s="29"/>
      <c r="EQC6" s="29"/>
      <c r="EQD6" s="29"/>
      <c r="EQE6" s="29"/>
      <c r="EQF6" s="29"/>
      <c r="EQG6" s="29"/>
      <c r="EQH6" s="29"/>
      <c r="EQI6" s="29"/>
      <c r="EQJ6" s="29"/>
      <c r="EQK6" s="29"/>
      <c r="EQL6" s="29"/>
      <c r="EQM6" s="29"/>
      <c r="EQN6" s="29"/>
      <c r="EQO6" s="29"/>
      <c r="EQP6" s="29"/>
      <c r="EQQ6" s="29"/>
      <c r="EQR6" s="29"/>
      <c r="EQS6" s="29"/>
      <c r="EQT6" s="29"/>
      <c r="EQU6" s="29"/>
      <c r="EQV6" s="29"/>
      <c r="EQW6" s="29"/>
      <c r="EQX6" s="29"/>
      <c r="EQY6" s="29"/>
      <c r="EQZ6" s="29"/>
      <c r="ERA6" s="29"/>
      <c r="ERB6" s="29"/>
      <c r="ERC6" s="29"/>
      <c r="ERD6" s="29"/>
      <c r="ERE6" s="29"/>
      <c r="ERF6" s="29"/>
      <c r="ERG6" s="29"/>
      <c r="ERH6" s="29"/>
      <c r="ERI6" s="29"/>
      <c r="ERJ6" s="29"/>
      <c r="ERK6" s="29"/>
      <c r="ERL6" s="29"/>
      <c r="ERM6" s="29"/>
      <c r="ERN6" s="29"/>
      <c r="ERO6" s="29"/>
      <c r="ERP6" s="29"/>
      <c r="ERQ6" s="29"/>
      <c r="ERR6" s="29"/>
      <c r="ERS6" s="29"/>
      <c r="ERT6" s="29"/>
      <c r="ERU6" s="29"/>
      <c r="ERV6" s="29"/>
      <c r="ERW6" s="29"/>
      <c r="ERX6" s="29"/>
      <c r="ERY6" s="29"/>
      <c r="ERZ6" s="29"/>
      <c r="ESA6" s="29"/>
      <c r="ESB6" s="29"/>
      <c r="ESC6" s="29"/>
      <c r="ESD6" s="29"/>
      <c r="ESE6" s="29"/>
      <c r="ESF6" s="29"/>
      <c r="ESG6" s="29"/>
      <c r="ESH6" s="29"/>
      <c r="ESI6" s="29"/>
      <c r="ESJ6" s="29"/>
      <c r="ESK6" s="29"/>
      <c r="ESL6" s="29"/>
      <c r="ESM6" s="29"/>
      <c r="ESN6" s="29"/>
      <c r="ESO6" s="29"/>
      <c r="ESP6" s="29"/>
      <c r="ESQ6" s="29"/>
      <c r="ESR6" s="29"/>
      <c r="ESS6" s="29"/>
      <c r="EST6" s="29"/>
      <c r="ESU6" s="29"/>
      <c r="ESV6" s="29"/>
      <c r="ESW6" s="29"/>
      <c r="ESX6" s="29"/>
      <c r="ESY6" s="29"/>
      <c r="ESZ6" s="29"/>
      <c r="ETA6" s="29"/>
      <c r="ETB6" s="29"/>
      <c r="ETC6" s="29"/>
      <c r="ETD6" s="29"/>
      <c r="ETE6" s="29"/>
      <c r="ETF6" s="29"/>
      <c r="ETG6" s="29"/>
      <c r="ETH6" s="29"/>
      <c r="ETI6" s="29"/>
      <c r="ETJ6" s="29"/>
      <c r="ETK6" s="29"/>
      <c r="ETL6" s="29"/>
      <c r="ETM6" s="29"/>
      <c r="ETN6" s="29"/>
      <c r="ETO6" s="29"/>
      <c r="ETP6" s="29"/>
      <c r="ETQ6" s="29"/>
      <c r="ETR6" s="29"/>
      <c r="ETS6" s="29"/>
      <c r="ETT6" s="29"/>
      <c r="ETU6" s="29"/>
      <c r="ETV6" s="29"/>
      <c r="ETW6" s="29"/>
      <c r="ETX6" s="29"/>
      <c r="ETY6" s="29"/>
      <c r="ETZ6" s="29"/>
      <c r="EUA6" s="29"/>
      <c r="EUB6" s="29"/>
      <c r="EUC6" s="29"/>
      <c r="EUD6" s="29"/>
      <c r="EUE6" s="29"/>
      <c r="EUF6" s="29"/>
      <c r="EUG6" s="29"/>
      <c r="EUH6" s="29"/>
      <c r="EUI6" s="29"/>
      <c r="EUJ6" s="29"/>
      <c r="EUK6" s="29"/>
      <c r="EUL6" s="29"/>
      <c r="EUM6" s="29"/>
      <c r="EUN6" s="29"/>
      <c r="EUO6" s="29"/>
      <c r="EUP6" s="29"/>
      <c r="EUQ6" s="29"/>
      <c r="EUR6" s="29"/>
      <c r="EUS6" s="29"/>
      <c r="EUT6" s="29"/>
      <c r="EUU6" s="29"/>
      <c r="EUV6" s="29"/>
      <c r="EUW6" s="29"/>
      <c r="EUX6" s="29"/>
      <c r="EUY6" s="29"/>
      <c r="EUZ6" s="29"/>
      <c r="EVA6" s="29"/>
      <c r="EVB6" s="29"/>
      <c r="EVC6" s="29"/>
      <c r="EVD6" s="29"/>
      <c r="EVE6" s="29"/>
      <c r="EVF6" s="29"/>
      <c r="EVG6" s="29"/>
      <c r="EVH6" s="29"/>
      <c r="EVI6" s="29"/>
      <c r="EVJ6" s="29"/>
      <c r="EVK6" s="29"/>
      <c r="EVL6" s="29"/>
      <c r="EVM6" s="29"/>
      <c r="EVN6" s="29"/>
      <c r="EVO6" s="29"/>
      <c r="EVP6" s="29"/>
      <c r="EVQ6" s="29"/>
      <c r="EVR6" s="29"/>
      <c r="EVS6" s="29"/>
      <c r="EVT6" s="29"/>
      <c r="EVU6" s="29"/>
      <c r="EVV6" s="29"/>
      <c r="EVW6" s="29"/>
      <c r="EVX6" s="29"/>
      <c r="EVY6" s="29"/>
      <c r="EVZ6" s="29"/>
      <c r="EWA6" s="29"/>
      <c r="EWB6" s="29"/>
      <c r="EWC6" s="29"/>
      <c r="EWD6" s="29"/>
      <c r="EWE6" s="29"/>
      <c r="EWF6" s="29"/>
      <c r="EWG6" s="29"/>
      <c r="EWH6" s="29"/>
      <c r="EWI6" s="29"/>
      <c r="EWJ6" s="29"/>
      <c r="EWK6" s="29"/>
      <c r="EWL6" s="29"/>
      <c r="EWM6" s="29"/>
      <c r="EWN6" s="29"/>
      <c r="EWO6" s="29"/>
      <c r="EWP6" s="29"/>
      <c r="EWQ6" s="29"/>
      <c r="EWR6" s="29"/>
      <c r="EWS6" s="29"/>
      <c r="EWT6" s="29"/>
      <c r="EWU6" s="29"/>
      <c r="EWV6" s="29"/>
      <c r="EWW6" s="29"/>
      <c r="EWX6" s="29"/>
      <c r="EWY6" s="29"/>
      <c r="EWZ6" s="29"/>
      <c r="EXA6" s="29"/>
      <c r="EXB6" s="29"/>
      <c r="EXC6" s="29"/>
      <c r="EXD6" s="29"/>
      <c r="EXE6" s="29"/>
      <c r="EXF6" s="29"/>
      <c r="EXG6" s="29"/>
      <c r="EXH6" s="29"/>
      <c r="EXI6" s="29"/>
      <c r="EXJ6" s="29"/>
      <c r="EXK6" s="29"/>
      <c r="EXL6" s="29"/>
      <c r="EXM6" s="29"/>
      <c r="EXN6" s="29"/>
      <c r="EXO6" s="29"/>
      <c r="EXP6" s="29"/>
      <c r="EXQ6" s="29"/>
      <c r="EXR6" s="29"/>
      <c r="EXS6" s="29"/>
      <c r="EXT6" s="29"/>
      <c r="EXU6" s="29"/>
      <c r="EXV6" s="29"/>
      <c r="EXW6" s="29"/>
      <c r="EXX6" s="29"/>
      <c r="EXY6" s="29"/>
      <c r="EXZ6" s="29"/>
      <c r="EYA6" s="29"/>
      <c r="EYB6" s="29"/>
      <c r="EYC6" s="29"/>
      <c r="EYD6" s="29"/>
      <c r="EYE6" s="29"/>
      <c r="EYF6" s="29"/>
      <c r="EYG6" s="29"/>
      <c r="EYH6" s="29"/>
      <c r="EYI6" s="29"/>
      <c r="EYJ6" s="29"/>
      <c r="EYK6" s="29"/>
      <c r="EYL6" s="29"/>
      <c r="EYM6" s="29"/>
      <c r="EYN6" s="29"/>
      <c r="EYO6" s="29"/>
      <c r="EYP6" s="29"/>
      <c r="EYQ6" s="29"/>
      <c r="EYR6" s="29"/>
      <c r="EYS6" s="29"/>
      <c r="EYT6" s="29"/>
      <c r="EYU6" s="29"/>
      <c r="EYV6" s="29"/>
      <c r="EYW6" s="29"/>
      <c r="EYX6" s="29"/>
      <c r="EYY6" s="29"/>
      <c r="EYZ6" s="29"/>
      <c r="EZA6" s="29"/>
      <c r="EZB6" s="29"/>
      <c r="EZC6" s="29"/>
      <c r="EZD6" s="29"/>
      <c r="EZE6" s="29"/>
      <c r="EZF6" s="29"/>
      <c r="EZG6" s="29"/>
      <c r="EZH6" s="29"/>
      <c r="EZI6" s="29"/>
      <c r="EZJ6" s="29"/>
      <c r="EZK6" s="29"/>
      <c r="EZL6" s="29"/>
      <c r="EZM6" s="29"/>
      <c r="EZN6" s="29"/>
      <c r="EZO6" s="29"/>
      <c r="EZP6" s="29"/>
      <c r="EZQ6" s="29"/>
      <c r="EZR6" s="29"/>
      <c r="EZS6" s="29"/>
      <c r="EZT6" s="29"/>
      <c r="EZU6" s="29"/>
      <c r="EZV6" s="29"/>
      <c r="EZW6" s="29"/>
      <c r="EZX6" s="29"/>
      <c r="EZY6" s="29"/>
      <c r="EZZ6" s="29"/>
      <c r="FAA6" s="29"/>
      <c r="FAB6" s="29"/>
      <c r="FAC6" s="29"/>
      <c r="FAD6" s="29"/>
      <c r="FAE6" s="29"/>
      <c r="FAF6" s="29"/>
      <c r="FAG6" s="29"/>
      <c r="FAH6" s="29"/>
      <c r="FAI6" s="29"/>
      <c r="FAJ6" s="29"/>
      <c r="FAK6" s="29"/>
      <c r="FAL6" s="29"/>
      <c r="FAM6" s="29"/>
      <c r="FAN6" s="29"/>
      <c r="FAO6" s="29"/>
      <c r="FAP6" s="29"/>
      <c r="FAQ6" s="29"/>
      <c r="FAR6" s="29"/>
      <c r="FAS6" s="29"/>
      <c r="FAT6" s="29"/>
      <c r="FAU6" s="29"/>
      <c r="FAV6" s="29"/>
      <c r="FAW6" s="29"/>
      <c r="FAX6" s="29"/>
      <c r="FAY6" s="29"/>
      <c r="FAZ6" s="29"/>
      <c r="FBA6" s="29"/>
      <c r="FBB6" s="29"/>
      <c r="FBC6" s="29"/>
      <c r="FBD6" s="29"/>
      <c r="FBE6" s="29"/>
      <c r="FBF6" s="29"/>
      <c r="FBG6" s="29"/>
      <c r="FBH6" s="29"/>
      <c r="FBI6" s="29"/>
      <c r="FBJ6" s="29"/>
      <c r="FBK6" s="29"/>
      <c r="FBL6" s="29"/>
      <c r="FBM6" s="29"/>
      <c r="FBN6" s="29"/>
      <c r="FBO6" s="29"/>
      <c r="FBP6" s="29"/>
      <c r="FBQ6" s="29"/>
      <c r="FBR6" s="29"/>
      <c r="FBS6" s="29"/>
      <c r="FBT6" s="29"/>
      <c r="FBU6" s="29"/>
      <c r="FBV6" s="29"/>
      <c r="FBW6" s="29"/>
      <c r="FBX6" s="29"/>
      <c r="FBY6" s="29"/>
      <c r="FBZ6" s="29"/>
      <c r="FCA6" s="29"/>
      <c r="FCB6" s="29"/>
      <c r="FCC6" s="29"/>
      <c r="FCD6" s="29"/>
      <c r="FCE6" s="29"/>
      <c r="FCF6" s="29"/>
      <c r="FCG6" s="29"/>
      <c r="FCH6" s="29"/>
      <c r="FCI6" s="29"/>
      <c r="FCJ6" s="29"/>
      <c r="FCK6" s="29"/>
      <c r="FCL6" s="29"/>
      <c r="FCM6" s="29"/>
      <c r="FCN6" s="29"/>
      <c r="FCO6" s="29"/>
      <c r="FCP6" s="29"/>
      <c r="FCQ6" s="29"/>
      <c r="FCR6" s="29"/>
      <c r="FCS6" s="29"/>
      <c r="FCT6" s="29"/>
      <c r="FCU6" s="29"/>
      <c r="FCV6" s="29"/>
      <c r="FCW6" s="29"/>
      <c r="FCX6" s="29"/>
      <c r="FCY6" s="29"/>
      <c r="FCZ6" s="29"/>
      <c r="FDA6" s="29"/>
      <c r="FDB6" s="29"/>
      <c r="FDC6" s="29"/>
      <c r="FDD6" s="29"/>
      <c r="FDE6" s="29"/>
      <c r="FDF6" s="29"/>
      <c r="FDG6" s="29"/>
      <c r="FDH6" s="29"/>
      <c r="FDI6" s="29"/>
      <c r="FDJ6" s="29"/>
      <c r="FDK6" s="29"/>
      <c r="FDL6" s="29"/>
      <c r="FDM6" s="29"/>
      <c r="FDN6" s="29"/>
      <c r="FDO6" s="29"/>
      <c r="FDP6" s="29"/>
      <c r="FDQ6" s="29"/>
      <c r="FDR6" s="29"/>
      <c r="FDS6" s="29"/>
      <c r="FDT6" s="29"/>
      <c r="FDU6" s="29"/>
      <c r="FDV6" s="29"/>
      <c r="FDW6" s="29"/>
      <c r="FDX6" s="29"/>
      <c r="FDY6" s="29"/>
      <c r="FDZ6" s="29"/>
      <c r="FEA6" s="29"/>
      <c r="FEB6" s="29"/>
      <c r="FEC6" s="29"/>
      <c r="FED6" s="29"/>
      <c r="FEE6" s="29"/>
      <c r="FEF6" s="29"/>
      <c r="FEG6" s="29"/>
      <c r="FEH6" s="29"/>
      <c r="FEI6" s="29"/>
      <c r="FEJ6" s="29"/>
      <c r="FEK6" s="29"/>
      <c r="FEL6" s="29"/>
      <c r="FEM6" s="29"/>
      <c r="FEN6" s="29"/>
      <c r="FEO6" s="29"/>
      <c r="FEP6" s="29"/>
      <c r="FEQ6" s="29"/>
      <c r="FER6" s="29"/>
      <c r="FES6" s="29"/>
      <c r="FET6" s="29"/>
      <c r="FEU6" s="29"/>
      <c r="FEV6" s="29"/>
      <c r="FEW6" s="29"/>
      <c r="FEX6" s="29"/>
      <c r="FEY6" s="29"/>
      <c r="FEZ6" s="29"/>
      <c r="FFA6" s="29"/>
      <c r="FFB6" s="29"/>
      <c r="FFC6" s="29"/>
      <c r="FFD6" s="29"/>
      <c r="FFE6" s="29"/>
      <c r="FFF6" s="29"/>
      <c r="FFG6" s="29"/>
      <c r="FFH6" s="29"/>
      <c r="FFI6" s="29"/>
      <c r="FFJ6" s="29"/>
      <c r="FFK6" s="29"/>
      <c r="FFL6" s="29"/>
      <c r="FFM6" s="29"/>
      <c r="FFN6" s="29"/>
      <c r="FFO6" s="29"/>
      <c r="FFP6" s="29"/>
      <c r="FFQ6" s="29"/>
      <c r="FFR6" s="29"/>
      <c r="FFS6" s="29"/>
      <c r="FFT6" s="29"/>
      <c r="FFU6" s="29"/>
      <c r="FFV6" s="29"/>
      <c r="FFW6" s="29"/>
      <c r="FFX6" s="29"/>
      <c r="FFY6" s="29"/>
      <c r="FFZ6" s="29"/>
      <c r="FGA6" s="29"/>
      <c r="FGB6" s="29"/>
      <c r="FGC6" s="29"/>
      <c r="FGD6" s="29"/>
      <c r="FGE6" s="29"/>
      <c r="FGF6" s="29"/>
      <c r="FGG6" s="29"/>
      <c r="FGH6" s="29"/>
      <c r="FGI6" s="29"/>
      <c r="FGJ6" s="29"/>
      <c r="FGK6" s="29"/>
      <c r="FGL6" s="29"/>
      <c r="FGM6" s="29"/>
      <c r="FGN6" s="29"/>
      <c r="FGO6" s="29"/>
      <c r="FGP6" s="29"/>
      <c r="FGQ6" s="29"/>
      <c r="FGR6" s="29"/>
      <c r="FGS6" s="29"/>
      <c r="FGT6" s="29"/>
      <c r="FGU6" s="29"/>
      <c r="FGV6" s="29"/>
      <c r="FGW6" s="29"/>
      <c r="FGX6" s="29"/>
      <c r="FGY6" s="29"/>
      <c r="FGZ6" s="29"/>
      <c r="FHA6" s="29"/>
      <c r="FHB6" s="29"/>
      <c r="FHC6" s="29"/>
      <c r="FHD6" s="29"/>
      <c r="FHE6" s="29"/>
      <c r="FHF6" s="29"/>
      <c r="FHG6" s="29"/>
      <c r="FHH6" s="29"/>
      <c r="FHI6" s="29"/>
      <c r="FHJ6" s="29"/>
      <c r="FHK6" s="29"/>
      <c r="FHL6" s="29"/>
      <c r="FHM6" s="29"/>
      <c r="FHN6" s="29"/>
      <c r="FHO6" s="29"/>
      <c r="FHP6" s="29"/>
      <c r="FHQ6" s="29"/>
      <c r="FHR6" s="29"/>
      <c r="FHS6" s="29"/>
      <c r="FHT6" s="29"/>
      <c r="FHU6" s="29"/>
      <c r="FHV6" s="29"/>
      <c r="FHW6" s="29"/>
      <c r="FHX6" s="29"/>
      <c r="FHY6" s="29"/>
      <c r="FHZ6" s="29"/>
      <c r="FIA6" s="29"/>
      <c r="FIB6" s="29"/>
      <c r="FIC6" s="29"/>
      <c r="FID6" s="29"/>
      <c r="FIE6" s="29"/>
      <c r="FIF6" s="29"/>
      <c r="FIG6" s="29"/>
      <c r="FIH6" s="29"/>
      <c r="FII6" s="29"/>
      <c r="FIJ6" s="29"/>
      <c r="FIK6" s="29"/>
      <c r="FIL6" s="29"/>
      <c r="FIM6" s="29"/>
      <c r="FIN6" s="29"/>
      <c r="FIO6" s="29"/>
      <c r="FIP6" s="29"/>
      <c r="FIQ6" s="29"/>
      <c r="FIR6" s="29"/>
      <c r="FIS6" s="29"/>
      <c r="FIT6" s="29"/>
      <c r="FIU6" s="29"/>
      <c r="FIV6" s="29"/>
      <c r="FIW6" s="29"/>
      <c r="FIX6" s="29"/>
      <c r="FIY6" s="29"/>
      <c r="FIZ6" s="29"/>
      <c r="FJA6" s="29"/>
      <c r="FJB6" s="29"/>
      <c r="FJC6" s="29"/>
      <c r="FJD6" s="29"/>
      <c r="FJE6" s="29"/>
      <c r="FJF6" s="29"/>
      <c r="FJG6" s="29"/>
      <c r="FJH6" s="29"/>
      <c r="FJI6" s="29"/>
      <c r="FJJ6" s="29"/>
      <c r="FJK6" s="29"/>
      <c r="FJL6" s="29"/>
      <c r="FJM6" s="29"/>
      <c r="FJN6" s="29"/>
      <c r="FJO6" s="29"/>
      <c r="FJP6" s="29"/>
      <c r="FJQ6" s="29"/>
      <c r="FJR6" s="29"/>
      <c r="FJS6" s="29"/>
      <c r="FJT6" s="29"/>
      <c r="FJU6" s="29"/>
      <c r="FJV6" s="29"/>
      <c r="FJW6" s="29"/>
      <c r="FJX6" s="29"/>
      <c r="FJY6" s="29"/>
      <c r="FJZ6" s="29"/>
      <c r="FKA6" s="29"/>
      <c r="FKB6" s="29"/>
      <c r="FKC6" s="29"/>
      <c r="FKD6" s="29"/>
      <c r="FKE6" s="29"/>
      <c r="FKF6" s="29"/>
      <c r="FKG6" s="29"/>
      <c r="FKH6" s="29"/>
      <c r="FKI6" s="29"/>
      <c r="FKJ6" s="29"/>
      <c r="FKK6" s="29"/>
      <c r="FKL6" s="29"/>
      <c r="FKM6" s="29"/>
      <c r="FKN6" s="29"/>
      <c r="FKO6" s="29"/>
      <c r="FKP6" s="29"/>
      <c r="FKQ6" s="29"/>
      <c r="FKR6" s="29"/>
      <c r="FKS6" s="29"/>
      <c r="FKT6" s="29"/>
      <c r="FKU6" s="29"/>
      <c r="FKV6" s="29"/>
      <c r="FKW6" s="29"/>
      <c r="FKX6" s="29"/>
      <c r="FKY6" s="29"/>
      <c r="FKZ6" s="29"/>
      <c r="FLA6" s="29"/>
      <c r="FLB6" s="29"/>
      <c r="FLC6" s="29"/>
      <c r="FLD6" s="29"/>
      <c r="FLE6" s="29"/>
      <c r="FLF6" s="29"/>
      <c r="FLG6" s="29"/>
      <c r="FLH6" s="29"/>
      <c r="FLI6" s="29"/>
      <c r="FLJ6" s="29"/>
      <c r="FLK6" s="29"/>
      <c r="FLL6" s="29"/>
      <c r="FLM6" s="29"/>
      <c r="FLN6" s="29"/>
      <c r="FLO6" s="29"/>
      <c r="FLP6" s="29"/>
      <c r="FLQ6" s="29"/>
      <c r="FLR6" s="29"/>
      <c r="FLS6" s="29"/>
      <c r="FLT6" s="29"/>
      <c r="FLU6" s="29"/>
      <c r="FLV6" s="29"/>
      <c r="FLW6" s="29"/>
      <c r="FLX6" s="29"/>
      <c r="FLY6" s="29"/>
      <c r="FLZ6" s="29"/>
      <c r="FMA6" s="29"/>
      <c r="FMB6" s="29"/>
      <c r="FMC6" s="29"/>
      <c r="FMD6" s="29"/>
      <c r="FME6" s="29"/>
      <c r="FMF6" s="29"/>
      <c r="FMG6" s="29"/>
      <c r="FMH6" s="29"/>
      <c r="FMI6" s="29"/>
      <c r="FMJ6" s="29"/>
      <c r="FMK6" s="29"/>
      <c r="FML6" s="29"/>
      <c r="FMM6" s="29"/>
      <c r="FMN6" s="29"/>
      <c r="FMO6" s="29"/>
      <c r="FMP6" s="29"/>
      <c r="FMQ6" s="29"/>
      <c r="FMR6" s="29"/>
      <c r="FMS6" s="29"/>
      <c r="FMT6" s="29"/>
      <c r="FMU6" s="29"/>
      <c r="FMV6" s="29"/>
      <c r="FMW6" s="29"/>
      <c r="FMX6" s="29"/>
      <c r="FMY6" s="29"/>
      <c r="FMZ6" s="29"/>
      <c r="FNA6" s="29"/>
      <c r="FNB6" s="29"/>
      <c r="FNC6" s="29"/>
      <c r="FND6" s="29"/>
      <c r="FNE6" s="29"/>
      <c r="FNF6" s="29"/>
      <c r="FNG6" s="29"/>
      <c r="FNH6" s="29"/>
      <c r="FNI6" s="29"/>
      <c r="FNJ6" s="29"/>
      <c r="FNK6" s="29"/>
      <c r="FNL6" s="29"/>
      <c r="FNM6" s="29"/>
      <c r="FNN6" s="29"/>
      <c r="FNO6" s="29"/>
      <c r="FNP6" s="29"/>
      <c r="FNQ6" s="29"/>
      <c r="FNR6" s="29"/>
      <c r="FNS6" s="29"/>
      <c r="FNT6" s="29"/>
      <c r="FNU6" s="29"/>
      <c r="FNV6" s="29"/>
      <c r="FNW6" s="29"/>
      <c r="FNX6" s="29"/>
      <c r="FNY6" s="29"/>
      <c r="FNZ6" s="29"/>
      <c r="FOA6" s="29"/>
      <c r="FOB6" s="29"/>
      <c r="FOC6" s="29"/>
      <c r="FOD6" s="29"/>
      <c r="FOE6" s="29"/>
      <c r="FOF6" s="29"/>
      <c r="FOG6" s="29"/>
      <c r="FOH6" s="29"/>
      <c r="FOI6" s="29"/>
      <c r="FOJ6" s="29"/>
      <c r="FOK6" s="29"/>
      <c r="FOL6" s="29"/>
      <c r="FOM6" s="29"/>
      <c r="FON6" s="29"/>
      <c r="FOO6" s="29"/>
      <c r="FOP6" s="29"/>
      <c r="FOQ6" s="29"/>
      <c r="FOR6" s="29"/>
      <c r="FOS6" s="29"/>
      <c r="FOT6" s="29"/>
      <c r="FOU6" s="29"/>
      <c r="FOV6" s="29"/>
      <c r="FOW6" s="29"/>
      <c r="FOX6" s="29"/>
      <c r="FOY6" s="29"/>
      <c r="FOZ6" s="29"/>
      <c r="FPA6" s="29"/>
      <c r="FPB6" s="29"/>
      <c r="FPC6" s="29"/>
      <c r="FPD6" s="29"/>
      <c r="FPE6" s="29"/>
      <c r="FPF6" s="29"/>
      <c r="FPG6" s="29"/>
      <c r="FPH6" s="29"/>
      <c r="FPI6" s="29"/>
      <c r="FPJ6" s="29"/>
      <c r="FPK6" s="29"/>
      <c r="FPL6" s="29"/>
      <c r="FPM6" s="29"/>
      <c r="FPN6" s="29"/>
      <c r="FPO6" s="29"/>
      <c r="FPP6" s="29"/>
      <c r="FPQ6" s="29"/>
      <c r="FPR6" s="29"/>
      <c r="FPS6" s="29"/>
      <c r="FPT6" s="29"/>
      <c r="FPU6" s="29"/>
      <c r="FPV6" s="29"/>
      <c r="FPW6" s="29"/>
      <c r="FPX6" s="29"/>
      <c r="FPY6" s="29"/>
      <c r="FPZ6" s="29"/>
      <c r="FQA6" s="29"/>
      <c r="FQB6" s="29"/>
      <c r="FQC6" s="29"/>
      <c r="FQD6" s="29"/>
      <c r="FQE6" s="29"/>
      <c r="FQF6" s="29"/>
      <c r="FQG6" s="29"/>
      <c r="FQH6" s="29"/>
      <c r="FQI6" s="29"/>
      <c r="FQJ6" s="29"/>
      <c r="FQK6" s="29"/>
      <c r="FQL6" s="29"/>
      <c r="FQM6" s="29"/>
      <c r="FQN6" s="29"/>
      <c r="FQO6" s="29"/>
      <c r="FQP6" s="29"/>
      <c r="FQQ6" s="29"/>
      <c r="FQR6" s="29"/>
      <c r="FQS6" s="29"/>
      <c r="FQT6" s="29"/>
      <c r="FQU6" s="29"/>
      <c r="FQV6" s="29"/>
      <c r="FQW6" s="29"/>
      <c r="FQX6" s="29"/>
      <c r="FQY6" s="29"/>
      <c r="FQZ6" s="29"/>
      <c r="FRA6" s="29"/>
      <c r="FRB6" s="29"/>
      <c r="FRC6" s="29"/>
      <c r="FRD6" s="29"/>
      <c r="FRE6" s="29"/>
      <c r="FRF6" s="29"/>
      <c r="FRG6" s="29"/>
      <c r="FRH6" s="29"/>
      <c r="FRI6" s="29"/>
      <c r="FRJ6" s="29"/>
      <c r="FRK6" s="29"/>
      <c r="FRL6" s="29"/>
      <c r="FRM6" s="29"/>
      <c r="FRN6" s="29"/>
      <c r="FRO6" s="29"/>
      <c r="FRP6" s="29"/>
      <c r="FRQ6" s="29"/>
      <c r="FRR6" s="29"/>
      <c r="FRS6" s="29"/>
      <c r="FRT6" s="29"/>
      <c r="FRU6" s="29"/>
      <c r="FRV6" s="29"/>
      <c r="FRW6" s="29"/>
      <c r="FRX6" s="29"/>
      <c r="FRY6" s="29"/>
      <c r="FRZ6" s="29"/>
      <c r="FSA6" s="29"/>
      <c r="FSB6" s="29"/>
      <c r="FSC6" s="29"/>
      <c r="FSD6" s="29"/>
      <c r="FSE6" s="29"/>
      <c r="FSF6" s="29"/>
      <c r="FSG6" s="29"/>
      <c r="FSH6" s="29"/>
      <c r="FSI6" s="29"/>
      <c r="FSJ6" s="29"/>
      <c r="FSK6" s="29"/>
      <c r="FSL6" s="29"/>
      <c r="FSM6" s="29"/>
      <c r="FSN6" s="29"/>
      <c r="FSO6" s="29"/>
      <c r="FSP6" s="29"/>
      <c r="FSQ6" s="29"/>
      <c r="FSR6" s="29"/>
      <c r="FSS6" s="29"/>
      <c r="FST6" s="29"/>
      <c r="FSU6" s="29"/>
      <c r="FSV6" s="29"/>
      <c r="FSW6" s="29"/>
      <c r="FSX6" s="29"/>
      <c r="FSY6" s="29"/>
      <c r="FSZ6" s="29"/>
      <c r="FTA6" s="29"/>
      <c r="FTB6" s="29"/>
      <c r="FTC6" s="29"/>
      <c r="FTD6" s="29"/>
      <c r="FTE6" s="29"/>
      <c r="FTF6" s="29"/>
      <c r="FTG6" s="29"/>
      <c r="FTH6" s="29"/>
      <c r="FTI6" s="29"/>
      <c r="FTJ6" s="29"/>
      <c r="FTK6" s="29"/>
      <c r="FTL6" s="29"/>
      <c r="FTM6" s="29"/>
      <c r="FTN6" s="29"/>
      <c r="FTO6" s="29"/>
      <c r="FTP6" s="29"/>
      <c r="FTQ6" s="29"/>
      <c r="FTR6" s="29"/>
      <c r="FTS6" s="29"/>
      <c r="FTT6" s="29"/>
      <c r="FTU6" s="29"/>
      <c r="FTV6" s="29"/>
      <c r="FTW6" s="29"/>
      <c r="FTX6" s="29"/>
      <c r="FTY6" s="29"/>
      <c r="FTZ6" s="29"/>
      <c r="FUA6" s="29"/>
      <c r="FUB6" s="29"/>
      <c r="FUC6" s="29"/>
      <c r="FUD6" s="29"/>
      <c r="FUE6" s="29"/>
      <c r="FUF6" s="29"/>
      <c r="FUG6" s="29"/>
      <c r="FUH6" s="29"/>
      <c r="FUI6" s="29"/>
      <c r="FUJ6" s="29"/>
      <c r="FUK6" s="29"/>
      <c r="FUL6" s="29"/>
      <c r="FUM6" s="29"/>
      <c r="FUN6" s="29"/>
      <c r="FUO6" s="29"/>
      <c r="FUP6" s="29"/>
      <c r="FUQ6" s="29"/>
      <c r="FUR6" s="29"/>
      <c r="FUS6" s="29"/>
      <c r="FUT6" s="29"/>
      <c r="FUU6" s="29"/>
      <c r="FUV6" s="29"/>
      <c r="FUW6" s="29"/>
      <c r="FUX6" s="29"/>
      <c r="FUY6" s="29"/>
      <c r="FUZ6" s="29"/>
      <c r="FVA6" s="29"/>
      <c r="FVB6" s="29"/>
      <c r="FVC6" s="29"/>
      <c r="FVD6" s="29"/>
      <c r="FVE6" s="29"/>
      <c r="FVF6" s="29"/>
      <c r="FVG6" s="29"/>
      <c r="FVH6" s="29"/>
      <c r="FVI6" s="29"/>
      <c r="FVJ6" s="29"/>
      <c r="FVK6" s="29"/>
      <c r="FVL6" s="29"/>
      <c r="FVM6" s="29"/>
      <c r="FVN6" s="29"/>
      <c r="FVO6" s="29"/>
      <c r="FVP6" s="29"/>
      <c r="FVQ6" s="29"/>
      <c r="FVR6" s="29"/>
      <c r="FVS6" s="29"/>
      <c r="FVT6" s="29"/>
      <c r="FVU6" s="29"/>
      <c r="FVV6" s="29"/>
      <c r="FVW6" s="29"/>
      <c r="FVX6" s="29"/>
      <c r="FVY6" s="29"/>
      <c r="FVZ6" s="29"/>
      <c r="FWA6" s="29"/>
      <c r="FWB6" s="29"/>
      <c r="FWC6" s="29"/>
      <c r="FWD6" s="29"/>
      <c r="FWE6" s="29"/>
      <c r="FWF6" s="29"/>
      <c r="FWG6" s="29"/>
      <c r="FWH6" s="29"/>
      <c r="FWI6" s="29"/>
      <c r="FWJ6" s="29"/>
      <c r="FWK6" s="29"/>
      <c r="FWL6" s="29"/>
      <c r="FWM6" s="29"/>
      <c r="FWN6" s="29"/>
      <c r="FWO6" s="29"/>
      <c r="FWP6" s="29"/>
      <c r="FWQ6" s="29"/>
      <c r="FWR6" s="29"/>
      <c r="FWS6" s="29"/>
      <c r="FWT6" s="29"/>
      <c r="FWU6" s="29"/>
      <c r="FWV6" s="29"/>
      <c r="FWW6" s="29"/>
      <c r="FWX6" s="29"/>
      <c r="FWY6" s="29"/>
      <c r="FWZ6" s="29"/>
      <c r="FXA6" s="29"/>
      <c r="FXB6" s="29"/>
      <c r="FXC6" s="29"/>
      <c r="FXD6" s="29"/>
      <c r="FXE6" s="29"/>
      <c r="FXF6" s="29"/>
      <c r="FXG6" s="29"/>
      <c r="FXH6" s="29"/>
      <c r="FXI6" s="29"/>
      <c r="FXJ6" s="29"/>
      <c r="FXK6" s="29"/>
      <c r="FXL6" s="29"/>
      <c r="FXM6" s="29"/>
      <c r="FXN6" s="29"/>
      <c r="FXO6" s="29"/>
      <c r="FXP6" s="29"/>
      <c r="FXQ6" s="29"/>
      <c r="FXR6" s="29"/>
      <c r="FXS6" s="29"/>
      <c r="FXT6" s="29"/>
      <c r="FXU6" s="29"/>
      <c r="FXV6" s="29"/>
      <c r="FXW6" s="29"/>
      <c r="FXX6" s="29"/>
      <c r="FXY6" s="29"/>
      <c r="FXZ6" s="29"/>
      <c r="FYA6" s="29"/>
      <c r="FYB6" s="29"/>
      <c r="FYC6" s="29"/>
      <c r="FYD6" s="29"/>
      <c r="FYE6" s="29"/>
      <c r="FYF6" s="29"/>
      <c r="FYG6" s="29"/>
      <c r="FYH6" s="29"/>
      <c r="FYI6" s="29"/>
      <c r="FYJ6" s="29"/>
      <c r="FYK6" s="29"/>
      <c r="FYL6" s="29"/>
      <c r="FYM6" s="29"/>
      <c r="FYN6" s="29"/>
      <c r="FYO6" s="29"/>
      <c r="FYP6" s="29"/>
      <c r="FYQ6" s="29"/>
      <c r="FYR6" s="29"/>
      <c r="FYS6" s="29"/>
      <c r="FYT6" s="29"/>
      <c r="FYU6" s="29"/>
      <c r="FYV6" s="29"/>
      <c r="FYW6" s="29"/>
      <c r="FYX6" s="29"/>
      <c r="FYY6" s="29"/>
      <c r="FYZ6" s="29"/>
      <c r="FZA6" s="29"/>
      <c r="FZB6" s="29"/>
      <c r="FZC6" s="29"/>
      <c r="FZD6" s="29"/>
      <c r="FZE6" s="29"/>
      <c r="FZF6" s="29"/>
      <c r="FZG6" s="29"/>
      <c r="FZH6" s="29"/>
      <c r="FZI6" s="29"/>
      <c r="FZJ6" s="29"/>
      <c r="FZK6" s="29"/>
      <c r="FZL6" s="29"/>
      <c r="FZM6" s="29"/>
      <c r="FZN6" s="29"/>
      <c r="FZO6" s="29"/>
      <c r="FZP6" s="29"/>
      <c r="FZQ6" s="29"/>
      <c r="FZR6" s="29"/>
      <c r="FZS6" s="29"/>
      <c r="FZT6" s="29"/>
      <c r="FZU6" s="29"/>
      <c r="FZV6" s="29"/>
      <c r="FZW6" s="29"/>
      <c r="FZX6" s="29"/>
      <c r="FZY6" s="29"/>
      <c r="FZZ6" s="29"/>
      <c r="GAA6" s="29"/>
      <c r="GAB6" s="29"/>
      <c r="GAC6" s="29"/>
      <c r="GAD6" s="29"/>
      <c r="GAE6" s="29"/>
      <c r="GAF6" s="29"/>
      <c r="GAG6" s="29"/>
      <c r="GAH6" s="29"/>
      <c r="GAI6" s="29"/>
      <c r="GAJ6" s="29"/>
      <c r="GAK6" s="29"/>
      <c r="GAL6" s="29"/>
      <c r="GAM6" s="29"/>
      <c r="GAN6" s="29"/>
      <c r="GAO6" s="29"/>
      <c r="GAP6" s="29"/>
      <c r="GAQ6" s="29"/>
      <c r="GAR6" s="29"/>
      <c r="GAS6" s="29"/>
      <c r="GAT6" s="29"/>
      <c r="GAU6" s="29"/>
      <c r="GAV6" s="29"/>
      <c r="GAW6" s="29"/>
      <c r="GAX6" s="29"/>
      <c r="GAY6" s="29"/>
      <c r="GAZ6" s="29"/>
      <c r="GBA6" s="29"/>
      <c r="GBB6" s="29"/>
      <c r="GBC6" s="29"/>
      <c r="GBD6" s="29"/>
      <c r="GBE6" s="29"/>
      <c r="GBF6" s="29"/>
      <c r="GBG6" s="29"/>
      <c r="GBH6" s="29"/>
      <c r="GBI6" s="29"/>
      <c r="GBJ6" s="29"/>
      <c r="GBK6" s="29"/>
      <c r="GBL6" s="29"/>
      <c r="GBM6" s="29"/>
      <c r="GBN6" s="29"/>
      <c r="GBO6" s="29"/>
      <c r="GBP6" s="29"/>
      <c r="GBQ6" s="29"/>
      <c r="GBR6" s="29"/>
      <c r="GBS6" s="29"/>
      <c r="GBT6" s="29"/>
      <c r="GBU6" s="29"/>
      <c r="GBV6" s="29"/>
      <c r="GBW6" s="29"/>
      <c r="GBX6" s="29"/>
      <c r="GBY6" s="29"/>
      <c r="GBZ6" s="29"/>
      <c r="GCA6" s="29"/>
      <c r="GCB6" s="29"/>
      <c r="GCC6" s="29"/>
      <c r="GCD6" s="29"/>
      <c r="GCE6" s="29"/>
      <c r="GCF6" s="29"/>
      <c r="GCG6" s="29"/>
      <c r="GCH6" s="29"/>
      <c r="GCI6" s="29"/>
      <c r="GCJ6" s="29"/>
      <c r="GCK6" s="29"/>
      <c r="GCL6" s="29"/>
      <c r="GCM6" s="29"/>
      <c r="GCN6" s="29"/>
      <c r="GCO6" s="29"/>
      <c r="GCP6" s="29"/>
      <c r="GCQ6" s="29"/>
      <c r="GCR6" s="29"/>
      <c r="GCS6" s="29"/>
      <c r="GCT6" s="29"/>
      <c r="GCU6" s="29"/>
      <c r="GCV6" s="29"/>
      <c r="GCW6" s="29"/>
      <c r="GCX6" s="29"/>
      <c r="GCY6" s="29"/>
      <c r="GCZ6" s="29"/>
      <c r="GDA6" s="29"/>
      <c r="GDB6" s="29"/>
      <c r="GDC6" s="29"/>
      <c r="GDD6" s="29"/>
      <c r="GDE6" s="29"/>
      <c r="GDF6" s="29"/>
      <c r="GDG6" s="29"/>
      <c r="GDH6" s="29"/>
      <c r="GDI6" s="29"/>
      <c r="GDJ6" s="29"/>
      <c r="GDK6" s="29"/>
      <c r="GDL6" s="29"/>
      <c r="GDM6" s="29"/>
      <c r="GDN6" s="29"/>
      <c r="GDO6" s="29"/>
      <c r="GDP6" s="29"/>
      <c r="GDQ6" s="29"/>
      <c r="GDR6" s="29"/>
      <c r="GDS6" s="29"/>
      <c r="GDT6" s="29"/>
      <c r="GDU6" s="29"/>
      <c r="GDV6" s="29"/>
      <c r="GDW6" s="29"/>
      <c r="GDX6" s="29"/>
      <c r="GDY6" s="29"/>
      <c r="GDZ6" s="29"/>
      <c r="GEA6" s="29"/>
      <c r="GEB6" s="29"/>
      <c r="GEC6" s="29"/>
      <c r="GED6" s="29"/>
      <c r="GEE6" s="29"/>
      <c r="GEF6" s="29"/>
      <c r="GEG6" s="29"/>
      <c r="GEH6" s="29"/>
      <c r="GEI6" s="29"/>
      <c r="GEJ6" s="29"/>
      <c r="GEK6" s="29"/>
      <c r="GEL6" s="29"/>
      <c r="GEM6" s="29"/>
      <c r="GEN6" s="29"/>
      <c r="GEO6" s="29"/>
      <c r="GEP6" s="29"/>
      <c r="GEQ6" s="29"/>
      <c r="GER6" s="29"/>
      <c r="GES6" s="29"/>
      <c r="GET6" s="29"/>
      <c r="GEU6" s="29"/>
      <c r="GEV6" s="29"/>
      <c r="GEW6" s="29"/>
      <c r="GEX6" s="29"/>
      <c r="GEY6" s="29"/>
      <c r="GEZ6" s="29"/>
      <c r="GFA6" s="29"/>
      <c r="GFB6" s="29"/>
      <c r="GFC6" s="29"/>
      <c r="GFD6" s="29"/>
      <c r="GFE6" s="29"/>
      <c r="GFF6" s="29"/>
      <c r="GFG6" s="29"/>
      <c r="GFH6" s="29"/>
      <c r="GFI6" s="29"/>
      <c r="GFJ6" s="29"/>
      <c r="GFK6" s="29"/>
      <c r="GFL6" s="29"/>
      <c r="GFM6" s="29"/>
      <c r="GFN6" s="29"/>
      <c r="GFO6" s="29"/>
      <c r="GFP6" s="29"/>
      <c r="GFQ6" s="29"/>
      <c r="GFR6" s="29"/>
      <c r="GFS6" s="29"/>
      <c r="GFT6" s="29"/>
      <c r="GFU6" s="29"/>
      <c r="GFV6" s="29"/>
      <c r="GFW6" s="29"/>
      <c r="GFX6" s="29"/>
      <c r="GFY6" s="29"/>
      <c r="GFZ6" s="29"/>
      <c r="GGA6" s="29"/>
      <c r="GGB6" s="29"/>
      <c r="GGC6" s="29"/>
      <c r="GGD6" s="29"/>
      <c r="GGE6" s="29"/>
      <c r="GGF6" s="29"/>
      <c r="GGG6" s="29"/>
      <c r="GGH6" s="29"/>
      <c r="GGI6" s="29"/>
      <c r="GGJ6" s="29"/>
      <c r="GGK6" s="29"/>
      <c r="GGL6" s="29"/>
      <c r="GGM6" s="29"/>
      <c r="GGN6" s="29"/>
      <c r="GGO6" s="29"/>
      <c r="GGP6" s="29"/>
      <c r="GGQ6" s="29"/>
      <c r="GGR6" s="29"/>
      <c r="GGS6" s="29"/>
      <c r="GGT6" s="29"/>
      <c r="GGU6" s="29"/>
      <c r="GGV6" s="29"/>
      <c r="GGW6" s="29"/>
      <c r="GGX6" s="29"/>
      <c r="GGY6" s="29"/>
      <c r="GGZ6" s="29"/>
      <c r="GHA6" s="29"/>
      <c r="GHB6" s="29"/>
      <c r="GHC6" s="29"/>
      <c r="GHD6" s="29"/>
      <c r="GHE6" s="29"/>
      <c r="GHF6" s="29"/>
      <c r="GHG6" s="29"/>
      <c r="GHH6" s="29"/>
      <c r="GHI6" s="29"/>
      <c r="GHJ6" s="29"/>
      <c r="GHK6" s="29"/>
      <c r="GHL6" s="29"/>
      <c r="GHM6" s="29"/>
      <c r="GHN6" s="29"/>
      <c r="GHO6" s="29"/>
      <c r="GHP6" s="29"/>
      <c r="GHQ6" s="29"/>
      <c r="GHR6" s="29"/>
      <c r="GHS6" s="29"/>
      <c r="GHT6" s="29"/>
      <c r="GHU6" s="29"/>
      <c r="GHV6" s="29"/>
      <c r="GHW6" s="29"/>
      <c r="GHX6" s="29"/>
      <c r="GHY6" s="29"/>
      <c r="GHZ6" s="29"/>
      <c r="GIA6" s="29"/>
      <c r="GIB6" s="29"/>
      <c r="GIC6" s="29"/>
      <c r="GID6" s="29"/>
      <c r="GIE6" s="29"/>
      <c r="GIF6" s="29"/>
      <c r="GIG6" s="29"/>
      <c r="GIH6" s="29"/>
      <c r="GII6" s="29"/>
      <c r="GIJ6" s="29"/>
      <c r="GIK6" s="29"/>
      <c r="GIL6" s="29"/>
      <c r="GIM6" s="29"/>
      <c r="GIN6" s="29"/>
      <c r="GIO6" s="29"/>
      <c r="GIP6" s="29"/>
      <c r="GIQ6" s="29"/>
      <c r="GIR6" s="29"/>
      <c r="GIS6" s="29"/>
      <c r="GIT6" s="29"/>
      <c r="GIU6" s="29"/>
      <c r="GIV6" s="29"/>
      <c r="GIW6" s="29"/>
      <c r="GIX6" s="29"/>
      <c r="GIY6" s="29"/>
      <c r="GIZ6" s="29"/>
      <c r="GJA6" s="29"/>
      <c r="GJB6" s="29"/>
      <c r="GJC6" s="29"/>
      <c r="GJD6" s="29"/>
      <c r="GJE6" s="29"/>
      <c r="GJF6" s="29"/>
      <c r="GJG6" s="29"/>
      <c r="GJH6" s="29"/>
      <c r="GJI6" s="29"/>
      <c r="GJJ6" s="29"/>
      <c r="GJK6" s="29"/>
      <c r="GJL6" s="29"/>
      <c r="GJM6" s="29"/>
      <c r="GJN6" s="29"/>
      <c r="GJO6" s="29"/>
      <c r="GJP6" s="29"/>
      <c r="GJQ6" s="29"/>
      <c r="GJR6" s="29"/>
      <c r="GJS6" s="29"/>
      <c r="GJT6" s="29"/>
      <c r="GJU6" s="29"/>
      <c r="GJV6" s="29"/>
      <c r="GJW6" s="29"/>
      <c r="GJX6" s="29"/>
      <c r="GJY6" s="29"/>
      <c r="GJZ6" s="29"/>
      <c r="GKA6" s="29"/>
      <c r="GKB6" s="29"/>
      <c r="GKC6" s="29"/>
      <c r="GKD6" s="29"/>
      <c r="GKE6" s="29"/>
      <c r="GKF6" s="29"/>
      <c r="GKG6" s="29"/>
      <c r="GKH6" s="29"/>
      <c r="GKI6" s="29"/>
      <c r="GKJ6" s="29"/>
      <c r="GKK6" s="29"/>
      <c r="GKL6" s="29"/>
      <c r="GKM6" s="29"/>
      <c r="GKN6" s="29"/>
      <c r="GKO6" s="29"/>
      <c r="GKP6" s="29"/>
      <c r="GKQ6" s="29"/>
      <c r="GKR6" s="29"/>
      <c r="GKS6" s="29"/>
      <c r="GKT6" s="29"/>
      <c r="GKU6" s="29"/>
      <c r="GKV6" s="29"/>
      <c r="GKW6" s="29"/>
      <c r="GKX6" s="29"/>
      <c r="GKY6" s="29"/>
      <c r="GKZ6" s="29"/>
      <c r="GLA6" s="29"/>
      <c r="GLB6" s="29"/>
      <c r="GLC6" s="29"/>
      <c r="GLD6" s="29"/>
      <c r="GLE6" s="29"/>
      <c r="GLF6" s="29"/>
      <c r="GLG6" s="29"/>
      <c r="GLH6" s="29"/>
      <c r="GLI6" s="29"/>
      <c r="GLJ6" s="29"/>
      <c r="GLK6" s="29"/>
      <c r="GLL6" s="29"/>
      <c r="GLM6" s="29"/>
      <c r="GLN6" s="29"/>
      <c r="GLO6" s="29"/>
      <c r="GLP6" s="29"/>
      <c r="GLQ6" s="29"/>
      <c r="GLR6" s="29"/>
      <c r="GLS6" s="29"/>
      <c r="GLT6" s="29"/>
      <c r="GLU6" s="29"/>
      <c r="GLV6" s="29"/>
      <c r="GLW6" s="29"/>
      <c r="GLX6" s="29"/>
      <c r="GLY6" s="29"/>
      <c r="GLZ6" s="29"/>
      <c r="GMA6" s="29"/>
      <c r="GMB6" s="29"/>
      <c r="GMC6" s="29"/>
      <c r="GMD6" s="29"/>
      <c r="GME6" s="29"/>
      <c r="GMF6" s="29"/>
      <c r="GMG6" s="29"/>
      <c r="GMH6" s="29"/>
      <c r="GMI6" s="29"/>
      <c r="GMJ6" s="29"/>
      <c r="GMK6" s="29"/>
      <c r="GML6" s="29"/>
      <c r="GMM6" s="29"/>
      <c r="GMN6" s="29"/>
      <c r="GMO6" s="29"/>
      <c r="GMP6" s="29"/>
      <c r="GMQ6" s="29"/>
      <c r="GMR6" s="29"/>
      <c r="GMS6" s="29"/>
      <c r="GMT6" s="29"/>
      <c r="GMU6" s="29"/>
      <c r="GMV6" s="29"/>
      <c r="GMW6" s="29"/>
      <c r="GMX6" s="29"/>
      <c r="GMY6" s="29"/>
      <c r="GMZ6" s="29"/>
      <c r="GNA6" s="29"/>
      <c r="GNB6" s="29"/>
      <c r="GNC6" s="29"/>
      <c r="GND6" s="29"/>
      <c r="GNE6" s="29"/>
      <c r="GNF6" s="29"/>
      <c r="GNG6" s="29"/>
      <c r="GNH6" s="29"/>
      <c r="GNI6" s="29"/>
      <c r="GNJ6" s="29"/>
      <c r="GNK6" s="29"/>
      <c r="GNL6" s="29"/>
      <c r="GNM6" s="29"/>
      <c r="GNN6" s="29"/>
      <c r="GNO6" s="29"/>
      <c r="GNP6" s="29"/>
      <c r="GNQ6" s="29"/>
      <c r="GNR6" s="29"/>
      <c r="GNS6" s="29"/>
      <c r="GNT6" s="29"/>
      <c r="GNU6" s="29"/>
      <c r="GNV6" s="29"/>
      <c r="GNW6" s="29"/>
      <c r="GNX6" s="29"/>
      <c r="GNY6" s="29"/>
      <c r="GNZ6" s="29"/>
      <c r="GOA6" s="29"/>
      <c r="GOB6" s="29"/>
      <c r="GOC6" s="29"/>
      <c r="GOD6" s="29"/>
      <c r="GOE6" s="29"/>
      <c r="GOF6" s="29"/>
      <c r="GOG6" s="29"/>
      <c r="GOH6" s="29"/>
      <c r="GOI6" s="29"/>
      <c r="GOJ6" s="29"/>
      <c r="GOK6" s="29"/>
      <c r="GOL6" s="29"/>
      <c r="GOM6" s="29"/>
      <c r="GON6" s="29"/>
      <c r="GOO6" s="29"/>
      <c r="GOP6" s="29"/>
      <c r="GOQ6" s="29"/>
      <c r="GOR6" s="29"/>
      <c r="GOS6" s="29"/>
      <c r="GOT6" s="29"/>
      <c r="GOU6" s="29"/>
      <c r="GOV6" s="29"/>
      <c r="GOW6" s="29"/>
      <c r="GOX6" s="29"/>
      <c r="GOY6" s="29"/>
      <c r="GOZ6" s="29"/>
      <c r="GPA6" s="29"/>
      <c r="GPB6" s="29"/>
      <c r="GPC6" s="29"/>
      <c r="GPD6" s="29"/>
      <c r="GPE6" s="29"/>
      <c r="GPF6" s="29"/>
      <c r="GPG6" s="29"/>
      <c r="GPH6" s="29"/>
      <c r="GPI6" s="29"/>
      <c r="GPJ6" s="29"/>
      <c r="GPK6" s="29"/>
      <c r="GPL6" s="29"/>
      <c r="GPM6" s="29"/>
      <c r="GPN6" s="29"/>
      <c r="GPO6" s="29"/>
      <c r="GPP6" s="29"/>
      <c r="GPQ6" s="29"/>
      <c r="GPR6" s="29"/>
      <c r="GPS6" s="29"/>
      <c r="GPT6" s="29"/>
      <c r="GPU6" s="29"/>
      <c r="GPV6" s="29"/>
      <c r="GPW6" s="29"/>
      <c r="GPX6" s="29"/>
      <c r="GPY6" s="29"/>
      <c r="GPZ6" s="29"/>
      <c r="GQA6" s="29"/>
      <c r="GQB6" s="29"/>
      <c r="GQC6" s="29"/>
      <c r="GQD6" s="29"/>
      <c r="GQE6" s="29"/>
      <c r="GQF6" s="29"/>
      <c r="GQG6" s="29"/>
      <c r="GQH6" s="29"/>
      <c r="GQI6" s="29"/>
      <c r="GQJ6" s="29"/>
      <c r="GQK6" s="29"/>
      <c r="GQL6" s="29"/>
      <c r="GQM6" s="29"/>
      <c r="GQN6" s="29"/>
      <c r="GQO6" s="29"/>
      <c r="GQP6" s="29"/>
      <c r="GQQ6" s="29"/>
      <c r="GQR6" s="29"/>
      <c r="GQS6" s="29"/>
      <c r="GQT6" s="29"/>
      <c r="GQU6" s="29"/>
      <c r="GQV6" s="29"/>
      <c r="GQW6" s="29"/>
      <c r="GQX6" s="29"/>
      <c r="GQY6" s="29"/>
      <c r="GQZ6" s="29"/>
      <c r="GRA6" s="29"/>
      <c r="GRB6" s="29"/>
      <c r="GRC6" s="29"/>
      <c r="GRD6" s="29"/>
      <c r="GRE6" s="29"/>
      <c r="GRF6" s="29"/>
      <c r="GRG6" s="29"/>
      <c r="GRH6" s="29"/>
      <c r="GRI6" s="29"/>
      <c r="GRJ6" s="29"/>
      <c r="GRK6" s="29"/>
      <c r="GRL6" s="29"/>
      <c r="GRM6" s="29"/>
      <c r="GRN6" s="29"/>
      <c r="GRO6" s="29"/>
      <c r="GRP6" s="29"/>
      <c r="GRQ6" s="29"/>
      <c r="GRR6" s="29"/>
      <c r="GRS6" s="29"/>
      <c r="GRT6" s="29"/>
      <c r="GRU6" s="29"/>
      <c r="GRV6" s="29"/>
      <c r="GRW6" s="29"/>
      <c r="GRX6" s="29"/>
      <c r="GRY6" s="29"/>
      <c r="GRZ6" s="29"/>
      <c r="GSA6" s="29"/>
      <c r="GSB6" s="29"/>
      <c r="GSC6" s="29"/>
      <c r="GSD6" s="29"/>
      <c r="GSE6" s="29"/>
      <c r="GSF6" s="29"/>
      <c r="GSG6" s="29"/>
      <c r="GSH6" s="29"/>
      <c r="GSI6" s="29"/>
      <c r="GSJ6" s="29"/>
      <c r="GSK6" s="29"/>
      <c r="GSL6" s="29"/>
      <c r="GSM6" s="29"/>
      <c r="GSN6" s="29"/>
      <c r="GSO6" s="29"/>
      <c r="GSP6" s="29"/>
      <c r="GSQ6" s="29"/>
      <c r="GSR6" s="29"/>
      <c r="GSS6" s="29"/>
      <c r="GST6" s="29"/>
      <c r="GSU6" s="29"/>
      <c r="GSV6" s="29"/>
      <c r="GSW6" s="29"/>
      <c r="GSX6" s="29"/>
      <c r="GSY6" s="29"/>
      <c r="GSZ6" s="29"/>
      <c r="GTA6" s="29"/>
      <c r="GTB6" s="29"/>
      <c r="GTC6" s="29"/>
      <c r="GTD6" s="29"/>
      <c r="GTE6" s="29"/>
      <c r="GTF6" s="29"/>
      <c r="GTG6" s="29"/>
      <c r="GTH6" s="29"/>
      <c r="GTI6" s="29"/>
      <c r="GTJ6" s="29"/>
      <c r="GTK6" s="29"/>
      <c r="GTL6" s="29"/>
      <c r="GTM6" s="29"/>
      <c r="GTN6" s="29"/>
      <c r="GTO6" s="29"/>
      <c r="GTP6" s="29"/>
      <c r="GTQ6" s="29"/>
      <c r="GTR6" s="29"/>
      <c r="GTS6" s="29"/>
      <c r="GTT6" s="29"/>
      <c r="GTU6" s="29"/>
      <c r="GTV6" s="29"/>
      <c r="GTW6" s="29"/>
      <c r="GTX6" s="29"/>
      <c r="GTY6" s="29"/>
      <c r="GTZ6" s="29"/>
      <c r="GUA6" s="29"/>
      <c r="GUB6" s="29"/>
      <c r="GUC6" s="29"/>
      <c r="GUD6" s="29"/>
      <c r="GUE6" s="29"/>
      <c r="GUF6" s="29"/>
      <c r="GUG6" s="29"/>
      <c r="GUH6" s="29"/>
      <c r="GUI6" s="29"/>
      <c r="GUJ6" s="29"/>
      <c r="GUK6" s="29"/>
      <c r="GUL6" s="29"/>
      <c r="GUM6" s="29"/>
      <c r="GUN6" s="29"/>
      <c r="GUO6" s="29"/>
      <c r="GUP6" s="29"/>
      <c r="GUQ6" s="29"/>
      <c r="GUR6" s="29"/>
      <c r="GUS6" s="29"/>
      <c r="GUT6" s="29"/>
      <c r="GUU6" s="29"/>
      <c r="GUV6" s="29"/>
      <c r="GUW6" s="29"/>
      <c r="GUX6" s="29"/>
      <c r="GUY6" s="29"/>
      <c r="GUZ6" s="29"/>
      <c r="GVA6" s="29"/>
      <c r="GVB6" s="29"/>
      <c r="GVC6" s="29"/>
      <c r="GVD6" s="29"/>
      <c r="GVE6" s="29"/>
      <c r="GVF6" s="29"/>
      <c r="GVG6" s="29"/>
      <c r="GVH6" s="29"/>
      <c r="GVI6" s="29"/>
      <c r="GVJ6" s="29"/>
      <c r="GVK6" s="29"/>
      <c r="GVL6" s="29"/>
      <c r="GVM6" s="29"/>
      <c r="GVN6" s="29"/>
      <c r="GVO6" s="29"/>
      <c r="GVP6" s="29"/>
      <c r="GVQ6" s="29"/>
      <c r="GVR6" s="29"/>
      <c r="GVS6" s="29"/>
      <c r="GVT6" s="29"/>
      <c r="GVU6" s="29"/>
      <c r="GVV6" s="29"/>
      <c r="GVW6" s="29"/>
      <c r="GVX6" s="29"/>
      <c r="GVY6" s="29"/>
      <c r="GVZ6" s="29"/>
      <c r="GWA6" s="29"/>
      <c r="GWB6" s="29"/>
      <c r="GWC6" s="29"/>
      <c r="GWD6" s="29"/>
      <c r="GWE6" s="29"/>
      <c r="GWF6" s="29"/>
      <c r="GWG6" s="29"/>
      <c r="GWH6" s="29"/>
      <c r="GWI6" s="29"/>
      <c r="GWJ6" s="29"/>
      <c r="GWK6" s="29"/>
      <c r="GWL6" s="29"/>
      <c r="GWM6" s="29"/>
      <c r="GWN6" s="29"/>
      <c r="GWO6" s="29"/>
      <c r="GWP6" s="29"/>
      <c r="GWQ6" s="29"/>
      <c r="GWR6" s="29"/>
      <c r="GWS6" s="29"/>
      <c r="GWT6" s="29"/>
      <c r="GWU6" s="29"/>
      <c r="GWV6" s="29"/>
      <c r="GWW6" s="29"/>
      <c r="GWX6" s="29"/>
      <c r="GWY6" s="29"/>
      <c r="GWZ6" s="29"/>
      <c r="GXA6" s="29"/>
      <c r="GXB6" s="29"/>
      <c r="GXC6" s="29"/>
      <c r="GXD6" s="29"/>
      <c r="GXE6" s="29"/>
      <c r="GXF6" s="29"/>
      <c r="GXG6" s="29"/>
      <c r="GXH6" s="29"/>
      <c r="GXI6" s="29"/>
      <c r="GXJ6" s="29"/>
      <c r="GXK6" s="29"/>
      <c r="GXL6" s="29"/>
      <c r="GXM6" s="29"/>
      <c r="GXN6" s="29"/>
      <c r="GXO6" s="29"/>
      <c r="GXP6" s="29"/>
      <c r="GXQ6" s="29"/>
      <c r="GXR6" s="29"/>
      <c r="GXS6" s="29"/>
      <c r="GXT6" s="29"/>
      <c r="GXU6" s="29"/>
      <c r="GXV6" s="29"/>
      <c r="GXW6" s="29"/>
      <c r="GXX6" s="29"/>
      <c r="GXY6" s="29"/>
      <c r="GXZ6" s="29"/>
      <c r="GYA6" s="29"/>
      <c r="GYB6" s="29"/>
      <c r="GYC6" s="29"/>
      <c r="GYD6" s="29"/>
      <c r="GYE6" s="29"/>
      <c r="GYF6" s="29"/>
      <c r="GYG6" s="29"/>
      <c r="GYH6" s="29"/>
      <c r="GYI6" s="29"/>
      <c r="GYJ6" s="29"/>
      <c r="GYK6" s="29"/>
      <c r="GYL6" s="29"/>
      <c r="GYM6" s="29"/>
      <c r="GYN6" s="29"/>
      <c r="GYO6" s="29"/>
      <c r="GYP6" s="29"/>
      <c r="GYQ6" s="29"/>
      <c r="GYR6" s="29"/>
      <c r="GYS6" s="29"/>
      <c r="GYT6" s="29"/>
      <c r="GYU6" s="29"/>
      <c r="GYV6" s="29"/>
      <c r="GYW6" s="29"/>
      <c r="GYX6" s="29"/>
      <c r="GYY6" s="29"/>
      <c r="GYZ6" s="29"/>
      <c r="GZA6" s="29"/>
      <c r="GZB6" s="29"/>
      <c r="GZC6" s="29"/>
      <c r="GZD6" s="29"/>
      <c r="GZE6" s="29"/>
      <c r="GZF6" s="29"/>
      <c r="GZG6" s="29"/>
      <c r="GZH6" s="29"/>
      <c r="GZI6" s="29"/>
      <c r="GZJ6" s="29"/>
      <c r="GZK6" s="29"/>
      <c r="GZL6" s="29"/>
      <c r="GZM6" s="29"/>
      <c r="GZN6" s="29"/>
      <c r="GZO6" s="29"/>
      <c r="GZP6" s="29"/>
      <c r="GZQ6" s="29"/>
      <c r="GZR6" s="29"/>
      <c r="GZS6" s="29"/>
      <c r="GZT6" s="29"/>
      <c r="GZU6" s="29"/>
      <c r="GZV6" s="29"/>
      <c r="GZW6" s="29"/>
      <c r="GZX6" s="29"/>
      <c r="GZY6" s="29"/>
      <c r="GZZ6" s="29"/>
      <c r="HAA6" s="29"/>
      <c r="HAB6" s="29"/>
      <c r="HAC6" s="29"/>
      <c r="HAD6" s="29"/>
      <c r="HAE6" s="29"/>
      <c r="HAF6" s="29"/>
      <c r="HAG6" s="29"/>
      <c r="HAH6" s="29"/>
      <c r="HAI6" s="29"/>
      <c r="HAJ6" s="29"/>
      <c r="HAK6" s="29"/>
      <c r="HAL6" s="29"/>
      <c r="HAM6" s="29"/>
      <c r="HAN6" s="29"/>
      <c r="HAO6" s="29"/>
      <c r="HAP6" s="29"/>
      <c r="HAQ6" s="29"/>
      <c r="HAR6" s="29"/>
      <c r="HAS6" s="29"/>
      <c r="HAT6" s="29"/>
      <c r="HAU6" s="29"/>
      <c r="HAV6" s="29"/>
      <c r="HAW6" s="29"/>
      <c r="HAX6" s="29"/>
      <c r="HAY6" s="29"/>
      <c r="HAZ6" s="29"/>
      <c r="HBA6" s="29"/>
      <c r="HBB6" s="29"/>
      <c r="HBC6" s="29"/>
      <c r="HBD6" s="29"/>
      <c r="HBE6" s="29"/>
      <c r="HBF6" s="29"/>
      <c r="HBG6" s="29"/>
      <c r="HBH6" s="29"/>
      <c r="HBI6" s="29"/>
      <c r="HBJ6" s="29"/>
      <c r="HBK6" s="29"/>
      <c r="HBL6" s="29"/>
      <c r="HBM6" s="29"/>
      <c r="HBN6" s="29"/>
      <c r="HBO6" s="29"/>
      <c r="HBP6" s="29"/>
      <c r="HBQ6" s="29"/>
      <c r="HBR6" s="29"/>
      <c r="HBS6" s="29"/>
      <c r="HBT6" s="29"/>
      <c r="HBU6" s="29"/>
      <c r="HBV6" s="29"/>
      <c r="HBW6" s="29"/>
      <c r="HBX6" s="29"/>
      <c r="HBY6" s="29"/>
      <c r="HBZ6" s="29"/>
      <c r="HCA6" s="29"/>
      <c r="HCB6" s="29"/>
      <c r="HCC6" s="29"/>
      <c r="HCD6" s="29"/>
      <c r="HCE6" s="29"/>
      <c r="HCF6" s="29"/>
      <c r="HCG6" s="29"/>
      <c r="HCH6" s="29"/>
      <c r="HCI6" s="29"/>
      <c r="HCJ6" s="29"/>
      <c r="HCK6" s="29"/>
      <c r="HCL6" s="29"/>
      <c r="HCM6" s="29"/>
      <c r="HCN6" s="29"/>
      <c r="HCO6" s="29"/>
      <c r="HCP6" s="29"/>
      <c r="HCQ6" s="29"/>
      <c r="HCR6" s="29"/>
      <c r="HCS6" s="29"/>
      <c r="HCT6" s="29"/>
      <c r="HCU6" s="29"/>
      <c r="HCV6" s="29"/>
      <c r="HCW6" s="29"/>
      <c r="HCX6" s="29"/>
      <c r="HCY6" s="29"/>
      <c r="HCZ6" s="29"/>
      <c r="HDA6" s="29"/>
      <c r="HDB6" s="29"/>
      <c r="HDC6" s="29"/>
      <c r="HDD6" s="29"/>
      <c r="HDE6" s="29"/>
      <c r="HDF6" s="29"/>
      <c r="HDG6" s="29"/>
      <c r="HDH6" s="29"/>
      <c r="HDI6" s="29"/>
      <c r="HDJ6" s="29"/>
      <c r="HDK6" s="29"/>
      <c r="HDL6" s="29"/>
      <c r="HDM6" s="29"/>
      <c r="HDN6" s="29"/>
      <c r="HDO6" s="29"/>
      <c r="HDP6" s="29"/>
      <c r="HDQ6" s="29"/>
      <c r="HDR6" s="29"/>
      <c r="HDS6" s="29"/>
      <c r="HDT6" s="29"/>
      <c r="HDU6" s="29"/>
      <c r="HDV6" s="29"/>
      <c r="HDW6" s="29"/>
      <c r="HDX6" s="29"/>
      <c r="HDY6" s="29"/>
      <c r="HDZ6" s="29"/>
      <c r="HEA6" s="29"/>
      <c r="HEB6" s="29"/>
      <c r="HEC6" s="29"/>
      <c r="HED6" s="29"/>
      <c r="HEE6" s="29"/>
      <c r="HEF6" s="29"/>
      <c r="HEG6" s="29"/>
      <c r="HEH6" s="29"/>
      <c r="HEI6" s="29"/>
      <c r="HEJ6" s="29"/>
      <c r="HEK6" s="29"/>
      <c r="HEL6" s="29"/>
      <c r="HEM6" s="29"/>
      <c r="HEN6" s="29"/>
      <c r="HEO6" s="29"/>
      <c r="HEP6" s="29"/>
      <c r="HEQ6" s="29"/>
      <c r="HER6" s="29"/>
      <c r="HES6" s="29"/>
      <c r="HET6" s="29"/>
      <c r="HEU6" s="29"/>
      <c r="HEV6" s="29"/>
      <c r="HEW6" s="29"/>
      <c r="HEX6" s="29"/>
      <c r="HEY6" s="29"/>
      <c r="HEZ6" s="29"/>
      <c r="HFA6" s="29"/>
      <c r="HFB6" s="29"/>
      <c r="HFC6" s="29"/>
      <c r="HFD6" s="29"/>
      <c r="HFE6" s="29"/>
      <c r="HFF6" s="29"/>
      <c r="HFG6" s="29"/>
      <c r="HFH6" s="29"/>
      <c r="HFI6" s="29"/>
      <c r="HFJ6" s="29"/>
      <c r="HFK6" s="29"/>
      <c r="HFL6" s="29"/>
      <c r="HFM6" s="29"/>
      <c r="HFN6" s="29"/>
      <c r="HFO6" s="29"/>
      <c r="HFP6" s="29"/>
      <c r="HFQ6" s="29"/>
      <c r="HFR6" s="29"/>
      <c r="HFS6" s="29"/>
      <c r="HFT6" s="29"/>
      <c r="HFU6" s="29"/>
      <c r="HFV6" s="29"/>
      <c r="HFW6" s="29"/>
      <c r="HFX6" s="29"/>
      <c r="HFY6" s="29"/>
      <c r="HFZ6" s="29"/>
      <c r="HGA6" s="29"/>
      <c r="HGB6" s="29"/>
      <c r="HGC6" s="29"/>
      <c r="HGD6" s="29"/>
      <c r="HGE6" s="29"/>
      <c r="HGF6" s="29"/>
      <c r="HGG6" s="29"/>
      <c r="HGH6" s="29"/>
      <c r="HGI6" s="29"/>
      <c r="HGJ6" s="29"/>
      <c r="HGK6" s="29"/>
      <c r="HGL6" s="29"/>
      <c r="HGM6" s="29"/>
      <c r="HGN6" s="29"/>
      <c r="HGO6" s="29"/>
      <c r="HGP6" s="29"/>
      <c r="HGQ6" s="29"/>
      <c r="HGR6" s="29"/>
      <c r="HGS6" s="29"/>
      <c r="HGT6" s="29"/>
      <c r="HGU6" s="29"/>
      <c r="HGV6" s="29"/>
      <c r="HGW6" s="29"/>
      <c r="HGX6" s="29"/>
      <c r="HGY6" s="29"/>
      <c r="HGZ6" s="29"/>
      <c r="HHA6" s="29"/>
      <c r="HHB6" s="29"/>
      <c r="HHC6" s="29"/>
      <c r="HHD6" s="29"/>
      <c r="HHE6" s="29"/>
      <c r="HHF6" s="29"/>
      <c r="HHG6" s="29"/>
      <c r="HHH6" s="29"/>
      <c r="HHI6" s="29"/>
      <c r="HHJ6" s="29"/>
      <c r="HHK6" s="29"/>
      <c r="HHL6" s="29"/>
      <c r="HHM6" s="29"/>
      <c r="HHN6" s="29"/>
      <c r="HHO6" s="29"/>
      <c r="HHP6" s="29"/>
      <c r="HHQ6" s="29"/>
      <c r="HHR6" s="29"/>
      <c r="HHS6" s="29"/>
      <c r="HHT6" s="29"/>
      <c r="HHU6" s="29"/>
      <c r="HHV6" s="29"/>
      <c r="HHW6" s="29"/>
      <c r="HHX6" s="29"/>
      <c r="HHY6" s="29"/>
      <c r="HHZ6" s="29"/>
      <c r="HIA6" s="29"/>
      <c r="HIB6" s="29"/>
      <c r="HIC6" s="29"/>
      <c r="HID6" s="29"/>
      <c r="HIE6" s="29"/>
      <c r="HIF6" s="29"/>
      <c r="HIG6" s="29"/>
      <c r="HIH6" s="29"/>
      <c r="HII6" s="29"/>
      <c r="HIJ6" s="29"/>
      <c r="HIK6" s="29"/>
      <c r="HIL6" s="29"/>
      <c r="HIM6" s="29"/>
      <c r="HIN6" s="29"/>
      <c r="HIO6" s="29"/>
      <c r="HIP6" s="29"/>
      <c r="HIQ6" s="29"/>
      <c r="HIR6" s="29"/>
      <c r="HIS6" s="29"/>
      <c r="HIT6" s="29"/>
      <c r="HIU6" s="29"/>
      <c r="HIV6" s="29"/>
      <c r="HIW6" s="29"/>
      <c r="HIX6" s="29"/>
      <c r="HIY6" s="29"/>
      <c r="HIZ6" s="29"/>
      <c r="HJA6" s="29"/>
      <c r="HJB6" s="29"/>
      <c r="HJC6" s="29"/>
      <c r="HJD6" s="29"/>
      <c r="HJE6" s="29"/>
      <c r="HJF6" s="29"/>
      <c r="HJG6" s="29"/>
      <c r="HJH6" s="29"/>
      <c r="HJI6" s="29"/>
      <c r="HJJ6" s="29"/>
      <c r="HJK6" s="29"/>
      <c r="HJL6" s="29"/>
      <c r="HJM6" s="29"/>
      <c r="HJN6" s="29"/>
      <c r="HJO6" s="29"/>
      <c r="HJP6" s="29"/>
      <c r="HJQ6" s="29"/>
      <c r="HJR6" s="29"/>
      <c r="HJS6" s="29"/>
      <c r="HJT6" s="29"/>
      <c r="HJU6" s="29"/>
      <c r="HJV6" s="29"/>
      <c r="HJW6" s="29"/>
      <c r="HJX6" s="29"/>
      <c r="HJY6" s="29"/>
      <c r="HJZ6" s="29"/>
      <c r="HKA6" s="29"/>
      <c r="HKB6" s="29"/>
      <c r="HKC6" s="29"/>
      <c r="HKD6" s="29"/>
      <c r="HKE6" s="29"/>
      <c r="HKF6" s="29"/>
      <c r="HKG6" s="29"/>
      <c r="HKH6" s="29"/>
      <c r="HKI6" s="29"/>
      <c r="HKJ6" s="29"/>
      <c r="HKK6" s="29"/>
      <c r="HKL6" s="29"/>
      <c r="HKM6" s="29"/>
      <c r="HKN6" s="29"/>
      <c r="HKO6" s="29"/>
      <c r="HKP6" s="29"/>
      <c r="HKQ6" s="29"/>
      <c r="HKR6" s="29"/>
      <c r="HKS6" s="29"/>
      <c r="HKT6" s="29"/>
      <c r="HKU6" s="29"/>
      <c r="HKV6" s="29"/>
      <c r="HKW6" s="29"/>
      <c r="HKX6" s="29"/>
      <c r="HKY6" s="29"/>
      <c r="HKZ6" s="29"/>
      <c r="HLA6" s="29"/>
      <c r="HLB6" s="29"/>
      <c r="HLC6" s="29"/>
      <c r="HLD6" s="29"/>
      <c r="HLE6" s="29"/>
      <c r="HLF6" s="29"/>
      <c r="HLG6" s="29"/>
      <c r="HLH6" s="29"/>
      <c r="HLI6" s="29"/>
      <c r="HLJ6" s="29"/>
      <c r="HLK6" s="29"/>
      <c r="HLL6" s="29"/>
      <c r="HLM6" s="29"/>
      <c r="HLN6" s="29"/>
      <c r="HLO6" s="29"/>
      <c r="HLP6" s="29"/>
      <c r="HLQ6" s="29"/>
      <c r="HLR6" s="29"/>
      <c r="HLS6" s="29"/>
      <c r="HLT6" s="29"/>
      <c r="HLU6" s="29"/>
      <c r="HLV6" s="29"/>
      <c r="HLW6" s="29"/>
      <c r="HLX6" s="29"/>
      <c r="HLY6" s="29"/>
      <c r="HLZ6" s="29"/>
      <c r="HMA6" s="29"/>
      <c r="HMB6" s="29"/>
      <c r="HMC6" s="29"/>
      <c r="HMD6" s="29"/>
      <c r="HME6" s="29"/>
      <c r="HMF6" s="29"/>
      <c r="HMG6" s="29"/>
      <c r="HMH6" s="29"/>
      <c r="HMI6" s="29"/>
      <c r="HMJ6" s="29"/>
      <c r="HMK6" s="29"/>
      <c r="HML6" s="29"/>
      <c r="HMM6" s="29"/>
      <c r="HMN6" s="29"/>
      <c r="HMO6" s="29"/>
      <c r="HMP6" s="29"/>
      <c r="HMQ6" s="29"/>
      <c r="HMR6" s="29"/>
      <c r="HMS6" s="29"/>
      <c r="HMT6" s="29"/>
      <c r="HMU6" s="29"/>
      <c r="HMV6" s="29"/>
      <c r="HMW6" s="29"/>
      <c r="HMX6" s="29"/>
      <c r="HMY6" s="29"/>
      <c r="HMZ6" s="29"/>
      <c r="HNA6" s="29"/>
      <c r="HNB6" s="29"/>
      <c r="HNC6" s="29"/>
      <c r="HND6" s="29"/>
      <c r="HNE6" s="29"/>
      <c r="HNF6" s="29"/>
      <c r="HNG6" s="29"/>
      <c r="HNH6" s="29"/>
      <c r="HNI6" s="29"/>
      <c r="HNJ6" s="29"/>
      <c r="HNK6" s="29"/>
      <c r="HNL6" s="29"/>
      <c r="HNM6" s="29"/>
      <c r="HNN6" s="29"/>
      <c r="HNO6" s="29"/>
      <c r="HNP6" s="29"/>
      <c r="HNQ6" s="29"/>
      <c r="HNR6" s="29"/>
      <c r="HNS6" s="29"/>
      <c r="HNT6" s="29"/>
      <c r="HNU6" s="29"/>
      <c r="HNV6" s="29"/>
      <c r="HNW6" s="29"/>
      <c r="HNX6" s="29"/>
      <c r="HNY6" s="29"/>
      <c r="HNZ6" s="29"/>
      <c r="HOA6" s="29"/>
      <c r="HOB6" s="29"/>
      <c r="HOC6" s="29"/>
      <c r="HOD6" s="29"/>
      <c r="HOE6" s="29"/>
      <c r="HOF6" s="29"/>
      <c r="HOG6" s="29"/>
      <c r="HOH6" s="29"/>
      <c r="HOI6" s="29"/>
      <c r="HOJ6" s="29"/>
      <c r="HOK6" s="29"/>
      <c r="HOL6" s="29"/>
      <c r="HOM6" s="29"/>
      <c r="HON6" s="29"/>
      <c r="HOO6" s="29"/>
      <c r="HOP6" s="29"/>
      <c r="HOQ6" s="29"/>
      <c r="HOR6" s="29"/>
      <c r="HOS6" s="29"/>
      <c r="HOT6" s="29"/>
      <c r="HOU6" s="29"/>
      <c r="HOV6" s="29"/>
      <c r="HOW6" s="29"/>
      <c r="HOX6" s="29"/>
      <c r="HOY6" s="29"/>
      <c r="HOZ6" s="29"/>
      <c r="HPA6" s="29"/>
      <c r="HPB6" s="29"/>
      <c r="HPC6" s="29"/>
      <c r="HPD6" s="29"/>
      <c r="HPE6" s="29"/>
      <c r="HPF6" s="29"/>
      <c r="HPG6" s="29"/>
      <c r="HPH6" s="29"/>
      <c r="HPI6" s="29"/>
      <c r="HPJ6" s="29"/>
      <c r="HPK6" s="29"/>
      <c r="HPL6" s="29"/>
      <c r="HPM6" s="29"/>
      <c r="HPN6" s="29"/>
      <c r="HPO6" s="29"/>
      <c r="HPP6" s="29"/>
      <c r="HPQ6" s="29"/>
      <c r="HPR6" s="29"/>
      <c r="HPS6" s="29"/>
      <c r="HPT6" s="29"/>
      <c r="HPU6" s="29"/>
      <c r="HPV6" s="29"/>
      <c r="HPW6" s="29"/>
      <c r="HPX6" s="29"/>
      <c r="HPY6" s="29"/>
      <c r="HPZ6" s="29"/>
      <c r="HQA6" s="29"/>
      <c r="HQB6" s="29"/>
      <c r="HQC6" s="29"/>
      <c r="HQD6" s="29"/>
      <c r="HQE6" s="29"/>
      <c r="HQF6" s="29"/>
      <c r="HQG6" s="29"/>
      <c r="HQH6" s="29"/>
      <c r="HQI6" s="29"/>
      <c r="HQJ6" s="29"/>
      <c r="HQK6" s="29"/>
      <c r="HQL6" s="29"/>
      <c r="HQM6" s="29"/>
      <c r="HQN6" s="29"/>
      <c r="HQO6" s="29"/>
      <c r="HQP6" s="29"/>
      <c r="HQQ6" s="29"/>
      <c r="HQR6" s="29"/>
      <c r="HQS6" s="29"/>
      <c r="HQT6" s="29"/>
      <c r="HQU6" s="29"/>
      <c r="HQV6" s="29"/>
      <c r="HQW6" s="29"/>
      <c r="HQX6" s="29"/>
      <c r="HQY6" s="29"/>
      <c r="HQZ6" s="29"/>
      <c r="HRA6" s="29"/>
      <c r="HRB6" s="29"/>
      <c r="HRC6" s="29"/>
      <c r="HRD6" s="29"/>
      <c r="HRE6" s="29"/>
      <c r="HRF6" s="29"/>
      <c r="HRG6" s="29"/>
      <c r="HRH6" s="29"/>
      <c r="HRI6" s="29"/>
      <c r="HRJ6" s="29"/>
      <c r="HRK6" s="29"/>
      <c r="HRL6" s="29"/>
      <c r="HRM6" s="29"/>
      <c r="HRN6" s="29"/>
      <c r="HRO6" s="29"/>
      <c r="HRP6" s="29"/>
      <c r="HRQ6" s="29"/>
      <c r="HRR6" s="29"/>
      <c r="HRS6" s="29"/>
      <c r="HRT6" s="29"/>
      <c r="HRU6" s="29"/>
      <c r="HRV6" s="29"/>
      <c r="HRW6" s="29"/>
      <c r="HRX6" s="29"/>
      <c r="HRY6" s="29"/>
      <c r="HRZ6" s="29"/>
      <c r="HSA6" s="29"/>
      <c r="HSB6" s="29"/>
      <c r="HSC6" s="29"/>
      <c r="HSD6" s="29"/>
      <c r="HSE6" s="29"/>
      <c r="HSF6" s="29"/>
      <c r="HSG6" s="29"/>
      <c r="HSH6" s="29"/>
      <c r="HSI6" s="29"/>
      <c r="HSJ6" s="29"/>
      <c r="HSK6" s="29"/>
      <c r="HSL6" s="29"/>
      <c r="HSM6" s="29"/>
      <c r="HSN6" s="29"/>
      <c r="HSO6" s="29"/>
      <c r="HSP6" s="29"/>
      <c r="HSQ6" s="29"/>
      <c r="HSR6" s="29"/>
      <c r="HSS6" s="29"/>
      <c r="HST6" s="29"/>
      <c r="HSU6" s="29"/>
      <c r="HSV6" s="29"/>
      <c r="HSW6" s="29"/>
      <c r="HSX6" s="29"/>
      <c r="HSY6" s="29"/>
      <c r="HSZ6" s="29"/>
      <c r="HTA6" s="29"/>
      <c r="HTB6" s="29"/>
      <c r="HTC6" s="29"/>
      <c r="HTD6" s="29"/>
      <c r="HTE6" s="29"/>
      <c r="HTF6" s="29"/>
      <c r="HTG6" s="29"/>
      <c r="HTH6" s="29"/>
      <c r="HTI6" s="29"/>
      <c r="HTJ6" s="29"/>
      <c r="HTK6" s="29"/>
      <c r="HTL6" s="29"/>
      <c r="HTM6" s="29"/>
      <c r="HTN6" s="29"/>
      <c r="HTO6" s="29"/>
      <c r="HTP6" s="29"/>
      <c r="HTQ6" s="29"/>
      <c r="HTR6" s="29"/>
      <c r="HTS6" s="29"/>
      <c r="HTT6" s="29"/>
      <c r="HTU6" s="29"/>
      <c r="HTV6" s="29"/>
      <c r="HTW6" s="29"/>
      <c r="HTX6" s="29"/>
      <c r="HTY6" s="29"/>
      <c r="HTZ6" s="29"/>
      <c r="HUA6" s="29"/>
      <c r="HUB6" s="29"/>
      <c r="HUC6" s="29"/>
      <c r="HUD6" s="29"/>
      <c r="HUE6" s="29"/>
      <c r="HUF6" s="29"/>
      <c r="HUG6" s="29"/>
      <c r="HUH6" s="29"/>
      <c r="HUI6" s="29"/>
      <c r="HUJ6" s="29"/>
      <c r="HUK6" s="29"/>
      <c r="HUL6" s="29"/>
      <c r="HUM6" s="29"/>
      <c r="HUN6" s="29"/>
      <c r="HUO6" s="29"/>
      <c r="HUP6" s="29"/>
      <c r="HUQ6" s="29"/>
      <c r="HUR6" s="29"/>
      <c r="HUS6" s="29"/>
      <c r="HUT6" s="29"/>
      <c r="HUU6" s="29"/>
      <c r="HUV6" s="29"/>
      <c r="HUW6" s="29"/>
      <c r="HUX6" s="29"/>
      <c r="HUY6" s="29"/>
      <c r="HUZ6" s="29"/>
      <c r="HVA6" s="29"/>
      <c r="HVB6" s="29"/>
      <c r="HVC6" s="29"/>
      <c r="HVD6" s="29"/>
      <c r="HVE6" s="29"/>
      <c r="HVF6" s="29"/>
      <c r="HVG6" s="29"/>
      <c r="HVH6" s="29"/>
      <c r="HVI6" s="29"/>
      <c r="HVJ6" s="29"/>
      <c r="HVK6" s="29"/>
      <c r="HVL6" s="29"/>
      <c r="HVM6" s="29"/>
      <c r="HVN6" s="29"/>
      <c r="HVO6" s="29"/>
      <c r="HVP6" s="29"/>
      <c r="HVQ6" s="29"/>
      <c r="HVR6" s="29"/>
      <c r="HVS6" s="29"/>
      <c r="HVT6" s="29"/>
      <c r="HVU6" s="29"/>
      <c r="HVV6" s="29"/>
      <c r="HVW6" s="29"/>
      <c r="HVX6" s="29"/>
      <c r="HVY6" s="29"/>
      <c r="HVZ6" s="29"/>
      <c r="HWA6" s="29"/>
      <c r="HWB6" s="29"/>
      <c r="HWC6" s="29"/>
      <c r="HWD6" s="29"/>
      <c r="HWE6" s="29"/>
      <c r="HWF6" s="29"/>
      <c r="HWG6" s="29"/>
      <c r="HWH6" s="29"/>
      <c r="HWI6" s="29"/>
      <c r="HWJ6" s="29"/>
      <c r="HWK6" s="29"/>
      <c r="HWL6" s="29"/>
      <c r="HWM6" s="29"/>
      <c r="HWN6" s="29"/>
      <c r="HWO6" s="29"/>
      <c r="HWP6" s="29"/>
      <c r="HWQ6" s="29"/>
      <c r="HWR6" s="29"/>
      <c r="HWS6" s="29"/>
      <c r="HWT6" s="29"/>
      <c r="HWU6" s="29"/>
      <c r="HWV6" s="29"/>
      <c r="HWW6" s="29"/>
      <c r="HWX6" s="29"/>
      <c r="HWY6" s="29"/>
      <c r="HWZ6" s="29"/>
      <c r="HXA6" s="29"/>
      <c r="HXB6" s="29"/>
      <c r="HXC6" s="29"/>
      <c r="HXD6" s="29"/>
      <c r="HXE6" s="29"/>
      <c r="HXF6" s="29"/>
      <c r="HXG6" s="29"/>
      <c r="HXH6" s="29"/>
      <c r="HXI6" s="29"/>
      <c r="HXJ6" s="29"/>
      <c r="HXK6" s="29"/>
      <c r="HXL6" s="29"/>
      <c r="HXM6" s="29"/>
      <c r="HXN6" s="29"/>
      <c r="HXO6" s="29"/>
      <c r="HXP6" s="29"/>
      <c r="HXQ6" s="29"/>
      <c r="HXR6" s="29"/>
      <c r="HXS6" s="29"/>
      <c r="HXT6" s="29"/>
      <c r="HXU6" s="29"/>
      <c r="HXV6" s="29"/>
      <c r="HXW6" s="29"/>
      <c r="HXX6" s="29"/>
      <c r="HXY6" s="29"/>
      <c r="HXZ6" s="29"/>
      <c r="HYA6" s="29"/>
      <c r="HYB6" s="29"/>
      <c r="HYC6" s="29"/>
      <c r="HYD6" s="29"/>
      <c r="HYE6" s="29"/>
      <c r="HYF6" s="29"/>
      <c r="HYG6" s="29"/>
      <c r="HYH6" s="29"/>
      <c r="HYI6" s="29"/>
      <c r="HYJ6" s="29"/>
      <c r="HYK6" s="29"/>
      <c r="HYL6" s="29"/>
      <c r="HYM6" s="29"/>
      <c r="HYN6" s="29"/>
      <c r="HYO6" s="29"/>
      <c r="HYP6" s="29"/>
      <c r="HYQ6" s="29"/>
      <c r="HYR6" s="29"/>
      <c r="HYS6" s="29"/>
      <c r="HYT6" s="29"/>
      <c r="HYU6" s="29"/>
      <c r="HYV6" s="29"/>
      <c r="HYW6" s="29"/>
      <c r="HYX6" s="29"/>
      <c r="HYY6" s="29"/>
      <c r="HYZ6" s="29"/>
      <c r="HZA6" s="29"/>
      <c r="HZB6" s="29"/>
      <c r="HZC6" s="29"/>
      <c r="HZD6" s="29"/>
      <c r="HZE6" s="29"/>
      <c r="HZF6" s="29"/>
      <c r="HZG6" s="29"/>
      <c r="HZH6" s="29"/>
      <c r="HZI6" s="29"/>
      <c r="HZJ6" s="29"/>
      <c r="HZK6" s="29"/>
      <c r="HZL6" s="29"/>
      <c r="HZM6" s="29"/>
      <c r="HZN6" s="29"/>
      <c r="HZO6" s="29"/>
      <c r="HZP6" s="29"/>
      <c r="HZQ6" s="29"/>
      <c r="HZR6" s="29"/>
      <c r="HZS6" s="29"/>
      <c r="HZT6" s="29"/>
      <c r="HZU6" s="29"/>
      <c r="HZV6" s="29"/>
      <c r="HZW6" s="29"/>
      <c r="HZX6" s="29"/>
      <c r="HZY6" s="29"/>
      <c r="HZZ6" s="29"/>
      <c r="IAA6" s="29"/>
      <c r="IAB6" s="29"/>
      <c r="IAC6" s="29"/>
      <c r="IAD6" s="29"/>
      <c r="IAE6" s="29"/>
      <c r="IAF6" s="29"/>
      <c r="IAG6" s="29"/>
      <c r="IAH6" s="29"/>
      <c r="IAI6" s="29"/>
      <c r="IAJ6" s="29"/>
      <c r="IAK6" s="29"/>
      <c r="IAL6" s="29"/>
      <c r="IAM6" s="29"/>
      <c r="IAN6" s="29"/>
      <c r="IAO6" s="29"/>
      <c r="IAP6" s="29"/>
      <c r="IAQ6" s="29"/>
      <c r="IAR6" s="29"/>
      <c r="IAS6" s="29"/>
      <c r="IAT6" s="29"/>
      <c r="IAU6" s="29"/>
      <c r="IAV6" s="29"/>
      <c r="IAW6" s="29"/>
      <c r="IAX6" s="29"/>
      <c r="IAY6" s="29"/>
      <c r="IAZ6" s="29"/>
      <c r="IBA6" s="29"/>
      <c r="IBB6" s="29"/>
      <c r="IBC6" s="29"/>
      <c r="IBD6" s="29"/>
      <c r="IBE6" s="29"/>
      <c r="IBF6" s="29"/>
      <c r="IBG6" s="29"/>
      <c r="IBH6" s="29"/>
      <c r="IBI6" s="29"/>
      <c r="IBJ6" s="29"/>
      <c r="IBK6" s="29"/>
      <c r="IBL6" s="29"/>
      <c r="IBM6" s="29"/>
      <c r="IBN6" s="29"/>
      <c r="IBO6" s="29"/>
      <c r="IBP6" s="29"/>
      <c r="IBQ6" s="29"/>
      <c r="IBR6" s="29"/>
      <c r="IBS6" s="29"/>
      <c r="IBT6" s="29"/>
      <c r="IBU6" s="29"/>
      <c r="IBV6" s="29"/>
      <c r="IBW6" s="29"/>
      <c r="IBX6" s="29"/>
      <c r="IBY6" s="29"/>
      <c r="IBZ6" s="29"/>
      <c r="ICA6" s="29"/>
      <c r="ICB6" s="29"/>
      <c r="ICC6" s="29"/>
      <c r="ICD6" s="29"/>
      <c r="ICE6" s="29"/>
      <c r="ICF6" s="29"/>
      <c r="ICG6" s="29"/>
      <c r="ICH6" s="29"/>
      <c r="ICI6" s="29"/>
      <c r="ICJ6" s="29"/>
      <c r="ICK6" s="29"/>
      <c r="ICL6" s="29"/>
      <c r="ICM6" s="29"/>
      <c r="ICN6" s="29"/>
      <c r="ICO6" s="29"/>
      <c r="ICP6" s="29"/>
      <c r="ICQ6" s="29"/>
      <c r="ICR6" s="29"/>
      <c r="ICS6" s="29"/>
      <c r="ICT6" s="29"/>
      <c r="ICU6" s="29"/>
      <c r="ICV6" s="29"/>
      <c r="ICW6" s="29"/>
      <c r="ICX6" s="29"/>
      <c r="ICY6" s="29"/>
      <c r="ICZ6" s="29"/>
      <c r="IDA6" s="29"/>
      <c r="IDB6" s="29"/>
      <c r="IDC6" s="29"/>
      <c r="IDD6" s="29"/>
      <c r="IDE6" s="29"/>
      <c r="IDF6" s="29"/>
      <c r="IDG6" s="29"/>
      <c r="IDH6" s="29"/>
      <c r="IDI6" s="29"/>
      <c r="IDJ6" s="29"/>
      <c r="IDK6" s="29"/>
      <c r="IDL6" s="29"/>
      <c r="IDM6" s="29"/>
      <c r="IDN6" s="29"/>
      <c r="IDO6" s="29"/>
      <c r="IDP6" s="29"/>
      <c r="IDQ6" s="29"/>
      <c r="IDR6" s="29"/>
      <c r="IDS6" s="29"/>
      <c r="IDT6" s="29"/>
      <c r="IDU6" s="29"/>
      <c r="IDV6" s="29"/>
      <c r="IDW6" s="29"/>
      <c r="IDX6" s="29"/>
      <c r="IDY6" s="29"/>
      <c r="IDZ6" s="29"/>
      <c r="IEA6" s="29"/>
      <c r="IEB6" s="29"/>
      <c r="IEC6" s="29"/>
      <c r="IED6" s="29"/>
      <c r="IEE6" s="29"/>
      <c r="IEF6" s="29"/>
      <c r="IEG6" s="29"/>
      <c r="IEH6" s="29"/>
      <c r="IEI6" s="29"/>
      <c r="IEJ6" s="29"/>
      <c r="IEK6" s="29"/>
      <c r="IEL6" s="29"/>
      <c r="IEM6" s="29"/>
      <c r="IEN6" s="29"/>
      <c r="IEO6" s="29"/>
      <c r="IEP6" s="29"/>
      <c r="IEQ6" s="29"/>
      <c r="IER6" s="29"/>
      <c r="IES6" s="29"/>
      <c r="IET6" s="29"/>
      <c r="IEU6" s="29"/>
      <c r="IEV6" s="29"/>
      <c r="IEW6" s="29"/>
      <c r="IEX6" s="29"/>
      <c r="IEY6" s="29"/>
      <c r="IEZ6" s="29"/>
      <c r="IFA6" s="29"/>
      <c r="IFB6" s="29"/>
      <c r="IFC6" s="29"/>
      <c r="IFD6" s="29"/>
      <c r="IFE6" s="29"/>
      <c r="IFF6" s="29"/>
      <c r="IFG6" s="29"/>
      <c r="IFH6" s="29"/>
      <c r="IFI6" s="29"/>
      <c r="IFJ6" s="29"/>
      <c r="IFK6" s="29"/>
      <c r="IFL6" s="29"/>
      <c r="IFM6" s="29"/>
      <c r="IFN6" s="29"/>
      <c r="IFO6" s="29"/>
      <c r="IFP6" s="29"/>
      <c r="IFQ6" s="29"/>
      <c r="IFR6" s="29"/>
      <c r="IFS6" s="29"/>
      <c r="IFT6" s="29"/>
      <c r="IFU6" s="29"/>
      <c r="IFV6" s="29"/>
      <c r="IFW6" s="29"/>
      <c r="IFX6" s="29"/>
      <c r="IFY6" s="29"/>
      <c r="IFZ6" s="29"/>
      <c r="IGA6" s="29"/>
      <c r="IGB6" s="29"/>
      <c r="IGC6" s="29"/>
      <c r="IGD6" s="29"/>
      <c r="IGE6" s="29"/>
      <c r="IGF6" s="29"/>
      <c r="IGG6" s="29"/>
      <c r="IGH6" s="29"/>
      <c r="IGI6" s="29"/>
      <c r="IGJ6" s="29"/>
      <c r="IGK6" s="29"/>
      <c r="IGL6" s="29"/>
      <c r="IGM6" s="29"/>
      <c r="IGN6" s="29"/>
      <c r="IGO6" s="29"/>
      <c r="IGP6" s="29"/>
      <c r="IGQ6" s="29"/>
      <c r="IGR6" s="29"/>
      <c r="IGS6" s="29"/>
      <c r="IGT6" s="29"/>
      <c r="IGU6" s="29"/>
      <c r="IGV6" s="29"/>
      <c r="IGW6" s="29"/>
      <c r="IGX6" s="29"/>
      <c r="IGY6" s="29"/>
      <c r="IGZ6" s="29"/>
      <c r="IHA6" s="29"/>
      <c r="IHB6" s="29"/>
      <c r="IHC6" s="29"/>
      <c r="IHD6" s="29"/>
      <c r="IHE6" s="29"/>
      <c r="IHF6" s="29"/>
      <c r="IHG6" s="29"/>
      <c r="IHH6" s="29"/>
      <c r="IHI6" s="29"/>
      <c r="IHJ6" s="29"/>
      <c r="IHK6" s="29"/>
      <c r="IHL6" s="29"/>
      <c r="IHM6" s="29"/>
      <c r="IHN6" s="29"/>
      <c r="IHO6" s="29"/>
      <c r="IHP6" s="29"/>
      <c r="IHQ6" s="29"/>
      <c r="IHR6" s="29"/>
      <c r="IHS6" s="29"/>
      <c r="IHT6" s="29"/>
      <c r="IHU6" s="29"/>
      <c r="IHV6" s="29"/>
      <c r="IHW6" s="29"/>
      <c r="IHX6" s="29"/>
      <c r="IHY6" s="29"/>
      <c r="IHZ6" s="29"/>
      <c r="IIA6" s="29"/>
      <c r="IIB6" s="29"/>
      <c r="IIC6" s="29"/>
      <c r="IID6" s="29"/>
      <c r="IIE6" s="29"/>
      <c r="IIF6" s="29"/>
      <c r="IIG6" s="29"/>
      <c r="IIH6" s="29"/>
      <c r="III6" s="29"/>
      <c r="IIJ6" s="29"/>
      <c r="IIK6" s="29"/>
      <c r="IIL6" s="29"/>
      <c r="IIM6" s="29"/>
      <c r="IIN6" s="29"/>
      <c r="IIO6" s="29"/>
      <c r="IIP6" s="29"/>
      <c r="IIQ6" s="29"/>
      <c r="IIR6" s="29"/>
      <c r="IIS6" s="29"/>
      <c r="IIT6" s="29"/>
      <c r="IIU6" s="29"/>
      <c r="IIV6" s="29"/>
      <c r="IIW6" s="29"/>
      <c r="IIX6" s="29"/>
      <c r="IIY6" s="29"/>
      <c r="IIZ6" s="29"/>
      <c r="IJA6" s="29"/>
      <c r="IJB6" s="29"/>
      <c r="IJC6" s="29"/>
      <c r="IJD6" s="29"/>
      <c r="IJE6" s="29"/>
      <c r="IJF6" s="29"/>
      <c r="IJG6" s="29"/>
      <c r="IJH6" s="29"/>
      <c r="IJI6" s="29"/>
      <c r="IJJ6" s="29"/>
      <c r="IJK6" s="29"/>
      <c r="IJL6" s="29"/>
      <c r="IJM6" s="29"/>
      <c r="IJN6" s="29"/>
      <c r="IJO6" s="29"/>
      <c r="IJP6" s="29"/>
      <c r="IJQ6" s="29"/>
      <c r="IJR6" s="29"/>
      <c r="IJS6" s="29"/>
      <c r="IJT6" s="29"/>
      <c r="IJU6" s="29"/>
      <c r="IJV6" s="29"/>
      <c r="IJW6" s="29"/>
      <c r="IJX6" s="29"/>
      <c r="IJY6" s="29"/>
      <c r="IJZ6" s="29"/>
      <c r="IKA6" s="29"/>
      <c r="IKB6" s="29"/>
      <c r="IKC6" s="29"/>
      <c r="IKD6" s="29"/>
      <c r="IKE6" s="29"/>
      <c r="IKF6" s="29"/>
      <c r="IKG6" s="29"/>
      <c r="IKH6" s="29"/>
      <c r="IKI6" s="29"/>
      <c r="IKJ6" s="29"/>
      <c r="IKK6" s="29"/>
      <c r="IKL6" s="29"/>
      <c r="IKM6" s="29"/>
      <c r="IKN6" s="29"/>
      <c r="IKO6" s="29"/>
      <c r="IKP6" s="29"/>
      <c r="IKQ6" s="29"/>
      <c r="IKR6" s="29"/>
      <c r="IKS6" s="29"/>
      <c r="IKT6" s="29"/>
      <c r="IKU6" s="29"/>
      <c r="IKV6" s="29"/>
      <c r="IKW6" s="29"/>
      <c r="IKX6" s="29"/>
      <c r="IKY6" s="29"/>
      <c r="IKZ6" s="29"/>
      <c r="ILA6" s="29"/>
      <c r="ILB6" s="29"/>
      <c r="ILC6" s="29"/>
      <c r="ILD6" s="29"/>
      <c r="ILE6" s="29"/>
      <c r="ILF6" s="29"/>
      <c r="ILG6" s="29"/>
      <c r="ILH6" s="29"/>
      <c r="ILI6" s="29"/>
      <c r="ILJ6" s="29"/>
      <c r="ILK6" s="29"/>
      <c r="ILL6" s="29"/>
      <c r="ILM6" s="29"/>
      <c r="ILN6" s="29"/>
      <c r="ILO6" s="29"/>
      <c r="ILP6" s="29"/>
      <c r="ILQ6" s="29"/>
      <c r="ILR6" s="29"/>
      <c r="ILS6" s="29"/>
      <c r="ILT6" s="29"/>
      <c r="ILU6" s="29"/>
      <c r="ILV6" s="29"/>
      <c r="ILW6" s="29"/>
      <c r="ILX6" s="29"/>
      <c r="ILY6" s="29"/>
      <c r="ILZ6" s="29"/>
      <c r="IMA6" s="29"/>
      <c r="IMB6" s="29"/>
      <c r="IMC6" s="29"/>
      <c r="IMD6" s="29"/>
      <c r="IME6" s="29"/>
      <c r="IMF6" s="29"/>
      <c r="IMG6" s="29"/>
      <c r="IMH6" s="29"/>
      <c r="IMI6" s="29"/>
      <c r="IMJ6" s="29"/>
      <c r="IMK6" s="29"/>
      <c r="IML6" s="29"/>
      <c r="IMM6" s="29"/>
      <c r="IMN6" s="29"/>
      <c r="IMO6" s="29"/>
      <c r="IMP6" s="29"/>
      <c r="IMQ6" s="29"/>
      <c r="IMR6" s="29"/>
      <c r="IMS6" s="29"/>
      <c r="IMT6" s="29"/>
      <c r="IMU6" s="29"/>
      <c r="IMV6" s="29"/>
      <c r="IMW6" s="29"/>
      <c r="IMX6" s="29"/>
      <c r="IMY6" s="29"/>
      <c r="IMZ6" s="29"/>
      <c r="INA6" s="29"/>
      <c r="INB6" s="29"/>
      <c r="INC6" s="29"/>
      <c r="IND6" s="29"/>
      <c r="INE6" s="29"/>
      <c r="INF6" s="29"/>
      <c r="ING6" s="29"/>
      <c r="INH6" s="29"/>
      <c r="INI6" s="29"/>
      <c r="INJ6" s="29"/>
      <c r="INK6" s="29"/>
      <c r="INL6" s="29"/>
      <c r="INM6" s="29"/>
      <c r="INN6" s="29"/>
      <c r="INO6" s="29"/>
      <c r="INP6" s="29"/>
      <c r="INQ6" s="29"/>
      <c r="INR6" s="29"/>
      <c r="INS6" s="29"/>
      <c r="INT6" s="29"/>
      <c r="INU6" s="29"/>
      <c r="INV6" s="29"/>
      <c r="INW6" s="29"/>
      <c r="INX6" s="29"/>
      <c r="INY6" s="29"/>
      <c r="INZ6" s="29"/>
      <c r="IOA6" s="29"/>
      <c r="IOB6" s="29"/>
      <c r="IOC6" s="29"/>
      <c r="IOD6" s="29"/>
      <c r="IOE6" s="29"/>
      <c r="IOF6" s="29"/>
      <c r="IOG6" s="29"/>
      <c r="IOH6" s="29"/>
      <c r="IOI6" s="29"/>
      <c r="IOJ6" s="29"/>
      <c r="IOK6" s="29"/>
      <c r="IOL6" s="29"/>
      <c r="IOM6" s="29"/>
      <c r="ION6" s="29"/>
      <c r="IOO6" s="29"/>
      <c r="IOP6" s="29"/>
      <c r="IOQ6" s="29"/>
      <c r="IOR6" s="29"/>
      <c r="IOS6" s="29"/>
      <c r="IOT6" s="29"/>
      <c r="IOU6" s="29"/>
      <c r="IOV6" s="29"/>
      <c r="IOW6" s="29"/>
      <c r="IOX6" s="29"/>
      <c r="IOY6" s="29"/>
      <c r="IOZ6" s="29"/>
      <c r="IPA6" s="29"/>
      <c r="IPB6" s="29"/>
      <c r="IPC6" s="29"/>
      <c r="IPD6" s="29"/>
      <c r="IPE6" s="29"/>
      <c r="IPF6" s="29"/>
      <c r="IPG6" s="29"/>
      <c r="IPH6" s="29"/>
      <c r="IPI6" s="29"/>
      <c r="IPJ6" s="29"/>
      <c r="IPK6" s="29"/>
      <c r="IPL6" s="29"/>
      <c r="IPM6" s="29"/>
      <c r="IPN6" s="29"/>
      <c r="IPO6" s="29"/>
      <c r="IPP6" s="29"/>
      <c r="IPQ6" s="29"/>
      <c r="IPR6" s="29"/>
      <c r="IPS6" s="29"/>
      <c r="IPT6" s="29"/>
      <c r="IPU6" s="29"/>
      <c r="IPV6" s="29"/>
      <c r="IPW6" s="29"/>
      <c r="IPX6" s="29"/>
      <c r="IPY6" s="29"/>
      <c r="IPZ6" s="29"/>
      <c r="IQA6" s="29"/>
      <c r="IQB6" s="29"/>
      <c r="IQC6" s="29"/>
      <c r="IQD6" s="29"/>
      <c r="IQE6" s="29"/>
      <c r="IQF6" s="29"/>
      <c r="IQG6" s="29"/>
      <c r="IQH6" s="29"/>
      <c r="IQI6" s="29"/>
      <c r="IQJ6" s="29"/>
      <c r="IQK6" s="29"/>
      <c r="IQL6" s="29"/>
      <c r="IQM6" s="29"/>
      <c r="IQN6" s="29"/>
      <c r="IQO6" s="29"/>
      <c r="IQP6" s="29"/>
      <c r="IQQ6" s="29"/>
      <c r="IQR6" s="29"/>
      <c r="IQS6" s="29"/>
      <c r="IQT6" s="29"/>
      <c r="IQU6" s="29"/>
      <c r="IQV6" s="29"/>
      <c r="IQW6" s="29"/>
      <c r="IQX6" s="29"/>
      <c r="IQY6" s="29"/>
      <c r="IQZ6" s="29"/>
      <c r="IRA6" s="29"/>
      <c r="IRB6" s="29"/>
      <c r="IRC6" s="29"/>
      <c r="IRD6" s="29"/>
      <c r="IRE6" s="29"/>
      <c r="IRF6" s="29"/>
      <c r="IRG6" s="29"/>
      <c r="IRH6" s="29"/>
      <c r="IRI6" s="29"/>
      <c r="IRJ6" s="29"/>
      <c r="IRK6" s="29"/>
      <c r="IRL6" s="29"/>
      <c r="IRM6" s="29"/>
      <c r="IRN6" s="29"/>
      <c r="IRO6" s="29"/>
      <c r="IRP6" s="29"/>
      <c r="IRQ6" s="29"/>
      <c r="IRR6" s="29"/>
      <c r="IRS6" s="29"/>
      <c r="IRT6" s="29"/>
      <c r="IRU6" s="29"/>
      <c r="IRV6" s="29"/>
      <c r="IRW6" s="29"/>
      <c r="IRX6" s="29"/>
      <c r="IRY6" s="29"/>
      <c r="IRZ6" s="29"/>
      <c r="ISA6" s="29"/>
      <c r="ISB6" s="29"/>
      <c r="ISC6" s="29"/>
      <c r="ISD6" s="29"/>
      <c r="ISE6" s="29"/>
      <c r="ISF6" s="29"/>
      <c r="ISG6" s="29"/>
      <c r="ISH6" s="29"/>
      <c r="ISI6" s="29"/>
      <c r="ISJ6" s="29"/>
      <c r="ISK6" s="29"/>
      <c r="ISL6" s="29"/>
      <c r="ISM6" s="29"/>
      <c r="ISN6" s="29"/>
      <c r="ISO6" s="29"/>
      <c r="ISP6" s="29"/>
      <c r="ISQ6" s="29"/>
      <c r="ISR6" s="29"/>
      <c r="ISS6" s="29"/>
      <c r="IST6" s="29"/>
      <c r="ISU6" s="29"/>
      <c r="ISV6" s="29"/>
      <c r="ISW6" s="29"/>
      <c r="ISX6" s="29"/>
      <c r="ISY6" s="29"/>
      <c r="ISZ6" s="29"/>
      <c r="ITA6" s="29"/>
      <c r="ITB6" s="29"/>
      <c r="ITC6" s="29"/>
      <c r="ITD6" s="29"/>
      <c r="ITE6" s="29"/>
      <c r="ITF6" s="29"/>
      <c r="ITG6" s="29"/>
      <c r="ITH6" s="29"/>
      <c r="ITI6" s="29"/>
      <c r="ITJ6" s="29"/>
      <c r="ITK6" s="29"/>
      <c r="ITL6" s="29"/>
      <c r="ITM6" s="29"/>
      <c r="ITN6" s="29"/>
      <c r="ITO6" s="29"/>
      <c r="ITP6" s="29"/>
      <c r="ITQ6" s="29"/>
      <c r="ITR6" s="29"/>
      <c r="ITS6" s="29"/>
      <c r="ITT6" s="29"/>
      <c r="ITU6" s="29"/>
      <c r="ITV6" s="29"/>
      <c r="ITW6" s="29"/>
      <c r="ITX6" s="29"/>
      <c r="ITY6" s="29"/>
      <c r="ITZ6" s="29"/>
      <c r="IUA6" s="29"/>
      <c r="IUB6" s="29"/>
      <c r="IUC6" s="29"/>
      <c r="IUD6" s="29"/>
      <c r="IUE6" s="29"/>
      <c r="IUF6" s="29"/>
      <c r="IUG6" s="29"/>
      <c r="IUH6" s="29"/>
      <c r="IUI6" s="29"/>
      <c r="IUJ6" s="29"/>
      <c r="IUK6" s="29"/>
      <c r="IUL6" s="29"/>
      <c r="IUM6" s="29"/>
      <c r="IUN6" s="29"/>
      <c r="IUO6" s="29"/>
      <c r="IUP6" s="29"/>
      <c r="IUQ6" s="29"/>
      <c r="IUR6" s="29"/>
      <c r="IUS6" s="29"/>
      <c r="IUT6" s="29"/>
      <c r="IUU6" s="29"/>
      <c r="IUV6" s="29"/>
      <c r="IUW6" s="29"/>
      <c r="IUX6" s="29"/>
      <c r="IUY6" s="29"/>
      <c r="IUZ6" s="29"/>
      <c r="IVA6" s="29"/>
      <c r="IVB6" s="29"/>
      <c r="IVC6" s="29"/>
      <c r="IVD6" s="29"/>
      <c r="IVE6" s="29"/>
      <c r="IVF6" s="29"/>
      <c r="IVG6" s="29"/>
      <c r="IVH6" s="29"/>
      <c r="IVI6" s="29"/>
      <c r="IVJ6" s="29"/>
      <c r="IVK6" s="29"/>
      <c r="IVL6" s="29"/>
      <c r="IVM6" s="29"/>
      <c r="IVN6" s="29"/>
      <c r="IVO6" s="29"/>
      <c r="IVP6" s="29"/>
      <c r="IVQ6" s="29"/>
      <c r="IVR6" s="29"/>
      <c r="IVS6" s="29"/>
      <c r="IVT6" s="29"/>
      <c r="IVU6" s="29"/>
      <c r="IVV6" s="29"/>
      <c r="IVW6" s="29"/>
      <c r="IVX6" s="29"/>
      <c r="IVY6" s="29"/>
      <c r="IVZ6" s="29"/>
      <c r="IWA6" s="29"/>
      <c r="IWB6" s="29"/>
      <c r="IWC6" s="29"/>
      <c r="IWD6" s="29"/>
      <c r="IWE6" s="29"/>
      <c r="IWF6" s="29"/>
      <c r="IWG6" s="29"/>
      <c r="IWH6" s="29"/>
      <c r="IWI6" s="29"/>
      <c r="IWJ6" s="29"/>
      <c r="IWK6" s="29"/>
      <c r="IWL6" s="29"/>
      <c r="IWM6" s="29"/>
      <c r="IWN6" s="29"/>
      <c r="IWO6" s="29"/>
      <c r="IWP6" s="29"/>
      <c r="IWQ6" s="29"/>
      <c r="IWR6" s="29"/>
      <c r="IWS6" s="29"/>
      <c r="IWT6" s="29"/>
      <c r="IWU6" s="29"/>
      <c r="IWV6" s="29"/>
      <c r="IWW6" s="29"/>
      <c r="IWX6" s="29"/>
      <c r="IWY6" s="29"/>
      <c r="IWZ6" s="29"/>
      <c r="IXA6" s="29"/>
      <c r="IXB6" s="29"/>
      <c r="IXC6" s="29"/>
      <c r="IXD6" s="29"/>
      <c r="IXE6" s="29"/>
      <c r="IXF6" s="29"/>
      <c r="IXG6" s="29"/>
      <c r="IXH6" s="29"/>
      <c r="IXI6" s="29"/>
      <c r="IXJ6" s="29"/>
      <c r="IXK6" s="29"/>
      <c r="IXL6" s="29"/>
      <c r="IXM6" s="29"/>
      <c r="IXN6" s="29"/>
      <c r="IXO6" s="29"/>
      <c r="IXP6" s="29"/>
      <c r="IXQ6" s="29"/>
      <c r="IXR6" s="29"/>
      <c r="IXS6" s="29"/>
      <c r="IXT6" s="29"/>
      <c r="IXU6" s="29"/>
      <c r="IXV6" s="29"/>
      <c r="IXW6" s="29"/>
      <c r="IXX6" s="29"/>
      <c r="IXY6" s="29"/>
      <c r="IXZ6" s="29"/>
      <c r="IYA6" s="29"/>
      <c r="IYB6" s="29"/>
      <c r="IYC6" s="29"/>
      <c r="IYD6" s="29"/>
      <c r="IYE6" s="29"/>
      <c r="IYF6" s="29"/>
      <c r="IYG6" s="29"/>
      <c r="IYH6" s="29"/>
      <c r="IYI6" s="29"/>
      <c r="IYJ6" s="29"/>
      <c r="IYK6" s="29"/>
      <c r="IYL6" s="29"/>
      <c r="IYM6" s="29"/>
      <c r="IYN6" s="29"/>
      <c r="IYO6" s="29"/>
      <c r="IYP6" s="29"/>
      <c r="IYQ6" s="29"/>
      <c r="IYR6" s="29"/>
      <c r="IYS6" s="29"/>
      <c r="IYT6" s="29"/>
      <c r="IYU6" s="29"/>
      <c r="IYV6" s="29"/>
      <c r="IYW6" s="29"/>
      <c r="IYX6" s="29"/>
      <c r="IYY6" s="29"/>
      <c r="IYZ6" s="29"/>
      <c r="IZA6" s="29"/>
      <c r="IZB6" s="29"/>
      <c r="IZC6" s="29"/>
      <c r="IZD6" s="29"/>
      <c r="IZE6" s="29"/>
      <c r="IZF6" s="29"/>
      <c r="IZG6" s="29"/>
      <c r="IZH6" s="29"/>
      <c r="IZI6" s="29"/>
      <c r="IZJ6" s="29"/>
      <c r="IZK6" s="29"/>
      <c r="IZL6" s="29"/>
      <c r="IZM6" s="29"/>
      <c r="IZN6" s="29"/>
      <c r="IZO6" s="29"/>
      <c r="IZP6" s="29"/>
      <c r="IZQ6" s="29"/>
      <c r="IZR6" s="29"/>
      <c r="IZS6" s="29"/>
      <c r="IZT6" s="29"/>
      <c r="IZU6" s="29"/>
      <c r="IZV6" s="29"/>
      <c r="IZW6" s="29"/>
      <c r="IZX6" s="29"/>
      <c r="IZY6" s="29"/>
      <c r="IZZ6" s="29"/>
      <c r="JAA6" s="29"/>
      <c r="JAB6" s="29"/>
      <c r="JAC6" s="29"/>
      <c r="JAD6" s="29"/>
      <c r="JAE6" s="29"/>
      <c r="JAF6" s="29"/>
      <c r="JAG6" s="29"/>
      <c r="JAH6" s="29"/>
      <c r="JAI6" s="29"/>
      <c r="JAJ6" s="29"/>
      <c r="JAK6" s="29"/>
      <c r="JAL6" s="29"/>
      <c r="JAM6" s="29"/>
      <c r="JAN6" s="29"/>
      <c r="JAO6" s="29"/>
      <c r="JAP6" s="29"/>
      <c r="JAQ6" s="29"/>
      <c r="JAR6" s="29"/>
      <c r="JAS6" s="29"/>
      <c r="JAT6" s="29"/>
      <c r="JAU6" s="29"/>
      <c r="JAV6" s="29"/>
      <c r="JAW6" s="29"/>
      <c r="JAX6" s="29"/>
      <c r="JAY6" s="29"/>
      <c r="JAZ6" s="29"/>
      <c r="JBA6" s="29"/>
      <c r="JBB6" s="29"/>
      <c r="JBC6" s="29"/>
      <c r="JBD6" s="29"/>
      <c r="JBE6" s="29"/>
      <c r="JBF6" s="29"/>
      <c r="JBG6" s="29"/>
      <c r="JBH6" s="29"/>
      <c r="JBI6" s="29"/>
      <c r="JBJ6" s="29"/>
      <c r="JBK6" s="29"/>
      <c r="JBL6" s="29"/>
      <c r="JBM6" s="29"/>
      <c r="JBN6" s="29"/>
      <c r="JBO6" s="29"/>
      <c r="JBP6" s="29"/>
      <c r="JBQ6" s="29"/>
      <c r="JBR6" s="29"/>
      <c r="JBS6" s="29"/>
      <c r="JBT6" s="29"/>
      <c r="JBU6" s="29"/>
      <c r="JBV6" s="29"/>
      <c r="JBW6" s="29"/>
      <c r="JBX6" s="29"/>
      <c r="JBY6" s="29"/>
      <c r="JBZ6" s="29"/>
      <c r="JCA6" s="29"/>
      <c r="JCB6" s="29"/>
      <c r="JCC6" s="29"/>
      <c r="JCD6" s="29"/>
      <c r="JCE6" s="29"/>
      <c r="JCF6" s="29"/>
      <c r="JCG6" s="29"/>
      <c r="JCH6" s="29"/>
      <c r="JCI6" s="29"/>
      <c r="JCJ6" s="29"/>
      <c r="JCK6" s="29"/>
      <c r="JCL6" s="29"/>
      <c r="JCM6" s="29"/>
      <c r="JCN6" s="29"/>
      <c r="JCO6" s="29"/>
      <c r="JCP6" s="29"/>
      <c r="JCQ6" s="29"/>
      <c r="JCR6" s="29"/>
      <c r="JCS6" s="29"/>
      <c r="JCT6" s="29"/>
      <c r="JCU6" s="29"/>
      <c r="JCV6" s="29"/>
      <c r="JCW6" s="29"/>
      <c r="JCX6" s="29"/>
      <c r="JCY6" s="29"/>
      <c r="JCZ6" s="29"/>
      <c r="JDA6" s="29"/>
      <c r="JDB6" s="29"/>
      <c r="JDC6" s="29"/>
      <c r="JDD6" s="29"/>
      <c r="JDE6" s="29"/>
      <c r="JDF6" s="29"/>
      <c r="JDG6" s="29"/>
      <c r="JDH6" s="29"/>
      <c r="JDI6" s="29"/>
      <c r="JDJ6" s="29"/>
      <c r="JDK6" s="29"/>
      <c r="JDL6" s="29"/>
      <c r="JDM6" s="29"/>
      <c r="JDN6" s="29"/>
      <c r="JDO6" s="29"/>
      <c r="JDP6" s="29"/>
      <c r="JDQ6" s="29"/>
      <c r="JDR6" s="29"/>
      <c r="JDS6" s="29"/>
      <c r="JDT6" s="29"/>
      <c r="JDU6" s="29"/>
      <c r="JDV6" s="29"/>
      <c r="JDW6" s="29"/>
      <c r="JDX6" s="29"/>
      <c r="JDY6" s="29"/>
      <c r="JDZ6" s="29"/>
      <c r="JEA6" s="29"/>
      <c r="JEB6" s="29"/>
      <c r="JEC6" s="29"/>
      <c r="JED6" s="29"/>
      <c r="JEE6" s="29"/>
      <c r="JEF6" s="29"/>
      <c r="JEG6" s="29"/>
      <c r="JEH6" s="29"/>
      <c r="JEI6" s="29"/>
      <c r="JEJ6" s="29"/>
      <c r="JEK6" s="29"/>
      <c r="JEL6" s="29"/>
      <c r="JEM6" s="29"/>
      <c r="JEN6" s="29"/>
      <c r="JEO6" s="29"/>
      <c r="JEP6" s="29"/>
      <c r="JEQ6" s="29"/>
      <c r="JER6" s="29"/>
      <c r="JES6" s="29"/>
      <c r="JET6" s="29"/>
      <c r="JEU6" s="29"/>
      <c r="JEV6" s="29"/>
      <c r="JEW6" s="29"/>
      <c r="JEX6" s="29"/>
      <c r="JEY6" s="29"/>
      <c r="JEZ6" s="29"/>
      <c r="JFA6" s="29"/>
      <c r="JFB6" s="29"/>
      <c r="JFC6" s="29"/>
      <c r="JFD6" s="29"/>
      <c r="JFE6" s="29"/>
      <c r="JFF6" s="29"/>
      <c r="JFG6" s="29"/>
      <c r="JFH6" s="29"/>
      <c r="JFI6" s="29"/>
      <c r="JFJ6" s="29"/>
      <c r="JFK6" s="29"/>
      <c r="JFL6" s="29"/>
      <c r="JFM6" s="29"/>
      <c r="JFN6" s="29"/>
      <c r="JFO6" s="29"/>
      <c r="JFP6" s="29"/>
      <c r="JFQ6" s="29"/>
      <c r="JFR6" s="29"/>
      <c r="JFS6" s="29"/>
      <c r="JFT6" s="29"/>
      <c r="JFU6" s="29"/>
      <c r="JFV6" s="29"/>
      <c r="JFW6" s="29"/>
      <c r="JFX6" s="29"/>
      <c r="JFY6" s="29"/>
      <c r="JFZ6" s="29"/>
      <c r="JGA6" s="29"/>
      <c r="JGB6" s="29"/>
      <c r="JGC6" s="29"/>
      <c r="JGD6" s="29"/>
      <c r="JGE6" s="29"/>
      <c r="JGF6" s="29"/>
      <c r="JGG6" s="29"/>
      <c r="JGH6" s="29"/>
      <c r="JGI6" s="29"/>
      <c r="JGJ6" s="29"/>
      <c r="JGK6" s="29"/>
      <c r="JGL6" s="29"/>
      <c r="JGM6" s="29"/>
      <c r="JGN6" s="29"/>
      <c r="JGO6" s="29"/>
      <c r="JGP6" s="29"/>
      <c r="JGQ6" s="29"/>
      <c r="JGR6" s="29"/>
      <c r="JGS6" s="29"/>
      <c r="JGT6" s="29"/>
      <c r="JGU6" s="29"/>
      <c r="JGV6" s="29"/>
      <c r="JGW6" s="29"/>
      <c r="JGX6" s="29"/>
      <c r="JGY6" s="29"/>
      <c r="JGZ6" s="29"/>
      <c r="JHA6" s="29"/>
      <c r="JHB6" s="29"/>
      <c r="JHC6" s="29"/>
      <c r="JHD6" s="29"/>
      <c r="JHE6" s="29"/>
      <c r="JHF6" s="29"/>
      <c r="JHG6" s="29"/>
      <c r="JHH6" s="29"/>
      <c r="JHI6" s="29"/>
      <c r="JHJ6" s="29"/>
      <c r="JHK6" s="29"/>
      <c r="JHL6" s="29"/>
      <c r="JHM6" s="29"/>
      <c r="JHN6" s="29"/>
      <c r="JHO6" s="29"/>
      <c r="JHP6" s="29"/>
      <c r="JHQ6" s="29"/>
      <c r="JHR6" s="29"/>
      <c r="JHS6" s="29"/>
      <c r="JHT6" s="29"/>
      <c r="JHU6" s="29"/>
      <c r="JHV6" s="29"/>
      <c r="JHW6" s="29"/>
      <c r="JHX6" s="29"/>
      <c r="JHY6" s="29"/>
      <c r="JHZ6" s="29"/>
      <c r="JIA6" s="29"/>
      <c r="JIB6" s="29"/>
      <c r="JIC6" s="29"/>
      <c r="JID6" s="29"/>
      <c r="JIE6" s="29"/>
      <c r="JIF6" s="29"/>
      <c r="JIG6" s="29"/>
      <c r="JIH6" s="29"/>
      <c r="JII6" s="29"/>
      <c r="JIJ6" s="29"/>
      <c r="JIK6" s="29"/>
      <c r="JIL6" s="29"/>
      <c r="JIM6" s="29"/>
      <c r="JIN6" s="29"/>
      <c r="JIO6" s="29"/>
      <c r="JIP6" s="29"/>
      <c r="JIQ6" s="29"/>
      <c r="JIR6" s="29"/>
      <c r="JIS6" s="29"/>
      <c r="JIT6" s="29"/>
      <c r="JIU6" s="29"/>
      <c r="JIV6" s="29"/>
      <c r="JIW6" s="29"/>
      <c r="JIX6" s="29"/>
      <c r="JIY6" s="29"/>
      <c r="JIZ6" s="29"/>
      <c r="JJA6" s="29"/>
      <c r="JJB6" s="29"/>
      <c r="JJC6" s="29"/>
      <c r="JJD6" s="29"/>
      <c r="JJE6" s="29"/>
      <c r="JJF6" s="29"/>
      <c r="JJG6" s="29"/>
      <c r="JJH6" s="29"/>
      <c r="JJI6" s="29"/>
      <c r="JJJ6" s="29"/>
      <c r="JJK6" s="29"/>
      <c r="JJL6" s="29"/>
      <c r="JJM6" s="29"/>
      <c r="JJN6" s="29"/>
      <c r="JJO6" s="29"/>
      <c r="JJP6" s="29"/>
      <c r="JJQ6" s="29"/>
      <c r="JJR6" s="29"/>
      <c r="JJS6" s="29"/>
      <c r="JJT6" s="29"/>
      <c r="JJU6" s="29"/>
      <c r="JJV6" s="29"/>
      <c r="JJW6" s="29"/>
      <c r="JJX6" s="29"/>
      <c r="JJY6" s="29"/>
      <c r="JJZ6" s="29"/>
      <c r="JKA6" s="29"/>
      <c r="JKB6" s="29"/>
      <c r="JKC6" s="29"/>
      <c r="JKD6" s="29"/>
      <c r="JKE6" s="29"/>
      <c r="JKF6" s="29"/>
      <c r="JKG6" s="29"/>
      <c r="JKH6" s="29"/>
      <c r="JKI6" s="29"/>
      <c r="JKJ6" s="29"/>
      <c r="JKK6" s="29"/>
      <c r="JKL6" s="29"/>
      <c r="JKM6" s="29"/>
      <c r="JKN6" s="29"/>
      <c r="JKO6" s="29"/>
      <c r="JKP6" s="29"/>
      <c r="JKQ6" s="29"/>
      <c r="JKR6" s="29"/>
      <c r="JKS6" s="29"/>
      <c r="JKT6" s="29"/>
      <c r="JKU6" s="29"/>
      <c r="JKV6" s="29"/>
      <c r="JKW6" s="29"/>
      <c r="JKX6" s="29"/>
      <c r="JKY6" s="29"/>
      <c r="JKZ6" s="29"/>
      <c r="JLA6" s="29"/>
      <c r="JLB6" s="29"/>
      <c r="JLC6" s="29"/>
      <c r="JLD6" s="29"/>
      <c r="JLE6" s="29"/>
      <c r="JLF6" s="29"/>
      <c r="JLG6" s="29"/>
      <c r="JLH6" s="29"/>
      <c r="JLI6" s="29"/>
      <c r="JLJ6" s="29"/>
      <c r="JLK6" s="29"/>
      <c r="JLL6" s="29"/>
      <c r="JLM6" s="29"/>
      <c r="JLN6" s="29"/>
      <c r="JLO6" s="29"/>
      <c r="JLP6" s="29"/>
      <c r="JLQ6" s="29"/>
      <c r="JLR6" s="29"/>
      <c r="JLS6" s="29"/>
      <c r="JLT6" s="29"/>
      <c r="JLU6" s="29"/>
      <c r="JLV6" s="29"/>
      <c r="JLW6" s="29"/>
      <c r="JLX6" s="29"/>
      <c r="JLY6" s="29"/>
      <c r="JLZ6" s="29"/>
      <c r="JMA6" s="29"/>
      <c r="JMB6" s="29"/>
      <c r="JMC6" s="29"/>
      <c r="JMD6" s="29"/>
      <c r="JME6" s="29"/>
      <c r="JMF6" s="29"/>
      <c r="JMG6" s="29"/>
      <c r="JMH6" s="29"/>
      <c r="JMI6" s="29"/>
      <c r="JMJ6" s="29"/>
      <c r="JMK6" s="29"/>
      <c r="JML6" s="29"/>
      <c r="JMM6" s="29"/>
      <c r="JMN6" s="29"/>
      <c r="JMO6" s="29"/>
      <c r="JMP6" s="29"/>
      <c r="JMQ6" s="29"/>
      <c r="JMR6" s="29"/>
      <c r="JMS6" s="29"/>
      <c r="JMT6" s="29"/>
      <c r="JMU6" s="29"/>
      <c r="JMV6" s="29"/>
      <c r="JMW6" s="29"/>
      <c r="JMX6" s="29"/>
      <c r="JMY6" s="29"/>
      <c r="JMZ6" s="29"/>
      <c r="JNA6" s="29"/>
      <c r="JNB6" s="29"/>
      <c r="JNC6" s="29"/>
      <c r="JND6" s="29"/>
      <c r="JNE6" s="29"/>
      <c r="JNF6" s="29"/>
      <c r="JNG6" s="29"/>
      <c r="JNH6" s="29"/>
      <c r="JNI6" s="29"/>
      <c r="JNJ6" s="29"/>
      <c r="JNK6" s="29"/>
      <c r="JNL6" s="29"/>
      <c r="JNM6" s="29"/>
      <c r="JNN6" s="29"/>
      <c r="JNO6" s="29"/>
      <c r="JNP6" s="29"/>
      <c r="JNQ6" s="29"/>
      <c r="JNR6" s="29"/>
      <c r="JNS6" s="29"/>
      <c r="JNT6" s="29"/>
      <c r="JNU6" s="29"/>
      <c r="JNV6" s="29"/>
      <c r="JNW6" s="29"/>
      <c r="JNX6" s="29"/>
      <c r="JNY6" s="29"/>
      <c r="JNZ6" s="29"/>
      <c r="JOA6" s="29"/>
      <c r="JOB6" s="29"/>
      <c r="JOC6" s="29"/>
      <c r="JOD6" s="29"/>
      <c r="JOE6" s="29"/>
      <c r="JOF6" s="29"/>
      <c r="JOG6" s="29"/>
      <c r="JOH6" s="29"/>
      <c r="JOI6" s="29"/>
      <c r="JOJ6" s="29"/>
      <c r="JOK6" s="29"/>
      <c r="JOL6" s="29"/>
      <c r="JOM6" s="29"/>
      <c r="JON6" s="29"/>
      <c r="JOO6" s="29"/>
      <c r="JOP6" s="29"/>
      <c r="JOQ6" s="29"/>
      <c r="JOR6" s="29"/>
      <c r="JOS6" s="29"/>
      <c r="JOT6" s="29"/>
      <c r="JOU6" s="29"/>
      <c r="JOV6" s="29"/>
      <c r="JOW6" s="29"/>
      <c r="JOX6" s="29"/>
      <c r="JOY6" s="29"/>
      <c r="JOZ6" s="29"/>
      <c r="JPA6" s="29"/>
      <c r="JPB6" s="29"/>
      <c r="JPC6" s="29"/>
      <c r="JPD6" s="29"/>
      <c r="JPE6" s="29"/>
      <c r="JPF6" s="29"/>
      <c r="JPG6" s="29"/>
      <c r="JPH6" s="29"/>
      <c r="JPI6" s="29"/>
      <c r="JPJ6" s="29"/>
      <c r="JPK6" s="29"/>
      <c r="JPL6" s="29"/>
      <c r="JPM6" s="29"/>
      <c r="JPN6" s="29"/>
      <c r="JPO6" s="29"/>
      <c r="JPP6" s="29"/>
      <c r="JPQ6" s="29"/>
      <c r="JPR6" s="29"/>
      <c r="JPS6" s="29"/>
      <c r="JPT6" s="29"/>
      <c r="JPU6" s="29"/>
      <c r="JPV6" s="29"/>
      <c r="JPW6" s="29"/>
      <c r="JPX6" s="29"/>
      <c r="JPY6" s="29"/>
      <c r="JPZ6" s="29"/>
      <c r="JQA6" s="29"/>
      <c r="JQB6" s="29"/>
      <c r="JQC6" s="29"/>
      <c r="JQD6" s="29"/>
      <c r="JQE6" s="29"/>
      <c r="JQF6" s="29"/>
      <c r="JQG6" s="29"/>
      <c r="JQH6" s="29"/>
      <c r="JQI6" s="29"/>
      <c r="JQJ6" s="29"/>
      <c r="JQK6" s="29"/>
      <c r="JQL6" s="29"/>
      <c r="JQM6" s="29"/>
      <c r="JQN6" s="29"/>
      <c r="JQO6" s="29"/>
      <c r="JQP6" s="29"/>
      <c r="JQQ6" s="29"/>
      <c r="JQR6" s="29"/>
      <c r="JQS6" s="29"/>
      <c r="JQT6" s="29"/>
      <c r="JQU6" s="29"/>
      <c r="JQV6" s="29"/>
      <c r="JQW6" s="29"/>
      <c r="JQX6" s="29"/>
      <c r="JQY6" s="29"/>
      <c r="JQZ6" s="29"/>
      <c r="JRA6" s="29"/>
      <c r="JRB6" s="29"/>
      <c r="JRC6" s="29"/>
      <c r="JRD6" s="29"/>
      <c r="JRE6" s="29"/>
      <c r="JRF6" s="29"/>
      <c r="JRG6" s="29"/>
      <c r="JRH6" s="29"/>
      <c r="JRI6" s="29"/>
      <c r="JRJ6" s="29"/>
      <c r="JRK6" s="29"/>
      <c r="JRL6" s="29"/>
      <c r="JRM6" s="29"/>
      <c r="JRN6" s="29"/>
      <c r="JRO6" s="29"/>
      <c r="JRP6" s="29"/>
      <c r="JRQ6" s="29"/>
      <c r="JRR6" s="29"/>
      <c r="JRS6" s="29"/>
      <c r="JRT6" s="29"/>
      <c r="JRU6" s="29"/>
      <c r="JRV6" s="29"/>
      <c r="JRW6" s="29"/>
      <c r="JRX6" s="29"/>
      <c r="JRY6" s="29"/>
      <c r="JRZ6" s="29"/>
      <c r="JSA6" s="29"/>
      <c r="JSB6" s="29"/>
      <c r="JSC6" s="29"/>
      <c r="JSD6" s="29"/>
      <c r="JSE6" s="29"/>
      <c r="JSF6" s="29"/>
      <c r="JSG6" s="29"/>
      <c r="JSH6" s="29"/>
      <c r="JSI6" s="29"/>
      <c r="JSJ6" s="29"/>
      <c r="JSK6" s="29"/>
      <c r="JSL6" s="29"/>
      <c r="JSM6" s="29"/>
      <c r="JSN6" s="29"/>
      <c r="JSO6" s="29"/>
      <c r="JSP6" s="29"/>
      <c r="JSQ6" s="29"/>
      <c r="JSR6" s="29"/>
      <c r="JSS6" s="29"/>
      <c r="JST6" s="29"/>
      <c r="JSU6" s="29"/>
      <c r="JSV6" s="29"/>
      <c r="JSW6" s="29"/>
      <c r="JSX6" s="29"/>
      <c r="JSY6" s="29"/>
      <c r="JSZ6" s="29"/>
      <c r="JTA6" s="29"/>
      <c r="JTB6" s="29"/>
      <c r="JTC6" s="29"/>
      <c r="JTD6" s="29"/>
      <c r="JTE6" s="29"/>
      <c r="JTF6" s="29"/>
      <c r="JTG6" s="29"/>
      <c r="JTH6" s="29"/>
      <c r="JTI6" s="29"/>
      <c r="JTJ6" s="29"/>
      <c r="JTK6" s="29"/>
      <c r="JTL6" s="29"/>
      <c r="JTM6" s="29"/>
      <c r="JTN6" s="29"/>
      <c r="JTO6" s="29"/>
      <c r="JTP6" s="29"/>
      <c r="JTQ6" s="29"/>
      <c r="JTR6" s="29"/>
      <c r="JTS6" s="29"/>
      <c r="JTT6" s="29"/>
      <c r="JTU6" s="29"/>
      <c r="JTV6" s="29"/>
      <c r="JTW6" s="29"/>
      <c r="JTX6" s="29"/>
      <c r="JTY6" s="29"/>
      <c r="JTZ6" s="29"/>
      <c r="JUA6" s="29"/>
      <c r="JUB6" s="29"/>
      <c r="JUC6" s="29"/>
      <c r="JUD6" s="29"/>
      <c r="JUE6" s="29"/>
      <c r="JUF6" s="29"/>
      <c r="JUG6" s="29"/>
      <c r="JUH6" s="29"/>
      <c r="JUI6" s="29"/>
      <c r="JUJ6" s="29"/>
      <c r="JUK6" s="29"/>
      <c r="JUL6" s="29"/>
      <c r="JUM6" s="29"/>
      <c r="JUN6" s="29"/>
      <c r="JUO6" s="29"/>
      <c r="JUP6" s="29"/>
      <c r="JUQ6" s="29"/>
      <c r="JUR6" s="29"/>
      <c r="JUS6" s="29"/>
      <c r="JUT6" s="29"/>
      <c r="JUU6" s="29"/>
      <c r="JUV6" s="29"/>
      <c r="JUW6" s="29"/>
      <c r="JUX6" s="29"/>
      <c r="JUY6" s="29"/>
      <c r="JUZ6" s="29"/>
      <c r="JVA6" s="29"/>
      <c r="JVB6" s="29"/>
      <c r="JVC6" s="29"/>
      <c r="JVD6" s="29"/>
      <c r="JVE6" s="29"/>
      <c r="JVF6" s="29"/>
      <c r="JVG6" s="29"/>
      <c r="JVH6" s="29"/>
      <c r="JVI6" s="29"/>
      <c r="JVJ6" s="29"/>
      <c r="JVK6" s="29"/>
      <c r="JVL6" s="29"/>
      <c r="JVM6" s="29"/>
      <c r="JVN6" s="29"/>
      <c r="JVO6" s="29"/>
      <c r="JVP6" s="29"/>
      <c r="JVQ6" s="29"/>
      <c r="JVR6" s="29"/>
      <c r="JVS6" s="29"/>
      <c r="JVT6" s="29"/>
      <c r="JVU6" s="29"/>
      <c r="JVV6" s="29"/>
      <c r="JVW6" s="29"/>
      <c r="JVX6" s="29"/>
      <c r="JVY6" s="29"/>
      <c r="JVZ6" s="29"/>
      <c r="JWA6" s="29"/>
      <c r="JWB6" s="29"/>
      <c r="JWC6" s="29"/>
      <c r="JWD6" s="29"/>
      <c r="JWE6" s="29"/>
      <c r="JWF6" s="29"/>
      <c r="JWG6" s="29"/>
      <c r="JWH6" s="29"/>
      <c r="JWI6" s="29"/>
      <c r="JWJ6" s="29"/>
      <c r="JWK6" s="29"/>
      <c r="JWL6" s="29"/>
      <c r="JWM6" s="29"/>
      <c r="JWN6" s="29"/>
      <c r="JWO6" s="29"/>
      <c r="JWP6" s="29"/>
      <c r="JWQ6" s="29"/>
      <c r="JWR6" s="29"/>
      <c r="JWS6" s="29"/>
      <c r="JWT6" s="29"/>
      <c r="JWU6" s="29"/>
      <c r="JWV6" s="29"/>
      <c r="JWW6" s="29"/>
      <c r="JWX6" s="29"/>
      <c r="JWY6" s="29"/>
      <c r="JWZ6" s="29"/>
      <c r="JXA6" s="29"/>
      <c r="JXB6" s="29"/>
      <c r="JXC6" s="29"/>
      <c r="JXD6" s="29"/>
      <c r="JXE6" s="29"/>
      <c r="JXF6" s="29"/>
      <c r="JXG6" s="29"/>
      <c r="JXH6" s="29"/>
      <c r="JXI6" s="29"/>
      <c r="JXJ6" s="29"/>
      <c r="JXK6" s="29"/>
      <c r="JXL6" s="29"/>
      <c r="JXM6" s="29"/>
      <c r="JXN6" s="29"/>
      <c r="JXO6" s="29"/>
      <c r="JXP6" s="29"/>
      <c r="JXQ6" s="29"/>
      <c r="JXR6" s="29"/>
      <c r="JXS6" s="29"/>
      <c r="JXT6" s="29"/>
      <c r="JXU6" s="29"/>
      <c r="JXV6" s="29"/>
      <c r="JXW6" s="29"/>
      <c r="JXX6" s="29"/>
      <c r="JXY6" s="29"/>
      <c r="JXZ6" s="29"/>
      <c r="JYA6" s="29"/>
      <c r="JYB6" s="29"/>
      <c r="JYC6" s="29"/>
      <c r="JYD6" s="29"/>
      <c r="JYE6" s="29"/>
      <c r="JYF6" s="29"/>
      <c r="JYG6" s="29"/>
      <c r="JYH6" s="29"/>
      <c r="JYI6" s="29"/>
      <c r="JYJ6" s="29"/>
      <c r="JYK6" s="29"/>
      <c r="JYL6" s="29"/>
      <c r="JYM6" s="29"/>
      <c r="JYN6" s="29"/>
      <c r="JYO6" s="29"/>
      <c r="JYP6" s="29"/>
      <c r="JYQ6" s="29"/>
      <c r="JYR6" s="29"/>
      <c r="JYS6" s="29"/>
      <c r="JYT6" s="29"/>
      <c r="JYU6" s="29"/>
      <c r="JYV6" s="29"/>
      <c r="JYW6" s="29"/>
      <c r="JYX6" s="29"/>
      <c r="JYY6" s="29"/>
      <c r="JYZ6" s="29"/>
      <c r="JZA6" s="29"/>
      <c r="JZB6" s="29"/>
      <c r="JZC6" s="29"/>
      <c r="JZD6" s="29"/>
      <c r="JZE6" s="29"/>
      <c r="JZF6" s="29"/>
      <c r="JZG6" s="29"/>
      <c r="JZH6" s="29"/>
      <c r="JZI6" s="29"/>
      <c r="JZJ6" s="29"/>
      <c r="JZK6" s="29"/>
      <c r="JZL6" s="29"/>
      <c r="JZM6" s="29"/>
      <c r="JZN6" s="29"/>
      <c r="JZO6" s="29"/>
      <c r="JZP6" s="29"/>
      <c r="JZQ6" s="29"/>
      <c r="JZR6" s="29"/>
      <c r="JZS6" s="29"/>
      <c r="JZT6" s="29"/>
      <c r="JZU6" s="29"/>
      <c r="JZV6" s="29"/>
      <c r="JZW6" s="29"/>
      <c r="JZX6" s="29"/>
      <c r="JZY6" s="29"/>
      <c r="JZZ6" s="29"/>
      <c r="KAA6" s="29"/>
      <c r="KAB6" s="29"/>
      <c r="KAC6" s="29"/>
      <c r="KAD6" s="29"/>
      <c r="KAE6" s="29"/>
      <c r="KAF6" s="29"/>
      <c r="KAG6" s="29"/>
      <c r="KAH6" s="29"/>
      <c r="KAI6" s="29"/>
      <c r="KAJ6" s="29"/>
      <c r="KAK6" s="29"/>
      <c r="KAL6" s="29"/>
      <c r="KAM6" s="29"/>
      <c r="KAN6" s="29"/>
      <c r="KAO6" s="29"/>
      <c r="KAP6" s="29"/>
      <c r="KAQ6" s="29"/>
      <c r="KAR6" s="29"/>
      <c r="KAS6" s="29"/>
      <c r="KAT6" s="29"/>
      <c r="KAU6" s="29"/>
      <c r="KAV6" s="29"/>
      <c r="KAW6" s="29"/>
      <c r="KAX6" s="29"/>
      <c r="KAY6" s="29"/>
      <c r="KAZ6" s="29"/>
      <c r="KBA6" s="29"/>
      <c r="KBB6" s="29"/>
      <c r="KBC6" s="29"/>
      <c r="KBD6" s="29"/>
      <c r="KBE6" s="29"/>
      <c r="KBF6" s="29"/>
      <c r="KBG6" s="29"/>
      <c r="KBH6" s="29"/>
      <c r="KBI6" s="29"/>
      <c r="KBJ6" s="29"/>
      <c r="KBK6" s="29"/>
      <c r="KBL6" s="29"/>
      <c r="KBM6" s="29"/>
      <c r="KBN6" s="29"/>
      <c r="KBO6" s="29"/>
      <c r="KBP6" s="29"/>
      <c r="KBQ6" s="29"/>
      <c r="KBR6" s="29"/>
      <c r="KBS6" s="29"/>
      <c r="KBT6" s="29"/>
      <c r="KBU6" s="29"/>
      <c r="KBV6" s="29"/>
      <c r="KBW6" s="29"/>
      <c r="KBX6" s="29"/>
      <c r="KBY6" s="29"/>
      <c r="KBZ6" s="29"/>
      <c r="KCA6" s="29"/>
      <c r="KCB6" s="29"/>
      <c r="KCC6" s="29"/>
      <c r="KCD6" s="29"/>
      <c r="KCE6" s="29"/>
      <c r="KCF6" s="29"/>
      <c r="KCG6" s="29"/>
      <c r="KCH6" s="29"/>
      <c r="KCI6" s="29"/>
      <c r="KCJ6" s="29"/>
      <c r="KCK6" s="29"/>
      <c r="KCL6" s="29"/>
      <c r="KCM6" s="29"/>
      <c r="KCN6" s="29"/>
      <c r="KCO6" s="29"/>
      <c r="KCP6" s="29"/>
      <c r="KCQ6" s="29"/>
      <c r="KCR6" s="29"/>
      <c r="KCS6" s="29"/>
      <c r="KCT6" s="29"/>
      <c r="KCU6" s="29"/>
      <c r="KCV6" s="29"/>
      <c r="KCW6" s="29"/>
      <c r="KCX6" s="29"/>
      <c r="KCY6" s="29"/>
      <c r="KCZ6" s="29"/>
      <c r="KDA6" s="29"/>
      <c r="KDB6" s="29"/>
      <c r="KDC6" s="29"/>
      <c r="KDD6" s="29"/>
      <c r="KDE6" s="29"/>
      <c r="KDF6" s="29"/>
      <c r="KDG6" s="29"/>
      <c r="KDH6" s="29"/>
      <c r="KDI6" s="29"/>
      <c r="KDJ6" s="29"/>
      <c r="KDK6" s="29"/>
      <c r="KDL6" s="29"/>
      <c r="KDM6" s="29"/>
      <c r="KDN6" s="29"/>
      <c r="KDO6" s="29"/>
      <c r="KDP6" s="29"/>
      <c r="KDQ6" s="29"/>
      <c r="KDR6" s="29"/>
      <c r="KDS6" s="29"/>
      <c r="KDT6" s="29"/>
      <c r="KDU6" s="29"/>
      <c r="KDV6" s="29"/>
      <c r="KDW6" s="29"/>
      <c r="KDX6" s="29"/>
      <c r="KDY6" s="29"/>
      <c r="KDZ6" s="29"/>
      <c r="KEA6" s="29"/>
      <c r="KEB6" s="29"/>
      <c r="KEC6" s="29"/>
      <c r="KED6" s="29"/>
      <c r="KEE6" s="29"/>
      <c r="KEF6" s="29"/>
      <c r="KEG6" s="29"/>
      <c r="KEH6" s="29"/>
      <c r="KEI6" s="29"/>
      <c r="KEJ6" s="29"/>
      <c r="KEK6" s="29"/>
      <c r="KEL6" s="29"/>
      <c r="KEM6" s="29"/>
      <c r="KEN6" s="29"/>
      <c r="KEO6" s="29"/>
      <c r="KEP6" s="29"/>
      <c r="KEQ6" s="29"/>
      <c r="KER6" s="29"/>
      <c r="KES6" s="29"/>
      <c r="KET6" s="29"/>
      <c r="KEU6" s="29"/>
      <c r="KEV6" s="29"/>
      <c r="KEW6" s="29"/>
      <c r="KEX6" s="29"/>
      <c r="KEY6" s="29"/>
      <c r="KEZ6" s="29"/>
      <c r="KFA6" s="29"/>
      <c r="KFB6" s="29"/>
      <c r="KFC6" s="29"/>
      <c r="KFD6" s="29"/>
      <c r="KFE6" s="29"/>
      <c r="KFF6" s="29"/>
      <c r="KFG6" s="29"/>
      <c r="KFH6" s="29"/>
      <c r="KFI6" s="29"/>
      <c r="KFJ6" s="29"/>
      <c r="KFK6" s="29"/>
      <c r="KFL6" s="29"/>
      <c r="KFM6" s="29"/>
      <c r="KFN6" s="29"/>
      <c r="KFO6" s="29"/>
      <c r="KFP6" s="29"/>
      <c r="KFQ6" s="29"/>
      <c r="KFR6" s="29"/>
      <c r="KFS6" s="29"/>
      <c r="KFT6" s="29"/>
      <c r="KFU6" s="29"/>
      <c r="KFV6" s="29"/>
      <c r="KFW6" s="29"/>
      <c r="KFX6" s="29"/>
      <c r="KFY6" s="29"/>
      <c r="KFZ6" s="29"/>
      <c r="KGA6" s="29"/>
      <c r="KGB6" s="29"/>
      <c r="KGC6" s="29"/>
      <c r="KGD6" s="29"/>
      <c r="KGE6" s="29"/>
      <c r="KGF6" s="29"/>
      <c r="KGG6" s="29"/>
      <c r="KGH6" s="29"/>
      <c r="KGI6" s="29"/>
      <c r="KGJ6" s="29"/>
      <c r="KGK6" s="29"/>
      <c r="KGL6" s="29"/>
      <c r="KGM6" s="29"/>
      <c r="KGN6" s="29"/>
      <c r="KGO6" s="29"/>
      <c r="KGP6" s="29"/>
      <c r="KGQ6" s="29"/>
      <c r="KGR6" s="29"/>
      <c r="KGS6" s="29"/>
      <c r="KGT6" s="29"/>
      <c r="KGU6" s="29"/>
      <c r="KGV6" s="29"/>
      <c r="KGW6" s="29"/>
      <c r="KGX6" s="29"/>
      <c r="KGY6" s="29"/>
      <c r="KGZ6" s="29"/>
      <c r="KHA6" s="29"/>
      <c r="KHB6" s="29"/>
      <c r="KHC6" s="29"/>
      <c r="KHD6" s="29"/>
      <c r="KHE6" s="29"/>
      <c r="KHF6" s="29"/>
      <c r="KHG6" s="29"/>
      <c r="KHH6" s="29"/>
      <c r="KHI6" s="29"/>
      <c r="KHJ6" s="29"/>
      <c r="KHK6" s="29"/>
      <c r="KHL6" s="29"/>
      <c r="KHM6" s="29"/>
      <c r="KHN6" s="29"/>
      <c r="KHO6" s="29"/>
      <c r="KHP6" s="29"/>
      <c r="KHQ6" s="29"/>
      <c r="KHR6" s="29"/>
      <c r="KHS6" s="29"/>
      <c r="KHT6" s="29"/>
      <c r="KHU6" s="29"/>
      <c r="KHV6" s="29"/>
      <c r="KHW6" s="29"/>
      <c r="KHX6" s="29"/>
      <c r="KHY6" s="29"/>
      <c r="KHZ6" s="29"/>
      <c r="KIA6" s="29"/>
      <c r="KIB6" s="29"/>
      <c r="KIC6" s="29"/>
      <c r="KID6" s="29"/>
      <c r="KIE6" s="29"/>
      <c r="KIF6" s="29"/>
      <c r="KIG6" s="29"/>
      <c r="KIH6" s="29"/>
      <c r="KII6" s="29"/>
      <c r="KIJ6" s="29"/>
      <c r="KIK6" s="29"/>
      <c r="KIL6" s="29"/>
      <c r="KIM6" s="29"/>
      <c r="KIN6" s="29"/>
      <c r="KIO6" s="29"/>
      <c r="KIP6" s="29"/>
      <c r="KIQ6" s="29"/>
      <c r="KIR6" s="29"/>
      <c r="KIS6" s="29"/>
      <c r="KIT6" s="29"/>
      <c r="KIU6" s="29"/>
      <c r="KIV6" s="29"/>
      <c r="KIW6" s="29"/>
      <c r="KIX6" s="29"/>
      <c r="KIY6" s="29"/>
      <c r="KIZ6" s="29"/>
      <c r="KJA6" s="29"/>
      <c r="KJB6" s="29"/>
      <c r="KJC6" s="29"/>
      <c r="KJD6" s="29"/>
      <c r="KJE6" s="29"/>
      <c r="KJF6" s="29"/>
      <c r="KJG6" s="29"/>
      <c r="KJH6" s="29"/>
      <c r="KJI6" s="29"/>
      <c r="KJJ6" s="29"/>
      <c r="KJK6" s="29"/>
      <c r="KJL6" s="29"/>
      <c r="KJM6" s="29"/>
      <c r="KJN6" s="29"/>
      <c r="KJO6" s="29"/>
      <c r="KJP6" s="29"/>
      <c r="KJQ6" s="29"/>
      <c r="KJR6" s="29"/>
      <c r="KJS6" s="29"/>
      <c r="KJT6" s="29"/>
      <c r="KJU6" s="29"/>
      <c r="KJV6" s="29"/>
      <c r="KJW6" s="29"/>
      <c r="KJX6" s="29"/>
      <c r="KJY6" s="29"/>
      <c r="KJZ6" s="29"/>
      <c r="KKA6" s="29"/>
      <c r="KKB6" s="29"/>
      <c r="KKC6" s="29"/>
      <c r="KKD6" s="29"/>
      <c r="KKE6" s="29"/>
      <c r="KKF6" s="29"/>
      <c r="KKG6" s="29"/>
      <c r="KKH6" s="29"/>
      <c r="KKI6" s="29"/>
      <c r="KKJ6" s="29"/>
      <c r="KKK6" s="29"/>
      <c r="KKL6" s="29"/>
      <c r="KKM6" s="29"/>
      <c r="KKN6" s="29"/>
      <c r="KKO6" s="29"/>
      <c r="KKP6" s="29"/>
      <c r="KKQ6" s="29"/>
      <c r="KKR6" s="29"/>
      <c r="KKS6" s="29"/>
      <c r="KKT6" s="29"/>
      <c r="KKU6" s="29"/>
      <c r="KKV6" s="29"/>
      <c r="KKW6" s="29"/>
      <c r="KKX6" s="29"/>
      <c r="KKY6" s="29"/>
      <c r="KKZ6" s="29"/>
      <c r="KLA6" s="29"/>
      <c r="KLB6" s="29"/>
      <c r="KLC6" s="29"/>
      <c r="KLD6" s="29"/>
      <c r="KLE6" s="29"/>
      <c r="KLF6" s="29"/>
      <c r="KLG6" s="29"/>
      <c r="KLH6" s="29"/>
      <c r="KLI6" s="29"/>
      <c r="KLJ6" s="29"/>
      <c r="KLK6" s="29"/>
      <c r="KLL6" s="29"/>
      <c r="KLM6" s="29"/>
      <c r="KLN6" s="29"/>
      <c r="KLO6" s="29"/>
      <c r="KLP6" s="29"/>
      <c r="KLQ6" s="29"/>
      <c r="KLR6" s="29"/>
      <c r="KLS6" s="29"/>
      <c r="KLT6" s="29"/>
      <c r="KLU6" s="29"/>
      <c r="KLV6" s="29"/>
      <c r="KLW6" s="29"/>
      <c r="KLX6" s="29"/>
      <c r="KLY6" s="29"/>
      <c r="KLZ6" s="29"/>
      <c r="KMA6" s="29"/>
      <c r="KMB6" s="29"/>
      <c r="KMC6" s="29"/>
      <c r="KMD6" s="29"/>
      <c r="KME6" s="29"/>
      <c r="KMF6" s="29"/>
      <c r="KMG6" s="29"/>
      <c r="KMH6" s="29"/>
      <c r="KMI6" s="29"/>
      <c r="KMJ6" s="29"/>
      <c r="KMK6" s="29"/>
      <c r="KML6" s="29"/>
      <c r="KMM6" s="29"/>
      <c r="KMN6" s="29"/>
      <c r="KMO6" s="29"/>
      <c r="KMP6" s="29"/>
      <c r="KMQ6" s="29"/>
      <c r="KMR6" s="29"/>
      <c r="KMS6" s="29"/>
      <c r="KMT6" s="29"/>
      <c r="KMU6" s="29"/>
      <c r="KMV6" s="29"/>
      <c r="KMW6" s="29"/>
      <c r="KMX6" s="29"/>
      <c r="KMY6" s="29"/>
      <c r="KMZ6" s="29"/>
      <c r="KNA6" s="29"/>
      <c r="KNB6" s="29"/>
      <c r="KNC6" s="29"/>
      <c r="KND6" s="29"/>
      <c r="KNE6" s="29"/>
      <c r="KNF6" s="29"/>
      <c r="KNG6" s="29"/>
      <c r="KNH6" s="29"/>
      <c r="KNI6" s="29"/>
      <c r="KNJ6" s="29"/>
      <c r="KNK6" s="29"/>
      <c r="KNL6" s="29"/>
      <c r="KNM6" s="29"/>
      <c r="KNN6" s="29"/>
      <c r="KNO6" s="29"/>
      <c r="KNP6" s="29"/>
      <c r="KNQ6" s="29"/>
      <c r="KNR6" s="29"/>
      <c r="KNS6" s="29"/>
      <c r="KNT6" s="29"/>
      <c r="KNU6" s="29"/>
      <c r="KNV6" s="29"/>
      <c r="KNW6" s="29"/>
      <c r="KNX6" s="29"/>
      <c r="KNY6" s="29"/>
      <c r="KNZ6" s="29"/>
      <c r="KOA6" s="29"/>
      <c r="KOB6" s="29"/>
      <c r="KOC6" s="29"/>
      <c r="KOD6" s="29"/>
      <c r="KOE6" s="29"/>
      <c r="KOF6" s="29"/>
      <c r="KOG6" s="29"/>
      <c r="KOH6" s="29"/>
      <c r="KOI6" s="29"/>
      <c r="KOJ6" s="29"/>
      <c r="KOK6" s="29"/>
      <c r="KOL6" s="29"/>
      <c r="KOM6" s="29"/>
      <c r="KON6" s="29"/>
      <c r="KOO6" s="29"/>
      <c r="KOP6" s="29"/>
      <c r="KOQ6" s="29"/>
      <c r="KOR6" s="29"/>
      <c r="KOS6" s="29"/>
      <c r="KOT6" s="29"/>
      <c r="KOU6" s="29"/>
      <c r="KOV6" s="29"/>
      <c r="KOW6" s="29"/>
      <c r="KOX6" s="29"/>
      <c r="KOY6" s="29"/>
      <c r="KOZ6" s="29"/>
      <c r="KPA6" s="29"/>
      <c r="KPB6" s="29"/>
      <c r="KPC6" s="29"/>
      <c r="KPD6" s="29"/>
      <c r="KPE6" s="29"/>
      <c r="KPF6" s="29"/>
      <c r="KPG6" s="29"/>
      <c r="KPH6" s="29"/>
      <c r="KPI6" s="29"/>
      <c r="KPJ6" s="29"/>
      <c r="KPK6" s="29"/>
      <c r="KPL6" s="29"/>
      <c r="KPM6" s="29"/>
      <c r="KPN6" s="29"/>
      <c r="KPO6" s="29"/>
      <c r="KPP6" s="29"/>
      <c r="KPQ6" s="29"/>
      <c r="KPR6" s="29"/>
      <c r="KPS6" s="29"/>
      <c r="KPT6" s="29"/>
      <c r="KPU6" s="29"/>
      <c r="KPV6" s="29"/>
      <c r="KPW6" s="29"/>
      <c r="KPX6" s="29"/>
      <c r="KPY6" s="29"/>
      <c r="KPZ6" s="29"/>
      <c r="KQA6" s="29"/>
      <c r="KQB6" s="29"/>
      <c r="KQC6" s="29"/>
      <c r="KQD6" s="29"/>
      <c r="KQE6" s="29"/>
      <c r="KQF6" s="29"/>
      <c r="KQG6" s="29"/>
      <c r="KQH6" s="29"/>
      <c r="KQI6" s="29"/>
      <c r="KQJ6" s="29"/>
      <c r="KQK6" s="29"/>
      <c r="KQL6" s="29"/>
      <c r="KQM6" s="29"/>
      <c r="KQN6" s="29"/>
      <c r="KQO6" s="29"/>
      <c r="KQP6" s="29"/>
      <c r="KQQ6" s="29"/>
      <c r="KQR6" s="29"/>
      <c r="KQS6" s="29"/>
      <c r="KQT6" s="29"/>
      <c r="KQU6" s="29"/>
      <c r="KQV6" s="29"/>
      <c r="KQW6" s="29"/>
      <c r="KQX6" s="29"/>
      <c r="KQY6" s="29"/>
      <c r="KQZ6" s="29"/>
      <c r="KRA6" s="29"/>
      <c r="KRB6" s="29"/>
      <c r="KRC6" s="29"/>
      <c r="KRD6" s="29"/>
      <c r="KRE6" s="29"/>
      <c r="KRF6" s="29"/>
      <c r="KRG6" s="29"/>
      <c r="KRH6" s="29"/>
      <c r="KRI6" s="29"/>
      <c r="KRJ6" s="29"/>
      <c r="KRK6" s="29"/>
      <c r="KRL6" s="29"/>
      <c r="KRM6" s="29"/>
      <c r="KRN6" s="29"/>
      <c r="KRO6" s="29"/>
      <c r="KRP6" s="29"/>
      <c r="KRQ6" s="29"/>
      <c r="KRR6" s="29"/>
      <c r="KRS6" s="29"/>
      <c r="KRT6" s="29"/>
      <c r="KRU6" s="29"/>
      <c r="KRV6" s="29"/>
      <c r="KRW6" s="29"/>
      <c r="KRX6" s="29"/>
      <c r="KRY6" s="29"/>
      <c r="KRZ6" s="29"/>
      <c r="KSA6" s="29"/>
      <c r="KSB6" s="29"/>
      <c r="KSC6" s="29"/>
      <c r="KSD6" s="29"/>
      <c r="KSE6" s="29"/>
      <c r="KSF6" s="29"/>
      <c r="KSG6" s="29"/>
      <c r="KSH6" s="29"/>
      <c r="KSI6" s="29"/>
      <c r="KSJ6" s="29"/>
      <c r="KSK6" s="29"/>
      <c r="KSL6" s="29"/>
      <c r="KSM6" s="29"/>
      <c r="KSN6" s="29"/>
      <c r="KSO6" s="29"/>
      <c r="KSP6" s="29"/>
      <c r="KSQ6" s="29"/>
      <c r="KSR6" s="29"/>
      <c r="KSS6" s="29"/>
      <c r="KST6" s="29"/>
      <c r="KSU6" s="29"/>
      <c r="KSV6" s="29"/>
      <c r="KSW6" s="29"/>
      <c r="KSX6" s="29"/>
      <c r="KSY6" s="29"/>
      <c r="KSZ6" s="29"/>
      <c r="KTA6" s="29"/>
      <c r="KTB6" s="29"/>
      <c r="KTC6" s="29"/>
      <c r="KTD6" s="29"/>
      <c r="KTE6" s="29"/>
      <c r="KTF6" s="29"/>
      <c r="KTG6" s="29"/>
      <c r="KTH6" s="29"/>
      <c r="KTI6" s="29"/>
      <c r="KTJ6" s="29"/>
      <c r="KTK6" s="29"/>
      <c r="KTL6" s="29"/>
      <c r="KTM6" s="29"/>
      <c r="KTN6" s="29"/>
      <c r="KTO6" s="29"/>
      <c r="KTP6" s="29"/>
      <c r="KTQ6" s="29"/>
      <c r="KTR6" s="29"/>
      <c r="KTS6" s="29"/>
      <c r="KTT6" s="29"/>
      <c r="KTU6" s="29"/>
      <c r="KTV6" s="29"/>
      <c r="KTW6" s="29"/>
      <c r="KTX6" s="29"/>
      <c r="KTY6" s="29"/>
      <c r="KTZ6" s="29"/>
      <c r="KUA6" s="29"/>
      <c r="KUB6" s="29"/>
      <c r="KUC6" s="29"/>
      <c r="KUD6" s="29"/>
      <c r="KUE6" s="29"/>
      <c r="KUF6" s="29"/>
      <c r="KUG6" s="29"/>
      <c r="KUH6" s="29"/>
      <c r="KUI6" s="29"/>
      <c r="KUJ6" s="29"/>
      <c r="KUK6" s="29"/>
      <c r="KUL6" s="29"/>
      <c r="KUM6" s="29"/>
      <c r="KUN6" s="29"/>
      <c r="KUO6" s="29"/>
      <c r="KUP6" s="29"/>
      <c r="KUQ6" s="29"/>
      <c r="KUR6" s="29"/>
      <c r="KUS6" s="29"/>
      <c r="KUT6" s="29"/>
      <c r="KUU6" s="29"/>
      <c r="KUV6" s="29"/>
      <c r="KUW6" s="29"/>
      <c r="KUX6" s="29"/>
      <c r="KUY6" s="29"/>
      <c r="KUZ6" s="29"/>
      <c r="KVA6" s="29"/>
      <c r="KVB6" s="29"/>
      <c r="KVC6" s="29"/>
      <c r="KVD6" s="29"/>
      <c r="KVE6" s="29"/>
      <c r="KVF6" s="29"/>
      <c r="KVG6" s="29"/>
      <c r="KVH6" s="29"/>
      <c r="KVI6" s="29"/>
      <c r="KVJ6" s="29"/>
      <c r="KVK6" s="29"/>
      <c r="KVL6" s="29"/>
      <c r="KVM6" s="29"/>
      <c r="KVN6" s="29"/>
      <c r="KVO6" s="29"/>
      <c r="KVP6" s="29"/>
      <c r="KVQ6" s="29"/>
      <c r="KVR6" s="29"/>
      <c r="KVS6" s="29"/>
      <c r="KVT6" s="29"/>
      <c r="KVU6" s="29"/>
      <c r="KVV6" s="29"/>
      <c r="KVW6" s="29"/>
      <c r="KVX6" s="29"/>
      <c r="KVY6" s="29"/>
      <c r="KVZ6" s="29"/>
      <c r="KWA6" s="29"/>
      <c r="KWB6" s="29"/>
      <c r="KWC6" s="29"/>
      <c r="KWD6" s="29"/>
      <c r="KWE6" s="29"/>
      <c r="KWF6" s="29"/>
      <c r="KWG6" s="29"/>
      <c r="KWH6" s="29"/>
      <c r="KWI6" s="29"/>
      <c r="KWJ6" s="29"/>
      <c r="KWK6" s="29"/>
      <c r="KWL6" s="29"/>
      <c r="KWM6" s="29"/>
      <c r="KWN6" s="29"/>
      <c r="KWO6" s="29"/>
      <c r="KWP6" s="29"/>
      <c r="KWQ6" s="29"/>
      <c r="KWR6" s="29"/>
      <c r="KWS6" s="29"/>
      <c r="KWT6" s="29"/>
      <c r="KWU6" s="29"/>
      <c r="KWV6" s="29"/>
      <c r="KWW6" s="29"/>
      <c r="KWX6" s="29"/>
      <c r="KWY6" s="29"/>
      <c r="KWZ6" s="29"/>
      <c r="KXA6" s="29"/>
      <c r="KXB6" s="29"/>
      <c r="KXC6" s="29"/>
      <c r="KXD6" s="29"/>
      <c r="KXE6" s="29"/>
      <c r="KXF6" s="29"/>
      <c r="KXG6" s="29"/>
      <c r="KXH6" s="29"/>
      <c r="KXI6" s="29"/>
      <c r="KXJ6" s="29"/>
      <c r="KXK6" s="29"/>
      <c r="KXL6" s="29"/>
      <c r="KXM6" s="29"/>
      <c r="KXN6" s="29"/>
      <c r="KXO6" s="29"/>
      <c r="KXP6" s="29"/>
      <c r="KXQ6" s="29"/>
      <c r="KXR6" s="29"/>
      <c r="KXS6" s="29"/>
      <c r="KXT6" s="29"/>
      <c r="KXU6" s="29"/>
      <c r="KXV6" s="29"/>
      <c r="KXW6" s="29"/>
      <c r="KXX6" s="29"/>
      <c r="KXY6" s="29"/>
      <c r="KXZ6" s="29"/>
      <c r="KYA6" s="29"/>
      <c r="KYB6" s="29"/>
      <c r="KYC6" s="29"/>
      <c r="KYD6" s="29"/>
      <c r="KYE6" s="29"/>
      <c r="KYF6" s="29"/>
      <c r="KYG6" s="29"/>
      <c r="KYH6" s="29"/>
      <c r="KYI6" s="29"/>
      <c r="KYJ6" s="29"/>
      <c r="KYK6" s="29"/>
      <c r="KYL6" s="29"/>
      <c r="KYM6" s="29"/>
      <c r="KYN6" s="29"/>
      <c r="KYO6" s="29"/>
      <c r="KYP6" s="29"/>
      <c r="KYQ6" s="29"/>
      <c r="KYR6" s="29"/>
      <c r="KYS6" s="29"/>
      <c r="KYT6" s="29"/>
      <c r="KYU6" s="29"/>
      <c r="KYV6" s="29"/>
      <c r="KYW6" s="29"/>
      <c r="KYX6" s="29"/>
      <c r="KYY6" s="29"/>
      <c r="KYZ6" s="29"/>
      <c r="KZA6" s="29"/>
      <c r="KZB6" s="29"/>
      <c r="KZC6" s="29"/>
      <c r="KZD6" s="29"/>
      <c r="KZE6" s="29"/>
      <c r="KZF6" s="29"/>
      <c r="KZG6" s="29"/>
      <c r="KZH6" s="29"/>
      <c r="KZI6" s="29"/>
      <c r="KZJ6" s="29"/>
      <c r="KZK6" s="29"/>
      <c r="KZL6" s="29"/>
      <c r="KZM6" s="29"/>
      <c r="KZN6" s="29"/>
      <c r="KZO6" s="29"/>
      <c r="KZP6" s="29"/>
      <c r="KZQ6" s="29"/>
      <c r="KZR6" s="29"/>
      <c r="KZS6" s="29"/>
      <c r="KZT6" s="29"/>
      <c r="KZU6" s="29"/>
      <c r="KZV6" s="29"/>
      <c r="KZW6" s="29"/>
      <c r="KZX6" s="29"/>
      <c r="KZY6" s="29"/>
      <c r="KZZ6" s="29"/>
      <c r="LAA6" s="29"/>
      <c r="LAB6" s="29"/>
      <c r="LAC6" s="29"/>
      <c r="LAD6" s="29"/>
      <c r="LAE6" s="29"/>
      <c r="LAF6" s="29"/>
      <c r="LAG6" s="29"/>
      <c r="LAH6" s="29"/>
      <c r="LAI6" s="29"/>
      <c r="LAJ6" s="29"/>
      <c r="LAK6" s="29"/>
      <c r="LAL6" s="29"/>
      <c r="LAM6" s="29"/>
      <c r="LAN6" s="29"/>
      <c r="LAO6" s="29"/>
      <c r="LAP6" s="29"/>
      <c r="LAQ6" s="29"/>
      <c r="LAR6" s="29"/>
      <c r="LAS6" s="29"/>
      <c r="LAT6" s="29"/>
      <c r="LAU6" s="29"/>
      <c r="LAV6" s="29"/>
      <c r="LAW6" s="29"/>
      <c r="LAX6" s="29"/>
      <c r="LAY6" s="29"/>
      <c r="LAZ6" s="29"/>
      <c r="LBA6" s="29"/>
      <c r="LBB6" s="29"/>
      <c r="LBC6" s="29"/>
      <c r="LBD6" s="29"/>
      <c r="LBE6" s="29"/>
      <c r="LBF6" s="29"/>
      <c r="LBG6" s="29"/>
      <c r="LBH6" s="29"/>
      <c r="LBI6" s="29"/>
      <c r="LBJ6" s="29"/>
      <c r="LBK6" s="29"/>
      <c r="LBL6" s="29"/>
      <c r="LBM6" s="29"/>
      <c r="LBN6" s="29"/>
      <c r="LBO6" s="29"/>
      <c r="LBP6" s="29"/>
      <c r="LBQ6" s="29"/>
      <c r="LBR6" s="29"/>
      <c r="LBS6" s="29"/>
      <c r="LBT6" s="29"/>
      <c r="LBU6" s="29"/>
      <c r="LBV6" s="29"/>
      <c r="LBW6" s="29"/>
      <c r="LBX6" s="29"/>
      <c r="LBY6" s="29"/>
      <c r="LBZ6" s="29"/>
      <c r="LCA6" s="29"/>
      <c r="LCB6" s="29"/>
      <c r="LCC6" s="29"/>
      <c r="LCD6" s="29"/>
      <c r="LCE6" s="29"/>
      <c r="LCF6" s="29"/>
      <c r="LCG6" s="29"/>
      <c r="LCH6" s="29"/>
      <c r="LCI6" s="29"/>
      <c r="LCJ6" s="29"/>
      <c r="LCK6" s="29"/>
      <c r="LCL6" s="29"/>
      <c r="LCM6" s="29"/>
      <c r="LCN6" s="29"/>
      <c r="LCO6" s="29"/>
      <c r="LCP6" s="29"/>
      <c r="LCQ6" s="29"/>
      <c r="LCR6" s="29"/>
      <c r="LCS6" s="29"/>
      <c r="LCT6" s="29"/>
      <c r="LCU6" s="29"/>
      <c r="LCV6" s="29"/>
      <c r="LCW6" s="29"/>
      <c r="LCX6" s="29"/>
      <c r="LCY6" s="29"/>
      <c r="LCZ6" s="29"/>
      <c r="LDA6" s="29"/>
      <c r="LDB6" s="29"/>
      <c r="LDC6" s="29"/>
      <c r="LDD6" s="29"/>
      <c r="LDE6" s="29"/>
      <c r="LDF6" s="29"/>
      <c r="LDG6" s="29"/>
      <c r="LDH6" s="29"/>
      <c r="LDI6" s="29"/>
      <c r="LDJ6" s="29"/>
      <c r="LDK6" s="29"/>
      <c r="LDL6" s="29"/>
      <c r="LDM6" s="29"/>
      <c r="LDN6" s="29"/>
      <c r="LDO6" s="29"/>
      <c r="LDP6" s="29"/>
      <c r="LDQ6" s="29"/>
      <c r="LDR6" s="29"/>
      <c r="LDS6" s="29"/>
      <c r="LDT6" s="29"/>
      <c r="LDU6" s="29"/>
      <c r="LDV6" s="29"/>
      <c r="LDW6" s="29"/>
      <c r="LDX6" s="29"/>
      <c r="LDY6" s="29"/>
      <c r="LDZ6" s="29"/>
      <c r="LEA6" s="29"/>
      <c r="LEB6" s="29"/>
      <c r="LEC6" s="29"/>
      <c r="LED6" s="29"/>
      <c r="LEE6" s="29"/>
      <c r="LEF6" s="29"/>
      <c r="LEG6" s="29"/>
      <c r="LEH6" s="29"/>
      <c r="LEI6" s="29"/>
      <c r="LEJ6" s="29"/>
      <c r="LEK6" s="29"/>
      <c r="LEL6" s="29"/>
      <c r="LEM6" s="29"/>
      <c r="LEN6" s="29"/>
      <c r="LEO6" s="29"/>
      <c r="LEP6" s="29"/>
      <c r="LEQ6" s="29"/>
      <c r="LER6" s="29"/>
      <c r="LES6" s="29"/>
      <c r="LET6" s="29"/>
      <c r="LEU6" s="29"/>
      <c r="LEV6" s="29"/>
      <c r="LEW6" s="29"/>
      <c r="LEX6" s="29"/>
      <c r="LEY6" s="29"/>
      <c r="LEZ6" s="29"/>
      <c r="LFA6" s="29"/>
      <c r="LFB6" s="29"/>
      <c r="LFC6" s="29"/>
      <c r="LFD6" s="29"/>
      <c r="LFE6" s="29"/>
      <c r="LFF6" s="29"/>
      <c r="LFG6" s="29"/>
      <c r="LFH6" s="29"/>
      <c r="LFI6" s="29"/>
      <c r="LFJ6" s="29"/>
      <c r="LFK6" s="29"/>
      <c r="LFL6" s="29"/>
      <c r="LFM6" s="29"/>
      <c r="LFN6" s="29"/>
      <c r="LFO6" s="29"/>
      <c r="LFP6" s="29"/>
      <c r="LFQ6" s="29"/>
      <c r="LFR6" s="29"/>
      <c r="LFS6" s="29"/>
      <c r="LFT6" s="29"/>
      <c r="LFU6" s="29"/>
      <c r="LFV6" s="29"/>
      <c r="LFW6" s="29"/>
      <c r="LFX6" s="29"/>
      <c r="LFY6" s="29"/>
      <c r="LFZ6" s="29"/>
      <c r="LGA6" s="29"/>
      <c r="LGB6" s="29"/>
      <c r="LGC6" s="29"/>
      <c r="LGD6" s="29"/>
      <c r="LGE6" s="29"/>
      <c r="LGF6" s="29"/>
      <c r="LGG6" s="29"/>
      <c r="LGH6" s="29"/>
      <c r="LGI6" s="29"/>
      <c r="LGJ6" s="29"/>
      <c r="LGK6" s="29"/>
      <c r="LGL6" s="29"/>
      <c r="LGM6" s="29"/>
      <c r="LGN6" s="29"/>
      <c r="LGO6" s="29"/>
      <c r="LGP6" s="29"/>
      <c r="LGQ6" s="29"/>
      <c r="LGR6" s="29"/>
      <c r="LGS6" s="29"/>
      <c r="LGT6" s="29"/>
      <c r="LGU6" s="29"/>
      <c r="LGV6" s="29"/>
      <c r="LGW6" s="29"/>
      <c r="LGX6" s="29"/>
      <c r="LGY6" s="29"/>
      <c r="LGZ6" s="29"/>
      <c r="LHA6" s="29"/>
      <c r="LHB6" s="29"/>
      <c r="LHC6" s="29"/>
      <c r="LHD6" s="29"/>
      <c r="LHE6" s="29"/>
      <c r="LHF6" s="29"/>
      <c r="LHG6" s="29"/>
      <c r="LHH6" s="29"/>
      <c r="LHI6" s="29"/>
      <c r="LHJ6" s="29"/>
      <c r="LHK6" s="29"/>
      <c r="LHL6" s="29"/>
      <c r="LHM6" s="29"/>
      <c r="LHN6" s="29"/>
      <c r="LHO6" s="29"/>
      <c r="LHP6" s="29"/>
      <c r="LHQ6" s="29"/>
      <c r="LHR6" s="29"/>
      <c r="LHS6" s="29"/>
      <c r="LHT6" s="29"/>
      <c r="LHU6" s="29"/>
      <c r="LHV6" s="29"/>
      <c r="LHW6" s="29"/>
      <c r="LHX6" s="29"/>
      <c r="LHY6" s="29"/>
      <c r="LHZ6" s="29"/>
      <c r="LIA6" s="29"/>
      <c r="LIB6" s="29"/>
      <c r="LIC6" s="29"/>
      <c r="LID6" s="29"/>
      <c r="LIE6" s="29"/>
      <c r="LIF6" s="29"/>
      <c r="LIG6" s="29"/>
      <c r="LIH6" s="29"/>
      <c r="LII6" s="29"/>
      <c r="LIJ6" s="29"/>
      <c r="LIK6" s="29"/>
      <c r="LIL6" s="29"/>
      <c r="LIM6" s="29"/>
      <c r="LIN6" s="29"/>
      <c r="LIO6" s="29"/>
      <c r="LIP6" s="29"/>
      <c r="LIQ6" s="29"/>
      <c r="LIR6" s="29"/>
      <c r="LIS6" s="29"/>
      <c r="LIT6" s="29"/>
      <c r="LIU6" s="29"/>
      <c r="LIV6" s="29"/>
      <c r="LIW6" s="29"/>
      <c r="LIX6" s="29"/>
      <c r="LIY6" s="29"/>
      <c r="LIZ6" s="29"/>
      <c r="LJA6" s="29"/>
      <c r="LJB6" s="29"/>
      <c r="LJC6" s="29"/>
      <c r="LJD6" s="29"/>
      <c r="LJE6" s="29"/>
      <c r="LJF6" s="29"/>
      <c r="LJG6" s="29"/>
      <c r="LJH6" s="29"/>
      <c r="LJI6" s="29"/>
      <c r="LJJ6" s="29"/>
      <c r="LJK6" s="29"/>
      <c r="LJL6" s="29"/>
      <c r="LJM6" s="29"/>
      <c r="LJN6" s="29"/>
      <c r="LJO6" s="29"/>
      <c r="LJP6" s="29"/>
      <c r="LJQ6" s="29"/>
      <c r="LJR6" s="29"/>
      <c r="LJS6" s="29"/>
      <c r="LJT6" s="29"/>
      <c r="LJU6" s="29"/>
      <c r="LJV6" s="29"/>
      <c r="LJW6" s="29"/>
      <c r="LJX6" s="29"/>
      <c r="LJY6" s="29"/>
      <c r="LJZ6" s="29"/>
      <c r="LKA6" s="29"/>
      <c r="LKB6" s="29"/>
      <c r="LKC6" s="29"/>
      <c r="LKD6" s="29"/>
      <c r="LKE6" s="29"/>
      <c r="LKF6" s="29"/>
      <c r="LKG6" s="29"/>
      <c r="LKH6" s="29"/>
      <c r="LKI6" s="29"/>
      <c r="LKJ6" s="29"/>
      <c r="LKK6" s="29"/>
      <c r="LKL6" s="29"/>
      <c r="LKM6" s="29"/>
      <c r="LKN6" s="29"/>
      <c r="LKO6" s="29"/>
      <c r="LKP6" s="29"/>
      <c r="LKQ6" s="29"/>
      <c r="LKR6" s="29"/>
      <c r="LKS6" s="29"/>
      <c r="LKT6" s="29"/>
      <c r="LKU6" s="29"/>
      <c r="LKV6" s="29"/>
      <c r="LKW6" s="29"/>
      <c r="LKX6" s="29"/>
      <c r="LKY6" s="29"/>
      <c r="LKZ6" s="29"/>
      <c r="LLA6" s="29"/>
      <c r="LLB6" s="29"/>
      <c r="LLC6" s="29"/>
      <c r="LLD6" s="29"/>
      <c r="LLE6" s="29"/>
      <c r="LLF6" s="29"/>
      <c r="LLG6" s="29"/>
      <c r="LLH6" s="29"/>
      <c r="LLI6" s="29"/>
      <c r="LLJ6" s="29"/>
      <c r="LLK6" s="29"/>
      <c r="LLL6" s="29"/>
      <c r="LLM6" s="29"/>
      <c r="LLN6" s="29"/>
      <c r="LLO6" s="29"/>
      <c r="LLP6" s="29"/>
      <c r="LLQ6" s="29"/>
      <c r="LLR6" s="29"/>
      <c r="LLS6" s="29"/>
      <c r="LLT6" s="29"/>
      <c r="LLU6" s="29"/>
      <c r="LLV6" s="29"/>
      <c r="LLW6" s="29"/>
      <c r="LLX6" s="29"/>
      <c r="LLY6" s="29"/>
      <c r="LLZ6" s="29"/>
      <c r="LMA6" s="29"/>
      <c r="LMB6" s="29"/>
      <c r="LMC6" s="29"/>
      <c r="LMD6" s="29"/>
      <c r="LME6" s="29"/>
      <c r="LMF6" s="29"/>
      <c r="LMG6" s="29"/>
      <c r="LMH6" s="29"/>
      <c r="LMI6" s="29"/>
      <c r="LMJ6" s="29"/>
      <c r="LMK6" s="29"/>
      <c r="LML6" s="29"/>
      <c r="LMM6" s="29"/>
      <c r="LMN6" s="29"/>
      <c r="LMO6" s="29"/>
      <c r="LMP6" s="29"/>
      <c r="LMQ6" s="29"/>
      <c r="LMR6" s="29"/>
      <c r="LMS6" s="29"/>
      <c r="LMT6" s="29"/>
      <c r="LMU6" s="29"/>
      <c r="LMV6" s="29"/>
      <c r="LMW6" s="29"/>
      <c r="LMX6" s="29"/>
      <c r="LMY6" s="29"/>
      <c r="LMZ6" s="29"/>
      <c r="LNA6" s="29"/>
      <c r="LNB6" s="29"/>
      <c r="LNC6" s="29"/>
      <c r="LND6" s="29"/>
      <c r="LNE6" s="29"/>
      <c r="LNF6" s="29"/>
      <c r="LNG6" s="29"/>
      <c r="LNH6" s="29"/>
      <c r="LNI6" s="29"/>
      <c r="LNJ6" s="29"/>
      <c r="LNK6" s="29"/>
      <c r="LNL6" s="29"/>
      <c r="LNM6" s="29"/>
      <c r="LNN6" s="29"/>
      <c r="LNO6" s="29"/>
      <c r="LNP6" s="29"/>
      <c r="LNQ6" s="29"/>
      <c r="LNR6" s="29"/>
      <c r="LNS6" s="29"/>
      <c r="LNT6" s="29"/>
      <c r="LNU6" s="29"/>
      <c r="LNV6" s="29"/>
      <c r="LNW6" s="29"/>
      <c r="LNX6" s="29"/>
      <c r="LNY6" s="29"/>
      <c r="LNZ6" s="29"/>
      <c r="LOA6" s="29"/>
      <c r="LOB6" s="29"/>
      <c r="LOC6" s="29"/>
      <c r="LOD6" s="29"/>
      <c r="LOE6" s="29"/>
      <c r="LOF6" s="29"/>
      <c r="LOG6" s="29"/>
      <c r="LOH6" s="29"/>
      <c r="LOI6" s="29"/>
      <c r="LOJ6" s="29"/>
      <c r="LOK6" s="29"/>
      <c r="LOL6" s="29"/>
      <c r="LOM6" s="29"/>
      <c r="LON6" s="29"/>
      <c r="LOO6" s="29"/>
      <c r="LOP6" s="29"/>
      <c r="LOQ6" s="29"/>
      <c r="LOR6" s="29"/>
      <c r="LOS6" s="29"/>
      <c r="LOT6" s="29"/>
      <c r="LOU6" s="29"/>
      <c r="LOV6" s="29"/>
      <c r="LOW6" s="29"/>
      <c r="LOX6" s="29"/>
      <c r="LOY6" s="29"/>
      <c r="LOZ6" s="29"/>
      <c r="LPA6" s="29"/>
      <c r="LPB6" s="29"/>
      <c r="LPC6" s="29"/>
      <c r="LPD6" s="29"/>
      <c r="LPE6" s="29"/>
      <c r="LPF6" s="29"/>
      <c r="LPG6" s="29"/>
      <c r="LPH6" s="29"/>
      <c r="LPI6" s="29"/>
      <c r="LPJ6" s="29"/>
      <c r="LPK6" s="29"/>
      <c r="LPL6" s="29"/>
      <c r="LPM6" s="29"/>
      <c r="LPN6" s="29"/>
      <c r="LPO6" s="29"/>
      <c r="LPP6" s="29"/>
      <c r="LPQ6" s="29"/>
      <c r="LPR6" s="29"/>
      <c r="LPS6" s="29"/>
      <c r="LPT6" s="29"/>
      <c r="LPU6" s="29"/>
      <c r="LPV6" s="29"/>
      <c r="LPW6" s="29"/>
      <c r="LPX6" s="29"/>
      <c r="LPY6" s="29"/>
      <c r="LPZ6" s="29"/>
      <c r="LQA6" s="29"/>
      <c r="LQB6" s="29"/>
      <c r="LQC6" s="29"/>
      <c r="LQD6" s="29"/>
      <c r="LQE6" s="29"/>
      <c r="LQF6" s="29"/>
      <c r="LQG6" s="29"/>
      <c r="LQH6" s="29"/>
      <c r="LQI6" s="29"/>
      <c r="LQJ6" s="29"/>
      <c r="LQK6" s="29"/>
      <c r="LQL6" s="29"/>
      <c r="LQM6" s="29"/>
      <c r="LQN6" s="29"/>
      <c r="LQO6" s="29"/>
      <c r="LQP6" s="29"/>
      <c r="LQQ6" s="29"/>
      <c r="LQR6" s="29"/>
      <c r="LQS6" s="29"/>
      <c r="LQT6" s="29"/>
      <c r="LQU6" s="29"/>
      <c r="LQV6" s="29"/>
      <c r="LQW6" s="29"/>
      <c r="LQX6" s="29"/>
      <c r="LQY6" s="29"/>
      <c r="LQZ6" s="29"/>
      <c r="LRA6" s="29"/>
      <c r="LRB6" s="29"/>
      <c r="LRC6" s="29"/>
      <c r="LRD6" s="29"/>
      <c r="LRE6" s="29"/>
      <c r="LRF6" s="29"/>
      <c r="LRG6" s="29"/>
      <c r="LRH6" s="29"/>
      <c r="LRI6" s="29"/>
      <c r="LRJ6" s="29"/>
      <c r="LRK6" s="29"/>
      <c r="LRL6" s="29"/>
      <c r="LRM6" s="29"/>
      <c r="LRN6" s="29"/>
      <c r="LRO6" s="29"/>
      <c r="LRP6" s="29"/>
      <c r="LRQ6" s="29"/>
      <c r="LRR6" s="29"/>
      <c r="LRS6" s="29"/>
      <c r="LRT6" s="29"/>
      <c r="LRU6" s="29"/>
      <c r="LRV6" s="29"/>
      <c r="LRW6" s="29"/>
      <c r="LRX6" s="29"/>
      <c r="LRY6" s="29"/>
      <c r="LRZ6" s="29"/>
      <c r="LSA6" s="29"/>
      <c r="LSB6" s="29"/>
      <c r="LSC6" s="29"/>
      <c r="LSD6" s="29"/>
      <c r="LSE6" s="29"/>
      <c r="LSF6" s="29"/>
      <c r="LSG6" s="29"/>
      <c r="LSH6" s="29"/>
      <c r="LSI6" s="29"/>
      <c r="LSJ6" s="29"/>
      <c r="LSK6" s="29"/>
      <c r="LSL6" s="29"/>
      <c r="LSM6" s="29"/>
      <c r="LSN6" s="29"/>
      <c r="LSO6" s="29"/>
      <c r="LSP6" s="29"/>
      <c r="LSQ6" s="29"/>
      <c r="LSR6" s="29"/>
      <c r="LSS6" s="29"/>
      <c r="LST6" s="29"/>
      <c r="LSU6" s="29"/>
      <c r="LSV6" s="29"/>
      <c r="LSW6" s="29"/>
      <c r="LSX6" s="29"/>
      <c r="LSY6" s="29"/>
      <c r="LSZ6" s="29"/>
      <c r="LTA6" s="29"/>
      <c r="LTB6" s="29"/>
      <c r="LTC6" s="29"/>
      <c r="LTD6" s="29"/>
      <c r="LTE6" s="29"/>
      <c r="LTF6" s="29"/>
      <c r="LTG6" s="29"/>
      <c r="LTH6" s="29"/>
      <c r="LTI6" s="29"/>
      <c r="LTJ6" s="29"/>
      <c r="LTK6" s="29"/>
      <c r="LTL6" s="29"/>
      <c r="LTM6" s="29"/>
      <c r="LTN6" s="29"/>
      <c r="LTO6" s="29"/>
      <c r="LTP6" s="29"/>
      <c r="LTQ6" s="29"/>
      <c r="LTR6" s="29"/>
      <c r="LTS6" s="29"/>
      <c r="LTT6" s="29"/>
      <c r="LTU6" s="29"/>
      <c r="LTV6" s="29"/>
      <c r="LTW6" s="29"/>
      <c r="LTX6" s="29"/>
      <c r="LTY6" s="29"/>
      <c r="LTZ6" s="29"/>
      <c r="LUA6" s="29"/>
      <c r="LUB6" s="29"/>
      <c r="LUC6" s="29"/>
      <c r="LUD6" s="29"/>
      <c r="LUE6" s="29"/>
      <c r="LUF6" s="29"/>
      <c r="LUG6" s="29"/>
      <c r="LUH6" s="29"/>
      <c r="LUI6" s="29"/>
      <c r="LUJ6" s="29"/>
      <c r="LUK6" s="29"/>
      <c r="LUL6" s="29"/>
      <c r="LUM6" s="29"/>
      <c r="LUN6" s="29"/>
      <c r="LUO6" s="29"/>
      <c r="LUP6" s="29"/>
      <c r="LUQ6" s="29"/>
      <c r="LUR6" s="29"/>
      <c r="LUS6" s="29"/>
      <c r="LUT6" s="29"/>
      <c r="LUU6" s="29"/>
      <c r="LUV6" s="29"/>
      <c r="LUW6" s="29"/>
      <c r="LUX6" s="29"/>
      <c r="LUY6" s="29"/>
      <c r="LUZ6" s="29"/>
      <c r="LVA6" s="29"/>
      <c r="LVB6" s="29"/>
      <c r="LVC6" s="29"/>
      <c r="LVD6" s="29"/>
      <c r="LVE6" s="29"/>
      <c r="LVF6" s="29"/>
      <c r="LVG6" s="29"/>
      <c r="LVH6" s="29"/>
      <c r="LVI6" s="29"/>
      <c r="LVJ6" s="29"/>
      <c r="LVK6" s="29"/>
      <c r="LVL6" s="29"/>
      <c r="LVM6" s="29"/>
      <c r="LVN6" s="29"/>
      <c r="LVO6" s="29"/>
      <c r="LVP6" s="29"/>
      <c r="LVQ6" s="29"/>
      <c r="LVR6" s="29"/>
      <c r="LVS6" s="29"/>
      <c r="LVT6" s="29"/>
      <c r="LVU6" s="29"/>
      <c r="LVV6" s="29"/>
      <c r="LVW6" s="29"/>
      <c r="LVX6" s="29"/>
      <c r="LVY6" s="29"/>
      <c r="LVZ6" s="29"/>
      <c r="LWA6" s="29"/>
      <c r="LWB6" s="29"/>
      <c r="LWC6" s="29"/>
      <c r="LWD6" s="29"/>
      <c r="LWE6" s="29"/>
      <c r="LWF6" s="29"/>
      <c r="LWG6" s="29"/>
      <c r="LWH6" s="29"/>
      <c r="LWI6" s="29"/>
      <c r="LWJ6" s="29"/>
      <c r="LWK6" s="29"/>
      <c r="LWL6" s="29"/>
      <c r="LWM6" s="29"/>
      <c r="LWN6" s="29"/>
      <c r="LWO6" s="29"/>
      <c r="LWP6" s="29"/>
      <c r="LWQ6" s="29"/>
      <c r="LWR6" s="29"/>
      <c r="LWS6" s="29"/>
      <c r="LWT6" s="29"/>
      <c r="LWU6" s="29"/>
      <c r="LWV6" s="29"/>
      <c r="LWW6" s="29"/>
      <c r="LWX6" s="29"/>
      <c r="LWY6" s="29"/>
      <c r="LWZ6" s="29"/>
      <c r="LXA6" s="29"/>
      <c r="LXB6" s="29"/>
      <c r="LXC6" s="29"/>
      <c r="LXD6" s="29"/>
      <c r="LXE6" s="29"/>
      <c r="LXF6" s="29"/>
      <c r="LXG6" s="29"/>
      <c r="LXH6" s="29"/>
      <c r="LXI6" s="29"/>
      <c r="LXJ6" s="29"/>
      <c r="LXK6" s="29"/>
      <c r="LXL6" s="29"/>
      <c r="LXM6" s="29"/>
      <c r="LXN6" s="29"/>
      <c r="LXO6" s="29"/>
      <c r="LXP6" s="29"/>
      <c r="LXQ6" s="29"/>
      <c r="LXR6" s="29"/>
      <c r="LXS6" s="29"/>
      <c r="LXT6" s="29"/>
      <c r="LXU6" s="29"/>
      <c r="LXV6" s="29"/>
      <c r="LXW6" s="29"/>
      <c r="LXX6" s="29"/>
      <c r="LXY6" s="29"/>
      <c r="LXZ6" s="29"/>
      <c r="LYA6" s="29"/>
      <c r="LYB6" s="29"/>
      <c r="LYC6" s="29"/>
      <c r="LYD6" s="29"/>
      <c r="LYE6" s="29"/>
      <c r="LYF6" s="29"/>
      <c r="LYG6" s="29"/>
      <c r="LYH6" s="29"/>
      <c r="LYI6" s="29"/>
      <c r="LYJ6" s="29"/>
      <c r="LYK6" s="29"/>
      <c r="LYL6" s="29"/>
      <c r="LYM6" s="29"/>
      <c r="LYN6" s="29"/>
      <c r="LYO6" s="29"/>
      <c r="LYP6" s="29"/>
      <c r="LYQ6" s="29"/>
      <c r="LYR6" s="29"/>
      <c r="LYS6" s="29"/>
      <c r="LYT6" s="29"/>
      <c r="LYU6" s="29"/>
      <c r="LYV6" s="29"/>
      <c r="LYW6" s="29"/>
      <c r="LYX6" s="29"/>
      <c r="LYY6" s="29"/>
      <c r="LYZ6" s="29"/>
      <c r="LZA6" s="29"/>
      <c r="LZB6" s="29"/>
      <c r="LZC6" s="29"/>
      <c r="LZD6" s="29"/>
      <c r="LZE6" s="29"/>
      <c r="LZF6" s="29"/>
      <c r="LZG6" s="29"/>
      <c r="LZH6" s="29"/>
      <c r="LZI6" s="29"/>
      <c r="LZJ6" s="29"/>
      <c r="LZK6" s="29"/>
      <c r="LZL6" s="29"/>
      <c r="LZM6" s="29"/>
      <c r="LZN6" s="29"/>
      <c r="LZO6" s="29"/>
      <c r="LZP6" s="29"/>
      <c r="LZQ6" s="29"/>
      <c r="LZR6" s="29"/>
      <c r="LZS6" s="29"/>
      <c r="LZT6" s="29"/>
      <c r="LZU6" s="29"/>
      <c r="LZV6" s="29"/>
      <c r="LZW6" s="29"/>
      <c r="LZX6" s="29"/>
      <c r="LZY6" s="29"/>
      <c r="LZZ6" s="29"/>
      <c r="MAA6" s="29"/>
      <c r="MAB6" s="29"/>
      <c r="MAC6" s="29"/>
      <c r="MAD6" s="29"/>
      <c r="MAE6" s="29"/>
      <c r="MAF6" s="29"/>
      <c r="MAG6" s="29"/>
      <c r="MAH6" s="29"/>
      <c r="MAI6" s="29"/>
      <c r="MAJ6" s="29"/>
      <c r="MAK6" s="29"/>
      <c r="MAL6" s="29"/>
      <c r="MAM6" s="29"/>
      <c r="MAN6" s="29"/>
      <c r="MAO6" s="29"/>
      <c r="MAP6" s="29"/>
      <c r="MAQ6" s="29"/>
      <c r="MAR6" s="29"/>
      <c r="MAS6" s="29"/>
      <c r="MAT6" s="29"/>
      <c r="MAU6" s="29"/>
      <c r="MAV6" s="29"/>
      <c r="MAW6" s="29"/>
      <c r="MAX6" s="29"/>
      <c r="MAY6" s="29"/>
      <c r="MAZ6" s="29"/>
      <c r="MBA6" s="29"/>
      <c r="MBB6" s="29"/>
      <c r="MBC6" s="29"/>
      <c r="MBD6" s="29"/>
      <c r="MBE6" s="29"/>
      <c r="MBF6" s="29"/>
      <c r="MBG6" s="29"/>
      <c r="MBH6" s="29"/>
      <c r="MBI6" s="29"/>
      <c r="MBJ6" s="29"/>
      <c r="MBK6" s="29"/>
      <c r="MBL6" s="29"/>
      <c r="MBM6" s="29"/>
      <c r="MBN6" s="29"/>
      <c r="MBO6" s="29"/>
      <c r="MBP6" s="29"/>
      <c r="MBQ6" s="29"/>
      <c r="MBR6" s="29"/>
      <c r="MBS6" s="29"/>
      <c r="MBT6" s="29"/>
      <c r="MBU6" s="29"/>
      <c r="MBV6" s="29"/>
      <c r="MBW6" s="29"/>
      <c r="MBX6" s="29"/>
      <c r="MBY6" s="29"/>
      <c r="MBZ6" s="29"/>
      <c r="MCA6" s="29"/>
      <c r="MCB6" s="29"/>
      <c r="MCC6" s="29"/>
      <c r="MCD6" s="29"/>
      <c r="MCE6" s="29"/>
      <c r="MCF6" s="29"/>
      <c r="MCG6" s="29"/>
      <c r="MCH6" s="29"/>
      <c r="MCI6" s="29"/>
      <c r="MCJ6" s="29"/>
      <c r="MCK6" s="29"/>
      <c r="MCL6" s="29"/>
      <c r="MCM6" s="29"/>
      <c r="MCN6" s="29"/>
      <c r="MCO6" s="29"/>
      <c r="MCP6" s="29"/>
      <c r="MCQ6" s="29"/>
      <c r="MCR6" s="29"/>
      <c r="MCS6" s="29"/>
      <c r="MCT6" s="29"/>
      <c r="MCU6" s="29"/>
      <c r="MCV6" s="29"/>
      <c r="MCW6" s="29"/>
      <c r="MCX6" s="29"/>
      <c r="MCY6" s="29"/>
      <c r="MCZ6" s="29"/>
      <c r="MDA6" s="29"/>
      <c r="MDB6" s="29"/>
      <c r="MDC6" s="29"/>
      <c r="MDD6" s="29"/>
      <c r="MDE6" s="29"/>
      <c r="MDF6" s="29"/>
      <c r="MDG6" s="29"/>
      <c r="MDH6" s="29"/>
      <c r="MDI6" s="29"/>
      <c r="MDJ6" s="29"/>
      <c r="MDK6" s="29"/>
      <c r="MDL6" s="29"/>
      <c r="MDM6" s="29"/>
      <c r="MDN6" s="29"/>
      <c r="MDO6" s="29"/>
      <c r="MDP6" s="29"/>
      <c r="MDQ6" s="29"/>
      <c r="MDR6" s="29"/>
      <c r="MDS6" s="29"/>
      <c r="MDT6" s="29"/>
      <c r="MDU6" s="29"/>
      <c r="MDV6" s="29"/>
      <c r="MDW6" s="29"/>
      <c r="MDX6" s="29"/>
      <c r="MDY6" s="29"/>
      <c r="MDZ6" s="29"/>
      <c r="MEA6" s="29"/>
      <c r="MEB6" s="29"/>
      <c r="MEC6" s="29"/>
      <c r="MED6" s="29"/>
      <c r="MEE6" s="29"/>
      <c r="MEF6" s="29"/>
      <c r="MEG6" s="29"/>
      <c r="MEH6" s="29"/>
      <c r="MEI6" s="29"/>
      <c r="MEJ6" s="29"/>
      <c r="MEK6" s="29"/>
      <c r="MEL6" s="29"/>
      <c r="MEM6" s="29"/>
      <c r="MEN6" s="29"/>
      <c r="MEO6" s="29"/>
      <c r="MEP6" s="29"/>
      <c r="MEQ6" s="29"/>
      <c r="MER6" s="29"/>
      <c r="MES6" s="29"/>
      <c r="MET6" s="29"/>
      <c r="MEU6" s="29"/>
      <c r="MEV6" s="29"/>
      <c r="MEW6" s="29"/>
      <c r="MEX6" s="29"/>
      <c r="MEY6" s="29"/>
      <c r="MEZ6" s="29"/>
      <c r="MFA6" s="29"/>
      <c r="MFB6" s="29"/>
      <c r="MFC6" s="29"/>
      <c r="MFD6" s="29"/>
      <c r="MFE6" s="29"/>
      <c r="MFF6" s="29"/>
      <c r="MFG6" s="29"/>
      <c r="MFH6" s="29"/>
      <c r="MFI6" s="29"/>
      <c r="MFJ6" s="29"/>
      <c r="MFK6" s="29"/>
      <c r="MFL6" s="29"/>
      <c r="MFM6" s="29"/>
      <c r="MFN6" s="29"/>
      <c r="MFO6" s="29"/>
      <c r="MFP6" s="29"/>
      <c r="MFQ6" s="29"/>
      <c r="MFR6" s="29"/>
      <c r="MFS6" s="29"/>
      <c r="MFT6" s="29"/>
      <c r="MFU6" s="29"/>
      <c r="MFV6" s="29"/>
      <c r="MFW6" s="29"/>
      <c r="MFX6" s="29"/>
      <c r="MFY6" s="29"/>
      <c r="MFZ6" s="29"/>
      <c r="MGA6" s="29"/>
      <c r="MGB6" s="29"/>
      <c r="MGC6" s="29"/>
      <c r="MGD6" s="29"/>
      <c r="MGE6" s="29"/>
      <c r="MGF6" s="29"/>
      <c r="MGG6" s="29"/>
      <c r="MGH6" s="29"/>
      <c r="MGI6" s="29"/>
      <c r="MGJ6" s="29"/>
      <c r="MGK6" s="29"/>
      <c r="MGL6" s="29"/>
      <c r="MGM6" s="29"/>
      <c r="MGN6" s="29"/>
      <c r="MGO6" s="29"/>
      <c r="MGP6" s="29"/>
      <c r="MGQ6" s="29"/>
      <c r="MGR6" s="29"/>
      <c r="MGS6" s="29"/>
      <c r="MGT6" s="29"/>
      <c r="MGU6" s="29"/>
      <c r="MGV6" s="29"/>
      <c r="MGW6" s="29"/>
      <c r="MGX6" s="29"/>
      <c r="MGY6" s="29"/>
      <c r="MGZ6" s="29"/>
      <c r="MHA6" s="29"/>
      <c r="MHB6" s="29"/>
      <c r="MHC6" s="29"/>
      <c r="MHD6" s="29"/>
      <c r="MHE6" s="29"/>
      <c r="MHF6" s="29"/>
      <c r="MHG6" s="29"/>
      <c r="MHH6" s="29"/>
      <c r="MHI6" s="29"/>
      <c r="MHJ6" s="29"/>
      <c r="MHK6" s="29"/>
      <c r="MHL6" s="29"/>
      <c r="MHM6" s="29"/>
      <c r="MHN6" s="29"/>
      <c r="MHO6" s="29"/>
      <c r="MHP6" s="29"/>
      <c r="MHQ6" s="29"/>
      <c r="MHR6" s="29"/>
      <c r="MHS6" s="29"/>
      <c r="MHT6" s="29"/>
      <c r="MHU6" s="29"/>
      <c r="MHV6" s="29"/>
      <c r="MHW6" s="29"/>
      <c r="MHX6" s="29"/>
      <c r="MHY6" s="29"/>
      <c r="MHZ6" s="29"/>
      <c r="MIA6" s="29"/>
      <c r="MIB6" s="29"/>
      <c r="MIC6" s="29"/>
      <c r="MID6" s="29"/>
      <c r="MIE6" s="29"/>
      <c r="MIF6" s="29"/>
      <c r="MIG6" s="29"/>
      <c r="MIH6" s="29"/>
      <c r="MII6" s="29"/>
      <c r="MIJ6" s="29"/>
      <c r="MIK6" s="29"/>
      <c r="MIL6" s="29"/>
      <c r="MIM6" s="29"/>
      <c r="MIN6" s="29"/>
      <c r="MIO6" s="29"/>
      <c r="MIP6" s="29"/>
      <c r="MIQ6" s="29"/>
      <c r="MIR6" s="29"/>
      <c r="MIS6" s="29"/>
      <c r="MIT6" s="29"/>
      <c r="MIU6" s="29"/>
      <c r="MIV6" s="29"/>
      <c r="MIW6" s="29"/>
      <c r="MIX6" s="29"/>
      <c r="MIY6" s="29"/>
      <c r="MIZ6" s="29"/>
      <c r="MJA6" s="29"/>
      <c r="MJB6" s="29"/>
      <c r="MJC6" s="29"/>
      <c r="MJD6" s="29"/>
      <c r="MJE6" s="29"/>
      <c r="MJF6" s="29"/>
      <c r="MJG6" s="29"/>
      <c r="MJH6" s="29"/>
      <c r="MJI6" s="29"/>
      <c r="MJJ6" s="29"/>
      <c r="MJK6" s="29"/>
      <c r="MJL6" s="29"/>
      <c r="MJM6" s="29"/>
      <c r="MJN6" s="29"/>
      <c r="MJO6" s="29"/>
      <c r="MJP6" s="29"/>
      <c r="MJQ6" s="29"/>
      <c r="MJR6" s="29"/>
      <c r="MJS6" s="29"/>
      <c r="MJT6" s="29"/>
      <c r="MJU6" s="29"/>
      <c r="MJV6" s="29"/>
      <c r="MJW6" s="29"/>
      <c r="MJX6" s="29"/>
      <c r="MJY6" s="29"/>
      <c r="MJZ6" s="29"/>
      <c r="MKA6" s="29"/>
      <c r="MKB6" s="29"/>
      <c r="MKC6" s="29"/>
      <c r="MKD6" s="29"/>
      <c r="MKE6" s="29"/>
      <c r="MKF6" s="29"/>
      <c r="MKG6" s="29"/>
      <c r="MKH6" s="29"/>
      <c r="MKI6" s="29"/>
      <c r="MKJ6" s="29"/>
      <c r="MKK6" s="29"/>
      <c r="MKL6" s="29"/>
      <c r="MKM6" s="29"/>
      <c r="MKN6" s="29"/>
      <c r="MKO6" s="29"/>
      <c r="MKP6" s="29"/>
      <c r="MKQ6" s="29"/>
      <c r="MKR6" s="29"/>
      <c r="MKS6" s="29"/>
      <c r="MKT6" s="29"/>
      <c r="MKU6" s="29"/>
      <c r="MKV6" s="29"/>
      <c r="MKW6" s="29"/>
      <c r="MKX6" s="29"/>
      <c r="MKY6" s="29"/>
      <c r="MKZ6" s="29"/>
      <c r="MLA6" s="29"/>
      <c r="MLB6" s="29"/>
      <c r="MLC6" s="29"/>
      <c r="MLD6" s="29"/>
      <c r="MLE6" s="29"/>
      <c r="MLF6" s="29"/>
      <c r="MLG6" s="29"/>
      <c r="MLH6" s="29"/>
      <c r="MLI6" s="29"/>
      <c r="MLJ6" s="29"/>
      <c r="MLK6" s="29"/>
      <c r="MLL6" s="29"/>
      <c r="MLM6" s="29"/>
      <c r="MLN6" s="29"/>
      <c r="MLO6" s="29"/>
      <c r="MLP6" s="29"/>
      <c r="MLQ6" s="29"/>
      <c r="MLR6" s="29"/>
      <c r="MLS6" s="29"/>
      <c r="MLT6" s="29"/>
      <c r="MLU6" s="29"/>
      <c r="MLV6" s="29"/>
      <c r="MLW6" s="29"/>
      <c r="MLX6" s="29"/>
      <c r="MLY6" s="29"/>
      <c r="MLZ6" s="29"/>
      <c r="MMA6" s="29"/>
      <c r="MMB6" s="29"/>
      <c r="MMC6" s="29"/>
      <c r="MMD6" s="29"/>
      <c r="MME6" s="29"/>
      <c r="MMF6" s="29"/>
      <c r="MMG6" s="29"/>
      <c r="MMH6" s="29"/>
      <c r="MMI6" s="29"/>
      <c r="MMJ6" s="29"/>
      <c r="MMK6" s="29"/>
      <c r="MML6" s="29"/>
      <c r="MMM6" s="29"/>
      <c r="MMN6" s="29"/>
      <c r="MMO6" s="29"/>
      <c r="MMP6" s="29"/>
      <c r="MMQ6" s="29"/>
      <c r="MMR6" s="29"/>
      <c r="MMS6" s="29"/>
      <c r="MMT6" s="29"/>
      <c r="MMU6" s="29"/>
      <c r="MMV6" s="29"/>
      <c r="MMW6" s="29"/>
      <c r="MMX6" s="29"/>
      <c r="MMY6" s="29"/>
      <c r="MMZ6" s="29"/>
      <c r="MNA6" s="29"/>
      <c r="MNB6" s="29"/>
      <c r="MNC6" s="29"/>
      <c r="MND6" s="29"/>
      <c r="MNE6" s="29"/>
      <c r="MNF6" s="29"/>
      <c r="MNG6" s="29"/>
      <c r="MNH6" s="29"/>
      <c r="MNI6" s="29"/>
      <c r="MNJ6" s="29"/>
      <c r="MNK6" s="29"/>
      <c r="MNL6" s="29"/>
      <c r="MNM6" s="29"/>
      <c r="MNN6" s="29"/>
      <c r="MNO6" s="29"/>
      <c r="MNP6" s="29"/>
      <c r="MNQ6" s="29"/>
      <c r="MNR6" s="29"/>
      <c r="MNS6" s="29"/>
      <c r="MNT6" s="29"/>
      <c r="MNU6" s="29"/>
      <c r="MNV6" s="29"/>
      <c r="MNW6" s="29"/>
      <c r="MNX6" s="29"/>
      <c r="MNY6" s="29"/>
      <c r="MNZ6" s="29"/>
      <c r="MOA6" s="29"/>
      <c r="MOB6" s="29"/>
      <c r="MOC6" s="29"/>
      <c r="MOD6" s="29"/>
      <c r="MOE6" s="29"/>
      <c r="MOF6" s="29"/>
      <c r="MOG6" s="29"/>
      <c r="MOH6" s="29"/>
      <c r="MOI6" s="29"/>
      <c r="MOJ6" s="29"/>
      <c r="MOK6" s="29"/>
      <c r="MOL6" s="29"/>
      <c r="MOM6" s="29"/>
      <c r="MON6" s="29"/>
      <c r="MOO6" s="29"/>
      <c r="MOP6" s="29"/>
      <c r="MOQ6" s="29"/>
      <c r="MOR6" s="29"/>
      <c r="MOS6" s="29"/>
      <c r="MOT6" s="29"/>
      <c r="MOU6" s="29"/>
      <c r="MOV6" s="29"/>
      <c r="MOW6" s="29"/>
      <c r="MOX6" s="29"/>
      <c r="MOY6" s="29"/>
      <c r="MOZ6" s="29"/>
      <c r="MPA6" s="29"/>
      <c r="MPB6" s="29"/>
      <c r="MPC6" s="29"/>
      <c r="MPD6" s="29"/>
      <c r="MPE6" s="29"/>
      <c r="MPF6" s="29"/>
      <c r="MPG6" s="29"/>
      <c r="MPH6" s="29"/>
      <c r="MPI6" s="29"/>
      <c r="MPJ6" s="29"/>
      <c r="MPK6" s="29"/>
      <c r="MPL6" s="29"/>
      <c r="MPM6" s="29"/>
      <c r="MPN6" s="29"/>
      <c r="MPO6" s="29"/>
      <c r="MPP6" s="29"/>
      <c r="MPQ6" s="29"/>
      <c r="MPR6" s="29"/>
      <c r="MPS6" s="29"/>
      <c r="MPT6" s="29"/>
      <c r="MPU6" s="29"/>
      <c r="MPV6" s="29"/>
      <c r="MPW6" s="29"/>
      <c r="MPX6" s="29"/>
      <c r="MPY6" s="29"/>
      <c r="MPZ6" s="29"/>
      <c r="MQA6" s="29"/>
      <c r="MQB6" s="29"/>
      <c r="MQC6" s="29"/>
      <c r="MQD6" s="29"/>
      <c r="MQE6" s="29"/>
      <c r="MQF6" s="29"/>
      <c r="MQG6" s="29"/>
      <c r="MQH6" s="29"/>
      <c r="MQI6" s="29"/>
      <c r="MQJ6" s="29"/>
      <c r="MQK6" s="29"/>
      <c r="MQL6" s="29"/>
      <c r="MQM6" s="29"/>
      <c r="MQN6" s="29"/>
      <c r="MQO6" s="29"/>
      <c r="MQP6" s="29"/>
      <c r="MQQ6" s="29"/>
      <c r="MQR6" s="29"/>
      <c r="MQS6" s="29"/>
      <c r="MQT6" s="29"/>
      <c r="MQU6" s="29"/>
      <c r="MQV6" s="29"/>
      <c r="MQW6" s="29"/>
      <c r="MQX6" s="29"/>
      <c r="MQY6" s="29"/>
      <c r="MQZ6" s="29"/>
      <c r="MRA6" s="29"/>
      <c r="MRB6" s="29"/>
      <c r="MRC6" s="29"/>
      <c r="MRD6" s="29"/>
      <c r="MRE6" s="29"/>
      <c r="MRF6" s="29"/>
      <c r="MRG6" s="29"/>
      <c r="MRH6" s="29"/>
      <c r="MRI6" s="29"/>
      <c r="MRJ6" s="29"/>
      <c r="MRK6" s="29"/>
      <c r="MRL6" s="29"/>
      <c r="MRM6" s="29"/>
      <c r="MRN6" s="29"/>
      <c r="MRO6" s="29"/>
      <c r="MRP6" s="29"/>
      <c r="MRQ6" s="29"/>
      <c r="MRR6" s="29"/>
      <c r="MRS6" s="29"/>
      <c r="MRT6" s="29"/>
      <c r="MRU6" s="29"/>
      <c r="MRV6" s="29"/>
      <c r="MRW6" s="29"/>
      <c r="MRX6" s="29"/>
      <c r="MRY6" s="29"/>
      <c r="MRZ6" s="29"/>
      <c r="MSA6" s="29"/>
      <c r="MSB6" s="29"/>
      <c r="MSC6" s="29"/>
      <c r="MSD6" s="29"/>
      <c r="MSE6" s="29"/>
      <c r="MSF6" s="29"/>
      <c r="MSG6" s="29"/>
      <c r="MSH6" s="29"/>
      <c r="MSI6" s="29"/>
      <c r="MSJ6" s="29"/>
      <c r="MSK6" s="29"/>
      <c r="MSL6" s="29"/>
      <c r="MSM6" s="29"/>
      <c r="MSN6" s="29"/>
      <c r="MSO6" s="29"/>
      <c r="MSP6" s="29"/>
      <c r="MSQ6" s="29"/>
      <c r="MSR6" s="29"/>
      <c r="MSS6" s="29"/>
      <c r="MST6" s="29"/>
      <c r="MSU6" s="29"/>
      <c r="MSV6" s="29"/>
      <c r="MSW6" s="29"/>
      <c r="MSX6" s="29"/>
      <c r="MSY6" s="29"/>
      <c r="MSZ6" s="29"/>
      <c r="MTA6" s="29"/>
      <c r="MTB6" s="29"/>
      <c r="MTC6" s="29"/>
      <c r="MTD6" s="29"/>
      <c r="MTE6" s="29"/>
      <c r="MTF6" s="29"/>
      <c r="MTG6" s="29"/>
      <c r="MTH6" s="29"/>
      <c r="MTI6" s="29"/>
      <c r="MTJ6" s="29"/>
      <c r="MTK6" s="29"/>
      <c r="MTL6" s="29"/>
      <c r="MTM6" s="29"/>
      <c r="MTN6" s="29"/>
      <c r="MTO6" s="29"/>
      <c r="MTP6" s="29"/>
      <c r="MTQ6" s="29"/>
      <c r="MTR6" s="29"/>
      <c r="MTS6" s="29"/>
      <c r="MTT6" s="29"/>
      <c r="MTU6" s="29"/>
      <c r="MTV6" s="29"/>
      <c r="MTW6" s="29"/>
      <c r="MTX6" s="29"/>
      <c r="MTY6" s="29"/>
      <c r="MTZ6" s="29"/>
      <c r="MUA6" s="29"/>
      <c r="MUB6" s="29"/>
      <c r="MUC6" s="29"/>
      <c r="MUD6" s="29"/>
      <c r="MUE6" s="29"/>
      <c r="MUF6" s="29"/>
      <c r="MUG6" s="29"/>
      <c r="MUH6" s="29"/>
      <c r="MUI6" s="29"/>
      <c r="MUJ6" s="29"/>
      <c r="MUK6" s="29"/>
      <c r="MUL6" s="29"/>
      <c r="MUM6" s="29"/>
      <c r="MUN6" s="29"/>
      <c r="MUO6" s="29"/>
      <c r="MUP6" s="29"/>
      <c r="MUQ6" s="29"/>
      <c r="MUR6" s="29"/>
      <c r="MUS6" s="29"/>
      <c r="MUT6" s="29"/>
      <c r="MUU6" s="29"/>
      <c r="MUV6" s="29"/>
      <c r="MUW6" s="29"/>
      <c r="MUX6" s="29"/>
      <c r="MUY6" s="29"/>
      <c r="MUZ6" s="29"/>
      <c r="MVA6" s="29"/>
      <c r="MVB6" s="29"/>
      <c r="MVC6" s="29"/>
      <c r="MVD6" s="29"/>
      <c r="MVE6" s="29"/>
      <c r="MVF6" s="29"/>
      <c r="MVG6" s="29"/>
      <c r="MVH6" s="29"/>
      <c r="MVI6" s="29"/>
      <c r="MVJ6" s="29"/>
      <c r="MVK6" s="29"/>
      <c r="MVL6" s="29"/>
      <c r="MVM6" s="29"/>
      <c r="MVN6" s="29"/>
      <c r="MVO6" s="29"/>
      <c r="MVP6" s="29"/>
      <c r="MVQ6" s="29"/>
      <c r="MVR6" s="29"/>
      <c r="MVS6" s="29"/>
      <c r="MVT6" s="29"/>
      <c r="MVU6" s="29"/>
      <c r="MVV6" s="29"/>
      <c r="MVW6" s="29"/>
      <c r="MVX6" s="29"/>
      <c r="MVY6" s="29"/>
      <c r="MVZ6" s="29"/>
      <c r="MWA6" s="29"/>
      <c r="MWB6" s="29"/>
      <c r="MWC6" s="29"/>
      <c r="MWD6" s="29"/>
      <c r="MWE6" s="29"/>
      <c r="MWF6" s="29"/>
      <c r="MWG6" s="29"/>
      <c r="MWH6" s="29"/>
      <c r="MWI6" s="29"/>
      <c r="MWJ6" s="29"/>
      <c r="MWK6" s="29"/>
      <c r="MWL6" s="29"/>
      <c r="MWM6" s="29"/>
      <c r="MWN6" s="29"/>
      <c r="MWO6" s="29"/>
      <c r="MWP6" s="29"/>
      <c r="MWQ6" s="29"/>
      <c r="MWR6" s="29"/>
      <c r="MWS6" s="29"/>
      <c r="MWT6" s="29"/>
      <c r="MWU6" s="29"/>
      <c r="MWV6" s="29"/>
      <c r="MWW6" s="29"/>
      <c r="MWX6" s="29"/>
      <c r="MWY6" s="29"/>
      <c r="MWZ6" s="29"/>
      <c r="MXA6" s="29"/>
      <c r="MXB6" s="29"/>
      <c r="MXC6" s="29"/>
      <c r="MXD6" s="29"/>
      <c r="MXE6" s="29"/>
      <c r="MXF6" s="29"/>
      <c r="MXG6" s="29"/>
      <c r="MXH6" s="29"/>
      <c r="MXI6" s="29"/>
      <c r="MXJ6" s="29"/>
      <c r="MXK6" s="29"/>
      <c r="MXL6" s="29"/>
      <c r="MXM6" s="29"/>
      <c r="MXN6" s="29"/>
      <c r="MXO6" s="29"/>
      <c r="MXP6" s="29"/>
      <c r="MXQ6" s="29"/>
      <c r="MXR6" s="29"/>
      <c r="MXS6" s="29"/>
      <c r="MXT6" s="29"/>
      <c r="MXU6" s="29"/>
      <c r="MXV6" s="29"/>
      <c r="MXW6" s="29"/>
      <c r="MXX6" s="29"/>
      <c r="MXY6" s="29"/>
      <c r="MXZ6" s="29"/>
      <c r="MYA6" s="29"/>
      <c r="MYB6" s="29"/>
      <c r="MYC6" s="29"/>
      <c r="MYD6" s="29"/>
      <c r="MYE6" s="29"/>
      <c r="MYF6" s="29"/>
      <c r="MYG6" s="29"/>
      <c r="MYH6" s="29"/>
      <c r="MYI6" s="29"/>
      <c r="MYJ6" s="29"/>
      <c r="MYK6" s="29"/>
      <c r="MYL6" s="29"/>
      <c r="MYM6" s="29"/>
      <c r="MYN6" s="29"/>
      <c r="MYO6" s="29"/>
      <c r="MYP6" s="29"/>
      <c r="MYQ6" s="29"/>
      <c r="MYR6" s="29"/>
      <c r="MYS6" s="29"/>
      <c r="MYT6" s="29"/>
      <c r="MYU6" s="29"/>
      <c r="MYV6" s="29"/>
      <c r="MYW6" s="29"/>
      <c r="MYX6" s="29"/>
      <c r="MYY6" s="29"/>
      <c r="MYZ6" s="29"/>
      <c r="MZA6" s="29"/>
      <c r="MZB6" s="29"/>
      <c r="MZC6" s="29"/>
      <c r="MZD6" s="29"/>
      <c r="MZE6" s="29"/>
      <c r="MZF6" s="29"/>
      <c r="MZG6" s="29"/>
      <c r="MZH6" s="29"/>
      <c r="MZI6" s="29"/>
      <c r="MZJ6" s="29"/>
      <c r="MZK6" s="29"/>
      <c r="MZL6" s="29"/>
      <c r="MZM6" s="29"/>
      <c r="MZN6" s="29"/>
      <c r="MZO6" s="29"/>
      <c r="MZP6" s="29"/>
      <c r="MZQ6" s="29"/>
      <c r="MZR6" s="29"/>
      <c r="MZS6" s="29"/>
      <c r="MZT6" s="29"/>
      <c r="MZU6" s="29"/>
      <c r="MZV6" s="29"/>
      <c r="MZW6" s="29"/>
      <c r="MZX6" s="29"/>
      <c r="MZY6" s="29"/>
      <c r="MZZ6" s="29"/>
      <c r="NAA6" s="29"/>
      <c r="NAB6" s="29"/>
      <c r="NAC6" s="29"/>
      <c r="NAD6" s="29"/>
      <c r="NAE6" s="29"/>
      <c r="NAF6" s="29"/>
      <c r="NAG6" s="29"/>
      <c r="NAH6" s="29"/>
      <c r="NAI6" s="29"/>
      <c r="NAJ6" s="29"/>
      <c r="NAK6" s="29"/>
      <c r="NAL6" s="29"/>
      <c r="NAM6" s="29"/>
      <c r="NAN6" s="29"/>
      <c r="NAO6" s="29"/>
      <c r="NAP6" s="29"/>
      <c r="NAQ6" s="29"/>
      <c r="NAR6" s="29"/>
      <c r="NAS6" s="29"/>
      <c r="NAT6" s="29"/>
      <c r="NAU6" s="29"/>
      <c r="NAV6" s="29"/>
      <c r="NAW6" s="29"/>
      <c r="NAX6" s="29"/>
      <c r="NAY6" s="29"/>
      <c r="NAZ6" s="29"/>
      <c r="NBA6" s="29"/>
      <c r="NBB6" s="29"/>
      <c r="NBC6" s="29"/>
      <c r="NBD6" s="29"/>
      <c r="NBE6" s="29"/>
      <c r="NBF6" s="29"/>
      <c r="NBG6" s="29"/>
      <c r="NBH6" s="29"/>
      <c r="NBI6" s="29"/>
      <c r="NBJ6" s="29"/>
      <c r="NBK6" s="29"/>
      <c r="NBL6" s="29"/>
      <c r="NBM6" s="29"/>
      <c r="NBN6" s="29"/>
      <c r="NBO6" s="29"/>
      <c r="NBP6" s="29"/>
      <c r="NBQ6" s="29"/>
      <c r="NBR6" s="29"/>
      <c r="NBS6" s="29"/>
      <c r="NBT6" s="29"/>
      <c r="NBU6" s="29"/>
      <c r="NBV6" s="29"/>
      <c r="NBW6" s="29"/>
      <c r="NBX6" s="29"/>
      <c r="NBY6" s="29"/>
      <c r="NBZ6" s="29"/>
      <c r="NCA6" s="29"/>
      <c r="NCB6" s="29"/>
      <c r="NCC6" s="29"/>
      <c r="NCD6" s="29"/>
      <c r="NCE6" s="29"/>
      <c r="NCF6" s="29"/>
      <c r="NCG6" s="29"/>
      <c r="NCH6" s="29"/>
      <c r="NCI6" s="29"/>
      <c r="NCJ6" s="29"/>
      <c r="NCK6" s="29"/>
      <c r="NCL6" s="29"/>
      <c r="NCM6" s="29"/>
      <c r="NCN6" s="29"/>
      <c r="NCO6" s="29"/>
      <c r="NCP6" s="29"/>
      <c r="NCQ6" s="29"/>
      <c r="NCR6" s="29"/>
      <c r="NCS6" s="29"/>
      <c r="NCT6" s="29"/>
      <c r="NCU6" s="29"/>
      <c r="NCV6" s="29"/>
      <c r="NCW6" s="29"/>
      <c r="NCX6" s="29"/>
      <c r="NCY6" s="29"/>
      <c r="NCZ6" s="29"/>
      <c r="NDA6" s="29"/>
      <c r="NDB6" s="29"/>
      <c r="NDC6" s="29"/>
      <c r="NDD6" s="29"/>
      <c r="NDE6" s="29"/>
      <c r="NDF6" s="29"/>
      <c r="NDG6" s="29"/>
      <c r="NDH6" s="29"/>
      <c r="NDI6" s="29"/>
      <c r="NDJ6" s="29"/>
      <c r="NDK6" s="29"/>
      <c r="NDL6" s="29"/>
      <c r="NDM6" s="29"/>
      <c r="NDN6" s="29"/>
      <c r="NDO6" s="29"/>
      <c r="NDP6" s="29"/>
      <c r="NDQ6" s="29"/>
      <c r="NDR6" s="29"/>
      <c r="NDS6" s="29"/>
      <c r="NDT6" s="29"/>
      <c r="NDU6" s="29"/>
      <c r="NDV6" s="29"/>
      <c r="NDW6" s="29"/>
      <c r="NDX6" s="29"/>
      <c r="NDY6" s="29"/>
      <c r="NDZ6" s="29"/>
      <c r="NEA6" s="29"/>
      <c r="NEB6" s="29"/>
      <c r="NEC6" s="29"/>
      <c r="NED6" s="29"/>
      <c r="NEE6" s="29"/>
      <c r="NEF6" s="29"/>
      <c r="NEG6" s="29"/>
      <c r="NEH6" s="29"/>
      <c r="NEI6" s="29"/>
      <c r="NEJ6" s="29"/>
      <c r="NEK6" s="29"/>
      <c r="NEL6" s="29"/>
      <c r="NEM6" s="29"/>
      <c r="NEN6" s="29"/>
      <c r="NEO6" s="29"/>
      <c r="NEP6" s="29"/>
      <c r="NEQ6" s="29"/>
      <c r="NER6" s="29"/>
      <c r="NES6" s="29"/>
      <c r="NET6" s="29"/>
      <c r="NEU6" s="29"/>
      <c r="NEV6" s="29"/>
      <c r="NEW6" s="29"/>
      <c r="NEX6" s="29"/>
      <c r="NEY6" s="29"/>
      <c r="NEZ6" s="29"/>
      <c r="NFA6" s="29"/>
      <c r="NFB6" s="29"/>
      <c r="NFC6" s="29"/>
      <c r="NFD6" s="29"/>
      <c r="NFE6" s="29"/>
      <c r="NFF6" s="29"/>
      <c r="NFG6" s="29"/>
      <c r="NFH6" s="29"/>
      <c r="NFI6" s="29"/>
      <c r="NFJ6" s="29"/>
      <c r="NFK6" s="29"/>
      <c r="NFL6" s="29"/>
      <c r="NFM6" s="29"/>
      <c r="NFN6" s="29"/>
      <c r="NFO6" s="29"/>
      <c r="NFP6" s="29"/>
      <c r="NFQ6" s="29"/>
      <c r="NFR6" s="29"/>
      <c r="NFS6" s="29"/>
      <c r="NFT6" s="29"/>
      <c r="NFU6" s="29"/>
      <c r="NFV6" s="29"/>
      <c r="NFW6" s="29"/>
      <c r="NFX6" s="29"/>
      <c r="NFY6" s="29"/>
      <c r="NFZ6" s="29"/>
      <c r="NGA6" s="29"/>
      <c r="NGB6" s="29"/>
      <c r="NGC6" s="29"/>
      <c r="NGD6" s="29"/>
      <c r="NGE6" s="29"/>
      <c r="NGF6" s="29"/>
      <c r="NGG6" s="29"/>
      <c r="NGH6" s="29"/>
      <c r="NGI6" s="29"/>
      <c r="NGJ6" s="29"/>
      <c r="NGK6" s="29"/>
      <c r="NGL6" s="29"/>
      <c r="NGM6" s="29"/>
      <c r="NGN6" s="29"/>
      <c r="NGO6" s="29"/>
      <c r="NGP6" s="29"/>
      <c r="NGQ6" s="29"/>
      <c r="NGR6" s="29"/>
      <c r="NGS6" s="29"/>
      <c r="NGT6" s="29"/>
      <c r="NGU6" s="29"/>
      <c r="NGV6" s="29"/>
      <c r="NGW6" s="29"/>
      <c r="NGX6" s="29"/>
      <c r="NGY6" s="29"/>
      <c r="NGZ6" s="29"/>
      <c r="NHA6" s="29"/>
      <c r="NHB6" s="29"/>
      <c r="NHC6" s="29"/>
      <c r="NHD6" s="29"/>
      <c r="NHE6" s="29"/>
      <c r="NHF6" s="29"/>
      <c r="NHG6" s="29"/>
      <c r="NHH6" s="29"/>
      <c r="NHI6" s="29"/>
      <c r="NHJ6" s="29"/>
      <c r="NHK6" s="29"/>
      <c r="NHL6" s="29"/>
      <c r="NHM6" s="29"/>
      <c r="NHN6" s="29"/>
      <c r="NHO6" s="29"/>
      <c r="NHP6" s="29"/>
      <c r="NHQ6" s="29"/>
      <c r="NHR6" s="29"/>
      <c r="NHS6" s="29"/>
      <c r="NHT6" s="29"/>
      <c r="NHU6" s="29"/>
      <c r="NHV6" s="29"/>
      <c r="NHW6" s="29"/>
      <c r="NHX6" s="29"/>
      <c r="NHY6" s="29"/>
      <c r="NHZ6" s="29"/>
      <c r="NIA6" s="29"/>
      <c r="NIB6" s="29"/>
      <c r="NIC6" s="29"/>
      <c r="NID6" s="29"/>
      <c r="NIE6" s="29"/>
      <c r="NIF6" s="29"/>
      <c r="NIG6" s="29"/>
      <c r="NIH6" s="29"/>
      <c r="NII6" s="29"/>
      <c r="NIJ6" s="29"/>
      <c r="NIK6" s="29"/>
      <c r="NIL6" s="29"/>
      <c r="NIM6" s="29"/>
      <c r="NIN6" s="29"/>
      <c r="NIO6" s="29"/>
      <c r="NIP6" s="29"/>
      <c r="NIQ6" s="29"/>
      <c r="NIR6" s="29"/>
      <c r="NIS6" s="29"/>
      <c r="NIT6" s="29"/>
      <c r="NIU6" s="29"/>
      <c r="NIV6" s="29"/>
      <c r="NIW6" s="29"/>
      <c r="NIX6" s="29"/>
      <c r="NIY6" s="29"/>
      <c r="NIZ6" s="29"/>
      <c r="NJA6" s="29"/>
      <c r="NJB6" s="29"/>
      <c r="NJC6" s="29"/>
      <c r="NJD6" s="29"/>
      <c r="NJE6" s="29"/>
      <c r="NJF6" s="29"/>
      <c r="NJG6" s="29"/>
      <c r="NJH6" s="29"/>
      <c r="NJI6" s="29"/>
      <c r="NJJ6" s="29"/>
      <c r="NJK6" s="29"/>
      <c r="NJL6" s="29"/>
      <c r="NJM6" s="29"/>
      <c r="NJN6" s="29"/>
      <c r="NJO6" s="29"/>
      <c r="NJP6" s="29"/>
      <c r="NJQ6" s="29"/>
      <c r="NJR6" s="29"/>
      <c r="NJS6" s="29"/>
      <c r="NJT6" s="29"/>
      <c r="NJU6" s="29"/>
      <c r="NJV6" s="29"/>
      <c r="NJW6" s="29"/>
      <c r="NJX6" s="29"/>
      <c r="NJY6" s="29"/>
      <c r="NJZ6" s="29"/>
      <c r="NKA6" s="29"/>
      <c r="NKB6" s="29"/>
      <c r="NKC6" s="29"/>
      <c r="NKD6" s="29"/>
      <c r="NKE6" s="29"/>
      <c r="NKF6" s="29"/>
      <c r="NKG6" s="29"/>
      <c r="NKH6" s="29"/>
      <c r="NKI6" s="29"/>
      <c r="NKJ6" s="29"/>
      <c r="NKK6" s="29"/>
      <c r="NKL6" s="29"/>
      <c r="NKM6" s="29"/>
      <c r="NKN6" s="29"/>
      <c r="NKO6" s="29"/>
      <c r="NKP6" s="29"/>
      <c r="NKQ6" s="29"/>
      <c r="NKR6" s="29"/>
      <c r="NKS6" s="29"/>
      <c r="NKT6" s="29"/>
      <c r="NKU6" s="29"/>
      <c r="NKV6" s="29"/>
      <c r="NKW6" s="29"/>
      <c r="NKX6" s="29"/>
      <c r="NKY6" s="29"/>
      <c r="NKZ6" s="29"/>
      <c r="NLA6" s="29"/>
      <c r="NLB6" s="29"/>
      <c r="NLC6" s="29"/>
      <c r="NLD6" s="29"/>
      <c r="NLE6" s="29"/>
      <c r="NLF6" s="29"/>
      <c r="NLG6" s="29"/>
      <c r="NLH6" s="29"/>
      <c r="NLI6" s="29"/>
      <c r="NLJ6" s="29"/>
      <c r="NLK6" s="29"/>
      <c r="NLL6" s="29"/>
      <c r="NLM6" s="29"/>
      <c r="NLN6" s="29"/>
      <c r="NLO6" s="29"/>
      <c r="NLP6" s="29"/>
      <c r="NLQ6" s="29"/>
      <c r="NLR6" s="29"/>
      <c r="NLS6" s="29"/>
      <c r="NLT6" s="29"/>
      <c r="NLU6" s="29"/>
      <c r="NLV6" s="29"/>
      <c r="NLW6" s="29"/>
      <c r="NLX6" s="29"/>
      <c r="NLY6" s="29"/>
      <c r="NLZ6" s="29"/>
      <c r="NMA6" s="29"/>
      <c r="NMB6" s="29"/>
      <c r="NMC6" s="29"/>
      <c r="NMD6" s="29"/>
      <c r="NME6" s="29"/>
      <c r="NMF6" s="29"/>
      <c r="NMG6" s="29"/>
      <c r="NMH6" s="29"/>
      <c r="NMI6" s="29"/>
      <c r="NMJ6" s="29"/>
      <c r="NMK6" s="29"/>
      <c r="NML6" s="29"/>
      <c r="NMM6" s="29"/>
      <c r="NMN6" s="29"/>
      <c r="NMO6" s="29"/>
      <c r="NMP6" s="29"/>
      <c r="NMQ6" s="29"/>
      <c r="NMR6" s="29"/>
      <c r="NMS6" s="29"/>
      <c r="NMT6" s="29"/>
      <c r="NMU6" s="29"/>
      <c r="NMV6" s="29"/>
      <c r="NMW6" s="29"/>
      <c r="NMX6" s="29"/>
      <c r="NMY6" s="29"/>
      <c r="NMZ6" s="29"/>
      <c r="NNA6" s="29"/>
      <c r="NNB6" s="29"/>
      <c r="NNC6" s="29"/>
      <c r="NND6" s="29"/>
      <c r="NNE6" s="29"/>
      <c r="NNF6" s="29"/>
      <c r="NNG6" s="29"/>
      <c r="NNH6" s="29"/>
      <c r="NNI6" s="29"/>
      <c r="NNJ6" s="29"/>
      <c r="NNK6" s="29"/>
      <c r="NNL6" s="29"/>
      <c r="NNM6" s="29"/>
      <c r="NNN6" s="29"/>
      <c r="NNO6" s="29"/>
      <c r="NNP6" s="29"/>
      <c r="NNQ6" s="29"/>
      <c r="NNR6" s="29"/>
      <c r="NNS6" s="29"/>
      <c r="NNT6" s="29"/>
      <c r="NNU6" s="29"/>
      <c r="NNV6" s="29"/>
      <c r="NNW6" s="29"/>
      <c r="NNX6" s="29"/>
      <c r="NNY6" s="29"/>
      <c r="NNZ6" s="29"/>
      <c r="NOA6" s="29"/>
      <c r="NOB6" s="29"/>
      <c r="NOC6" s="29"/>
      <c r="NOD6" s="29"/>
      <c r="NOE6" s="29"/>
      <c r="NOF6" s="29"/>
      <c r="NOG6" s="29"/>
      <c r="NOH6" s="29"/>
      <c r="NOI6" s="29"/>
      <c r="NOJ6" s="29"/>
      <c r="NOK6" s="29"/>
      <c r="NOL6" s="29"/>
      <c r="NOM6" s="29"/>
      <c r="NON6" s="29"/>
      <c r="NOO6" s="29"/>
      <c r="NOP6" s="29"/>
      <c r="NOQ6" s="29"/>
      <c r="NOR6" s="29"/>
      <c r="NOS6" s="29"/>
      <c r="NOT6" s="29"/>
      <c r="NOU6" s="29"/>
      <c r="NOV6" s="29"/>
      <c r="NOW6" s="29"/>
      <c r="NOX6" s="29"/>
      <c r="NOY6" s="29"/>
      <c r="NOZ6" s="29"/>
      <c r="NPA6" s="29"/>
      <c r="NPB6" s="29"/>
      <c r="NPC6" s="29"/>
      <c r="NPD6" s="29"/>
      <c r="NPE6" s="29"/>
      <c r="NPF6" s="29"/>
      <c r="NPG6" s="29"/>
      <c r="NPH6" s="29"/>
      <c r="NPI6" s="29"/>
      <c r="NPJ6" s="29"/>
      <c r="NPK6" s="29"/>
      <c r="NPL6" s="29"/>
      <c r="NPM6" s="29"/>
      <c r="NPN6" s="29"/>
      <c r="NPO6" s="29"/>
      <c r="NPP6" s="29"/>
      <c r="NPQ6" s="29"/>
      <c r="NPR6" s="29"/>
      <c r="NPS6" s="29"/>
      <c r="NPT6" s="29"/>
      <c r="NPU6" s="29"/>
      <c r="NPV6" s="29"/>
      <c r="NPW6" s="29"/>
      <c r="NPX6" s="29"/>
      <c r="NPY6" s="29"/>
      <c r="NPZ6" s="29"/>
      <c r="NQA6" s="29"/>
      <c r="NQB6" s="29"/>
      <c r="NQC6" s="29"/>
      <c r="NQD6" s="29"/>
      <c r="NQE6" s="29"/>
      <c r="NQF6" s="29"/>
      <c r="NQG6" s="29"/>
      <c r="NQH6" s="29"/>
      <c r="NQI6" s="29"/>
      <c r="NQJ6" s="29"/>
      <c r="NQK6" s="29"/>
      <c r="NQL6" s="29"/>
      <c r="NQM6" s="29"/>
      <c r="NQN6" s="29"/>
      <c r="NQO6" s="29"/>
      <c r="NQP6" s="29"/>
      <c r="NQQ6" s="29"/>
      <c r="NQR6" s="29"/>
      <c r="NQS6" s="29"/>
      <c r="NQT6" s="29"/>
      <c r="NQU6" s="29"/>
      <c r="NQV6" s="29"/>
      <c r="NQW6" s="29"/>
      <c r="NQX6" s="29"/>
      <c r="NQY6" s="29"/>
      <c r="NQZ6" s="29"/>
      <c r="NRA6" s="29"/>
      <c r="NRB6" s="29"/>
      <c r="NRC6" s="29"/>
      <c r="NRD6" s="29"/>
      <c r="NRE6" s="29"/>
      <c r="NRF6" s="29"/>
      <c r="NRG6" s="29"/>
      <c r="NRH6" s="29"/>
      <c r="NRI6" s="29"/>
      <c r="NRJ6" s="29"/>
      <c r="NRK6" s="29"/>
      <c r="NRL6" s="29"/>
      <c r="NRM6" s="29"/>
      <c r="NRN6" s="29"/>
      <c r="NRO6" s="29"/>
      <c r="NRP6" s="29"/>
      <c r="NRQ6" s="29"/>
      <c r="NRR6" s="29"/>
      <c r="NRS6" s="29"/>
      <c r="NRT6" s="29"/>
      <c r="NRU6" s="29"/>
      <c r="NRV6" s="29"/>
      <c r="NRW6" s="29"/>
      <c r="NRX6" s="29"/>
      <c r="NRY6" s="29"/>
      <c r="NRZ6" s="29"/>
      <c r="NSA6" s="29"/>
      <c r="NSB6" s="29"/>
      <c r="NSC6" s="29"/>
      <c r="NSD6" s="29"/>
      <c r="NSE6" s="29"/>
      <c r="NSF6" s="29"/>
      <c r="NSG6" s="29"/>
      <c r="NSH6" s="29"/>
      <c r="NSI6" s="29"/>
      <c r="NSJ6" s="29"/>
      <c r="NSK6" s="29"/>
      <c r="NSL6" s="29"/>
      <c r="NSM6" s="29"/>
      <c r="NSN6" s="29"/>
      <c r="NSO6" s="29"/>
      <c r="NSP6" s="29"/>
      <c r="NSQ6" s="29"/>
      <c r="NSR6" s="29"/>
      <c r="NSS6" s="29"/>
      <c r="NST6" s="29"/>
      <c r="NSU6" s="29"/>
      <c r="NSV6" s="29"/>
      <c r="NSW6" s="29"/>
      <c r="NSX6" s="29"/>
      <c r="NSY6" s="29"/>
      <c r="NSZ6" s="29"/>
      <c r="NTA6" s="29"/>
      <c r="NTB6" s="29"/>
      <c r="NTC6" s="29"/>
      <c r="NTD6" s="29"/>
      <c r="NTE6" s="29"/>
      <c r="NTF6" s="29"/>
      <c r="NTG6" s="29"/>
      <c r="NTH6" s="29"/>
      <c r="NTI6" s="29"/>
      <c r="NTJ6" s="29"/>
      <c r="NTK6" s="29"/>
      <c r="NTL6" s="29"/>
      <c r="NTM6" s="29"/>
      <c r="NTN6" s="29"/>
      <c r="NTO6" s="29"/>
      <c r="NTP6" s="29"/>
      <c r="NTQ6" s="29"/>
      <c r="NTR6" s="29"/>
      <c r="NTS6" s="29"/>
      <c r="NTT6" s="29"/>
      <c r="NTU6" s="29"/>
      <c r="NTV6" s="29"/>
      <c r="NTW6" s="29"/>
      <c r="NTX6" s="29"/>
      <c r="NTY6" s="29"/>
      <c r="NTZ6" s="29"/>
      <c r="NUA6" s="29"/>
      <c r="NUB6" s="29"/>
      <c r="NUC6" s="29"/>
      <c r="NUD6" s="29"/>
      <c r="NUE6" s="29"/>
      <c r="NUF6" s="29"/>
      <c r="NUG6" s="29"/>
      <c r="NUH6" s="29"/>
      <c r="NUI6" s="29"/>
      <c r="NUJ6" s="29"/>
      <c r="NUK6" s="29"/>
      <c r="NUL6" s="29"/>
      <c r="NUM6" s="29"/>
      <c r="NUN6" s="29"/>
      <c r="NUO6" s="29"/>
      <c r="NUP6" s="29"/>
      <c r="NUQ6" s="29"/>
      <c r="NUR6" s="29"/>
      <c r="NUS6" s="29"/>
      <c r="NUT6" s="29"/>
      <c r="NUU6" s="29"/>
      <c r="NUV6" s="29"/>
      <c r="NUW6" s="29"/>
      <c r="NUX6" s="29"/>
      <c r="NUY6" s="29"/>
      <c r="NUZ6" s="29"/>
      <c r="NVA6" s="29"/>
      <c r="NVB6" s="29"/>
      <c r="NVC6" s="29"/>
      <c r="NVD6" s="29"/>
      <c r="NVE6" s="29"/>
      <c r="NVF6" s="29"/>
      <c r="NVG6" s="29"/>
      <c r="NVH6" s="29"/>
      <c r="NVI6" s="29"/>
      <c r="NVJ6" s="29"/>
      <c r="NVK6" s="29"/>
      <c r="NVL6" s="29"/>
      <c r="NVM6" s="29"/>
      <c r="NVN6" s="29"/>
      <c r="NVO6" s="29"/>
      <c r="NVP6" s="29"/>
      <c r="NVQ6" s="29"/>
      <c r="NVR6" s="29"/>
      <c r="NVS6" s="29"/>
      <c r="NVT6" s="29"/>
      <c r="NVU6" s="29"/>
      <c r="NVV6" s="29"/>
      <c r="NVW6" s="29"/>
      <c r="NVX6" s="29"/>
      <c r="NVY6" s="29"/>
      <c r="NVZ6" s="29"/>
      <c r="NWA6" s="29"/>
      <c r="NWB6" s="29"/>
      <c r="NWC6" s="29"/>
      <c r="NWD6" s="29"/>
      <c r="NWE6" s="29"/>
      <c r="NWF6" s="29"/>
      <c r="NWG6" s="29"/>
      <c r="NWH6" s="29"/>
      <c r="NWI6" s="29"/>
      <c r="NWJ6" s="29"/>
      <c r="NWK6" s="29"/>
      <c r="NWL6" s="29"/>
      <c r="NWM6" s="29"/>
      <c r="NWN6" s="29"/>
      <c r="NWO6" s="29"/>
      <c r="NWP6" s="29"/>
      <c r="NWQ6" s="29"/>
      <c r="NWR6" s="29"/>
      <c r="NWS6" s="29"/>
      <c r="NWT6" s="29"/>
      <c r="NWU6" s="29"/>
      <c r="NWV6" s="29"/>
      <c r="NWW6" s="29"/>
      <c r="NWX6" s="29"/>
      <c r="NWY6" s="29"/>
      <c r="NWZ6" s="29"/>
      <c r="NXA6" s="29"/>
      <c r="NXB6" s="29"/>
      <c r="NXC6" s="29"/>
      <c r="NXD6" s="29"/>
      <c r="NXE6" s="29"/>
      <c r="NXF6" s="29"/>
      <c r="NXG6" s="29"/>
      <c r="NXH6" s="29"/>
      <c r="NXI6" s="29"/>
      <c r="NXJ6" s="29"/>
      <c r="NXK6" s="29"/>
      <c r="NXL6" s="29"/>
      <c r="NXM6" s="29"/>
      <c r="NXN6" s="29"/>
      <c r="NXO6" s="29"/>
      <c r="NXP6" s="29"/>
      <c r="NXQ6" s="29"/>
      <c r="NXR6" s="29"/>
      <c r="NXS6" s="29"/>
      <c r="NXT6" s="29"/>
      <c r="NXU6" s="29"/>
      <c r="NXV6" s="29"/>
      <c r="NXW6" s="29"/>
      <c r="NXX6" s="29"/>
      <c r="NXY6" s="29"/>
      <c r="NXZ6" s="29"/>
      <c r="NYA6" s="29"/>
      <c r="NYB6" s="29"/>
      <c r="NYC6" s="29"/>
      <c r="NYD6" s="29"/>
      <c r="NYE6" s="29"/>
      <c r="NYF6" s="29"/>
      <c r="NYG6" s="29"/>
      <c r="NYH6" s="29"/>
      <c r="NYI6" s="29"/>
      <c r="NYJ6" s="29"/>
      <c r="NYK6" s="29"/>
      <c r="NYL6" s="29"/>
      <c r="NYM6" s="29"/>
      <c r="NYN6" s="29"/>
      <c r="NYO6" s="29"/>
      <c r="NYP6" s="29"/>
      <c r="NYQ6" s="29"/>
      <c r="NYR6" s="29"/>
      <c r="NYS6" s="29"/>
      <c r="NYT6" s="29"/>
      <c r="NYU6" s="29"/>
      <c r="NYV6" s="29"/>
      <c r="NYW6" s="29"/>
      <c r="NYX6" s="29"/>
      <c r="NYY6" s="29"/>
      <c r="NYZ6" s="29"/>
      <c r="NZA6" s="29"/>
      <c r="NZB6" s="29"/>
      <c r="NZC6" s="29"/>
      <c r="NZD6" s="29"/>
      <c r="NZE6" s="29"/>
      <c r="NZF6" s="29"/>
      <c r="NZG6" s="29"/>
      <c r="NZH6" s="29"/>
      <c r="NZI6" s="29"/>
      <c r="NZJ6" s="29"/>
      <c r="NZK6" s="29"/>
      <c r="NZL6" s="29"/>
      <c r="NZM6" s="29"/>
      <c r="NZN6" s="29"/>
      <c r="NZO6" s="29"/>
      <c r="NZP6" s="29"/>
      <c r="NZQ6" s="29"/>
      <c r="NZR6" s="29"/>
      <c r="NZS6" s="29"/>
      <c r="NZT6" s="29"/>
      <c r="NZU6" s="29"/>
      <c r="NZV6" s="29"/>
      <c r="NZW6" s="29"/>
      <c r="NZX6" s="29"/>
      <c r="NZY6" s="29"/>
      <c r="NZZ6" s="29"/>
      <c r="OAA6" s="29"/>
      <c r="OAB6" s="29"/>
      <c r="OAC6" s="29"/>
      <c r="OAD6" s="29"/>
      <c r="OAE6" s="29"/>
      <c r="OAF6" s="29"/>
      <c r="OAG6" s="29"/>
      <c r="OAH6" s="29"/>
      <c r="OAI6" s="29"/>
      <c r="OAJ6" s="29"/>
      <c r="OAK6" s="29"/>
      <c r="OAL6" s="29"/>
      <c r="OAM6" s="29"/>
      <c r="OAN6" s="29"/>
      <c r="OAO6" s="29"/>
      <c r="OAP6" s="29"/>
      <c r="OAQ6" s="29"/>
      <c r="OAR6" s="29"/>
      <c r="OAS6" s="29"/>
      <c r="OAT6" s="29"/>
      <c r="OAU6" s="29"/>
      <c r="OAV6" s="29"/>
      <c r="OAW6" s="29"/>
      <c r="OAX6" s="29"/>
      <c r="OAY6" s="29"/>
      <c r="OAZ6" s="29"/>
      <c r="OBA6" s="29"/>
      <c r="OBB6" s="29"/>
      <c r="OBC6" s="29"/>
      <c r="OBD6" s="29"/>
      <c r="OBE6" s="29"/>
      <c r="OBF6" s="29"/>
      <c r="OBG6" s="29"/>
      <c r="OBH6" s="29"/>
      <c r="OBI6" s="29"/>
      <c r="OBJ6" s="29"/>
      <c r="OBK6" s="29"/>
      <c r="OBL6" s="29"/>
      <c r="OBM6" s="29"/>
      <c r="OBN6" s="29"/>
      <c r="OBO6" s="29"/>
      <c r="OBP6" s="29"/>
      <c r="OBQ6" s="29"/>
      <c r="OBR6" s="29"/>
      <c r="OBS6" s="29"/>
      <c r="OBT6" s="29"/>
      <c r="OBU6" s="29"/>
      <c r="OBV6" s="29"/>
      <c r="OBW6" s="29"/>
      <c r="OBX6" s="29"/>
      <c r="OBY6" s="29"/>
      <c r="OBZ6" s="29"/>
      <c r="OCA6" s="29"/>
      <c r="OCB6" s="29"/>
      <c r="OCC6" s="29"/>
      <c r="OCD6" s="29"/>
      <c r="OCE6" s="29"/>
      <c r="OCF6" s="29"/>
      <c r="OCG6" s="29"/>
      <c r="OCH6" s="29"/>
      <c r="OCI6" s="29"/>
      <c r="OCJ6" s="29"/>
      <c r="OCK6" s="29"/>
      <c r="OCL6" s="29"/>
      <c r="OCM6" s="29"/>
      <c r="OCN6" s="29"/>
      <c r="OCO6" s="29"/>
      <c r="OCP6" s="29"/>
      <c r="OCQ6" s="29"/>
      <c r="OCR6" s="29"/>
      <c r="OCS6" s="29"/>
      <c r="OCT6" s="29"/>
      <c r="OCU6" s="29"/>
      <c r="OCV6" s="29"/>
      <c r="OCW6" s="29"/>
      <c r="OCX6" s="29"/>
      <c r="OCY6" s="29"/>
      <c r="OCZ6" s="29"/>
      <c r="ODA6" s="29"/>
      <c r="ODB6" s="29"/>
      <c r="ODC6" s="29"/>
      <c r="ODD6" s="29"/>
      <c r="ODE6" s="29"/>
      <c r="ODF6" s="29"/>
      <c r="ODG6" s="29"/>
      <c r="ODH6" s="29"/>
      <c r="ODI6" s="29"/>
      <c r="ODJ6" s="29"/>
      <c r="ODK6" s="29"/>
      <c r="ODL6" s="29"/>
      <c r="ODM6" s="29"/>
      <c r="ODN6" s="29"/>
      <c r="ODO6" s="29"/>
      <c r="ODP6" s="29"/>
      <c r="ODQ6" s="29"/>
      <c r="ODR6" s="29"/>
      <c r="ODS6" s="29"/>
      <c r="ODT6" s="29"/>
      <c r="ODU6" s="29"/>
      <c r="ODV6" s="29"/>
      <c r="ODW6" s="29"/>
      <c r="ODX6" s="29"/>
      <c r="ODY6" s="29"/>
      <c r="ODZ6" s="29"/>
      <c r="OEA6" s="29"/>
      <c r="OEB6" s="29"/>
      <c r="OEC6" s="29"/>
      <c r="OED6" s="29"/>
      <c r="OEE6" s="29"/>
      <c r="OEF6" s="29"/>
      <c r="OEG6" s="29"/>
      <c r="OEH6" s="29"/>
      <c r="OEI6" s="29"/>
      <c r="OEJ6" s="29"/>
      <c r="OEK6" s="29"/>
      <c r="OEL6" s="29"/>
      <c r="OEM6" s="29"/>
      <c r="OEN6" s="29"/>
      <c r="OEO6" s="29"/>
      <c r="OEP6" s="29"/>
      <c r="OEQ6" s="29"/>
      <c r="OER6" s="29"/>
      <c r="OES6" s="29"/>
      <c r="OET6" s="29"/>
      <c r="OEU6" s="29"/>
      <c r="OEV6" s="29"/>
      <c r="OEW6" s="29"/>
      <c r="OEX6" s="29"/>
      <c r="OEY6" s="29"/>
      <c r="OEZ6" s="29"/>
      <c r="OFA6" s="29"/>
      <c r="OFB6" s="29"/>
      <c r="OFC6" s="29"/>
      <c r="OFD6" s="29"/>
      <c r="OFE6" s="29"/>
      <c r="OFF6" s="29"/>
      <c r="OFG6" s="29"/>
      <c r="OFH6" s="29"/>
      <c r="OFI6" s="29"/>
      <c r="OFJ6" s="29"/>
      <c r="OFK6" s="29"/>
      <c r="OFL6" s="29"/>
      <c r="OFM6" s="29"/>
      <c r="OFN6" s="29"/>
      <c r="OFO6" s="29"/>
      <c r="OFP6" s="29"/>
      <c r="OFQ6" s="29"/>
      <c r="OFR6" s="29"/>
      <c r="OFS6" s="29"/>
      <c r="OFT6" s="29"/>
      <c r="OFU6" s="29"/>
      <c r="OFV6" s="29"/>
      <c r="OFW6" s="29"/>
      <c r="OFX6" s="29"/>
      <c r="OFY6" s="29"/>
      <c r="OFZ6" s="29"/>
      <c r="OGA6" s="29"/>
      <c r="OGB6" s="29"/>
      <c r="OGC6" s="29"/>
      <c r="OGD6" s="29"/>
      <c r="OGE6" s="29"/>
      <c r="OGF6" s="29"/>
      <c r="OGG6" s="29"/>
      <c r="OGH6" s="29"/>
      <c r="OGI6" s="29"/>
      <c r="OGJ6" s="29"/>
      <c r="OGK6" s="29"/>
      <c r="OGL6" s="29"/>
      <c r="OGM6" s="29"/>
      <c r="OGN6" s="29"/>
      <c r="OGO6" s="29"/>
      <c r="OGP6" s="29"/>
      <c r="OGQ6" s="29"/>
      <c r="OGR6" s="29"/>
      <c r="OGS6" s="29"/>
      <c r="OGT6" s="29"/>
      <c r="OGU6" s="29"/>
      <c r="OGV6" s="29"/>
      <c r="OGW6" s="29"/>
      <c r="OGX6" s="29"/>
      <c r="OGY6" s="29"/>
      <c r="OGZ6" s="29"/>
      <c r="OHA6" s="29"/>
      <c r="OHB6" s="29"/>
      <c r="OHC6" s="29"/>
      <c r="OHD6" s="29"/>
      <c r="OHE6" s="29"/>
      <c r="OHF6" s="29"/>
      <c r="OHG6" s="29"/>
      <c r="OHH6" s="29"/>
      <c r="OHI6" s="29"/>
      <c r="OHJ6" s="29"/>
      <c r="OHK6" s="29"/>
      <c r="OHL6" s="29"/>
      <c r="OHM6" s="29"/>
      <c r="OHN6" s="29"/>
      <c r="OHO6" s="29"/>
      <c r="OHP6" s="29"/>
      <c r="OHQ6" s="29"/>
      <c r="OHR6" s="29"/>
      <c r="OHS6" s="29"/>
      <c r="OHT6" s="29"/>
      <c r="OHU6" s="29"/>
      <c r="OHV6" s="29"/>
      <c r="OHW6" s="29"/>
      <c r="OHX6" s="29"/>
      <c r="OHY6" s="29"/>
      <c r="OHZ6" s="29"/>
      <c r="OIA6" s="29"/>
      <c r="OIB6" s="29"/>
      <c r="OIC6" s="29"/>
      <c r="OID6" s="29"/>
      <c r="OIE6" s="29"/>
      <c r="OIF6" s="29"/>
      <c r="OIG6" s="29"/>
      <c r="OIH6" s="29"/>
      <c r="OII6" s="29"/>
      <c r="OIJ6" s="29"/>
      <c r="OIK6" s="29"/>
      <c r="OIL6" s="29"/>
      <c r="OIM6" s="29"/>
      <c r="OIN6" s="29"/>
      <c r="OIO6" s="29"/>
      <c r="OIP6" s="29"/>
      <c r="OIQ6" s="29"/>
      <c r="OIR6" s="29"/>
      <c r="OIS6" s="29"/>
      <c r="OIT6" s="29"/>
      <c r="OIU6" s="29"/>
      <c r="OIV6" s="29"/>
      <c r="OIW6" s="29"/>
      <c r="OIX6" s="29"/>
      <c r="OIY6" s="29"/>
      <c r="OIZ6" s="29"/>
      <c r="OJA6" s="29"/>
      <c r="OJB6" s="29"/>
      <c r="OJC6" s="29"/>
      <c r="OJD6" s="29"/>
      <c r="OJE6" s="29"/>
      <c r="OJF6" s="29"/>
      <c r="OJG6" s="29"/>
      <c r="OJH6" s="29"/>
      <c r="OJI6" s="29"/>
      <c r="OJJ6" s="29"/>
      <c r="OJK6" s="29"/>
      <c r="OJL6" s="29"/>
      <c r="OJM6" s="29"/>
      <c r="OJN6" s="29"/>
      <c r="OJO6" s="29"/>
      <c r="OJP6" s="29"/>
      <c r="OJQ6" s="29"/>
      <c r="OJR6" s="29"/>
      <c r="OJS6" s="29"/>
      <c r="OJT6" s="29"/>
      <c r="OJU6" s="29"/>
      <c r="OJV6" s="29"/>
      <c r="OJW6" s="29"/>
      <c r="OJX6" s="29"/>
      <c r="OJY6" s="29"/>
      <c r="OJZ6" s="29"/>
      <c r="OKA6" s="29"/>
      <c r="OKB6" s="29"/>
      <c r="OKC6" s="29"/>
      <c r="OKD6" s="29"/>
      <c r="OKE6" s="29"/>
      <c r="OKF6" s="29"/>
      <c r="OKG6" s="29"/>
      <c r="OKH6" s="29"/>
      <c r="OKI6" s="29"/>
      <c r="OKJ6" s="29"/>
      <c r="OKK6" s="29"/>
      <c r="OKL6" s="29"/>
      <c r="OKM6" s="29"/>
      <c r="OKN6" s="29"/>
      <c r="OKO6" s="29"/>
      <c r="OKP6" s="29"/>
      <c r="OKQ6" s="29"/>
      <c r="OKR6" s="29"/>
      <c r="OKS6" s="29"/>
      <c r="OKT6" s="29"/>
      <c r="OKU6" s="29"/>
      <c r="OKV6" s="29"/>
      <c r="OKW6" s="29"/>
      <c r="OKX6" s="29"/>
      <c r="OKY6" s="29"/>
      <c r="OKZ6" s="29"/>
      <c r="OLA6" s="29"/>
      <c r="OLB6" s="29"/>
      <c r="OLC6" s="29"/>
      <c r="OLD6" s="29"/>
      <c r="OLE6" s="29"/>
      <c r="OLF6" s="29"/>
      <c r="OLG6" s="29"/>
      <c r="OLH6" s="29"/>
      <c r="OLI6" s="29"/>
      <c r="OLJ6" s="29"/>
      <c r="OLK6" s="29"/>
      <c r="OLL6" s="29"/>
      <c r="OLM6" s="29"/>
      <c r="OLN6" s="29"/>
      <c r="OLO6" s="29"/>
      <c r="OLP6" s="29"/>
      <c r="OLQ6" s="29"/>
      <c r="OLR6" s="29"/>
      <c r="OLS6" s="29"/>
      <c r="OLT6" s="29"/>
      <c r="OLU6" s="29"/>
      <c r="OLV6" s="29"/>
      <c r="OLW6" s="29"/>
      <c r="OLX6" s="29"/>
      <c r="OLY6" s="29"/>
      <c r="OLZ6" s="29"/>
      <c r="OMA6" s="29"/>
      <c r="OMB6" s="29"/>
      <c r="OMC6" s="29"/>
      <c r="OMD6" s="29"/>
      <c r="OME6" s="29"/>
      <c r="OMF6" s="29"/>
      <c r="OMG6" s="29"/>
      <c r="OMH6" s="29"/>
      <c r="OMI6" s="29"/>
      <c r="OMJ6" s="29"/>
      <c r="OMK6" s="29"/>
      <c r="OML6" s="29"/>
      <c r="OMM6" s="29"/>
      <c r="OMN6" s="29"/>
      <c r="OMO6" s="29"/>
      <c r="OMP6" s="29"/>
      <c r="OMQ6" s="29"/>
      <c r="OMR6" s="29"/>
      <c r="OMS6" s="29"/>
      <c r="OMT6" s="29"/>
      <c r="OMU6" s="29"/>
      <c r="OMV6" s="29"/>
      <c r="OMW6" s="29"/>
      <c r="OMX6" s="29"/>
      <c r="OMY6" s="29"/>
      <c r="OMZ6" s="29"/>
      <c r="ONA6" s="29"/>
      <c r="ONB6" s="29"/>
      <c r="ONC6" s="29"/>
      <c r="OND6" s="29"/>
      <c r="ONE6" s="29"/>
      <c r="ONF6" s="29"/>
      <c r="ONG6" s="29"/>
      <c r="ONH6" s="29"/>
      <c r="ONI6" s="29"/>
      <c r="ONJ6" s="29"/>
      <c r="ONK6" s="29"/>
      <c r="ONL6" s="29"/>
      <c r="ONM6" s="29"/>
      <c r="ONN6" s="29"/>
      <c r="ONO6" s="29"/>
      <c r="ONP6" s="29"/>
      <c r="ONQ6" s="29"/>
      <c r="ONR6" s="29"/>
      <c r="ONS6" s="29"/>
      <c r="ONT6" s="29"/>
      <c r="ONU6" s="29"/>
      <c r="ONV6" s="29"/>
      <c r="ONW6" s="29"/>
      <c r="ONX6" s="29"/>
      <c r="ONY6" s="29"/>
      <c r="ONZ6" s="29"/>
      <c r="OOA6" s="29"/>
      <c r="OOB6" s="29"/>
      <c r="OOC6" s="29"/>
      <c r="OOD6" s="29"/>
      <c r="OOE6" s="29"/>
      <c r="OOF6" s="29"/>
      <c r="OOG6" s="29"/>
      <c r="OOH6" s="29"/>
      <c r="OOI6" s="29"/>
      <c r="OOJ6" s="29"/>
      <c r="OOK6" s="29"/>
      <c r="OOL6" s="29"/>
      <c r="OOM6" s="29"/>
      <c r="OON6" s="29"/>
      <c r="OOO6" s="29"/>
      <c r="OOP6" s="29"/>
      <c r="OOQ6" s="29"/>
      <c r="OOR6" s="29"/>
      <c r="OOS6" s="29"/>
      <c r="OOT6" s="29"/>
      <c r="OOU6" s="29"/>
      <c r="OOV6" s="29"/>
      <c r="OOW6" s="29"/>
      <c r="OOX6" s="29"/>
      <c r="OOY6" s="29"/>
      <c r="OOZ6" s="29"/>
      <c r="OPA6" s="29"/>
      <c r="OPB6" s="29"/>
      <c r="OPC6" s="29"/>
      <c r="OPD6" s="29"/>
      <c r="OPE6" s="29"/>
      <c r="OPF6" s="29"/>
      <c r="OPG6" s="29"/>
      <c r="OPH6" s="29"/>
      <c r="OPI6" s="29"/>
      <c r="OPJ6" s="29"/>
      <c r="OPK6" s="29"/>
      <c r="OPL6" s="29"/>
      <c r="OPM6" s="29"/>
      <c r="OPN6" s="29"/>
      <c r="OPO6" s="29"/>
      <c r="OPP6" s="29"/>
      <c r="OPQ6" s="29"/>
      <c r="OPR6" s="29"/>
      <c r="OPS6" s="29"/>
      <c r="OPT6" s="29"/>
      <c r="OPU6" s="29"/>
      <c r="OPV6" s="29"/>
      <c r="OPW6" s="29"/>
      <c r="OPX6" s="29"/>
      <c r="OPY6" s="29"/>
      <c r="OPZ6" s="29"/>
      <c r="OQA6" s="29"/>
      <c r="OQB6" s="29"/>
      <c r="OQC6" s="29"/>
      <c r="OQD6" s="29"/>
      <c r="OQE6" s="29"/>
      <c r="OQF6" s="29"/>
      <c r="OQG6" s="29"/>
      <c r="OQH6" s="29"/>
      <c r="OQI6" s="29"/>
      <c r="OQJ6" s="29"/>
      <c r="OQK6" s="29"/>
      <c r="OQL6" s="29"/>
      <c r="OQM6" s="29"/>
      <c r="OQN6" s="29"/>
      <c r="OQO6" s="29"/>
      <c r="OQP6" s="29"/>
      <c r="OQQ6" s="29"/>
      <c r="OQR6" s="29"/>
      <c r="OQS6" s="29"/>
      <c r="OQT6" s="29"/>
      <c r="OQU6" s="29"/>
      <c r="OQV6" s="29"/>
      <c r="OQW6" s="29"/>
      <c r="OQX6" s="29"/>
      <c r="OQY6" s="29"/>
      <c r="OQZ6" s="29"/>
      <c r="ORA6" s="29"/>
      <c r="ORB6" s="29"/>
      <c r="ORC6" s="29"/>
      <c r="ORD6" s="29"/>
      <c r="ORE6" s="29"/>
      <c r="ORF6" s="29"/>
      <c r="ORG6" s="29"/>
      <c r="ORH6" s="29"/>
      <c r="ORI6" s="29"/>
      <c r="ORJ6" s="29"/>
      <c r="ORK6" s="29"/>
      <c r="ORL6" s="29"/>
      <c r="ORM6" s="29"/>
      <c r="ORN6" s="29"/>
      <c r="ORO6" s="29"/>
      <c r="ORP6" s="29"/>
      <c r="ORQ6" s="29"/>
      <c r="ORR6" s="29"/>
      <c r="ORS6" s="29"/>
      <c r="ORT6" s="29"/>
      <c r="ORU6" s="29"/>
      <c r="ORV6" s="29"/>
      <c r="ORW6" s="29"/>
      <c r="ORX6" s="29"/>
      <c r="ORY6" s="29"/>
      <c r="ORZ6" s="29"/>
      <c r="OSA6" s="29"/>
      <c r="OSB6" s="29"/>
      <c r="OSC6" s="29"/>
      <c r="OSD6" s="29"/>
      <c r="OSE6" s="29"/>
      <c r="OSF6" s="29"/>
      <c r="OSG6" s="29"/>
      <c r="OSH6" s="29"/>
      <c r="OSI6" s="29"/>
      <c r="OSJ6" s="29"/>
      <c r="OSK6" s="29"/>
      <c r="OSL6" s="29"/>
      <c r="OSM6" s="29"/>
      <c r="OSN6" s="29"/>
      <c r="OSO6" s="29"/>
      <c r="OSP6" s="29"/>
      <c r="OSQ6" s="29"/>
      <c r="OSR6" s="29"/>
      <c r="OSS6" s="29"/>
      <c r="OST6" s="29"/>
      <c r="OSU6" s="29"/>
      <c r="OSV6" s="29"/>
      <c r="OSW6" s="29"/>
      <c r="OSX6" s="29"/>
      <c r="OSY6" s="29"/>
      <c r="OSZ6" s="29"/>
      <c r="OTA6" s="29"/>
      <c r="OTB6" s="29"/>
      <c r="OTC6" s="29"/>
      <c r="OTD6" s="29"/>
      <c r="OTE6" s="29"/>
      <c r="OTF6" s="29"/>
      <c r="OTG6" s="29"/>
      <c r="OTH6" s="29"/>
      <c r="OTI6" s="29"/>
      <c r="OTJ6" s="29"/>
      <c r="OTK6" s="29"/>
      <c r="OTL6" s="29"/>
      <c r="OTM6" s="29"/>
      <c r="OTN6" s="29"/>
      <c r="OTO6" s="29"/>
      <c r="OTP6" s="29"/>
      <c r="OTQ6" s="29"/>
      <c r="OTR6" s="29"/>
      <c r="OTS6" s="29"/>
      <c r="OTT6" s="29"/>
      <c r="OTU6" s="29"/>
      <c r="OTV6" s="29"/>
      <c r="OTW6" s="29"/>
      <c r="OTX6" s="29"/>
      <c r="OTY6" s="29"/>
      <c r="OTZ6" s="29"/>
      <c r="OUA6" s="29"/>
      <c r="OUB6" s="29"/>
      <c r="OUC6" s="29"/>
      <c r="OUD6" s="29"/>
      <c r="OUE6" s="29"/>
      <c r="OUF6" s="29"/>
      <c r="OUG6" s="29"/>
      <c r="OUH6" s="29"/>
      <c r="OUI6" s="29"/>
      <c r="OUJ6" s="29"/>
      <c r="OUK6" s="29"/>
      <c r="OUL6" s="29"/>
      <c r="OUM6" s="29"/>
      <c r="OUN6" s="29"/>
      <c r="OUO6" s="29"/>
      <c r="OUP6" s="29"/>
      <c r="OUQ6" s="29"/>
      <c r="OUR6" s="29"/>
      <c r="OUS6" s="29"/>
      <c r="OUT6" s="29"/>
      <c r="OUU6" s="29"/>
      <c r="OUV6" s="29"/>
      <c r="OUW6" s="29"/>
      <c r="OUX6" s="29"/>
      <c r="OUY6" s="29"/>
      <c r="OUZ6" s="29"/>
      <c r="OVA6" s="29"/>
      <c r="OVB6" s="29"/>
      <c r="OVC6" s="29"/>
      <c r="OVD6" s="29"/>
      <c r="OVE6" s="29"/>
      <c r="OVF6" s="29"/>
      <c r="OVG6" s="29"/>
      <c r="OVH6" s="29"/>
      <c r="OVI6" s="29"/>
      <c r="OVJ6" s="29"/>
      <c r="OVK6" s="29"/>
      <c r="OVL6" s="29"/>
      <c r="OVM6" s="29"/>
      <c r="OVN6" s="29"/>
      <c r="OVO6" s="29"/>
      <c r="OVP6" s="29"/>
      <c r="OVQ6" s="29"/>
      <c r="OVR6" s="29"/>
      <c r="OVS6" s="29"/>
      <c r="OVT6" s="29"/>
      <c r="OVU6" s="29"/>
      <c r="OVV6" s="29"/>
      <c r="OVW6" s="29"/>
      <c r="OVX6" s="29"/>
      <c r="OVY6" s="29"/>
      <c r="OVZ6" s="29"/>
      <c r="OWA6" s="29"/>
      <c r="OWB6" s="29"/>
      <c r="OWC6" s="29"/>
      <c r="OWD6" s="29"/>
      <c r="OWE6" s="29"/>
      <c r="OWF6" s="29"/>
      <c r="OWG6" s="29"/>
      <c r="OWH6" s="29"/>
      <c r="OWI6" s="29"/>
      <c r="OWJ6" s="29"/>
      <c r="OWK6" s="29"/>
      <c r="OWL6" s="29"/>
      <c r="OWM6" s="29"/>
      <c r="OWN6" s="29"/>
      <c r="OWO6" s="29"/>
      <c r="OWP6" s="29"/>
      <c r="OWQ6" s="29"/>
      <c r="OWR6" s="29"/>
      <c r="OWS6" s="29"/>
      <c r="OWT6" s="29"/>
      <c r="OWU6" s="29"/>
      <c r="OWV6" s="29"/>
      <c r="OWW6" s="29"/>
      <c r="OWX6" s="29"/>
      <c r="OWY6" s="29"/>
      <c r="OWZ6" s="29"/>
      <c r="OXA6" s="29"/>
      <c r="OXB6" s="29"/>
      <c r="OXC6" s="29"/>
      <c r="OXD6" s="29"/>
      <c r="OXE6" s="29"/>
      <c r="OXF6" s="29"/>
      <c r="OXG6" s="29"/>
      <c r="OXH6" s="29"/>
      <c r="OXI6" s="29"/>
      <c r="OXJ6" s="29"/>
      <c r="OXK6" s="29"/>
      <c r="OXL6" s="29"/>
      <c r="OXM6" s="29"/>
      <c r="OXN6" s="29"/>
      <c r="OXO6" s="29"/>
      <c r="OXP6" s="29"/>
      <c r="OXQ6" s="29"/>
      <c r="OXR6" s="29"/>
      <c r="OXS6" s="29"/>
      <c r="OXT6" s="29"/>
      <c r="OXU6" s="29"/>
      <c r="OXV6" s="29"/>
      <c r="OXW6" s="29"/>
      <c r="OXX6" s="29"/>
      <c r="OXY6" s="29"/>
      <c r="OXZ6" s="29"/>
      <c r="OYA6" s="29"/>
      <c r="OYB6" s="29"/>
      <c r="OYC6" s="29"/>
      <c r="OYD6" s="29"/>
      <c r="OYE6" s="29"/>
      <c r="OYF6" s="29"/>
      <c r="OYG6" s="29"/>
      <c r="OYH6" s="29"/>
      <c r="OYI6" s="29"/>
      <c r="OYJ6" s="29"/>
      <c r="OYK6" s="29"/>
      <c r="OYL6" s="29"/>
      <c r="OYM6" s="29"/>
      <c r="OYN6" s="29"/>
      <c r="OYO6" s="29"/>
      <c r="OYP6" s="29"/>
      <c r="OYQ6" s="29"/>
      <c r="OYR6" s="29"/>
      <c r="OYS6" s="29"/>
      <c r="OYT6" s="29"/>
      <c r="OYU6" s="29"/>
      <c r="OYV6" s="29"/>
      <c r="OYW6" s="29"/>
      <c r="OYX6" s="29"/>
      <c r="OYY6" s="29"/>
      <c r="OYZ6" s="29"/>
      <c r="OZA6" s="29"/>
      <c r="OZB6" s="29"/>
      <c r="OZC6" s="29"/>
      <c r="OZD6" s="29"/>
      <c r="OZE6" s="29"/>
      <c r="OZF6" s="29"/>
      <c r="OZG6" s="29"/>
      <c r="OZH6" s="29"/>
      <c r="OZI6" s="29"/>
      <c r="OZJ6" s="29"/>
      <c r="OZK6" s="29"/>
      <c r="OZL6" s="29"/>
      <c r="OZM6" s="29"/>
      <c r="OZN6" s="29"/>
      <c r="OZO6" s="29"/>
      <c r="OZP6" s="29"/>
      <c r="OZQ6" s="29"/>
      <c r="OZR6" s="29"/>
      <c r="OZS6" s="29"/>
      <c r="OZT6" s="29"/>
      <c r="OZU6" s="29"/>
      <c r="OZV6" s="29"/>
      <c r="OZW6" s="29"/>
      <c r="OZX6" s="29"/>
      <c r="OZY6" s="29"/>
      <c r="OZZ6" s="29"/>
      <c r="PAA6" s="29"/>
      <c r="PAB6" s="29"/>
      <c r="PAC6" s="29"/>
      <c r="PAD6" s="29"/>
      <c r="PAE6" s="29"/>
      <c r="PAF6" s="29"/>
      <c r="PAG6" s="29"/>
      <c r="PAH6" s="29"/>
      <c r="PAI6" s="29"/>
      <c r="PAJ6" s="29"/>
      <c r="PAK6" s="29"/>
      <c r="PAL6" s="29"/>
      <c r="PAM6" s="29"/>
      <c r="PAN6" s="29"/>
      <c r="PAO6" s="29"/>
      <c r="PAP6" s="29"/>
      <c r="PAQ6" s="29"/>
      <c r="PAR6" s="29"/>
      <c r="PAS6" s="29"/>
      <c r="PAT6" s="29"/>
      <c r="PAU6" s="29"/>
      <c r="PAV6" s="29"/>
      <c r="PAW6" s="29"/>
      <c r="PAX6" s="29"/>
      <c r="PAY6" s="29"/>
      <c r="PAZ6" s="29"/>
      <c r="PBA6" s="29"/>
      <c r="PBB6" s="29"/>
      <c r="PBC6" s="29"/>
      <c r="PBD6" s="29"/>
      <c r="PBE6" s="29"/>
      <c r="PBF6" s="29"/>
      <c r="PBG6" s="29"/>
      <c r="PBH6" s="29"/>
      <c r="PBI6" s="29"/>
      <c r="PBJ6" s="29"/>
      <c r="PBK6" s="29"/>
      <c r="PBL6" s="29"/>
      <c r="PBM6" s="29"/>
      <c r="PBN6" s="29"/>
      <c r="PBO6" s="29"/>
      <c r="PBP6" s="29"/>
      <c r="PBQ6" s="29"/>
      <c r="PBR6" s="29"/>
      <c r="PBS6" s="29"/>
      <c r="PBT6" s="29"/>
      <c r="PBU6" s="29"/>
      <c r="PBV6" s="29"/>
      <c r="PBW6" s="29"/>
      <c r="PBX6" s="29"/>
      <c r="PBY6" s="29"/>
      <c r="PBZ6" s="29"/>
      <c r="PCA6" s="29"/>
      <c r="PCB6" s="29"/>
      <c r="PCC6" s="29"/>
      <c r="PCD6" s="29"/>
      <c r="PCE6" s="29"/>
      <c r="PCF6" s="29"/>
      <c r="PCG6" s="29"/>
      <c r="PCH6" s="29"/>
      <c r="PCI6" s="29"/>
      <c r="PCJ6" s="29"/>
      <c r="PCK6" s="29"/>
      <c r="PCL6" s="29"/>
      <c r="PCM6" s="29"/>
      <c r="PCN6" s="29"/>
      <c r="PCO6" s="29"/>
      <c r="PCP6" s="29"/>
      <c r="PCQ6" s="29"/>
      <c r="PCR6" s="29"/>
      <c r="PCS6" s="29"/>
      <c r="PCT6" s="29"/>
      <c r="PCU6" s="29"/>
      <c r="PCV6" s="29"/>
      <c r="PCW6" s="29"/>
      <c r="PCX6" s="29"/>
      <c r="PCY6" s="29"/>
      <c r="PCZ6" s="29"/>
      <c r="PDA6" s="29"/>
      <c r="PDB6" s="29"/>
      <c r="PDC6" s="29"/>
      <c r="PDD6" s="29"/>
      <c r="PDE6" s="29"/>
      <c r="PDF6" s="29"/>
      <c r="PDG6" s="29"/>
      <c r="PDH6" s="29"/>
      <c r="PDI6" s="29"/>
      <c r="PDJ6" s="29"/>
      <c r="PDK6" s="29"/>
      <c r="PDL6" s="29"/>
      <c r="PDM6" s="29"/>
      <c r="PDN6" s="29"/>
      <c r="PDO6" s="29"/>
      <c r="PDP6" s="29"/>
      <c r="PDQ6" s="29"/>
      <c r="PDR6" s="29"/>
      <c r="PDS6" s="29"/>
      <c r="PDT6" s="29"/>
      <c r="PDU6" s="29"/>
      <c r="PDV6" s="29"/>
      <c r="PDW6" s="29"/>
      <c r="PDX6" s="29"/>
      <c r="PDY6" s="29"/>
      <c r="PDZ6" s="29"/>
      <c r="PEA6" s="29"/>
      <c r="PEB6" s="29"/>
      <c r="PEC6" s="29"/>
      <c r="PED6" s="29"/>
      <c r="PEE6" s="29"/>
      <c r="PEF6" s="29"/>
      <c r="PEG6" s="29"/>
      <c r="PEH6" s="29"/>
      <c r="PEI6" s="29"/>
      <c r="PEJ6" s="29"/>
      <c r="PEK6" s="29"/>
      <c r="PEL6" s="29"/>
      <c r="PEM6" s="29"/>
      <c r="PEN6" s="29"/>
      <c r="PEO6" s="29"/>
      <c r="PEP6" s="29"/>
      <c r="PEQ6" s="29"/>
      <c r="PER6" s="29"/>
      <c r="PES6" s="29"/>
      <c r="PET6" s="29"/>
      <c r="PEU6" s="29"/>
      <c r="PEV6" s="29"/>
      <c r="PEW6" s="29"/>
      <c r="PEX6" s="29"/>
      <c r="PEY6" s="29"/>
      <c r="PEZ6" s="29"/>
      <c r="PFA6" s="29"/>
      <c r="PFB6" s="29"/>
      <c r="PFC6" s="29"/>
      <c r="PFD6" s="29"/>
      <c r="PFE6" s="29"/>
      <c r="PFF6" s="29"/>
      <c r="PFG6" s="29"/>
      <c r="PFH6" s="29"/>
      <c r="PFI6" s="29"/>
      <c r="PFJ6" s="29"/>
      <c r="PFK6" s="29"/>
      <c r="PFL6" s="29"/>
      <c r="PFM6" s="29"/>
      <c r="PFN6" s="29"/>
      <c r="PFO6" s="29"/>
      <c r="PFP6" s="29"/>
      <c r="PFQ6" s="29"/>
      <c r="PFR6" s="29"/>
      <c r="PFS6" s="29"/>
      <c r="PFT6" s="29"/>
      <c r="PFU6" s="29"/>
      <c r="PFV6" s="29"/>
      <c r="PFW6" s="29"/>
      <c r="PFX6" s="29"/>
      <c r="PFY6" s="29"/>
      <c r="PFZ6" s="29"/>
      <c r="PGA6" s="29"/>
      <c r="PGB6" s="29"/>
      <c r="PGC6" s="29"/>
      <c r="PGD6" s="29"/>
      <c r="PGE6" s="29"/>
      <c r="PGF6" s="29"/>
      <c r="PGG6" s="29"/>
      <c r="PGH6" s="29"/>
      <c r="PGI6" s="29"/>
      <c r="PGJ6" s="29"/>
      <c r="PGK6" s="29"/>
      <c r="PGL6" s="29"/>
      <c r="PGM6" s="29"/>
      <c r="PGN6" s="29"/>
      <c r="PGO6" s="29"/>
      <c r="PGP6" s="29"/>
      <c r="PGQ6" s="29"/>
      <c r="PGR6" s="29"/>
      <c r="PGS6" s="29"/>
      <c r="PGT6" s="29"/>
      <c r="PGU6" s="29"/>
      <c r="PGV6" s="29"/>
      <c r="PGW6" s="29"/>
      <c r="PGX6" s="29"/>
      <c r="PGY6" s="29"/>
      <c r="PGZ6" s="29"/>
      <c r="PHA6" s="29"/>
      <c r="PHB6" s="29"/>
      <c r="PHC6" s="29"/>
      <c r="PHD6" s="29"/>
      <c r="PHE6" s="29"/>
      <c r="PHF6" s="29"/>
      <c r="PHG6" s="29"/>
      <c r="PHH6" s="29"/>
      <c r="PHI6" s="29"/>
      <c r="PHJ6" s="29"/>
      <c r="PHK6" s="29"/>
      <c r="PHL6" s="29"/>
      <c r="PHM6" s="29"/>
      <c r="PHN6" s="29"/>
      <c r="PHO6" s="29"/>
      <c r="PHP6" s="29"/>
      <c r="PHQ6" s="29"/>
      <c r="PHR6" s="29"/>
      <c r="PHS6" s="29"/>
      <c r="PHT6" s="29"/>
      <c r="PHU6" s="29"/>
      <c r="PHV6" s="29"/>
      <c r="PHW6" s="29"/>
      <c r="PHX6" s="29"/>
      <c r="PHY6" s="29"/>
      <c r="PHZ6" s="29"/>
      <c r="PIA6" s="29"/>
      <c r="PIB6" s="29"/>
      <c r="PIC6" s="29"/>
      <c r="PID6" s="29"/>
      <c r="PIE6" s="29"/>
      <c r="PIF6" s="29"/>
      <c r="PIG6" s="29"/>
      <c r="PIH6" s="29"/>
      <c r="PII6" s="29"/>
      <c r="PIJ6" s="29"/>
      <c r="PIK6" s="29"/>
      <c r="PIL6" s="29"/>
      <c r="PIM6" s="29"/>
      <c r="PIN6" s="29"/>
      <c r="PIO6" s="29"/>
      <c r="PIP6" s="29"/>
      <c r="PIQ6" s="29"/>
      <c r="PIR6" s="29"/>
      <c r="PIS6" s="29"/>
      <c r="PIT6" s="29"/>
      <c r="PIU6" s="29"/>
      <c r="PIV6" s="29"/>
      <c r="PIW6" s="29"/>
      <c r="PIX6" s="29"/>
      <c r="PIY6" s="29"/>
      <c r="PIZ6" s="29"/>
      <c r="PJA6" s="29"/>
      <c r="PJB6" s="29"/>
      <c r="PJC6" s="29"/>
      <c r="PJD6" s="29"/>
      <c r="PJE6" s="29"/>
      <c r="PJF6" s="29"/>
      <c r="PJG6" s="29"/>
      <c r="PJH6" s="29"/>
      <c r="PJI6" s="29"/>
      <c r="PJJ6" s="29"/>
      <c r="PJK6" s="29"/>
      <c r="PJL6" s="29"/>
      <c r="PJM6" s="29"/>
      <c r="PJN6" s="29"/>
      <c r="PJO6" s="29"/>
      <c r="PJP6" s="29"/>
      <c r="PJQ6" s="29"/>
      <c r="PJR6" s="29"/>
      <c r="PJS6" s="29"/>
      <c r="PJT6" s="29"/>
      <c r="PJU6" s="29"/>
      <c r="PJV6" s="29"/>
      <c r="PJW6" s="29"/>
      <c r="PJX6" s="29"/>
      <c r="PJY6" s="29"/>
      <c r="PJZ6" s="29"/>
      <c r="PKA6" s="29"/>
      <c r="PKB6" s="29"/>
      <c r="PKC6" s="29"/>
      <c r="PKD6" s="29"/>
      <c r="PKE6" s="29"/>
      <c r="PKF6" s="29"/>
      <c r="PKG6" s="29"/>
      <c r="PKH6" s="29"/>
      <c r="PKI6" s="29"/>
      <c r="PKJ6" s="29"/>
      <c r="PKK6" s="29"/>
      <c r="PKL6" s="29"/>
      <c r="PKM6" s="29"/>
      <c r="PKN6" s="29"/>
      <c r="PKO6" s="29"/>
      <c r="PKP6" s="29"/>
      <c r="PKQ6" s="29"/>
      <c r="PKR6" s="29"/>
      <c r="PKS6" s="29"/>
      <c r="PKT6" s="29"/>
      <c r="PKU6" s="29"/>
      <c r="PKV6" s="29"/>
      <c r="PKW6" s="29"/>
      <c r="PKX6" s="29"/>
      <c r="PKY6" s="29"/>
      <c r="PKZ6" s="29"/>
      <c r="PLA6" s="29"/>
      <c r="PLB6" s="29"/>
      <c r="PLC6" s="29"/>
      <c r="PLD6" s="29"/>
      <c r="PLE6" s="29"/>
      <c r="PLF6" s="29"/>
      <c r="PLG6" s="29"/>
      <c r="PLH6" s="29"/>
      <c r="PLI6" s="29"/>
      <c r="PLJ6" s="29"/>
      <c r="PLK6" s="29"/>
      <c r="PLL6" s="29"/>
      <c r="PLM6" s="29"/>
      <c r="PLN6" s="29"/>
      <c r="PLO6" s="29"/>
      <c r="PLP6" s="29"/>
      <c r="PLQ6" s="29"/>
      <c r="PLR6" s="29"/>
      <c r="PLS6" s="29"/>
      <c r="PLT6" s="29"/>
      <c r="PLU6" s="29"/>
      <c r="PLV6" s="29"/>
      <c r="PLW6" s="29"/>
      <c r="PLX6" s="29"/>
      <c r="PLY6" s="29"/>
      <c r="PLZ6" s="29"/>
      <c r="PMA6" s="29"/>
      <c r="PMB6" s="29"/>
      <c r="PMC6" s="29"/>
      <c r="PMD6" s="29"/>
      <c r="PME6" s="29"/>
      <c r="PMF6" s="29"/>
      <c r="PMG6" s="29"/>
      <c r="PMH6" s="29"/>
      <c r="PMI6" s="29"/>
      <c r="PMJ6" s="29"/>
      <c r="PMK6" s="29"/>
      <c r="PML6" s="29"/>
      <c r="PMM6" s="29"/>
      <c r="PMN6" s="29"/>
      <c r="PMO6" s="29"/>
      <c r="PMP6" s="29"/>
      <c r="PMQ6" s="29"/>
      <c r="PMR6" s="29"/>
      <c r="PMS6" s="29"/>
      <c r="PMT6" s="29"/>
      <c r="PMU6" s="29"/>
      <c r="PMV6" s="29"/>
      <c r="PMW6" s="29"/>
      <c r="PMX6" s="29"/>
      <c r="PMY6" s="29"/>
      <c r="PMZ6" s="29"/>
      <c r="PNA6" s="29"/>
      <c r="PNB6" s="29"/>
      <c r="PNC6" s="29"/>
      <c r="PND6" s="29"/>
      <c r="PNE6" s="29"/>
      <c r="PNF6" s="29"/>
      <c r="PNG6" s="29"/>
      <c r="PNH6" s="29"/>
      <c r="PNI6" s="29"/>
      <c r="PNJ6" s="29"/>
      <c r="PNK6" s="29"/>
      <c r="PNL6" s="29"/>
      <c r="PNM6" s="29"/>
      <c r="PNN6" s="29"/>
      <c r="PNO6" s="29"/>
      <c r="PNP6" s="29"/>
      <c r="PNQ6" s="29"/>
      <c r="PNR6" s="29"/>
      <c r="PNS6" s="29"/>
      <c r="PNT6" s="29"/>
      <c r="PNU6" s="29"/>
      <c r="PNV6" s="29"/>
      <c r="PNW6" s="29"/>
      <c r="PNX6" s="29"/>
      <c r="PNY6" s="29"/>
      <c r="PNZ6" s="29"/>
      <c r="POA6" s="29"/>
      <c r="POB6" s="29"/>
      <c r="POC6" s="29"/>
      <c r="POD6" s="29"/>
      <c r="POE6" s="29"/>
      <c r="POF6" s="29"/>
      <c r="POG6" s="29"/>
      <c r="POH6" s="29"/>
      <c r="POI6" s="29"/>
      <c r="POJ6" s="29"/>
      <c r="POK6" s="29"/>
      <c r="POL6" s="29"/>
      <c r="POM6" s="29"/>
      <c r="PON6" s="29"/>
      <c r="POO6" s="29"/>
      <c r="POP6" s="29"/>
      <c r="POQ6" s="29"/>
      <c r="POR6" s="29"/>
      <c r="POS6" s="29"/>
      <c r="POT6" s="29"/>
      <c r="POU6" s="29"/>
      <c r="POV6" s="29"/>
      <c r="POW6" s="29"/>
      <c r="POX6" s="29"/>
      <c r="POY6" s="29"/>
      <c r="POZ6" s="29"/>
      <c r="PPA6" s="29"/>
      <c r="PPB6" s="29"/>
      <c r="PPC6" s="29"/>
      <c r="PPD6" s="29"/>
      <c r="PPE6" s="29"/>
      <c r="PPF6" s="29"/>
      <c r="PPG6" s="29"/>
      <c r="PPH6" s="29"/>
      <c r="PPI6" s="29"/>
      <c r="PPJ6" s="29"/>
      <c r="PPK6" s="29"/>
      <c r="PPL6" s="29"/>
      <c r="PPM6" s="29"/>
      <c r="PPN6" s="29"/>
      <c r="PPO6" s="29"/>
      <c r="PPP6" s="29"/>
      <c r="PPQ6" s="29"/>
      <c r="PPR6" s="29"/>
      <c r="PPS6" s="29"/>
      <c r="PPT6" s="29"/>
      <c r="PPU6" s="29"/>
      <c r="PPV6" s="29"/>
      <c r="PPW6" s="29"/>
      <c r="PPX6" s="29"/>
      <c r="PPY6" s="29"/>
      <c r="PPZ6" s="29"/>
      <c r="PQA6" s="29"/>
      <c r="PQB6" s="29"/>
      <c r="PQC6" s="29"/>
      <c r="PQD6" s="29"/>
      <c r="PQE6" s="29"/>
      <c r="PQF6" s="29"/>
      <c r="PQG6" s="29"/>
      <c r="PQH6" s="29"/>
      <c r="PQI6" s="29"/>
      <c r="PQJ6" s="29"/>
      <c r="PQK6" s="29"/>
      <c r="PQL6" s="29"/>
      <c r="PQM6" s="29"/>
      <c r="PQN6" s="29"/>
      <c r="PQO6" s="29"/>
      <c r="PQP6" s="29"/>
      <c r="PQQ6" s="29"/>
      <c r="PQR6" s="29"/>
      <c r="PQS6" s="29"/>
      <c r="PQT6" s="29"/>
      <c r="PQU6" s="29"/>
      <c r="PQV6" s="29"/>
      <c r="PQW6" s="29"/>
      <c r="PQX6" s="29"/>
      <c r="PQY6" s="29"/>
      <c r="PQZ6" s="29"/>
      <c r="PRA6" s="29"/>
      <c r="PRB6" s="29"/>
      <c r="PRC6" s="29"/>
      <c r="PRD6" s="29"/>
      <c r="PRE6" s="29"/>
      <c r="PRF6" s="29"/>
      <c r="PRG6" s="29"/>
      <c r="PRH6" s="29"/>
      <c r="PRI6" s="29"/>
      <c r="PRJ6" s="29"/>
      <c r="PRK6" s="29"/>
      <c r="PRL6" s="29"/>
      <c r="PRM6" s="29"/>
      <c r="PRN6" s="29"/>
      <c r="PRO6" s="29"/>
      <c r="PRP6" s="29"/>
      <c r="PRQ6" s="29"/>
      <c r="PRR6" s="29"/>
      <c r="PRS6" s="29"/>
      <c r="PRT6" s="29"/>
      <c r="PRU6" s="29"/>
      <c r="PRV6" s="29"/>
      <c r="PRW6" s="29"/>
      <c r="PRX6" s="29"/>
      <c r="PRY6" s="29"/>
      <c r="PRZ6" s="29"/>
      <c r="PSA6" s="29"/>
      <c r="PSB6" s="29"/>
      <c r="PSC6" s="29"/>
      <c r="PSD6" s="29"/>
      <c r="PSE6" s="29"/>
      <c r="PSF6" s="29"/>
      <c r="PSG6" s="29"/>
      <c r="PSH6" s="29"/>
      <c r="PSI6" s="29"/>
      <c r="PSJ6" s="29"/>
      <c r="PSK6" s="29"/>
      <c r="PSL6" s="29"/>
      <c r="PSM6" s="29"/>
      <c r="PSN6" s="29"/>
      <c r="PSO6" s="29"/>
      <c r="PSP6" s="29"/>
      <c r="PSQ6" s="29"/>
      <c r="PSR6" s="29"/>
      <c r="PSS6" s="29"/>
      <c r="PST6" s="29"/>
      <c r="PSU6" s="29"/>
      <c r="PSV6" s="29"/>
      <c r="PSW6" s="29"/>
      <c r="PSX6" s="29"/>
      <c r="PSY6" s="29"/>
      <c r="PSZ6" s="29"/>
      <c r="PTA6" s="29"/>
      <c r="PTB6" s="29"/>
      <c r="PTC6" s="29"/>
      <c r="PTD6" s="29"/>
      <c r="PTE6" s="29"/>
      <c r="PTF6" s="29"/>
      <c r="PTG6" s="29"/>
      <c r="PTH6" s="29"/>
      <c r="PTI6" s="29"/>
      <c r="PTJ6" s="29"/>
      <c r="PTK6" s="29"/>
      <c r="PTL6" s="29"/>
      <c r="PTM6" s="29"/>
      <c r="PTN6" s="29"/>
      <c r="PTO6" s="29"/>
      <c r="PTP6" s="29"/>
      <c r="PTQ6" s="29"/>
      <c r="PTR6" s="29"/>
      <c r="PTS6" s="29"/>
      <c r="PTT6" s="29"/>
      <c r="PTU6" s="29"/>
      <c r="PTV6" s="29"/>
      <c r="PTW6" s="29"/>
      <c r="PTX6" s="29"/>
      <c r="PTY6" s="29"/>
      <c r="PTZ6" s="29"/>
      <c r="PUA6" s="29"/>
      <c r="PUB6" s="29"/>
      <c r="PUC6" s="29"/>
      <c r="PUD6" s="29"/>
      <c r="PUE6" s="29"/>
      <c r="PUF6" s="29"/>
      <c r="PUG6" s="29"/>
      <c r="PUH6" s="29"/>
      <c r="PUI6" s="29"/>
      <c r="PUJ6" s="29"/>
      <c r="PUK6" s="29"/>
      <c r="PUL6" s="29"/>
      <c r="PUM6" s="29"/>
      <c r="PUN6" s="29"/>
      <c r="PUO6" s="29"/>
      <c r="PUP6" s="29"/>
      <c r="PUQ6" s="29"/>
      <c r="PUR6" s="29"/>
      <c r="PUS6" s="29"/>
      <c r="PUT6" s="29"/>
      <c r="PUU6" s="29"/>
      <c r="PUV6" s="29"/>
      <c r="PUW6" s="29"/>
      <c r="PUX6" s="29"/>
      <c r="PUY6" s="29"/>
      <c r="PUZ6" s="29"/>
      <c r="PVA6" s="29"/>
      <c r="PVB6" s="29"/>
      <c r="PVC6" s="29"/>
      <c r="PVD6" s="29"/>
      <c r="PVE6" s="29"/>
      <c r="PVF6" s="29"/>
      <c r="PVG6" s="29"/>
      <c r="PVH6" s="29"/>
      <c r="PVI6" s="29"/>
      <c r="PVJ6" s="29"/>
      <c r="PVK6" s="29"/>
      <c r="PVL6" s="29"/>
      <c r="PVM6" s="29"/>
      <c r="PVN6" s="29"/>
      <c r="PVO6" s="29"/>
      <c r="PVP6" s="29"/>
      <c r="PVQ6" s="29"/>
      <c r="PVR6" s="29"/>
      <c r="PVS6" s="29"/>
      <c r="PVT6" s="29"/>
      <c r="PVU6" s="29"/>
      <c r="PVV6" s="29"/>
      <c r="PVW6" s="29"/>
      <c r="PVX6" s="29"/>
      <c r="PVY6" s="29"/>
      <c r="PVZ6" s="29"/>
      <c r="PWA6" s="29"/>
      <c r="PWB6" s="29"/>
      <c r="PWC6" s="29"/>
      <c r="PWD6" s="29"/>
      <c r="PWE6" s="29"/>
      <c r="PWF6" s="29"/>
      <c r="PWG6" s="29"/>
      <c r="PWH6" s="29"/>
      <c r="PWI6" s="29"/>
      <c r="PWJ6" s="29"/>
      <c r="PWK6" s="29"/>
      <c r="PWL6" s="29"/>
      <c r="PWM6" s="29"/>
      <c r="PWN6" s="29"/>
      <c r="PWO6" s="29"/>
      <c r="PWP6" s="29"/>
      <c r="PWQ6" s="29"/>
      <c r="PWR6" s="29"/>
      <c r="PWS6" s="29"/>
      <c r="PWT6" s="29"/>
      <c r="PWU6" s="29"/>
      <c r="PWV6" s="29"/>
      <c r="PWW6" s="29"/>
      <c r="PWX6" s="29"/>
      <c r="PWY6" s="29"/>
      <c r="PWZ6" s="29"/>
      <c r="PXA6" s="29"/>
      <c r="PXB6" s="29"/>
      <c r="PXC6" s="29"/>
      <c r="PXD6" s="29"/>
      <c r="PXE6" s="29"/>
      <c r="PXF6" s="29"/>
      <c r="PXG6" s="29"/>
      <c r="PXH6" s="29"/>
      <c r="PXI6" s="29"/>
      <c r="PXJ6" s="29"/>
      <c r="PXK6" s="29"/>
      <c r="PXL6" s="29"/>
      <c r="PXM6" s="29"/>
      <c r="PXN6" s="29"/>
      <c r="PXO6" s="29"/>
      <c r="PXP6" s="29"/>
      <c r="PXQ6" s="29"/>
      <c r="PXR6" s="29"/>
      <c r="PXS6" s="29"/>
      <c r="PXT6" s="29"/>
      <c r="PXU6" s="29"/>
      <c r="PXV6" s="29"/>
      <c r="PXW6" s="29"/>
      <c r="PXX6" s="29"/>
      <c r="PXY6" s="29"/>
      <c r="PXZ6" s="29"/>
      <c r="PYA6" s="29"/>
      <c r="PYB6" s="29"/>
      <c r="PYC6" s="29"/>
      <c r="PYD6" s="29"/>
      <c r="PYE6" s="29"/>
      <c r="PYF6" s="29"/>
      <c r="PYG6" s="29"/>
      <c r="PYH6" s="29"/>
      <c r="PYI6" s="29"/>
      <c r="PYJ6" s="29"/>
      <c r="PYK6" s="29"/>
      <c r="PYL6" s="29"/>
      <c r="PYM6" s="29"/>
      <c r="PYN6" s="29"/>
      <c r="PYO6" s="29"/>
      <c r="PYP6" s="29"/>
      <c r="PYQ6" s="29"/>
      <c r="PYR6" s="29"/>
      <c r="PYS6" s="29"/>
      <c r="PYT6" s="29"/>
      <c r="PYU6" s="29"/>
      <c r="PYV6" s="29"/>
      <c r="PYW6" s="29"/>
      <c r="PYX6" s="29"/>
      <c r="PYY6" s="29"/>
      <c r="PYZ6" s="29"/>
      <c r="PZA6" s="29"/>
      <c r="PZB6" s="29"/>
      <c r="PZC6" s="29"/>
      <c r="PZD6" s="29"/>
      <c r="PZE6" s="29"/>
      <c r="PZF6" s="29"/>
      <c r="PZG6" s="29"/>
      <c r="PZH6" s="29"/>
      <c r="PZI6" s="29"/>
      <c r="PZJ6" s="29"/>
      <c r="PZK6" s="29"/>
      <c r="PZL6" s="29"/>
      <c r="PZM6" s="29"/>
      <c r="PZN6" s="29"/>
      <c r="PZO6" s="29"/>
      <c r="PZP6" s="29"/>
      <c r="PZQ6" s="29"/>
      <c r="PZR6" s="29"/>
      <c r="PZS6" s="29"/>
      <c r="PZT6" s="29"/>
      <c r="PZU6" s="29"/>
      <c r="PZV6" s="29"/>
      <c r="PZW6" s="29"/>
      <c r="PZX6" s="29"/>
      <c r="PZY6" s="29"/>
      <c r="PZZ6" s="29"/>
      <c r="QAA6" s="29"/>
      <c r="QAB6" s="29"/>
      <c r="QAC6" s="29"/>
      <c r="QAD6" s="29"/>
      <c r="QAE6" s="29"/>
      <c r="QAF6" s="29"/>
      <c r="QAG6" s="29"/>
      <c r="QAH6" s="29"/>
      <c r="QAI6" s="29"/>
      <c r="QAJ6" s="29"/>
      <c r="QAK6" s="29"/>
      <c r="QAL6" s="29"/>
      <c r="QAM6" s="29"/>
      <c r="QAN6" s="29"/>
      <c r="QAO6" s="29"/>
      <c r="QAP6" s="29"/>
      <c r="QAQ6" s="29"/>
      <c r="QAR6" s="29"/>
      <c r="QAS6" s="29"/>
      <c r="QAT6" s="29"/>
      <c r="QAU6" s="29"/>
      <c r="QAV6" s="29"/>
      <c r="QAW6" s="29"/>
      <c r="QAX6" s="29"/>
      <c r="QAY6" s="29"/>
      <c r="QAZ6" s="29"/>
      <c r="QBA6" s="29"/>
      <c r="QBB6" s="29"/>
      <c r="QBC6" s="29"/>
      <c r="QBD6" s="29"/>
      <c r="QBE6" s="29"/>
      <c r="QBF6" s="29"/>
      <c r="QBG6" s="29"/>
      <c r="QBH6" s="29"/>
      <c r="QBI6" s="29"/>
      <c r="QBJ6" s="29"/>
      <c r="QBK6" s="29"/>
      <c r="QBL6" s="29"/>
      <c r="QBM6" s="29"/>
      <c r="QBN6" s="29"/>
      <c r="QBO6" s="29"/>
      <c r="QBP6" s="29"/>
      <c r="QBQ6" s="29"/>
      <c r="QBR6" s="29"/>
      <c r="QBS6" s="29"/>
      <c r="QBT6" s="29"/>
      <c r="QBU6" s="29"/>
      <c r="QBV6" s="29"/>
      <c r="QBW6" s="29"/>
      <c r="QBX6" s="29"/>
      <c r="QBY6" s="29"/>
      <c r="QBZ6" s="29"/>
      <c r="QCA6" s="29"/>
      <c r="QCB6" s="29"/>
      <c r="QCC6" s="29"/>
      <c r="QCD6" s="29"/>
      <c r="QCE6" s="29"/>
      <c r="QCF6" s="29"/>
      <c r="QCG6" s="29"/>
      <c r="QCH6" s="29"/>
      <c r="QCI6" s="29"/>
      <c r="QCJ6" s="29"/>
      <c r="QCK6" s="29"/>
      <c r="QCL6" s="29"/>
      <c r="QCM6" s="29"/>
      <c r="QCN6" s="29"/>
      <c r="QCO6" s="29"/>
      <c r="QCP6" s="29"/>
      <c r="QCQ6" s="29"/>
      <c r="QCR6" s="29"/>
      <c r="QCS6" s="29"/>
      <c r="QCT6" s="29"/>
      <c r="QCU6" s="29"/>
      <c r="QCV6" s="29"/>
      <c r="QCW6" s="29"/>
      <c r="QCX6" s="29"/>
      <c r="QCY6" s="29"/>
      <c r="QCZ6" s="29"/>
      <c r="QDA6" s="29"/>
      <c r="QDB6" s="29"/>
      <c r="QDC6" s="29"/>
      <c r="QDD6" s="29"/>
      <c r="QDE6" s="29"/>
      <c r="QDF6" s="29"/>
      <c r="QDG6" s="29"/>
      <c r="QDH6" s="29"/>
      <c r="QDI6" s="29"/>
      <c r="QDJ6" s="29"/>
      <c r="QDK6" s="29"/>
      <c r="QDL6" s="29"/>
      <c r="QDM6" s="29"/>
      <c r="QDN6" s="29"/>
      <c r="QDO6" s="29"/>
      <c r="QDP6" s="29"/>
      <c r="QDQ6" s="29"/>
      <c r="QDR6" s="29"/>
      <c r="QDS6" s="29"/>
      <c r="QDT6" s="29"/>
      <c r="QDU6" s="29"/>
      <c r="QDV6" s="29"/>
      <c r="QDW6" s="29"/>
      <c r="QDX6" s="29"/>
      <c r="QDY6" s="29"/>
      <c r="QDZ6" s="29"/>
      <c r="QEA6" s="29"/>
      <c r="QEB6" s="29"/>
      <c r="QEC6" s="29"/>
      <c r="QED6" s="29"/>
      <c r="QEE6" s="29"/>
      <c r="QEF6" s="29"/>
      <c r="QEG6" s="29"/>
      <c r="QEH6" s="29"/>
      <c r="QEI6" s="29"/>
      <c r="QEJ6" s="29"/>
      <c r="QEK6" s="29"/>
      <c r="QEL6" s="29"/>
      <c r="QEM6" s="29"/>
      <c r="QEN6" s="29"/>
      <c r="QEO6" s="29"/>
      <c r="QEP6" s="29"/>
      <c r="QEQ6" s="29"/>
      <c r="QER6" s="29"/>
      <c r="QES6" s="29"/>
      <c r="QET6" s="29"/>
      <c r="QEU6" s="29"/>
      <c r="QEV6" s="29"/>
      <c r="QEW6" s="29"/>
      <c r="QEX6" s="29"/>
      <c r="QEY6" s="29"/>
      <c r="QEZ6" s="29"/>
      <c r="QFA6" s="29"/>
      <c r="QFB6" s="29"/>
      <c r="QFC6" s="29"/>
      <c r="QFD6" s="29"/>
      <c r="QFE6" s="29"/>
      <c r="QFF6" s="29"/>
      <c r="QFG6" s="29"/>
      <c r="QFH6" s="29"/>
      <c r="QFI6" s="29"/>
      <c r="QFJ6" s="29"/>
      <c r="QFK6" s="29"/>
      <c r="QFL6" s="29"/>
      <c r="QFM6" s="29"/>
      <c r="QFN6" s="29"/>
      <c r="QFO6" s="29"/>
      <c r="QFP6" s="29"/>
      <c r="QFQ6" s="29"/>
      <c r="QFR6" s="29"/>
      <c r="QFS6" s="29"/>
      <c r="QFT6" s="29"/>
      <c r="QFU6" s="29"/>
      <c r="QFV6" s="29"/>
      <c r="QFW6" s="29"/>
      <c r="QFX6" s="29"/>
      <c r="QFY6" s="29"/>
      <c r="QFZ6" s="29"/>
      <c r="QGA6" s="29"/>
      <c r="QGB6" s="29"/>
      <c r="QGC6" s="29"/>
      <c r="QGD6" s="29"/>
      <c r="QGE6" s="29"/>
      <c r="QGF6" s="29"/>
      <c r="QGG6" s="29"/>
      <c r="QGH6" s="29"/>
      <c r="QGI6" s="29"/>
      <c r="QGJ6" s="29"/>
      <c r="QGK6" s="29"/>
      <c r="QGL6" s="29"/>
      <c r="QGM6" s="29"/>
      <c r="QGN6" s="29"/>
      <c r="QGO6" s="29"/>
      <c r="QGP6" s="29"/>
      <c r="QGQ6" s="29"/>
      <c r="QGR6" s="29"/>
      <c r="QGS6" s="29"/>
      <c r="QGT6" s="29"/>
      <c r="QGU6" s="29"/>
      <c r="QGV6" s="29"/>
      <c r="QGW6" s="29"/>
      <c r="QGX6" s="29"/>
      <c r="QGY6" s="29"/>
      <c r="QGZ6" s="29"/>
      <c r="QHA6" s="29"/>
      <c r="QHB6" s="29"/>
      <c r="QHC6" s="29"/>
      <c r="QHD6" s="29"/>
      <c r="QHE6" s="29"/>
      <c r="QHF6" s="29"/>
      <c r="QHG6" s="29"/>
      <c r="QHH6" s="29"/>
      <c r="QHI6" s="29"/>
      <c r="QHJ6" s="29"/>
      <c r="QHK6" s="29"/>
      <c r="QHL6" s="29"/>
      <c r="QHM6" s="29"/>
      <c r="QHN6" s="29"/>
      <c r="QHO6" s="29"/>
      <c r="QHP6" s="29"/>
      <c r="QHQ6" s="29"/>
      <c r="QHR6" s="29"/>
      <c r="QHS6" s="29"/>
      <c r="QHT6" s="29"/>
      <c r="QHU6" s="29"/>
      <c r="QHV6" s="29"/>
      <c r="QHW6" s="29"/>
      <c r="QHX6" s="29"/>
      <c r="QHY6" s="29"/>
      <c r="QHZ6" s="29"/>
      <c r="QIA6" s="29"/>
      <c r="QIB6" s="29"/>
      <c r="QIC6" s="29"/>
      <c r="QID6" s="29"/>
      <c r="QIE6" s="29"/>
      <c r="QIF6" s="29"/>
      <c r="QIG6" s="29"/>
      <c r="QIH6" s="29"/>
      <c r="QII6" s="29"/>
      <c r="QIJ6" s="29"/>
      <c r="QIK6" s="29"/>
      <c r="QIL6" s="29"/>
      <c r="QIM6" s="29"/>
      <c r="QIN6" s="29"/>
      <c r="QIO6" s="29"/>
      <c r="QIP6" s="29"/>
      <c r="QIQ6" s="29"/>
      <c r="QIR6" s="29"/>
      <c r="QIS6" s="29"/>
      <c r="QIT6" s="29"/>
      <c r="QIU6" s="29"/>
      <c r="QIV6" s="29"/>
      <c r="QIW6" s="29"/>
      <c r="QIX6" s="29"/>
      <c r="QIY6" s="29"/>
      <c r="QIZ6" s="29"/>
      <c r="QJA6" s="29"/>
      <c r="QJB6" s="29"/>
      <c r="QJC6" s="29"/>
      <c r="QJD6" s="29"/>
      <c r="QJE6" s="29"/>
      <c r="QJF6" s="29"/>
      <c r="QJG6" s="29"/>
      <c r="QJH6" s="29"/>
      <c r="QJI6" s="29"/>
      <c r="QJJ6" s="29"/>
      <c r="QJK6" s="29"/>
      <c r="QJL6" s="29"/>
      <c r="QJM6" s="29"/>
      <c r="QJN6" s="29"/>
      <c r="QJO6" s="29"/>
      <c r="QJP6" s="29"/>
      <c r="QJQ6" s="29"/>
      <c r="QJR6" s="29"/>
      <c r="QJS6" s="29"/>
      <c r="QJT6" s="29"/>
      <c r="QJU6" s="29"/>
      <c r="QJV6" s="29"/>
      <c r="QJW6" s="29"/>
      <c r="QJX6" s="29"/>
      <c r="QJY6" s="29"/>
      <c r="QJZ6" s="29"/>
      <c r="QKA6" s="29"/>
      <c r="QKB6" s="29"/>
      <c r="QKC6" s="29"/>
      <c r="QKD6" s="29"/>
      <c r="QKE6" s="29"/>
      <c r="QKF6" s="29"/>
      <c r="QKG6" s="29"/>
      <c r="QKH6" s="29"/>
      <c r="QKI6" s="29"/>
      <c r="QKJ6" s="29"/>
      <c r="QKK6" s="29"/>
      <c r="QKL6" s="29"/>
      <c r="QKM6" s="29"/>
      <c r="QKN6" s="29"/>
      <c r="QKO6" s="29"/>
      <c r="QKP6" s="29"/>
      <c r="QKQ6" s="29"/>
      <c r="QKR6" s="29"/>
      <c r="QKS6" s="29"/>
      <c r="QKT6" s="29"/>
      <c r="QKU6" s="29"/>
      <c r="QKV6" s="29"/>
      <c r="QKW6" s="29"/>
      <c r="QKX6" s="29"/>
      <c r="QKY6" s="29"/>
      <c r="QKZ6" s="29"/>
      <c r="QLA6" s="29"/>
      <c r="QLB6" s="29"/>
      <c r="QLC6" s="29"/>
      <c r="QLD6" s="29"/>
      <c r="QLE6" s="29"/>
      <c r="QLF6" s="29"/>
      <c r="QLG6" s="29"/>
      <c r="QLH6" s="29"/>
      <c r="QLI6" s="29"/>
      <c r="QLJ6" s="29"/>
      <c r="QLK6" s="29"/>
      <c r="QLL6" s="29"/>
      <c r="QLM6" s="29"/>
      <c r="QLN6" s="29"/>
      <c r="QLO6" s="29"/>
      <c r="QLP6" s="29"/>
      <c r="QLQ6" s="29"/>
      <c r="QLR6" s="29"/>
      <c r="QLS6" s="29"/>
      <c r="QLT6" s="29"/>
      <c r="QLU6" s="29"/>
      <c r="QLV6" s="29"/>
      <c r="QLW6" s="29"/>
      <c r="QLX6" s="29"/>
      <c r="QLY6" s="29"/>
      <c r="QLZ6" s="29"/>
      <c r="QMA6" s="29"/>
      <c r="QMB6" s="29"/>
      <c r="QMC6" s="29"/>
      <c r="QMD6" s="29"/>
      <c r="QME6" s="29"/>
      <c r="QMF6" s="29"/>
      <c r="QMG6" s="29"/>
      <c r="QMH6" s="29"/>
      <c r="QMI6" s="29"/>
      <c r="QMJ6" s="29"/>
      <c r="QMK6" s="29"/>
      <c r="QML6" s="29"/>
      <c r="QMM6" s="29"/>
      <c r="QMN6" s="29"/>
      <c r="QMO6" s="29"/>
      <c r="QMP6" s="29"/>
      <c r="QMQ6" s="29"/>
      <c r="QMR6" s="29"/>
      <c r="QMS6" s="29"/>
      <c r="QMT6" s="29"/>
      <c r="QMU6" s="29"/>
      <c r="QMV6" s="29"/>
      <c r="QMW6" s="29"/>
      <c r="QMX6" s="29"/>
      <c r="QMY6" s="29"/>
      <c r="QMZ6" s="29"/>
      <c r="QNA6" s="29"/>
      <c r="QNB6" s="29"/>
      <c r="QNC6" s="29"/>
      <c r="QND6" s="29"/>
      <c r="QNE6" s="29"/>
      <c r="QNF6" s="29"/>
      <c r="QNG6" s="29"/>
      <c r="QNH6" s="29"/>
      <c r="QNI6" s="29"/>
      <c r="QNJ6" s="29"/>
      <c r="QNK6" s="29"/>
      <c r="QNL6" s="29"/>
      <c r="QNM6" s="29"/>
      <c r="QNN6" s="29"/>
      <c r="QNO6" s="29"/>
      <c r="QNP6" s="29"/>
      <c r="QNQ6" s="29"/>
      <c r="QNR6" s="29"/>
      <c r="QNS6" s="29"/>
      <c r="QNT6" s="29"/>
      <c r="QNU6" s="29"/>
      <c r="QNV6" s="29"/>
      <c r="QNW6" s="29"/>
      <c r="QNX6" s="29"/>
      <c r="QNY6" s="29"/>
      <c r="QNZ6" s="29"/>
      <c r="QOA6" s="29"/>
      <c r="QOB6" s="29"/>
      <c r="QOC6" s="29"/>
      <c r="QOD6" s="29"/>
      <c r="QOE6" s="29"/>
      <c r="QOF6" s="29"/>
      <c r="QOG6" s="29"/>
      <c r="QOH6" s="29"/>
      <c r="QOI6" s="29"/>
      <c r="QOJ6" s="29"/>
      <c r="QOK6" s="29"/>
      <c r="QOL6" s="29"/>
      <c r="QOM6" s="29"/>
      <c r="QON6" s="29"/>
      <c r="QOO6" s="29"/>
      <c r="QOP6" s="29"/>
      <c r="QOQ6" s="29"/>
      <c r="QOR6" s="29"/>
      <c r="QOS6" s="29"/>
      <c r="QOT6" s="29"/>
      <c r="QOU6" s="29"/>
      <c r="QOV6" s="29"/>
      <c r="QOW6" s="29"/>
      <c r="QOX6" s="29"/>
      <c r="QOY6" s="29"/>
      <c r="QOZ6" s="29"/>
      <c r="QPA6" s="29"/>
      <c r="QPB6" s="29"/>
      <c r="QPC6" s="29"/>
      <c r="QPD6" s="29"/>
      <c r="QPE6" s="29"/>
      <c r="QPF6" s="29"/>
      <c r="QPG6" s="29"/>
      <c r="QPH6" s="29"/>
      <c r="QPI6" s="29"/>
      <c r="QPJ6" s="29"/>
      <c r="QPK6" s="29"/>
      <c r="QPL6" s="29"/>
      <c r="QPM6" s="29"/>
      <c r="QPN6" s="29"/>
      <c r="QPO6" s="29"/>
      <c r="QPP6" s="29"/>
      <c r="QPQ6" s="29"/>
      <c r="QPR6" s="29"/>
      <c r="QPS6" s="29"/>
      <c r="QPT6" s="29"/>
      <c r="QPU6" s="29"/>
      <c r="QPV6" s="29"/>
      <c r="QPW6" s="29"/>
      <c r="QPX6" s="29"/>
      <c r="QPY6" s="29"/>
      <c r="QPZ6" s="29"/>
      <c r="QQA6" s="29"/>
      <c r="QQB6" s="29"/>
      <c r="QQC6" s="29"/>
      <c r="QQD6" s="29"/>
      <c r="QQE6" s="29"/>
      <c r="QQF6" s="29"/>
      <c r="QQG6" s="29"/>
      <c r="QQH6" s="29"/>
      <c r="QQI6" s="29"/>
      <c r="QQJ6" s="29"/>
      <c r="QQK6" s="29"/>
      <c r="QQL6" s="29"/>
      <c r="QQM6" s="29"/>
      <c r="QQN6" s="29"/>
      <c r="QQO6" s="29"/>
      <c r="QQP6" s="29"/>
      <c r="QQQ6" s="29"/>
      <c r="QQR6" s="29"/>
      <c r="QQS6" s="29"/>
      <c r="QQT6" s="29"/>
      <c r="QQU6" s="29"/>
      <c r="QQV6" s="29"/>
      <c r="QQW6" s="29"/>
      <c r="QQX6" s="29"/>
      <c r="QQY6" s="29"/>
      <c r="QQZ6" s="29"/>
      <c r="QRA6" s="29"/>
      <c r="QRB6" s="29"/>
      <c r="QRC6" s="29"/>
      <c r="QRD6" s="29"/>
      <c r="QRE6" s="29"/>
      <c r="QRF6" s="29"/>
      <c r="QRG6" s="29"/>
      <c r="QRH6" s="29"/>
      <c r="QRI6" s="29"/>
      <c r="QRJ6" s="29"/>
      <c r="QRK6" s="29"/>
      <c r="QRL6" s="29"/>
      <c r="QRM6" s="29"/>
      <c r="QRN6" s="29"/>
      <c r="QRO6" s="29"/>
      <c r="QRP6" s="29"/>
      <c r="QRQ6" s="29"/>
      <c r="QRR6" s="29"/>
      <c r="QRS6" s="29"/>
      <c r="QRT6" s="29"/>
      <c r="QRU6" s="29"/>
      <c r="QRV6" s="29"/>
      <c r="QRW6" s="29"/>
      <c r="QRX6" s="29"/>
      <c r="QRY6" s="29"/>
      <c r="QRZ6" s="29"/>
      <c r="QSA6" s="29"/>
      <c r="QSB6" s="29"/>
      <c r="QSC6" s="29"/>
      <c r="QSD6" s="29"/>
      <c r="QSE6" s="29"/>
      <c r="QSF6" s="29"/>
      <c r="QSG6" s="29"/>
      <c r="QSH6" s="29"/>
      <c r="QSI6" s="29"/>
      <c r="QSJ6" s="29"/>
      <c r="QSK6" s="29"/>
      <c r="QSL6" s="29"/>
      <c r="QSM6" s="29"/>
      <c r="QSN6" s="29"/>
      <c r="QSO6" s="29"/>
      <c r="QSP6" s="29"/>
      <c r="QSQ6" s="29"/>
      <c r="QSR6" s="29"/>
      <c r="QSS6" s="29"/>
      <c r="QST6" s="29"/>
      <c r="QSU6" s="29"/>
      <c r="QSV6" s="29"/>
      <c r="QSW6" s="29"/>
      <c r="QSX6" s="29"/>
      <c r="QSY6" s="29"/>
      <c r="QSZ6" s="29"/>
      <c r="QTA6" s="29"/>
      <c r="QTB6" s="29"/>
      <c r="QTC6" s="29"/>
      <c r="QTD6" s="29"/>
      <c r="QTE6" s="29"/>
      <c r="QTF6" s="29"/>
      <c r="QTG6" s="29"/>
      <c r="QTH6" s="29"/>
      <c r="QTI6" s="29"/>
      <c r="QTJ6" s="29"/>
      <c r="QTK6" s="29"/>
      <c r="QTL6" s="29"/>
      <c r="QTM6" s="29"/>
      <c r="QTN6" s="29"/>
      <c r="QTO6" s="29"/>
      <c r="QTP6" s="29"/>
      <c r="QTQ6" s="29"/>
      <c r="QTR6" s="29"/>
      <c r="QTS6" s="29"/>
      <c r="QTT6" s="29"/>
      <c r="QTU6" s="29"/>
      <c r="QTV6" s="29"/>
      <c r="QTW6" s="29"/>
      <c r="QTX6" s="29"/>
      <c r="QTY6" s="29"/>
      <c r="QTZ6" s="29"/>
      <c r="QUA6" s="29"/>
      <c r="QUB6" s="29"/>
      <c r="QUC6" s="29"/>
      <c r="QUD6" s="29"/>
      <c r="QUE6" s="29"/>
      <c r="QUF6" s="29"/>
      <c r="QUG6" s="29"/>
      <c r="QUH6" s="29"/>
      <c r="QUI6" s="29"/>
      <c r="QUJ6" s="29"/>
      <c r="QUK6" s="29"/>
      <c r="QUL6" s="29"/>
      <c r="QUM6" s="29"/>
      <c r="QUN6" s="29"/>
      <c r="QUO6" s="29"/>
      <c r="QUP6" s="29"/>
      <c r="QUQ6" s="29"/>
      <c r="QUR6" s="29"/>
      <c r="QUS6" s="29"/>
      <c r="QUT6" s="29"/>
      <c r="QUU6" s="29"/>
      <c r="QUV6" s="29"/>
      <c r="QUW6" s="29"/>
      <c r="QUX6" s="29"/>
      <c r="QUY6" s="29"/>
      <c r="QUZ6" s="29"/>
      <c r="QVA6" s="29"/>
      <c r="QVB6" s="29"/>
      <c r="QVC6" s="29"/>
      <c r="QVD6" s="29"/>
      <c r="QVE6" s="29"/>
      <c r="QVF6" s="29"/>
      <c r="QVG6" s="29"/>
      <c r="QVH6" s="29"/>
      <c r="QVI6" s="29"/>
      <c r="QVJ6" s="29"/>
      <c r="QVK6" s="29"/>
      <c r="QVL6" s="29"/>
      <c r="QVM6" s="29"/>
      <c r="QVN6" s="29"/>
      <c r="QVO6" s="29"/>
      <c r="QVP6" s="29"/>
      <c r="QVQ6" s="29"/>
      <c r="QVR6" s="29"/>
      <c r="QVS6" s="29"/>
      <c r="QVT6" s="29"/>
      <c r="QVU6" s="29"/>
      <c r="QVV6" s="29"/>
      <c r="QVW6" s="29"/>
      <c r="QVX6" s="29"/>
      <c r="QVY6" s="29"/>
      <c r="QVZ6" s="29"/>
      <c r="QWA6" s="29"/>
      <c r="QWB6" s="29"/>
      <c r="QWC6" s="29"/>
      <c r="QWD6" s="29"/>
      <c r="QWE6" s="29"/>
      <c r="QWF6" s="29"/>
      <c r="QWG6" s="29"/>
      <c r="QWH6" s="29"/>
      <c r="QWI6" s="29"/>
      <c r="QWJ6" s="29"/>
      <c r="QWK6" s="29"/>
      <c r="QWL6" s="29"/>
      <c r="QWM6" s="29"/>
      <c r="QWN6" s="29"/>
      <c r="QWO6" s="29"/>
      <c r="QWP6" s="29"/>
      <c r="QWQ6" s="29"/>
      <c r="QWR6" s="29"/>
      <c r="QWS6" s="29"/>
      <c r="QWT6" s="29"/>
      <c r="QWU6" s="29"/>
      <c r="QWV6" s="29"/>
      <c r="QWW6" s="29"/>
      <c r="QWX6" s="29"/>
      <c r="QWY6" s="29"/>
      <c r="QWZ6" s="29"/>
      <c r="QXA6" s="29"/>
      <c r="QXB6" s="29"/>
      <c r="QXC6" s="29"/>
      <c r="QXD6" s="29"/>
      <c r="QXE6" s="29"/>
      <c r="QXF6" s="29"/>
      <c r="QXG6" s="29"/>
      <c r="QXH6" s="29"/>
      <c r="QXI6" s="29"/>
      <c r="QXJ6" s="29"/>
      <c r="QXK6" s="29"/>
      <c r="QXL6" s="29"/>
      <c r="QXM6" s="29"/>
      <c r="QXN6" s="29"/>
      <c r="QXO6" s="29"/>
      <c r="QXP6" s="29"/>
      <c r="QXQ6" s="29"/>
      <c r="QXR6" s="29"/>
      <c r="QXS6" s="29"/>
      <c r="QXT6" s="29"/>
      <c r="QXU6" s="29"/>
      <c r="QXV6" s="29"/>
      <c r="QXW6" s="29"/>
      <c r="QXX6" s="29"/>
      <c r="QXY6" s="29"/>
      <c r="QXZ6" s="29"/>
      <c r="QYA6" s="29"/>
      <c r="QYB6" s="29"/>
      <c r="QYC6" s="29"/>
      <c r="QYD6" s="29"/>
      <c r="QYE6" s="29"/>
      <c r="QYF6" s="29"/>
      <c r="QYG6" s="29"/>
      <c r="QYH6" s="29"/>
      <c r="QYI6" s="29"/>
      <c r="QYJ6" s="29"/>
      <c r="QYK6" s="29"/>
      <c r="QYL6" s="29"/>
      <c r="QYM6" s="29"/>
      <c r="QYN6" s="29"/>
      <c r="QYO6" s="29"/>
      <c r="QYP6" s="29"/>
      <c r="QYQ6" s="29"/>
      <c r="QYR6" s="29"/>
      <c r="QYS6" s="29"/>
      <c r="QYT6" s="29"/>
      <c r="QYU6" s="29"/>
      <c r="QYV6" s="29"/>
      <c r="QYW6" s="29"/>
      <c r="QYX6" s="29"/>
      <c r="QYY6" s="29"/>
      <c r="QYZ6" s="29"/>
      <c r="QZA6" s="29"/>
      <c r="QZB6" s="29"/>
      <c r="QZC6" s="29"/>
      <c r="QZD6" s="29"/>
      <c r="QZE6" s="29"/>
      <c r="QZF6" s="29"/>
      <c r="QZG6" s="29"/>
      <c r="QZH6" s="29"/>
      <c r="QZI6" s="29"/>
      <c r="QZJ6" s="29"/>
      <c r="QZK6" s="29"/>
      <c r="QZL6" s="29"/>
      <c r="QZM6" s="29"/>
      <c r="QZN6" s="29"/>
      <c r="QZO6" s="29"/>
      <c r="QZP6" s="29"/>
      <c r="QZQ6" s="29"/>
      <c r="QZR6" s="29"/>
      <c r="QZS6" s="29"/>
      <c r="QZT6" s="29"/>
      <c r="QZU6" s="29"/>
      <c r="QZV6" s="29"/>
      <c r="QZW6" s="29"/>
      <c r="QZX6" s="29"/>
      <c r="QZY6" s="29"/>
      <c r="QZZ6" s="29"/>
      <c r="RAA6" s="29"/>
      <c r="RAB6" s="29"/>
      <c r="RAC6" s="29"/>
      <c r="RAD6" s="29"/>
      <c r="RAE6" s="29"/>
      <c r="RAF6" s="29"/>
      <c r="RAG6" s="29"/>
      <c r="RAH6" s="29"/>
      <c r="RAI6" s="29"/>
      <c r="RAJ6" s="29"/>
      <c r="RAK6" s="29"/>
      <c r="RAL6" s="29"/>
      <c r="RAM6" s="29"/>
      <c r="RAN6" s="29"/>
      <c r="RAO6" s="29"/>
      <c r="RAP6" s="29"/>
      <c r="RAQ6" s="29"/>
      <c r="RAR6" s="29"/>
      <c r="RAS6" s="29"/>
      <c r="RAT6" s="29"/>
      <c r="RAU6" s="29"/>
      <c r="RAV6" s="29"/>
      <c r="RAW6" s="29"/>
      <c r="RAX6" s="29"/>
      <c r="RAY6" s="29"/>
      <c r="RAZ6" s="29"/>
      <c r="RBA6" s="29"/>
      <c r="RBB6" s="29"/>
      <c r="RBC6" s="29"/>
      <c r="RBD6" s="29"/>
      <c r="RBE6" s="29"/>
      <c r="RBF6" s="29"/>
      <c r="RBG6" s="29"/>
      <c r="RBH6" s="29"/>
      <c r="RBI6" s="29"/>
      <c r="RBJ6" s="29"/>
      <c r="RBK6" s="29"/>
      <c r="RBL6" s="29"/>
      <c r="RBM6" s="29"/>
      <c r="RBN6" s="29"/>
      <c r="RBO6" s="29"/>
      <c r="RBP6" s="29"/>
      <c r="RBQ6" s="29"/>
      <c r="RBR6" s="29"/>
      <c r="RBS6" s="29"/>
      <c r="RBT6" s="29"/>
      <c r="RBU6" s="29"/>
      <c r="RBV6" s="29"/>
      <c r="RBW6" s="29"/>
      <c r="RBX6" s="29"/>
      <c r="RBY6" s="29"/>
      <c r="RBZ6" s="29"/>
      <c r="RCA6" s="29"/>
      <c r="RCB6" s="29"/>
      <c r="RCC6" s="29"/>
      <c r="RCD6" s="29"/>
      <c r="RCE6" s="29"/>
      <c r="RCF6" s="29"/>
      <c r="RCG6" s="29"/>
      <c r="RCH6" s="29"/>
      <c r="RCI6" s="29"/>
      <c r="RCJ6" s="29"/>
      <c r="RCK6" s="29"/>
      <c r="RCL6" s="29"/>
      <c r="RCM6" s="29"/>
      <c r="RCN6" s="29"/>
      <c r="RCO6" s="29"/>
      <c r="RCP6" s="29"/>
      <c r="RCQ6" s="29"/>
      <c r="RCR6" s="29"/>
      <c r="RCS6" s="29"/>
      <c r="RCT6" s="29"/>
      <c r="RCU6" s="29"/>
      <c r="RCV6" s="29"/>
      <c r="RCW6" s="29"/>
      <c r="RCX6" s="29"/>
      <c r="RCY6" s="29"/>
      <c r="RCZ6" s="29"/>
      <c r="RDA6" s="29"/>
      <c r="RDB6" s="29"/>
      <c r="RDC6" s="29"/>
      <c r="RDD6" s="29"/>
      <c r="RDE6" s="29"/>
      <c r="RDF6" s="29"/>
      <c r="RDG6" s="29"/>
      <c r="RDH6" s="29"/>
      <c r="RDI6" s="29"/>
      <c r="RDJ6" s="29"/>
      <c r="RDK6" s="29"/>
      <c r="RDL6" s="29"/>
      <c r="RDM6" s="29"/>
      <c r="RDN6" s="29"/>
      <c r="RDO6" s="29"/>
      <c r="RDP6" s="29"/>
      <c r="RDQ6" s="29"/>
      <c r="RDR6" s="29"/>
      <c r="RDS6" s="29"/>
      <c r="RDT6" s="29"/>
      <c r="RDU6" s="29"/>
      <c r="RDV6" s="29"/>
      <c r="RDW6" s="29"/>
      <c r="RDX6" s="29"/>
      <c r="RDY6" s="29"/>
      <c r="RDZ6" s="29"/>
      <c r="REA6" s="29"/>
      <c r="REB6" s="29"/>
      <c r="REC6" s="29"/>
      <c r="RED6" s="29"/>
      <c r="REE6" s="29"/>
      <c r="REF6" s="29"/>
      <c r="REG6" s="29"/>
      <c r="REH6" s="29"/>
      <c r="REI6" s="29"/>
      <c r="REJ6" s="29"/>
      <c r="REK6" s="29"/>
      <c r="REL6" s="29"/>
      <c r="REM6" s="29"/>
      <c r="REN6" s="29"/>
      <c r="REO6" s="29"/>
      <c r="REP6" s="29"/>
      <c r="REQ6" s="29"/>
      <c r="RER6" s="29"/>
      <c r="RES6" s="29"/>
      <c r="RET6" s="29"/>
      <c r="REU6" s="29"/>
      <c r="REV6" s="29"/>
      <c r="REW6" s="29"/>
      <c r="REX6" s="29"/>
      <c r="REY6" s="29"/>
      <c r="REZ6" s="29"/>
      <c r="RFA6" s="29"/>
      <c r="RFB6" s="29"/>
      <c r="RFC6" s="29"/>
      <c r="RFD6" s="29"/>
      <c r="RFE6" s="29"/>
      <c r="RFF6" s="29"/>
      <c r="RFG6" s="29"/>
      <c r="RFH6" s="29"/>
      <c r="RFI6" s="29"/>
      <c r="RFJ6" s="29"/>
      <c r="RFK6" s="29"/>
      <c r="RFL6" s="29"/>
      <c r="RFM6" s="29"/>
      <c r="RFN6" s="29"/>
      <c r="RFO6" s="29"/>
      <c r="RFP6" s="29"/>
      <c r="RFQ6" s="29"/>
      <c r="RFR6" s="29"/>
      <c r="RFS6" s="29"/>
      <c r="RFT6" s="29"/>
      <c r="RFU6" s="29"/>
      <c r="RFV6" s="29"/>
      <c r="RFW6" s="29"/>
      <c r="RFX6" s="29"/>
      <c r="RFY6" s="29"/>
      <c r="RFZ6" s="29"/>
      <c r="RGA6" s="29"/>
      <c r="RGB6" s="29"/>
      <c r="RGC6" s="29"/>
      <c r="RGD6" s="29"/>
      <c r="RGE6" s="29"/>
      <c r="RGF6" s="29"/>
      <c r="RGG6" s="29"/>
      <c r="RGH6" s="29"/>
      <c r="RGI6" s="29"/>
      <c r="RGJ6" s="29"/>
      <c r="RGK6" s="29"/>
      <c r="RGL6" s="29"/>
      <c r="RGM6" s="29"/>
      <c r="RGN6" s="29"/>
      <c r="RGO6" s="29"/>
      <c r="RGP6" s="29"/>
      <c r="RGQ6" s="29"/>
      <c r="RGR6" s="29"/>
      <c r="RGS6" s="29"/>
      <c r="RGT6" s="29"/>
      <c r="RGU6" s="29"/>
      <c r="RGV6" s="29"/>
      <c r="RGW6" s="29"/>
      <c r="RGX6" s="29"/>
      <c r="RGY6" s="29"/>
      <c r="RGZ6" s="29"/>
      <c r="RHA6" s="29"/>
      <c r="RHB6" s="29"/>
      <c r="RHC6" s="29"/>
      <c r="RHD6" s="29"/>
      <c r="RHE6" s="29"/>
      <c r="RHF6" s="29"/>
      <c r="RHG6" s="29"/>
      <c r="RHH6" s="29"/>
      <c r="RHI6" s="29"/>
      <c r="RHJ6" s="29"/>
      <c r="RHK6" s="29"/>
      <c r="RHL6" s="29"/>
      <c r="RHM6" s="29"/>
      <c r="RHN6" s="29"/>
      <c r="RHO6" s="29"/>
      <c r="RHP6" s="29"/>
      <c r="RHQ6" s="29"/>
      <c r="RHR6" s="29"/>
      <c r="RHS6" s="29"/>
      <c r="RHT6" s="29"/>
      <c r="RHU6" s="29"/>
      <c r="RHV6" s="29"/>
      <c r="RHW6" s="29"/>
      <c r="RHX6" s="29"/>
      <c r="RHY6" s="29"/>
      <c r="RHZ6" s="29"/>
      <c r="RIA6" s="29"/>
      <c r="RIB6" s="29"/>
      <c r="RIC6" s="29"/>
      <c r="RID6" s="29"/>
      <c r="RIE6" s="29"/>
      <c r="RIF6" s="29"/>
      <c r="RIG6" s="29"/>
      <c r="RIH6" s="29"/>
      <c r="RII6" s="29"/>
      <c r="RIJ6" s="29"/>
      <c r="RIK6" s="29"/>
      <c r="RIL6" s="29"/>
      <c r="RIM6" s="29"/>
      <c r="RIN6" s="29"/>
      <c r="RIO6" s="29"/>
      <c r="RIP6" s="29"/>
      <c r="RIQ6" s="29"/>
      <c r="RIR6" s="29"/>
      <c r="RIS6" s="29"/>
      <c r="RIT6" s="29"/>
      <c r="RIU6" s="29"/>
      <c r="RIV6" s="29"/>
      <c r="RIW6" s="29"/>
      <c r="RIX6" s="29"/>
      <c r="RIY6" s="29"/>
      <c r="RIZ6" s="29"/>
      <c r="RJA6" s="29"/>
      <c r="RJB6" s="29"/>
      <c r="RJC6" s="29"/>
      <c r="RJD6" s="29"/>
      <c r="RJE6" s="29"/>
      <c r="RJF6" s="29"/>
      <c r="RJG6" s="29"/>
      <c r="RJH6" s="29"/>
      <c r="RJI6" s="29"/>
      <c r="RJJ6" s="29"/>
      <c r="RJK6" s="29"/>
      <c r="RJL6" s="29"/>
      <c r="RJM6" s="29"/>
      <c r="RJN6" s="29"/>
      <c r="RJO6" s="29"/>
      <c r="RJP6" s="29"/>
      <c r="RJQ6" s="29"/>
      <c r="RJR6" s="29"/>
      <c r="RJS6" s="29"/>
      <c r="RJT6" s="29"/>
      <c r="RJU6" s="29"/>
      <c r="RJV6" s="29"/>
      <c r="RJW6" s="29"/>
      <c r="RJX6" s="29"/>
      <c r="RJY6" s="29"/>
      <c r="RJZ6" s="29"/>
      <c r="RKA6" s="29"/>
      <c r="RKB6" s="29"/>
      <c r="RKC6" s="29"/>
      <c r="RKD6" s="29"/>
      <c r="RKE6" s="29"/>
      <c r="RKF6" s="29"/>
      <c r="RKG6" s="29"/>
      <c r="RKH6" s="29"/>
      <c r="RKI6" s="29"/>
      <c r="RKJ6" s="29"/>
      <c r="RKK6" s="29"/>
      <c r="RKL6" s="29"/>
      <c r="RKM6" s="29"/>
      <c r="RKN6" s="29"/>
      <c r="RKO6" s="29"/>
      <c r="RKP6" s="29"/>
      <c r="RKQ6" s="29"/>
      <c r="RKR6" s="29"/>
      <c r="RKS6" s="29"/>
      <c r="RKT6" s="29"/>
      <c r="RKU6" s="29"/>
      <c r="RKV6" s="29"/>
      <c r="RKW6" s="29"/>
      <c r="RKX6" s="29"/>
      <c r="RKY6" s="29"/>
      <c r="RKZ6" s="29"/>
      <c r="RLA6" s="29"/>
      <c r="RLB6" s="29"/>
      <c r="RLC6" s="29"/>
      <c r="RLD6" s="29"/>
      <c r="RLE6" s="29"/>
      <c r="RLF6" s="29"/>
      <c r="RLG6" s="29"/>
      <c r="RLH6" s="29"/>
      <c r="RLI6" s="29"/>
      <c r="RLJ6" s="29"/>
      <c r="RLK6" s="29"/>
      <c r="RLL6" s="29"/>
      <c r="RLM6" s="29"/>
      <c r="RLN6" s="29"/>
      <c r="RLO6" s="29"/>
      <c r="RLP6" s="29"/>
      <c r="RLQ6" s="29"/>
      <c r="RLR6" s="29"/>
      <c r="RLS6" s="29"/>
      <c r="RLT6" s="29"/>
      <c r="RLU6" s="29"/>
      <c r="RLV6" s="29"/>
      <c r="RLW6" s="29"/>
      <c r="RLX6" s="29"/>
      <c r="RLY6" s="29"/>
      <c r="RLZ6" s="29"/>
      <c r="RMA6" s="29"/>
      <c r="RMB6" s="29"/>
      <c r="RMC6" s="29"/>
      <c r="RMD6" s="29"/>
      <c r="RME6" s="29"/>
      <c r="RMF6" s="29"/>
      <c r="RMG6" s="29"/>
      <c r="RMH6" s="29"/>
      <c r="RMI6" s="29"/>
      <c r="RMJ6" s="29"/>
      <c r="RMK6" s="29"/>
      <c r="RML6" s="29"/>
      <c r="RMM6" s="29"/>
      <c r="RMN6" s="29"/>
      <c r="RMO6" s="29"/>
      <c r="RMP6" s="29"/>
      <c r="RMQ6" s="29"/>
      <c r="RMR6" s="29"/>
      <c r="RMS6" s="29"/>
      <c r="RMT6" s="29"/>
      <c r="RMU6" s="29"/>
      <c r="RMV6" s="29"/>
      <c r="RMW6" s="29"/>
      <c r="RMX6" s="29"/>
      <c r="RMY6" s="29"/>
      <c r="RMZ6" s="29"/>
      <c r="RNA6" s="29"/>
      <c r="RNB6" s="29"/>
      <c r="RNC6" s="29"/>
      <c r="RND6" s="29"/>
      <c r="RNE6" s="29"/>
      <c r="RNF6" s="29"/>
      <c r="RNG6" s="29"/>
      <c r="RNH6" s="29"/>
      <c r="RNI6" s="29"/>
      <c r="RNJ6" s="29"/>
      <c r="RNK6" s="29"/>
      <c r="RNL6" s="29"/>
      <c r="RNM6" s="29"/>
      <c r="RNN6" s="29"/>
      <c r="RNO6" s="29"/>
      <c r="RNP6" s="29"/>
      <c r="RNQ6" s="29"/>
      <c r="RNR6" s="29"/>
      <c r="RNS6" s="29"/>
      <c r="RNT6" s="29"/>
      <c r="RNU6" s="29"/>
      <c r="RNV6" s="29"/>
      <c r="RNW6" s="29"/>
      <c r="RNX6" s="29"/>
      <c r="RNY6" s="29"/>
      <c r="RNZ6" s="29"/>
      <c r="ROA6" s="29"/>
      <c r="ROB6" s="29"/>
      <c r="ROC6" s="29"/>
      <c r="ROD6" s="29"/>
      <c r="ROE6" s="29"/>
      <c r="ROF6" s="29"/>
      <c r="ROG6" s="29"/>
      <c r="ROH6" s="29"/>
      <c r="ROI6" s="29"/>
      <c r="ROJ6" s="29"/>
      <c r="ROK6" s="29"/>
      <c r="ROL6" s="29"/>
      <c r="ROM6" s="29"/>
      <c r="RON6" s="29"/>
      <c r="ROO6" s="29"/>
      <c r="ROP6" s="29"/>
      <c r="ROQ6" s="29"/>
      <c r="ROR6" s="29"/>
      <c r="ROS6" s="29"/>
      <c r="ROT6" s="29"/>
      <c r="ROU6" s="29"/>
      <c r="ROV6" s="29"/>
      <c r="ROW6" s="29"/>
      <c r="ROX6" s="29"/>
      <c r="ROY6" s="29"/>
      <c r="ROZ6" s="29"/>
      <c r="RPA6" s="29"/>
      <c r="RPB6" s="29"/>
      <c r="RPC6" s="29"/>
      <c r="RPD6" s="29"/>
      <c r="RPE6" s="29"/>
      <c r="RPF6" s="29"/>
      <c r="RPG6" s="29"/>
      <c r="RPH6" s="29"/>
      <c r="RPI6" s="29"/>
      <c r="RPJ6" s="29"/>
      <c r="RPK6" s="29"/>
      <c r="RPL6" s="29"/>
      <c r="RPM6" s="29"/>
      <c r="RPN6" s="29"/>
      <c r="RPO6" s="29"/>
      <c r="RPP6" s="29"/>
      <c r="RPQ6" s="29"/>
      <c r="RPR6" s="29"/>
      <c r="RPS6" s="29"/>
      <c r="RPT6" s="29"/>
      <c r="RPU6" s="29"/>
      <c r="RPV6" s="29"/>
      <c r="RPW6" s="29"/>
      <c r="RPX6" s="29"/>
      <c r="RPY6" s="29"/>
      <c r="RPZ6" s="29"/>
      <c r="RQA6" s="29"/>
      <c r="RQB6" s="29"/>
      <c r="RQC6" s="29"/>
      <c r="RQD6" s="29"/>
      <c r="RQE6" s="29"/>
      <c r="RQF6" s="29"/>
      <c r="RQG6" s="29"/>
      <c r="RQH6" s="29"/>
      <c r="RQI6" s="29"/>
      <c r="RQJ6" s="29"/>
      <c r="RQK6" s="29"/>
      <c r="RQL6" s="29"/>
      <c r="RQM6" s="29"/>
      <c r="RQN6" s="29"/>
      <c r="RQO6" s="29"/>
      <c r="RQP6" s="29"/>
      <c r="RQQ6" s="29"/>
      <c r="RQR6" s="29"/>
      <c r="RQS6" s="29"/>
      <c r="RQT6" s="29"/>
      <c r="RQU6" s="29"/>
      <c r="RQV6" s="29"/>
      <c r="RQW6" s="29"/>
      <c r="RQX6" s="29"/>
      <c r="RQY6" s="29"/>
      <c r="RQZ6" s="29"/>
      <c r="RRA6" s="29"/>
      <c r="RRB6" s="29"/>
      <c r="RRC6" s="29"/>
      <c r="RRD6" s="29"/>
      <c r="RRE6" s="29"/>
      <c r="RRF6" s="29"/>
      <c r="RRG6" s="29"/>
      <c r="RRH6" s="29"/>
      <c r="RRI6" s="29"/>
      <c r="RRJ6" s="29"/>
      <c r="RRK6" s="29"/>
      <c r="RRL6" s="29"/>
      <c r="RRM6" s="29"/>
      <c r="RRN6" s="29"/>
      <c r="RRO6" s="29"/>
      <c r="RRP6" s="29"/>
      <c r="RRQ6" s="29"/>
      <c r="RRR6" s="29"/>
      <c r="RRS6" s="29"/>
      <c r="RRT6" s="29"/>
      <c r="RRU6" s="29"/>
      <c r="RRV6" s="29"/>
      <c r="RRW6" s="29"/>
      <c r="RRX6" s="29"/>
      <c r="RRY6" s="29"/>
      <c r="RRZ6" s="29"/>
      <c r="RSA6" s="29"/>
      <c r="RSB6" s="29"/>
      <c r="RSC6" s="29"/>
      <c r="RSD6" s="29"/>
      <c r="RSE6" s="29"/>
      <c r="RSF6" s="29"/>
      <c r="RSG6" s="29"/>
      <c r="RSH6" s="29"/>
      <c r="RSI6" s="29"/>
      <c r="RSJ6" s="29"/>
      <c r="RSK6" s="29"/>
      <c r="RSL6" s="29"/>
      <c r="RSM6" s="29"/>
      <c r="RSN6" s="29"/>
      <c r="RSO6" s="29"/>
      <c r="RSP6" s="29"/>
      <c r="RSQ6" s="29"/>
      <c r="RSR6" s="29"/>
      <c r="RSS6" s="29"/>
      <c r="RST6" s="29"/>
      <c r="RSU6" s="29"/>
      <c r="RSV6" s="29"/>
      <c r="RSW6" s="29"/>
      <c r="RSX6" s="29"/>
      <c r="RSY6" s="29"/>
      <c r="RSZ6" s="29"/>
      <c r="RTA6" s="29"/>
      <c r="RTB6" s="29"/>
      <c r="RTC6" s="29"/>
      <c r="RTD6" s="29"/>
      <c r="RTE6" s="29"/>
      <c r="RTF6" s="29"/>
      <c r="RTG6" s="29"/>
      <c r="RTH6" s="29"/>
      <c r="RTI6" s="29"/>
      <c r="RTJ6" s="29"/>
      <c r="RTK6" s="29"/>
      <c r="RTL6" s="29"/>
      <c r="RTM6" s="29"/>
      <c r="RTN6" s="29"/>
      <c r="RTO6" s="29"/>
      <c r="RTP6" s="29"/>
      <c r="RTQ6" s="29"/>
      <c r="RTR6" s="29"/>
      <c r="RTS6" s="29"/>
      <c r="RTT6" s="29"/>
      <c r="RTU6" s="29"/>
      <c r="RTV6" s="29"/>
      <c r="RTW6" s="29"/>
      <c r="RTX6" s="29"/>
      <c r="RTY6" s="29"/>
      <c r="RTZ6" s="29"/>
      <c r="RUA6" s="29"/>
      <c r="RUB6" s="29"/>
      <c r="RUC6" s="29"/>
      <c r="RUD6" s="29"/>
      <c r="RUE6" s="29"/>
      <c r="RUF6" s="29"/>
      <c r="RUG6" s="29"/>
      <c r="RUH6" s="29"/>
      <c r="RUI6" s="29"/>
      <c r="RUJ6" s="29"/>
      <c r="RUK6" s="29"/>
      <c r="RUL6" s="29"/>
      <c r="RUM6" s="29"/>
      <c r="RUN6" s="29"/>
      <c r="RUO6" s="29"/>
      <c r="RUP6" s="29"/>
      <c r="RUQ6" s="29"/>
      <c r="RUR6" s="29"/>
      <c r="RUS6" s="29"/>
      <c r="RUT6" s="29"/>
      <c r="RUU6" s="29"/>
      <c r="RUV6" s="29"/>
      <c r="RUW6" s="29"/>
      <c r="RUX6" s="29"/>
      <c r="RUY6" s="29"/>
      <c r="RUZ6" s="29"/>
      <c r="RVA6" s="29"/>
      <c r="RVB6" s="29"/>
      <c r="RVC6" s="29"/>
      <c r="RVD6" s="29"/>
      <c r="RVE6" s="29"/>
      <c r="RVF6" s="29"/>
      <c r="RVG6" s="29"/>
      <c r="RVH6" s="29"/>
      <c r="RVI6" s="29"/>
      <c r="RVJ6" s="29"/>
      <c r="RVK6" s="29"/>
      <c r="RVL6" s="29"/>
      <c r="RVM6" s="29"/>
      <c r="RVN6" s="29"/>
      <c r="RVO6" s="29"/>
      <c r="RVP6" s="29"/>
      <c r="RVQ6" s="29"/>
      <c r="RVR6" s="29"/>
      <c r="RVS6" s="29"/>
      <c r="RVT6" s="29"/>
      <c r="RVU6" s="29"/>
      <c r="RVV6" s="29"/>
      <c r="RVW6" s="29"/>
      <c r="RVX6" s="29"/>
      <c r="RVY6" s="29"/>
      <c r="RVZ6" s="29"/>
      <c r="RWA6" s="29"/>
      <c r="RWB6" s="29"/>
      <c r="RWC6" s="29"/>
      <c r="RWD6" s="29"/>
      <c r="RWE6" s="29"/>
      <c r="RWF6" s="29"/>
      <c r="RWG6" s="29"/>
      <c r="RWH6" s="29"/>
      <c r="RWI6" s="29"/>
      <c r="RWJ6" s="29"/>
      <c r="RWK6" s="29"/>
      <c r="RWL6" s="29"/>
      <c r="RWM6" s="29"/>
      <c r="RWN6" s="29"/>
      <c r="RWO6" s="29"/>
      <c r="RWP6" s="29"/>
      <c r="RWQ6" s="29"/>
      <c r="RWR6" s="29"/>
      <c r="RWS6" s="29"/>
      <c r="RWT6" s="29"/>
      <c r="RWU6" s="29"/>
      <c r="RWV6" s="29"/>
      <c r="RWW6" s="29"/>
      <c r="RWX6" s="29"/>
      <c r="RWY6" s="29"/>
      <c r="RWZ6" s="29"/>
      <c r="RXA6" s="29"/>
      <c r="RXB6" s="29"/>
      <c r="RXC6" s="29"/>
      <c r="RXD6" s="29"/>
      <c r="RXE6" s="29"/>
      <c r="RXF6" s="29"/>
      <c r="RXG6" s="29"/>
      <c r="RXH6" s="29"/>
      <c r="RXI6" s="29"/>
      <c r="RXJ6" s="29"/>
      <c r="RXK6" s="29"/>
      <c r="RXL6" s="29"/>
      <c r="RXM6" s="29"/>
      <c r="RXN6" s="29"/>
      <c r="RXO6" s="29"/>
      <c r="RXP6" s="29"/>
      <c r="RXQ6" s="29"/>
      <c r="RXR6" s="29"/>
      <c r="RXS6" s="29"/>
      <c r="RXT6" s="29"/>
      <c r="RXU6" s="29"/>
      <c r="RXV6" s="29"/>
      <c r="RXW6" s="29"/>
      <c r="RXX6" s="29"/>
      <c r="RXY6" s="29"/>
      <c r="RXZ6" s="29"/>
      <c r="RYA6" s="29"/>
      <c r="RYB6" s="29"/>
      <c r="RYC6" s="29"/>
      <c r="RYD6" s="29"/>
      <c r="RYE6" s="29"/>
      <c r="RYF6" s="29"/>
      <c r="RYG6" s="29"/>
      <c r="RYH6" s="29"/>
      <c r="RYI6" s="29"/>
      <c r="RYJ6" s="29"/>
      <c r="RYK6" s="29"/>
      <c r="RYL6" s="29"/>
      <c r="RYM6" s="29"/>
      <c r="RYN6" s="29"/>
      <c r="RYO6" s="29"/>
      <c r="RYP6" s="29"/>
      <c r="RYQ6" s="29"/>
      <c r="RYR6" s="29"/>
      <c r="RYS6" s="29"/>
      <c r="RYT6" s="29"/>
      <c r="RYU6" s="29"/>
      <c r="RYV6" s="29"/>
      <c r="RYW6" s="29"/>
      <c r="RYX6" s="29"/>
      <c r="RYY6" s="29"/>
      <c r="RYZ6" s="29"/>
      <c r="RZA6" s="29"/>
      <c r="RZB6" s="29"/>
      <c r="RZC6" s="29"/>
      <c r="RZD6" s="29"/>
      <c r="RZE6" s="29"/>
      <c r="RZF6" s="29"/>
      <c r="RZG6" s="29"/>
      <c r="RZH6" s="29"/>
      <c r="RZI6" s="29"/>
      <c r="RZJ6" s="29"/>
      <c r="RZK6" s="29"/>
      <c r="RZL6" s="29"/>
      <c r="RZM6" s="29"/>
      <c r="RZN6" s="29"/>
      <c r="RZO6" s="29"/>
      <c r="RZP6" s="29"/>
      <c r="RZQ6" s="29"/>
      <c r="RZR6" s="29"/>
      <c r="RZS6" s="29"/>
      <c r="RZT6" s="29"/>
      <c r="RZU6" s="29"/>
      <c r="RZV6" s="29"/>
      <c r="RZW6" s="29"/>
      <c r="RZX6" s="29"/>
      <c r="RZY6" s="29"/>
      <c r="RZZ6" s="29"/>
      <c r="SAA6" s="29"/>
      <c r="SAB6" s="29"/>
      <c r="SAC6" s="29"/>
      <c r="SAD6" s="29"/>
      <c r="SAE6" s="29"/>
      <c r="SAF6" s="29"/>
      <c r="SAG6" s="29"/>
      <c r="SAH6" s="29"/>
      <c r="SAI6" s="29"/>
      <c r="SAJ6" s="29"/>
      <c r="SAK6" s="29"/>
      <c r="SAL6" s="29"/>
      <c r="SAM6" s="29"/>
      <c r="SAN6" s="29"/>
      <c r="SAO6" s="29"/>
      <c r="SAP6" s="29"/>
      <c r="SAQ6" s="29"/>
      <c r="SAR6" s="29"/>
      <c r="SAS6" s="29"/>
      <c r="SAT6" s="29"/>
      <c r="SAU6" s="29"/>
      <c r="SAV6" s="29"/>
      <c r="SAW6" s="29"/>
      <c r="SAX6" s="29"/>
      <c r="SAY6" s="29"/>
      <c r="SAZ6" s="29"/>
      <c r="SBA6" s="29"/>
      <c r="SBB6" s="29"/>
      <c r="SBC6" s="29"/>
      <c r="SBD6" s="29"/>
      <c r="SBE6" s="29"/>
      <c r="SBF6" s="29"/>
      <c r="SBG6" s="29"/>
      <c r="SBH6" s="29"/>
      <c r="SBI6" s="29"/>
      <c r="SBJ6" s="29"/>
      <c r="SBK6" s="29"/>
      <c r="SBL6" s="29"/>
      <c r="SBM6" s="29"/>
      <c r="SBN6" s="29"/>
      <c r="SBO6" s="29"/>
      <c r="SBP6" s="29"/>
      <c r="SBQ6" s="29"/>
      <c r="SBR6" s="29"/>
      <c r="SBS6" s="29"/>
      <c r="SBT6" s="29"/>
      <c r="SBU6" s="29"/>
      <c r="SBV6" s="29"/>
      <c r="SBW6" s="29"/>
      <c r="SBX6" s="29"/>
      <c r="SBY6" s="29"/>
      <c r="SBZ6" s="29"/>
      <c r="SCA6" s="29"/>
      <c r="SCB6" s="29"/>
      <c r="SCC6" s="29"/>
      <c r="SCD6" s="29"/>
      <c r="SCE6" s="29"/>
      <c r="SCF6" s="29"/>
      <c r="SCG6" s="29"/>
      <c r="SCH6" s="29"/>
      <c r="SCI6" s="29"/>
      <c r="SCJ6" s="29"/>
      <c r="SCK6" s="29"/>
      <c r="SCL6" s="29"/>
      <c r="SCM6" s="29"/>
      <c r="SCN6" s="29"/>
      <c r="SCO6" s="29"/>
      <c r="SCP6" s="29"/>
      <c r="SCQ6" s="29"/>
      <c r="SCR6" s="29"/>
      <c r="SCS6" s="29"/>
      <c r="SCT6" s="29"/>
      <c r="SCU6" s="29"/>
      <c r="SCV6" s="29"/>
      <c r="SCW6" s="29"/>
      <c r="SCX6" s="29"/>
      <c r="SCY6" s="29"/>
      <c r="SCZ6" s="29"/>
      <c r="SDA6" s="29"/>
      <c r="SDB6" s="29"/>
      <c r="SDC6" s="29"/>
      <c r="SDD6" s="29"/>
      <c r="SDE6" s="29"/>
      <c r="SDF6" s="29"/>
      <c r="SDG6" s="29"/>
      <c r="SDH6" s="29"/>
      <c r="SDI6" s="29"/>
      <c r="SDJ6" s="29"/>
      <c r="SDK6" s="29"/>
      <c r="SDL6" s="29"/>
      <c r="SDM6" s="29"/>
      <c r="SDN6" s="29"/>
      <c r="SDO6" s="29"/>
      <c r="SDP6" s="29"/>
      <c r="SDQ6" s="29"/>
      <c r="SDR6" s="29"/>
      <c r="SDS6" s="29"/>
      <c r="SDT6" s="29"/>
      <c r="SDU6" s="29"/>
      <c r="SDV6" s="29"/>
      <c r="SDW6" s="29"/>
      <c r="SDX6" s="29"/>
      <c r="SDY6" s="29"/>
      <c r="SDZ6" s="29"/>
      <c r="SEA6" s="29"/>
      <c r="SEB6" s="29"/>
      <c r="SEC6" s="29"/>
      <c r="SED6" s="29"/>
      <c r="SEE6" s="29"/>
      <c r="SEF6" s="29"/>
      <c r="SEG6" s="29"/>
      <c r="SEH6" s="29"/>
      <c r="SEI6" s="29"/>
      <c r="SEJ6" s="29"/>
      <c r="SEK6" s="29"/>
      <c r="SEL6" s="29"/>
      <c r="SEM6" s="29"/>
      <c r="SEN6" s="29"/>
      <c r="SEO6" s="29"/>
      <c r="SEP6" s="29"/>
      <c r="SEQ6" s="29"/>
      <c r="SER6" s="29"/>
      <c r="SES6" s="29"/>
      <c r="SET6" s="29"/>
      <c r="SEU6" s="29"/>
      <c r="SEV6" s="29"/>
      <c r="SEW6" s="29"/>
      <c r="SEX6" s="29"/>
      <c r="SEY6" s="29"/>
      <c r="SEZ6" s="29"/>
      <c r="SFA6" s="29"/>
      <c r="SFB6" s="29"/>
      <c r="SFC6" s="29"/>
      <c r="SFD6" s="29"/>
      <c r="SFE6" s="29"/>
      <c r="SFF6" s="29"/>
      <c r="SFG6" s="29"/>
      <c r="SFH6" s="29"/>
      <c r="SFI6" s="29"/>
      <c r="SFJ6" s="29"/>
      <c r="SFK6" s="29"/>
      <c r="SFL6" s="29"/>
      <c r="SFM6" s="29"/>
      <c r="SFN6" s="29"/>
      <c r="SFO6" s="29"/>
      <c r="SFP6" s="29"/>
      <c r="SFQ6" s="29"/>
      <c r="SFR6" s="29"/>
      <c r="SFS6" s="29"/>
      <c r="SFT6" s="29"/>
      <c r="SFU6" s="29"/>
      <c r="SFV6" s="29"/>
      <c r="SFW6" s="29"/>
      <c r="SFX6" s="29"/>
      <c r="SFY6" s="29"/>
      <c r="SFZ6" s="29"/>
      <c r="SGA6" s="29"/>
      <c r="SGB6" s="29"/>
      <c r="SGC6" s="29"/>
      <c r="SGD6" s="29"/>
      <c r="SGE6" s="29"/>
      <c r="SGF6" s="29"/>
      <c r="SGG6" s="29"/>
      <c r="SGH6" s="29"/>
      <c r="SGI6" s="29"/>
      <c r="SGJ6" s="29"/>
      <c r="SGK6" s="29"/>
      <c r="SGL6" s="29"/>
      <c r="SGM6" s="29"/>
      <c r="SGN6" s="29"/>
      <c r="SGO6" s="29"/>
      <c r="SGP6" s="29"/>
      <c r="SGQ6" s="29"/>
      <c r="SGR6" s="29"/>
      <c r="SGS6" s="29"/>
      <c r="SGT6" s="29"/>
      <c r="SGU6" s="29"/>
      <c r="SGV6" s="29"/>
      <c r="SGW6" s="29"/>
      <c r="SGX6" s="29"/>
      <c r="SGY6" s="29"/>
      <c r="SGZ6" s="29"/>
      <c r="SHA6" s="29"/>
      <c r="SHB6" s="29"/>
      <c r="SHC6" s="29"/>
      <c r="SHD6" s="29"/>
      <c r="SHE6" s="29"/>
      <c r="SHF6" s="29"/>
      <c r="SHG6" s="29"/>
      <c r="SHH6" s="29"/>
      <c r="SHI6" s="29"/>
      <c r="SHJ6" s="29"/>
      <c r="SHK6" s="29"/>
      <c r="SHL6" s="29"/>
      <c r="SHM6" s="29"/>
      <c r="SHN6" s="29"/>
      <c r="SHO6" s="29"/>
      <c r="SHP6" s="29"/>
      <c r="SHQ6" s="29"/>
      <c r="SHR6" s="29"/>
      <c r="SHS6" s="29"/>
      <c r="SHT6" s="29"/>
      <c r="SHU6" s="29"/>
      <c r="SHV6" s="29"/>
      <c r="SHW6" s="29"/>
      <c r="SHX6" s="29"/>
      <c r="SHY6" s="29"/>
      <c r="SHZ6" s="29"/>
      <c r="SIA6" s="29"/>
      <c r="SIB6" s="29"/>
      <c r="SIC6" s="29"/>
      <c r="SID6" s="29"/>
      <c r="SIE6" s="29"/>
      <c r="SIF6" s="29"/>
      <c r="SIG6" s="29"/>
      <c r="SIH6" s="29"/>
      <c r="SII6" s="29"/>
      <c r="SIJ6" s="29"/>
      <c r="SIK6" s="29"/>
      <c r="SIL6" s="29"/>
      <c r="SIM6" s="29"/>
      <c r="SIN6" s="29"/>
      <c r="SIO6" s="29"/>
      <c r="SIP6" s="29"/>
      <c r="SIQ6" s="29"/>
      <c r="SIR6" s="29"/>
      <c r="SIS6" s="29"/>
      <c r="SIT6" s="29"/>
      <c r="SIU6" s="29"/>
      <c r="SIV6" s="29"/>
      <c r="SIW6" s="29"/>
      <c r="SIX6" s="29"/>
      <c r="SIY6" s="29"/>
      <c r="SIZ6" s="29"/>
      <c r="SJA6" s="29"/>
      <c r="SJB6" s="29"/>
      <c r="SJC6" s="29"/>
      <c r="SJD6" s="29"/>
      <c r="SJE6" s="29"/>
      <c r="SJF6" s="29"/>
      <c r="SJG6" s="29"/>
      <c r="SJH6" s="29"/>
      <c r="SJI6" s="29"/>
      <c r="SJJ6" s="29"/>
      <c r="SJK6" s="29"/>
      <c r="SJL6" s="29"/>
      <c r="SJM6" s="29"/>
      <c r="SJN6" s="29"/>
      <c r="SJO6" s="29"/>
      <c r="SJP6" s="29"/>
      <c r="SJQ6" s="29"/>
      <c r="SJR6" s="29"/>
      <c r="SJS6" s="29"/>
      <c r="SJT6" s="29"/>
      <c r="SJU6" s="29"/>
      <c r="SJV6" s="29"/>
      <c r="SJW6" s="29"/>
      <c r="SJX6" s="29"/>
      <c r="SJY6" s="29"/>
      <c r="SJZ6" s="29"/>
      <c r="SKA6" s="29"/>
      <c r="SKB6" s="29"/>
      <c r="SKC6" s="29"/>
      <c r="SKD6" s="29"/>
      <c r="SKE6" s="29"/>
      <c r="SKF6" s="29"/>
      <c r="SKG6" s="29"/>
      <c r="SKH6" s="29"/>
      <c r="SKI6" s="29"/>
      <c r="SKJ6" s="29"/>
      <c r="SKK6" s="29"/>
      <c r="SKL6" s="29"/>
      <c r="SKM6" s="29"/>
      <c r="SKN6" s="29"/>
      <c r="SKO6" s="29"/>
      <c r="SKP6" s="29"/>
      <c r="SKQ6" s="29"/>
      <c r="SKR6" s="29"/>
      <c r="SKS6" s="29"/>
      <c r="SKT6" s="29"/>
      <c r="SKU6" s="29"/>
      <c r="SKV6" s="29"/>
      <c r="SKW6" s="29"/>
      <c r="SKX6" s="29"/>
      <c r="SKY6" s="29"/>
      <c r="SKZ6" s="29"/>
      <c r="SLA6" s="29"/>
      <c r="SLB6" s="29"/>
      <c r="SLC6" s="29"/>
      <c r="SLD6" s="29"/>
      <c r="SLE6" s="29"/>
      <c r="SLF6" s="29"/>
      <c r="SLG6" s="29"/>
      <c r="SLH6" s="29"/>
      <c r="SLI6" s="29"/>
      <c r="SLJ6" s="29"/>
      <c r="SLK6" s="29"/>
      <c r="SLL6" s="29"/>
      <c r="SLM6" s="29"/>
      <c r="SLN6" s="29"/>
      <c r="SLO6" s="29"/>
      <c r="SLP6" s="29"/>
      <c r="SLQ6" s="29"/>
      <c r="SLR6" s="29"/>
      <c r="SLS6" s="29"/>
      <c r="SLT6" s="29"/>
      <c r="SLU6" s="29"/>
      <c r="SLV6" s="29"/>
      <c r="SLW6" s="29"/>
      <c r="SLX6" s="29"/>
      <c r="SLY6" s="29"/>
      <c r="SLZ6" s="29"/>
      <c r="SMA6" s="29"/>
      <c r="SMB6" s="29"/>
      <c r="SMC6" s="29"/>
      <c r="SMD6" s="29"/>
      <c r="SME6" s="29"/>
      <c r="SMF6" s="29"/>
      <c r="SMG6" s="29"/>
      <c r="SMH6" s="29"/>
      <c r="SMI6" s="29"/>
      <c r="SMJ6" s="29"/>
      <c r="SMK6" s="29"/>
      <c r="SML6" s="29"/>
      <c r="SMM6" s="29"/>
      <c r="SMN6" s="29"/>
      <c r="SMO6" s="29"/>
      <c r="SMP6" s="29"/>
      <c r="SMQ6" s="29"/>
      <c r="SMR6" s="29"/>
      <c r="SMS6" s="29"/>
      <c r="SMT6" s="29"/>
      <c r="SMU6" s="29"/>
      <c r="SMV6" s="29"/>
      <c r="SMW6" s="29"/>
      <c r="SMX6" s="29"/>
      <c r="SMY6" s="29"/>
      <c r="SMZ6" s="29"/>
      <c r="SNA6" s="29"/>
      <c r="SNB6" s="29"/>
      <c r="SNC6" s="29"/>
      <c r="SND6" s="29"/>
      <c r="SNE6" s="29"/>
      <c r="SNF6" s="29"/>
      <c r="SNG6" s="29"/>
      <c r="SNH6" s="29"/>
      <c r="SNI6" s="29"/>
      <c r="SNJ6" s="29"/>
      <c r="SNK6" s="29"/>
      <c r="SNL6" s="29"/>
      <c r="SNM6" s="29"/>
      <c r="SNN6" s="29"/>
      <c r="SNO6" s="29"/>
      <c r="SNP6" s="29"/>
      <c r="SNQ6" s="29"/>
      <c r="SNR6" s="29"/>
      <c r="SNS6" s="29"/>
      <c r="SNT6" s="29"/>
      <c r="SNU6" s="29"/>
      <c r="SNV6" s="29"/>
      <c r="SNW6" s="29"/>
      <c r="SNX6" s="29"/>
      <c r="SNY6" s="29"/>
      <c r="SNZ6" s="29"/>
      <c r="SOA6" s="29"/>
      <c r="SOB6" s="29"/>
      <c r="SOC6" s="29"/>
      <c r="SOD6" s="29"/>
      <c r="SOE6" s="29"/>
      <c r="SOF6" s="29"/>
      <c r="SOG6" s="29"/>
      <c r="SOH6" s="29"/>
      <c r="SOI6" s="29"/>
      <c r="SOJ6" s="29"/>
      <c r="SOK6" s="29"/>
      <c r="SOL6" s="29"/>
      <c r="SOM6" s="29"/>
      <c r="SON6" s="29"/>
      <c r="SOO6" s="29"/>
      <c r="SOP6" s="29"/>
      <c r="SOQ6" s="29"/>
      <c r="SOR6" s="29"/>
      <c r="SOS6" s="29"/>
      <c r="SOT6" s="29"/>
      <c r="SOU6" s="29"/>
      <c r="SOV6" s="29"/>
      <c r="SOW6" s="29"/>
      <c r="SOX6" s="29"/>
      <c r="SOY6" s="29"/>
      <c r="SOZ6" s="29"/>
      <c r="SPA6" s="29"/>
      <c r="SPB6" s="29"/>
      <c r="SPC6" s="29"/>
      <c r="SPD6" s="29"/>
      <c r="SPE6" s="29"/>
      <c r="SPF6" s="29"/>
      <c r="SPG6" s="29"/>
      <c r="SPH6" s="29"/>
      <c r="SPI6" s="29"/>
      <c r="SPJ6" s="29"/>
      <c r="SPK6" s="29"/>
      <c r="SPL6" s="29"/>
      <c r="SPM6" s="29"/>
      <c r="SPN6" s="29"/>
      <c r="SPO6" s="29"/>
      <c r="SPP6" s="29"/>
      <c r="SPQ6" s="29"/>
      <c r="SPR6" s="29"/>
      <c r="SPS6" s="29"/>
      <c r="SPT6" s="29"/>
      <c r="SPU6" s="29"/>
      <c r="SPV6" s="29"/>
      <c r="SPW6" s="29"/>
      <c r="SPX6" s="29"/>
      <c r="SPY6" s="29"/>
      <c r="SPZ6" s="29"/>
      <c r="SQA6" s="29"/>
      <c r="SQB6" s="29"/>
      <c r="SQC6" s="29"/>
      <c r="SQD6" s="29"/>
      <c r="SQE6" s="29"/>
      <c r="SQF6" s="29"/>
      <c r="SQG6" s="29"/>
      <c r="SQH6" s="29"/>
      <c r="SQI6" s="29"/>
      <c r="SQJ6" s="29"/>
      <c r="SQK6" s="29"/>
      <c r="SQL6" s="29"/>
      <c r="SQM6" s="29"/>
      <c r="SQN6" s="29"/>
      <c r="SQO6" s="29"/>
      <c r="SQP6" s="29"/>
      <c r="SQQ6" s="29"/>
      <c r="SQR6" s="29"/>
      <c r="SQS6" s="29"/>
      <c r="SQT6" s="29"/>
      <c r="SQU6" s="29"/>
      <c r="SQV6" s="29"/>
      <c r="SQW6" s="29"/>
      <c r="SQX6" s="29"/>
      <c r="SQY6" s="29"/>
      <c r="SQZ6" s="29"/>
      <c r="SRA6" s="29"/>
      <c r="SRB6" s="29"/>
      <c r="SRC6" s="29"/>
      <c r="SRD6" s="29"/>
      <c r="SRE6" s="29"/>
      <c r="SRF6" s="29"/>
      <c r="SRG6" s="29"/>
      <c r="SRH6" s="29"/>
      <c r="SRI6" s="29"/>
      <c r="SRJ6" s="29"/>
      <c r="SRK6" s="29"/>
      <c r="SRL6" s="29"/>
      <c r="SRM6" s="29"/>
      <c r="SRN6" s="29"/>
      <c r="SRO6" s="29"/>
      <c r="SRP6" s="29"/>
      <c r="SRQ6" s="29"/>
      <c r="SRR6" s="29"/>
      <c r="SRS6" s="29"/>
      <c r="SRT6" s="29"/>
      <c r="SRU6" s="29"/>
      <c r="SRV6" s="29"/>
      <c r="SRW6" s="29"/>
      <c r="SRX6" s="29"/>
      <c r="SRY6" s="29"/>
      <c r="SRZ6" s="29"/>
      <c r="SSA6" s="29"/>
      <c r="SSB6" s="29"/>
      <c r="SSC6" s="29"/>
      <c r="SSD6" s="29"/>
      <c r="SSE6" s="29"/>
      <c r="SSF6" s="29"/>
      <c r="SSG6" s="29"/>
      <c r="SSH6" s="29"/>
      <c r="SSI6" s="29"/>
      <c r="SSJ6" s="29"/>
      <c r="SSK6" s="29"/>
      <c r="SSL6" s="29"/>
      <c r="SSM6" s="29"/>
      <c r="SSN6" s="29"/>
      <c r="SSO6" s="29"/>
      <c r="SSP6" s="29"/>
      <c r="SSQ6" s="29"/>
      <c r="SSR6" s="29"/>
      <c r="SSS6" s="29"/>
      <c r="SST6" s="29"/>
      <c r="SSU6" s="29"/>
      <c r="SSV6" s="29"/>
      <c r="SSW6" s="29"/>
      <c r="SSX6" s="29"/>
      <c r="SSY6" s="29"/>
      <c r="SSZ6" s="29"/>
      <c r="STA6" s="29"/>
      <c r="STB6" s="29"/>
      <c r="STC6" s="29"/>
      <c r="STD6" s="29"/>
      <c r="STE6" s="29"/>
      <c r="STF6" s="29"/>
      <c r="STG6" s="29"/>
      <c r="STH6" s="29"/>
      <c r="STI6" s="29"/>
      <c r="STJ6" s="29"/>
      <c r="STK6" s="29"/>
      <c r="STL6" s="29"/>
      <c r="STM6" s="29"/>
      <c r="STN6" s="29"/>
      <c r="STO6" s="29"/>
      <c r="STP6" s="29"/>
      <c r="STQ6" s="29"/>
      <c r="STR6" s="29"/>
      <c r="STS6" s="29"/>
      <c r="STT6" s="29"/>
      <c r="STU6" s="29"/>
      <c r="STV6" s="29"/>
      <c r="STW6" s="29"/>
      <c r="STX6" s="29"/>
      <c r="STY6" s="29"/>
      <c r="STZ6" s="29"/>
      <c r="SUA6" s="29"/>
      <c r="SUB6" s="29"/>
      <c r="SUC6" s="29"/>
      <c r="SUD6" s="29"/>
      <c r="SUE6" s="29"/>
      <c r="SUF6" s="29"/>
      <c r="SUG6" s="29"/>
      <c r="SUH6" s="29"/>
      <c r="SUI6" s="29"/>
      <c r="SUJ6" s="29"/>
      <c r="SUK6" s="29"/>
      <c r="SUL6" s="29"/>
      <c r="SUM6" s="29"/>
      <c r="SUN6" s="29"/>
      <c r="SUO6" s="29"/>
      <c r="SUP6" s="29"/>
      <c r="SUQ6" s="29"/>
      <c r="SUR6" s="29"/>
      <c r="SUS6" s="29"/>
      <c r="SUT6" s="29"/>
      <c r="SUU6" s="29"/>
      <c r="SUV6" s="29"/>
      <c r="SUW6" s="29"/>
      <c r="SUX6" s="29"/>
      <c r="SUY6" s="29"/>
      <c r="SUZ6" s="29"/>
      <c r="SVA6" s="29"/>
      <c r="SVB6" s="29"/>
      <c r="SVC6" s="29"/>
      <c r="SVD6" s="29"/>
      <c r="SVE6" s="29"/>
      <c r="SVF6" s="29"/>
      <c r="SVG6" s="29"/>
      <c r="SVH6" s="29"/>
      <c r="SVI6" s="29"/>
      <c r="SVJ6" s="29"/>
      <c r="SVK6" s="29"/>
      <c r="SVL6" s="29"/>
      <c r="SVM6" s="29"/>
      <c r="SVN6" s="29"/>
      <c r="SVO6" s="29"/>
      <c r="SVP6" s="29"/>
      <c r="SVQ6" s="29"/>
      <c r="SVR6" s="29"/>
      <c r="SVS6" s="29"/>
      <c r="SVT6" s="29"/>
      <c r="SVU6" s="29"/>
      <c r="SVV6" s="29"/>
      <c r="SVW6" s="29"/>
      <c r="SVX6" s="29"/>
      <c r="SVY6" s="29"/>
      <c r="SVZ6" s="29"/>
      <c r="SWA6" s="29"/>
      <c r="SWB6" s="29"/>
      <c r="SWC6" s="29"/>
      <c r="SWD6" s="29"/>
      <c r="SWE6" s="29"/>
      <c r="SWF6" s="29"/>
      <c r="SWG6" s="29"/>
      <c r="SWH6" s="29"/>
      <c r="SWI6" s="29"/>
      <c r="SWJ6" s="29"/>
      <c r="SWK6" s="29"/>
      <c r="SWL6" s="29"/>
      <c r="SWM6" s="29"/>
      <c r="SWN6" s="29"/>
      <c r="SWO6" s="29"/>
      <c r="SWP6" s="29"/>
      <c r="SWQ6" s="29"/>
      <c r="SWR6" s="29"/>
      <c r="SWS6" s="29"/>
      <c r="SWT6" s="29"/>
      <c r="SWU6" s="29"/>
      <c r="SWV6" s="29"/>
      <c r="SWW6" s="29"/>
      <c r="SWX6" s="29"/>
      <c r="SWY6" s="29"/>
      <c r="SWZ6" s="29"/>
      <c r="SXA6" s="29"/>
      <c r="SXB6" s="29"/>
      <c r="SXC6" s="29"/>
      <c r="SXD6" s="29"/>
      <c r="SXE6" s="29"/>
      <c r="SXF6" s="29"/>
      <c r="SXG6" s="29"/>
      <c r="SXH6" s="29"/>
      <c r="SXI6" s="29"/>
      <c r="SXJ6" s="29"/>
      <c r="SXK6" s="29"/>
      <c r="SXL6" s="29"/>
      <c r="SXM6" s="29"/>
      <c r="SXN6" s="29"/>
      <c r="SXO6" s="29"/>
      <c r="SXP6" s="29"/>
      <c r="SXQ6" s="29"/>
      <c r="SXR6" s="29"/>
      <c r="SXS6" s="29"/>
      <c r="SXT6" s="29"/>
      <c r="SXU6" s="29"/>
      <c r="SXV6" s="29"/>
      <c r="SXW6" s="29"/>
      <c r="SXX6" s="29"/>
      <c r="SXY6" s="29"/>
      <c r="SXZ6" s="29"/>
      <c r="SYA6" s="29"/>
      <c r="SYB6" s="29"/>
      <c r="SYC6" s="29"/>
      <c r="SYD6" s="29"/>
      <c r="SYE6" s="29"/>
      <c r="SYF6" s="29"/>
      <c r="SYG6" s="29"/>
      <c r="SYH6" s="29"/>
      <c r="SYI6" s="29"/>
      <c r="SYJ6" s="29"/>
      <c r="SYK6" s="29"/>
      <c r="SYL6" s="29"/>
      <c r="SYM6" s="29"/>
      <c r="SYN6" s="29"/>
      <c r="SYO6" s="29"/>
      <c r="SYP6" s="29"/>
      <c r="SYQ6" s="29"/>
      <c r="SYR6" s="29"/>
      <c r="SYS6" s="29"/>
      <c r="SYT6" s="29"/>
      <c r="SYU6" s="29"/>
      <c r="SYV6" s="29"/>
      <c r="SYW6" s="29"/>
      <c r="SYX6" s="29"/>
      <c r="SYY6" s="29"/>
      <c r="SYZ6" s="29"/>
      <c r="SZA6" s="29"/>
      <c r="SZB6" s="29"/>
      <c r="SZC6" s="29"/>
      <c r="SZD6" s="29"/>
      <c r="SZE6" s="29"/>
      <c r="SZF6" s="29"/>
      <c r="SZG6" s="29"/>
      <c r="SZH6" s="29"/>
      <c r="SZI6" s="29"/>
      <c r="SZJ6" s="29"/>
      <c r="SZK6" s="29"/>
      <c r="SZL6" s="29"/>
      <c r="SZM6" s="29"/>
      <c r="SZN6" s="29"/>
      <c r="SZO6" s="29"/>
      <c r="SZP6" s="29"/>
      <c r="SZQ6" s="29"/>
      <c r="SZR6" s="29"/>
      <c r="SZS6" s="29"/>
      <c r="SZT6" s="29"/>
      <c r="SZU6" s="29"/>
      <c r="SZV6" s="29"/>
      <c r="SZW6" s="29"/>
      <c r="SZX6" s="29"/>
      <c r="SZY6" s="29"/>
      <c r="SZZ6" s="29"/>
      <c r="TAA6" s="29"/>
      <c r="TAB6" s="29"/>
      <c r="TAC6" s="29"/>
      <c r="TAD6" s="29"/>
      <c r="TAE6" s="29"/>
      <c r="TAF6" s="29"/>
      <c r="TAG6" s="29"/>
      <c r="TAH6" s="29"/>
      <c r="TAI6" s="29"/>
      <c r="TAJ6" s="29"/>
      <c r="TAK6" s="29"/>
      <c r="TAL6" s="29"/>
      <c r="TAM6" s="29"/>
      <c r="TAN6" s="29"/>
      <c r="TAO6" s="29"/>
      <c r="TAP6" s="29"/>
      <c r="TAQ6" s="29"/>
      <c r="TAR6" s="29"/>
      <c r="TAS6" s="29"/>
      <c r="TAT6" s="29"/>
      <c r="TAU6" s="29"/>
      <c r="TAV6" s="29"/>
      <c r="TAW6" s="29"/>
      <c r="TAX6" s="29"/>
      <c r="TAY6" s="29"/>
      <c r="TAZ6" s="29"/>
      <c r="TBA6" s="29"/>
      <c r="TBB6" s="29"/>
      <c r="TBC6" s="29"/>
      <c r="TBD6" s="29"/>
      <c r="TBE6" s="29"/>
      <c r="TBF6" s="29"/>
      <c r="TBG6" s="29"/>
      <c r="TBH6" s="29"/>
      <c r="TBI6" s="29"/>
      <c r="TBJ6" s="29"/>
      <c r="TBK6" s="29"/>
      <c r="TBL6" s="29"/>
      <c r="TBM6" s="29"/>
      <c r="TBN6" s="29"/>
      <c r="TBO6" s="29"/>
      <c r="TBP6" s="29"/>
      <c r="TBQ6" s="29"/>
      <c r="TBR6" s="29"/>
      <c r="TBS6" s="29"/>
      <c r="TBT6" s="29"/>
      <c r="TBU6" s="29"/>
      <c r="TBV6" s="29"/>
      <c r="TBW6" s="29"/>
      <c r="TBX6" s="29"/>
      <c r="TBY6" s="29"/>
      <c r="TBZ6" s="29"/>
      <c r="TCA6" s="29"/>
      <c r="TCB6" s="29"/>
      <c r="TCC6" s="29"/>
      <c r="TCD6" s="29"/>
      <c r="TCE6" s="29"/>
      <c r="TCF6" s="29"/>
      <c r="TCG6" s="29"/>
      <c r="TCH6" s="29"/>
      <c r="TCI6" s="29"/>
      <c r="TCJ6" s="29"/>
      <c r="TCK6" s="29"/>
      <c r="TCL6" s="29"/>
      <c r="TCM6" s="29"/>
      <c r="TCN6" s="29"/>
      <c r="TCO6" s="29"/>
      <c r="TCP6" s="29"/>
      <c r="TCQ6" s="29"/>
      <c r="TCR6" s="29"/>
      <c r="TCS6" s="29"/>
      <c r="TCT6" s="29"/>
      <c r="TCU6" s="29"/>
      <c r="TCV6" s="29"/>
      <c r="TCW6" s="29"/>
      <c r="TCX6" s="29"/>
      <c r="TCY6" s="29"/>
      <c r="TCZ6" s="29"/>
      <c r="TDA6" s="29"/>
      <c r="TDB6" s="29"/>
      <c r="TDC6" s="29"/>
      <c r="TDD6" s="29"/>
      <c r="TDE6" s="29"/>
      <c r="TDF6" s="29"/>
      <c r="TDG6" s="29"/>
      <c r="TDH6" s="29"/>
      <c r="TDI6" s="29"/>
      <c r="TDJ6" s="29"/>
      <c r="TDK6" s="29"/>
      <c r="TDL6" s="29"/>
      <c r="TDM6" s="29"/>
      <c r="TDN6" s="29"/>
      <c r="TDO6" s="29"/>
      <c r="TDP6" s="29"/>
      <c r="TDQ6" s="29"/>
      <c r="TDR6" s="29"/>
      <c r="TDS6" s="29"/>
      <c r="TDT6" s="29"/>
      <c r="TDU6" s="29"/>
      <c r="TDV6" s="29"/>
      <c r="TDW6" s="29"/>
      <c r="TDX6" s="29"/>
      <c r="TDY6" s="29"/>
      <c r="TDZ6" s="29"/>
      <c r="TEA6" s="29"/>
      <c r="TEB6" s="29"/>
      <c r="TEC6" s="29"/>
      <c r="TED6" s="29"/>
      <c r="TEE6" s="29"/>
      <c r="TEF6" s="29"/>
      <c r="TEG6" s="29"/>
      <c r="TEH6" s="29"/>
      <c r="TEI6" s="29"/>
      <c r="TEJ6" s="29"/>
      <c r="TEK6" s="29"/>
      <c r="TEL6" s="29"/>
      <c r="TEM6" s="29"/>
      <c r="TEN6" s="29"/>
      <c r="TEO6" s="29"/>
      <c r="TEP6" s="29"/>
      <c r="TEQ6" s="29"/>
      <c r="TER6" s="29"/>
      <c r="TES6" s="29"/>
      <c r="TET6" s="29"/>
      <c r="TEU6" s="29"/>
      <c r="TEV6" s="29"/>
      <c r="TEW6" s="29"/>
      <c r="TEX6" s="29"/>
      <c r="TEY6" s="29"/>
      <c r="TEZ6" s="29"/>
      <c r="TFA6" s="29"/>
      <c r="TFB6" s="29"/>
      <c r="TFC6" s="29"/>
      <c r="TFD6" s="29"/>
      <c r="TFE6" s="29"/>
      <c r="TFF6" s="29"/>
      <c r="TFG6" s="29"/>
      <c r="TFH6" s="29"/>
      <c r="TFI6" s="29"/>
      <c r="TFJ6" s="29"/>
      <c r="TFK6" s="29"/>
      <c r="TFL6" s="29"/>
      <c r="TFM6" s="29"/>
      <c r="TFN6" s="29"/>
      <c r="TFO6" s="29"/>
      <c r="TFP6" s="29"/>
      <c r="TFQ6" s="29"/>
      <c r="TFR6" s="29"/>
      <c r="TFS6" s="29"/>
      <c r="TFT6" s="29"/>
      <c r="TFU6" s="29"/>
      <c r="TFV6" s="29"/>
      <c r="TFW6" s="29"/>
      <c r="TFX6" s="29"/>
      <c r="TFY6" s="29"/>
      <c r="TFZ6" s="29"/>
      <c r="TGA6" s="29"/>
      <c r="TGB6" s="29"/>
      <c r="TGC6" s="29"/>
      <c r="TGD6" s="29"/>
      <c r="TGE6" s="29"/>
      <c r="TGF6" s="29"/>
      <c r="TGG6" s="29"/>
      <c r="TGH6" s="29"/>
      <c r="TGI6" s="29"/>
      <c r="TGJ6" s="29"/>
      <c r="TGK6" s="29"/>
      <c r="TGL6" s="29"/>
      <c r="TGM6" s="29"/>
      <c r="TGN6" s="29"/>
      <c r="TGO6" s="29"/>
      <c r="TGP6" s="29"/>
      <c r="TGQ6" s="29"/>
      <c r="TGR6" s="29"/>
      <c r="TGS6" s="29"/>
      <c r="TGT6" s="29"/>
      <c r="TGU6" s="29"/>
      <c r="TGV6" s="29"/>
      <c r="TGW6" s="29"/>
      <c r="TGX6" s="29"/>
      <c r="TGY6" s="29"/>
      <c r="TGZ6" s="29"/>
      <c r="THA6" s="29"/>
      <c r="THB6" s="29"/>
      <c r="THC6" s="29"/>
      <c r="THD6" s="29"/>
      <c r="THE6" s="29"/>
      <c r="THF6" s="29"/>
      <c r="THG6" s="29"/>
      <c r="THH6" s="29"/>
      <c r="THI6" s="29"/>
      <c r="THJ6" s="29"/>
      <c r="THK6" s="29"/>
      <c r="THL6" s="29"/>
      <c r="THM6" s="29"/>
      <c r="THN6" s="29"/>
      <c r="THO6" s="29"/>
      <c r="THP6" s="29"/>
      <c r="THQ6" s="29"/>
      <c r="THR6" s="29"/>
      <c r="THS6" s="29"/>
      <c r="THT6" s="29"/>
      <c r="THU6" s="29"/>
      <c r="THV6" s="29"/>
      <c r="THW6" s="29"/>
      <c r="THX6" s="29"/>
      <c r="THY6" s="29"/>
      <c r="THZ6" s="29"/>
      <c r="TIA6" s="29"/>
      <c r="TIB6" s="29"/>
      <c r="TIC6" s="29"/>
      <c r="TID6" s="29"/>
      <c r="TIE6" s="29"/>
      <c r="TIF6" s="29"/>
      <c r="TIG6" s="29"/>
      <c r="TIH6" s="29"/>
      <c r="TII6" s="29"/>
      <c r="TIJ6" s="29"/>
      <c r="TIK6" s="29"/>
      <c r="TIL6" s="29"/>
      <c r="TIM6" s="29"/>
      <c r="TIN6" s="29"/>
      <c r="TIO6" s="29"/>
      <c r="TIP6" s="29"/>
      <c r="TIQ6" s="29"/>
      <c r="TIR6" s="29"/>
      <c r="TIS6" s="29"/>
      <c r="TIT6" s="29"/>
      <c r="TIU6" s="29"/>
      <c r="TIV6" s="29"/>
      <c r="TIW6" s="29"/>
      <c r="TIX6" s="29"/>
      <c r="TIY6" s="29"/>
      <c r="TIZ6" s="29"/>
      <c r="TJA6" s="29"/>
      <c r="TJB6" s="29"/>
      <c r="TJC6" s="29"/>
      <c r="TJD6" s="29"/>
      <c r="TJE6" s="29"/>
      <c r="TJF6" s="29"/>
      <c r="TJG6" s="29"/>
      <c r="TJH6" s="29"/>
      <c r="TJI6" s="29"/>
      <c r="TJJ6" s="29"/>
      <c r="TJK6" s="29"/>
      <c r="TJL6" s="29"/>
      <c r="TJM6" s="29"/>
      <c r="TJN6" s="29"/>
      <c r="TJO6" s="29"/>
      <c r="TJP6" s="29"/>
      <c r="TJQ6" s="29"/>
      <c r="TJR6" s="29"/>
      <c r="TJS6" s="29"/>
      <c r="TJT6" s="29"/>
      <c r="TJU6" s="29"/>
      <c r="TJV6" s="29"/>
      <c r="TJW6" s="29"/>
      <c r="TJX6" s="29"/>
      <c r="TJY6" s="29"/>
      <c r="TJZ6" s="29"/>
      <c r="TKA6" s="29"/>
      <c r="TKB6" s="29"/>
      <c r="TKC6" s="29"/>
      <c r="TKD6" s="29"/>
      <c r="TKE6" s="29"/>
      <c r="TKF6" s="29"/>
      <c r="TKG6" s="29"/>
      <c r="TKH6" s="29"/>
      <c r="TKI6" s="29"/>
      <c r="TKJ6" s="29"/>
      <c r="TKK6" s="29"/>
      <c r="TKL6" s="29"/>
      <c r="TKM6" s="29"/>
      <c r="TKN6" s="29"/>
      <c r="TKO6" s="29"/>
      <c r="TKP6" s="29"/>
      <c r="TKQ6" s="29"/>
      <c r="TKR6" s="29"/>
      <c r="TKS6" s="29"/>
      <c r="TKT6" s="29"/>
      <c r="TKU6" s="29"/>
      <c r="TKV6" s="29"/>
      <c r="TKW6" s="29"/>
      <c r="TKX6" s="29"/>
      <c r="TKY6" s="29"/>
      <c r="TKZ6" s="29"/>
      <c r="TLA6" s="29"/>
      <c r="TLB6" s="29"/>
      <c r="TLC6" s="29"/>
      <c r="TLD6" s="29"/>
      <c r="TLE6" s="29"/>
      <c r="TLF6" s="29"/>
      <c r="TLG6" s="29"/>
      <c r="TLH6" s="29"/>
      <c r="TLI6" s="29"/>
      <c r="TLJ6" s="29"/>
      <c r="TLK6" s="29"/>
      <c r="TLL6" s="29"/>
      <c r="TLM6" s="29"/>
      <c r="TLN6" s="29"/>
      <c r="TLO6" s="29"/>
      <c r="TLP6" s="29"/>
      <c r="TLQ6" s="29"/>
      <c r="TLR6" s="29"/>
      <c r="TLS6" s="29"/>
      <c r="TLT6" s="29"/>
      <c r="TLU6" s="29"/>
      <c r="TLV6" s="29"/>
      <c r="TLW6" s="29"/>
      <c r="TLX6" s="29"/>
      <c r="TLY6" s="29"/>
      <c r="TLZ6" s="29"/>
      <c r="TMA6" s="29"/>
      <c r="TMB6" s="29"/>
      <c r="TMC6" s="29"/>
      <c r="TMD6" s="29"/>
      <c r="TME6" s="29"/>
      <c r="TMF6" s="29"/>
      <c r="TMG6" s="29"/>
      <c r="TMH6" s="29"/>
      <c r="TMI6" s="29"/>
      <c r="TMJ6" s="29"/>
      <c r="TMK6" s="29"/>
      <c r="TML6" s="29"/>
      <c r="TMM6" s="29"/>
      <c r="TMN6" s="29"/>
      <c r="TMO6" s="29"/>
      <c r="TMP6" s="29"/>
      <c r="TMQ6" s="29"/>
      <c r="TMR6" s="29"/>
      <c r="TMS6" s="29"/>
      <c r="TMT6" s="29"/>
      <c r="TMU6" s="29"/>
      <c r="TMV6" s="29"/>
      <c r="TMW6" s="29"/>
      <c r="TMX6" s="29"/>
      <c r="TMY6" s="29"/>
      <c r="TMZ6" s="29"/>
      <c r="TNA6" s="29"/>
      <c r="TNB6" s="29"/>
      <c r="TNC6" s="29"/>
      <c r="TND6" s="29"/>
      <c r="TNE6" s="29"/>
      <c r="TNF6" s="29"/>
      <c r="TNG6" s="29"/>
      <c r="TNH6" s="29"/>
      <c r="TNI6" s="29"/>
      <c r="TNJ6" s="29"/>
      <c r="TNK6" s="29"/>
      <c r="TNL6" s="29"/>
      <c r="TNM6" s="29"/>
      <c r="TNN6" s="29"/>
      <c r="TNO6" s="29"/>
      <c r="TNP6" s="29"/>
      <c r="TNQ6" s="29"/>
      <c r="TNR6" s="29"/>
      <c r="TNS6" s="29"/>
      <c r="TNT6" s="29"/>
      <c r="TNU6" s="29"/>
      <c r="TNV6" s="29"/>
      <c r="TNW6" s="29"/>
      <c r="TNX6" s="29"/>
      <c r="TNY6" s="29"/>
      <c r="TNZ6" s="29"/>
      <c r="TOA6" s="29"/>
      <c r="TOB6" s="29"/>
      <c r="TOC6" s="29"/>
      <c r="TOD6" s="29"/>
      <c r="TOE6" s="29"/>
      <c r="TOF6" s="29"/>
      <c r="TOG6" s="29"/>
      <c r="TOH6" s="29"/>
      <c r="TOI6" s="29"/>
      <c r="TOJ6" s="29"/>
      <c r="TOK6" s="29"/>
      <c r="TOL6" s="29"/>
      <c r="TOM6" s="29"/>
      <c r="TON6" s="29"/>
      <c r="TOO6" s="29"/>
      <c r="TOP6" s="29"/>
      <c r="TOQ6" s="29"/>
      <c r="TOR6" s="29"/>
      <c r="TOS6" s="29"/>
      <c r="TOT6" s="29"/>
      <c r="TOU6" s="29"/>
      <c r="TOV6" s="29"/>
      <c r="TOW6" s="29"/>
      <c r="TOX6" s="29"/>
      <c r="TOY6" s="29"/>
      <c r="TOZ6" s="29"/>
      <c r="TPA6" s="29"/>
      <c r="TPB6" s="29"/>
      <c r="TPC6" s="29"/>
      <c r="TPD6" s="29"/>
      <c r="TPE6" s="29"/>
      <c r="TPF6" s="29"/>
      <c r="TPG6" s="29"/>
      <c r="TPH6" s="29"/>
      <c r="TPI6" s="29"/>
      <c r="TPJ6" s="29"/>
      <c r="TPK6" s="29"/>
      <c r="TPL6" s="29"/>
      <c r="TPM6" s="29"/>
      <c r="TPN6" s="29"/>
      <c r="TPO6" s="29"/>
      <c r="TPP6" s="29"/>
      <c r="TPQ6" s="29"/>
      <c r="TPR6" s="29"/>
      <c r="TPS6" s="29"/>
      <c r="TPT6" s="29"/>
      <c r="TPU6" s="29"/>
      <c r="TPV6" s="29"/>
      <c r="TPW6" s="29"/>
      <c r="TPX6" s="29"/>
      <c r="TPY6" s="29"/>
      <c r="TPZ6" s="29"/>
      <c r="TQA6" s="29"/>
      <c r="TQB6" s="29"/>
      <c r="TQC6" s="29"/>
      <c r="TQD6" s="29"/>
      <c r="TQE6" s="29"/>
      <c r="TQF6" s="29"/>
      <c r="TQG6" s="29"/>
      <c r="TQH6" s="29"/>
      <c r="TQI6" s="29"/>
      <c r="TQJ6" s="29"/>
      <c r="TQK6" s="29"/>
      <c r="TQL6" s="29"/>
      <c r="TQM6" s="29"/>
      <c r="TQN6" s="29"/>
      <c r="TQO6" s="29"/>
      <c r="TQP6" s="29"/>
      <c r="TQQ6" s="29"/>
      <c r="TQR6" s="29"/>
      <c r="TQS6" s="29"/>
      <c r="TQT6" s="29"/>
      <c r="TQU6" s="29"/>
      <c r="TQV6" s="29"/>
      <c r="TQW6" s="29"/>
      <c r="TQX6" s="29"/>
      <c r="TQY6" s="29"/>
      <c r="TQZ6" s="29"/>
      <c r="TRA6" s="29"/>
      <c r="TRB6" s="29"/>
      <c r="TRC6" s="29"/>
      <c r="TRD6" s="29"/>
      <c r="TRE6" s="29"/>
      <c r="TRF6" s="29"/>
      <c r="TRG6" s="29"/>
      <c r="TRH6" s="29"/>
      <c r="TRI6" s="29"/>
      <c r="TRJ6" s="29"/>
      <c r="TRK6" s="29"/>
      <c r="TRL6" s="29"/>
      <c r="TRM6" s="29"/>
      <c r="TRN6" s="29"/>
      <c r="TRO6" s="29"/>
      <c r="TRP6" s="29"/>
      <c r="TRQ6" s="29"/>
      <c r="TRR6" s="29"/>
      <c r="TRS6" s="29"/>
      <c r="TRT6" s="29"/>
      <c r="TRU6" s="29"/>
      <c r="TRV6" s="29"/>
      <c r="TRW6" s="29"/>
      <c r="TRX6" s="29"/>
      <c r="TRY6" s="29"/>
      <c r="TRZ6" s="29"/>
      <c r="TSA6" s="29"/>
      <c r="TSB6" s="29"/>
      <c r="TSC6" s="29"/>
      <c r="TSD6" s="29"/>
      <c r="TSE6" s="29"/>
      <c r="TSF6" s="29"/>
      <c r="TSG6" s="29"/>
      <c r="TSH6" s="29"/>
      <c r="TSI6" s="29"/>
      <c r="TSJ6" s="29"/>
      <c r="TSK6" s="29"/>
      <c r="TSL6" s="29"/>
      <c r="TSM6" s="29"/>
      <c r="TSN6" s="29"/>
      <c r="TSO6" s="29"/>
      <c r="TSP6" s="29"/>
      <c r="TSQ6" s="29"/>
      <c r="TSR6" s="29"/>
      <c r="TSS6" s="29"/>
      <c r="TST6" s="29"/>
      <c r="TSU6" s="29"/>
      <c r="TSV6" s="29"/>
      <c r="TSW6" s="29"/>
      <c r="TSX6" s="29"/>
      <c r="TSY6" s="29"/>
      <c r="TSZ6" s="29"/>
      <c r="TTA6" s="29"/>
      <c r="TTB6" s="29"/>
      <c r="TTC6" s="29"/>
      <c r="TTD6" s="29"/>
      <c r="TTE6" s="29"/>
      <c r="TTF6" s="29"/>
      <c r="TTG6" s="29"/>
      <c r="TTH6" s="29"/>
      <c r="TTI6" s="29"/>
      <c r="TTJ6" s="29"/>
      <c r="TTK6" s="29"/>
      <c r="TTL6" s="29"/>
      <c r="TTM6" s="29"/>
      <c r="TTN6" s="29"/>
      <c r="TTO6" s="29"/>
      <c r="TTP6" s="29"/>
      <c r="TTQ6" s="29"/>
      <c r="TTR6" s="29"/>
      <c r="TTS6" s="29"/>
      <c r="TTT6" s="29"/>
      <c r="TTU6" s="29"/>
      <c r="TTV6" s="29"/>
      <c r="TTW6" s="29"/>
      <c r="TTX6" s="29"/>
      <c r="TTY6" s="29"/>
      <c r="TTZ6" s="29"/>
      <c r="TUA6" s="29"/>
      <c r="TUB6" s="29"/>
      <c r="TUC6" s="29"/>
      <c r="TUD6" s="29"/>
      <c r="TUE6" s="29"/>
      <c r="TUF6" s="29"/>
      <c r="TUG6" s="29"/>
      <c r="TUH6" s="29"/>
      <c r="TUI6" s="29"/>
      <c r="TUJ6" s="29"/>
      <c r="TUK6" s="29"/>
      <c r="TUL6" s="29"/>
      <c r="TUM6" s="29"/>
      <c r="TUN6" s="29"/>
      <c r="TUO6" s="29"/>
      <c r="TUP6" s="29"/>
      <c r="TUQ6" s="29"/>
      <c r="TUR6" s="29"/>
      <c r="TUS6" s="29"/>
      <c r="TUT6" s="29"/>
      <c r="TUU6" s="29"/>
      <c r="TUV6" s="29"/>
      <c r="TUW6" s="29"/>
      <c r="TUX6" s="29"/>
      <c r="TUY6" s="29"/>
      <c r="TUZ6" s="29"/>
      <c r="TVA6" s="29"/>
      <c r="TVB6" s="29"/>
      <c r="TVC6" s="29"/>
      <c r="TVD6" s="29"/>
      <c r="TVE6" s="29"/>
      <c r="TVF6" s="29"/>
      <c r="TVG6" s="29"/>
      <c r="TVH6" s="29"/>
      <c r="TVI6" s="29"/>
      <c r="TVJ6" s="29"/>
      <c r="TVK6" s="29"/>
      <c r="TVL6" s="29"/>
      <c r="TVM6" s="29"/>
      <c r="TVN6" s="29"/>
      <c r="TVO6" s="29"/>
      <c r="TVP6" s="29"/>
      <c r="TVQ6" s="29"/>
      <c r="TVR6" s="29"/>
      <c r="TVS6" s="29"/>
      <c r="TVT6" s="29"/>
      <c r="TVU6" s="29"/>
      <c r="TVV6" s="29"/>
      <c r="TVW6" s="29"/>
      <c r="TVX6" s="29"/>
      <c r="TVY6" s="29"/>
      <c r="TVZ6" s="29"/>
      <c r="TWA6" s="29"/>
      <c r="TWB6" s="29"/>
      <c r="TWC6" s="29"/>
      <c r="TWD6" s="29"/>
      <c r="TWE6" s="29"/>
      <c r="TWF6" s="29"/>
      <c r="TWG6" s="29"/>
      <c r="TWH6" s="29"/>
      <c r="TWI6" s="29"/>
      <c r="TWJ6" s="29"/>
      <c r="TWK6" s="29"/>
      <c r="TWL6" s="29"/>
      <c r="TWM6" s="29"/>
      <c r="TWN6" s="29"/>
      <c r="TWO6" s="29"/>
      <c r="TWP6" s="29"/>
      <c r="TWQ6" s="29"/>
      <c r="TWR6" s="29"/>
      <c r="TWS6" s="29"/>
      <c r="TWT6" s="29"/>
      <c r="TWU6" s="29"/>
      <c r="TWV6" s="29"/>
      <c r="TWW6" s="29"/>
      <c r="TWX6" s="29"/>
      <c r="TWY6" s="29"/>
      <c r="TWZ6" s="29"/>
      <c r="TXA6" s="29"/>
      <c r="TXB6" s="29"/>
      <c r="TXC6" s="29"/>
      <c r="TXD6" s="29"/>
      <c r="TXE6" s="29"/>
      <c r="TXF6" s="29"/>
      <c r="TXG6" s="29"/>
      <c r="TXH6" s="29"/>
      <c r="TXI6" s="29"/>
      <c r="TXJ6" s="29"/>
      <c r="TXK6" s="29"/>
      <c r="TXL6" s="29"/>
      <c r="TXM6" s="29"/>
      <c r="TXN6" s="29"/>
      <c r="TXO6" s="29"/>
      <c r="TXP6" s="29"/>
      <c r="TXQ6" s="29"/>
      <c r="TXR6" s="29"/>
      <c r="TXS6" s="29"/>
      <c r="TXT6" s="29"/>
      <c r="TXU6" s="29"/>
      <c r="TXV6" s="29"/>
      <c r="TXW6" s="29"/>
      <c r="TXX6" s="29"/>
      <c r="TXY6" s="29"/>
      <c r="TXZ6" s="29"/>
      <c r="TYA6" s="29"/>
      <c r="TYB6" s="29"/>
      <c r="TYC6" s="29"/>
      <c r="TYD6" s="29"/>
      <c r="TYE6" s="29"/>
      <c r="TYF6" s="29"/>
      <c r="TYG6" s="29"/>
      <c r="TYH6" s="29"/>
      <c r="TYI6" s="29"/>
      <c r="TYJ6" s="29"/>
      <c r="TYK6" s="29"/>
      <c r="TYL6" s="29"/>
      <c r="TYM6" s="29"/>
      <c r="TYN6" s="29"/>
      <c r="TYO6" s="29"/>
      <c r="TYP6" s="29"/>
      <c r="TYQ6" s="29"/>
      <c r="TYR6" s="29"/>
      <c r="TYS6" s="29"/>
      <c r="TYT6" s="29"/>
      <c r="TYU6" s="29"/>
      <c r="TYV6" s="29"/>
      <c r="TYW6" s="29"/>
      <c r="TYX6" s="29"/>
      <c r="TYY6" s="29"/>
      <c r="TYZ6" s="29"/>
      <c r="TZA6" s="29"/>
      <c r="TZB6" s="29"/>
      <c r="TZC6" s="29"/>
      <c r="TZD6" s="29"/>
      <c r="TZE6" s="29"/>
      <c r="TZF6" s="29"/>
      <c r="TZG6" s="29"/>
      <c r="TZH6" s="29"/>
      <c r="TZI6" s="29"/>
      <c r="TZJ6" s="29"/>
      <c r="TZK6" s="29"/>
      <c r="TZL6" s="29"/>
      <c r="TZM6" s="29"/>
      <c r="TZN6" s="29"/>
      <c r="TZO6" s="29"/>
      <c r="TZP6" s="29"/>
      <c r="TZQ6" s="29"/>
      <c r="TZR6" s="29"/>
      <c r="TZS6" s="29"/>
      <c r="TZT6" s="29"/>
      <c r="TZU6" s="29"/>
      <c r="TZV6" s="29"/>
      <c r="TZW6" s="29"/>
      <c r="TZX6" s="29"/>
      <c r="TZY6" s="29"/>
      <c r="TZZ6" s="29"/>
      <c r="UAA6" s="29"/>
      <c r="UAB6" s="29"/>
      <c r="UAC6" s="29"/>
      <c r="UAD6" s="29"/>
      <c r="UAE6" s="29"/>
      <c r="UAF6" s="29"/>
      <c r="UAG6" s="29"/>
      <c r="UAH6" s="29"/>
      <c r="UAI6" s="29"/>
      <c r="UAJ6" s="29"/>
      <c r="UAK6" s="29"/>
      <c r="UAL6" s="29"/>
      <c r="UAM6" s="29"/>
      <c r="UAN6" s="29"/>
      <c r="UAO6" s="29"/>
      <c r="UAP6" s="29"/>
      <c r="UAQ6" s="29"/>
      <c r="UAR6" s="29"/>
      <c r="UAS6" s="29"/>
      <c r="UAT6" s="29"/>
      <c r="UAU6" s="29"/>
      <c r="UAV6" s="29"/>
      <c r="UAW6" s="29"/>
      <c r="UAX6" s="29"/>
      <c r="UAY6" s="29"/>
      <c r="UAZ6" s="29"/>
      <c r="UBA6" s="29"/>
      <c r="UBB6" s="29"/>
      <c r="UBC6" s="29"/>
      <c r="UBD6" s="29"/>
      <c r="UBE6" s="29"/>
      <c r="UBF6" s="29"/>
      <c r="UBG6" s="29"/>
      <c r="UBH6" s="29"/>
      <c r="UBI6" s="29"/>
      <c r="UBJ6" s="29"/>
      <c r="UBK6" s="29"/>
      <c r="UBL6" s="29"/>
      <c r="UBM6" s="29"/>
      <c r="UBN6" s="29"/>
      <c r="UBO6" s="29"/>
      <c r="UBP6" s="29"/>
      <c r="UBQ6" s="29"/>
      <c r="UBR6" s="29"/>
      <c r="UBS6" s="29"/>
      <c r="UBT6" s="29"/>
      <c r="UBU6" s="29"/>
      <c r="UBV6" s="29"/>
      <c r="UBW6" s="29"/>
      <c r="UBX6" s="29"/>
      <c r="UBY6" s="29"/>
      <c r="UBZ6" s="29"/>
      <c r="UCA6" s="29"/>
      <c r="UCB6" s="29"/>
      <c r="UCC6" s="29"/>
      <c r="UCD6" s="29"/>
      <c r="UCE6" s="29"/>
      <c r="UCF6" s="29"/>
      <c r="UCG6" s="29"/>
      <c r="UCH6" s="29"/>
      <c r="UCI6" s="29"/>
      <c r="UCJ6" s="29"/>
      <c r="UCK6" s="29"/>
      <c r="UCL6" s="29"/>
      <c r="UCM6" s="29"/>
      <c r="UCN6" s="29"/>
      <c r="UCO6" s="29"/>
      <c r="UCP6" s="29"/>
      <c r="UCQ6" s="29"/>
      <c r="UCR6" s="29"/>
      <c r="UCS6" s="29"/>
      <c r="UCT6" s="29"/>
      <c r="UCU6" s="29"/>
      <c r="UCV6" s="29"/>
      <c r="UCW6" s="29"/>
      <c r="UCX6" s="29"/>
      <c r="UCY6" s="29"/>
      <c r="UCZ6" s="29"/>
      <c r="UDA6" s="29"/>
      <c r="UDB6" s="29"/>
      <c r="UDC6" s="29"/>
      <c r="UDD6" s="29"/>
      <c r="UDE6" s="29"/>
      <c r="UDF6" s="29"/>
      <c r="UDG6" s="29"/>
      <c r="UDH6" s="29"/>
      <c r="UDI6" s="29"/>
      <c r="UDJ6" s="29"/>
      <c r="UDK6" s="29"/>
      <c r="UDL6" s="29"/>
      <c r="UDM6" s="29"/>
      <c r="UDN6" s="29"/>
      <c r="UDO6" s="29"/>
      <c r="UDP6" s="29"/>
      <c r="UDQ6" s="29"/>
      <c r="UDR6" s="29"/>
      <c r="UDS6" s="29"/>
      <c r="UDT6" s="29"/>
      <c r="UDU6" s="29"/>
      <c r="UDV6" s="29"/>
      <c r="UDW6" s="29"/>
      <c r="UDX6" s="29"/>
      <c r="UDY6" s="29"/>
      <c r="UDZ6" s="29"/>
      <c r="UEA6" s="29"/>
      <c r="UEB6" s="29"/>
      <c r="UEC6" s="29"/>
      <c r="UED6" s="29"/>
      <c r="UEE6" s="29"/>
      <c r="UEF6" s="29"/>
      <c r="UEG6" s="29"/>
      <c r="UEH6" s="29"/>
      <c r="UEI6" s="29"/>
      <c r="UEJ6" s="29"/>
      <c r="UEK6" s="29"/>
      <c r="UEL6" s="29"/>
      <c r="UEM6" s="29"/>
      <c r="UEN6" s="29"/>
      <c r="UEO6" s="29"/>
      <c r="UEP6" s="29"/>
      <c r="UEQ6" s="29"/>
      <c r="UER6" s="29"/>
      <c r="UES6" s="29"/>
      <c r="UET6" s="29"/>
      <c r="UEU6" s="29"/>
      <c r="UEV6" s="29"/>
      <c r="UEW6" s="29"/>
      <c r="UEX6" s="29"/>
      <c r="UEY6" s="29"/>
      <c r="UEZ6" s="29"/>
      <c r="UFA6" s="29"/>
      <c r="UFB6" s="29"/>
      <c r="UFC6" s="29"/>
      <c r="UFD6" s="29"/>
      <c r="UFE6" s="29"/>
      <c r="UFF6" s="29"/>
      <c r="UFG6" s="29"/>
      <c r="UFH6" s="29"/>
      <c r="UFI6" s="29"/>
      <c r="UFJ6" s="29"/>
      <c r="UFK6" s="29"/>
      <c r="UFL6" s="29"/>
      <c r="UFM6" s="29"/>
      <c r="UFN6" s="29"/>
      <c r="UFO6" s="29"/>
      <c r="UFP6" s="29"/>
      <c r="UFQ6" s="29"/>
      <c r="UFR6" s="29"/>
      <c r="UFS6" s="29"/>
      <c r="UFT6" s="29"/>
      <c r="UFU6" s="29"/>
      <c r="UFV6" s="29"/>
      <c r="UFW6" s="29"/>
      <c r="UFX6" s="29"/>
      <c r="UFY6" s="29"/>
      <c r="UFZ6" s="29"/>
      <c r="UGA6" s="29"/>
      <c r="UGB6" s="29"/>
      <c r="UGC6" s="29"/>
      <c r="UGD6" s="29"/>
      <c r="UGE6" s="29"/>
      <c r="UGF6" s="29"/>
      <c r="UGG6" s="29"/>
      <c r="UGH6" s="29"/>
      <c r="UGI6" s="29"/>
      <c r="UGJ6" s="29"/>
      <c r="UGK6" s="29"/>
      <c r="UGL6" s="29"/>
      <c r="UGM6" s="29"/>
      <c r="UGN6" s="29"/>
      <c r="UGO6" s="29"/>
      <c r="UGP6" s="29"/>
      <c r="UGQ6" s="29"/>
      <c r="UGR6" s="29"/>
      <c r="UGS6" s="29"/>
      <c r="UGT6" s="29"/>
      <c r="UGU6" s="29"/>
      <c r="UGV6" s="29"/>
      <c r="UGW6" s="29"/>
      <c r="UGX6" s="29"/>
      <c r="UGY6" s="29"/>
      <c r="UGZ6" s="29"/>
      <c r="UHA6" s="29"/>
      <c r="UHB6" s="29"/>
      <c r="UHC6" s="29"/>
      <c r="UHD6" s="29"/>
      <c r="UHE6" s="29"/>
      <c r="UHF6" s="29"/>
      <c r="UHG6" s="29"/>
      <c r="UHH6" s="29"/>
      <c r="UHI6" s="29"/>
      <c r="UHJ6" s="29"/>
      <c r="UHK6" s="29"/>
      <c r="UHL6" s="29"/>
      <c r="UHM6" s="29"/>
      <c r="UHN6" s="29"/>
      <c r="UHO6" s="29"/>
      <c r="UHP6" s="29"/>
      <c r="UHQ6" s="29"/>
      <c r="UHR6" s="29"/>
      <c r="UHS6" s="29"/>
      <c r="UHT6" s="29"/>
      <c r="UHU6" s="29"/>
      <c r="UHV6" s="29"/>
      <c r="UHW6" s="29"/>
      <c r="UHX6" s="29"/>
      <c r="UHY6" s="29"/>
      <c r="UHZ6" s="29"/>
      <c r="UIA6" s="29"/>
      <c r="UIB6" s="29"/>
      <c r="UIC6" s="29"/>
      <c r="UID6" s="29"/>
      <c r="UIE6" s="29"/>
      <c r="UIF6" s="29"/>
      <c r="UIG6" s="29"/>
      <c r="UIH6" s="29"/>
      <c r="UII6" s="29"/>
      <c r="UIJ6" s="29"/>
      <c r="UIK6" s="29"/>
      <c r="UIL6" s="29"/>
      <c r="UIM6" s="29"/>
      <c r="UIN6" s="29"/>
      <c r="UIO6" s="29"/>
      <c r="UIP6" s="29"/>
      <c r="UIQ6" s="29"/>
      <c r="UIR6" s="29"/>
      <c r="UIS6" s="29"/>
      <c r="UIT6" s="29"/>
      <c r="UIU6" s="29"/>
      <c r="UIV6" s="29"/>
      <c r="UIW6" s="29"/>
      <c r="UIX6" s="29"/>
      <c r="UIY6" s="29"/>
      <c r="UIZ6" s="29"/>
      <c r="UJA6" s="29"/>
      <c r="UJB6" s="29"/>
      <c r="UJC6" s="29"/>
      <c r="UJD6" s="29"/>
      <c r="UJE6" s="29"/>
      <c r="UJF6" s="29"/>
      <c r="UJG6" s="29"/>
      <c r="UJH6" s="29"/>
      <c r="UJI6" s="29"/>
      <c r="UJJ6" s="29"/>
      <c r="UJK6" s="29"/>
      <c r="UJL6" s="29"/>
      <c r="UJM6" s="29"/>
      <c r="UJN6" s="29"/>
      <c r="UJO6" s="29"/>
      <c r="UJP6" s="29"/>
      <c r="UJQ6" s="29"/>
      <c r="UJR6" s="29"/>
      <c r="UJS6" s="29"/>
      <c r="UJT6" s="29"/>
      <c r="UJU6" s="29"/>
      <c r="UJV6" s="29"/>
      <c r="UJW6" s="29"/>
      <c r="UJX6" s="29"/>
      <c r="UJY6" s="29"/>
      <c r="UJZ6" s="29"/>
      <c r="UKA6" s="29"/>
      <c r="UKB6" s="29"/>
      <c r="UKC6" s="29"/>
      <c r="UKD6" s="29"/>
      <c r="UKE6" s="29"/>
      <c r="UKF6" s="29"/>
      <c r="UKG6" s="29"/>
      <c r="UKH6" s="29"/>
      <c r="UKI6" s="29"/>
      <c r="UKJ6" s="29"/>
      <c r="UKK6" s="29"/>
      <c r="UKL6" s="29"/>
      <c r="UKM6" s="29"/>
      <c r="UKN6" s="29"/>
      <c r="UKO6" s="29"/>
      <c r="UKP6" s="29"/>
      <c r="UKQ6" s="29"/>
      <c r="UKR6" s="29"/>
      <c r="UKS6" s="29"/>
      <c r="UKT6" s="29"/>
      <c r="UKU6" s="29"/>
      <c r="UKV6" s="29"/>
      <c r="UKW6" s="29"/>
      <c r="UKX6" s="29"/>
      <c r="UKY6" s="29"/>
      <c r="UKZ6" s="29"/>
      <c r="ULA6" s="29"/>
      <c r="ULB6" s="29"/>
      <c r="ULC6" s="29"/>
      <c r="ULD6" s="29"/>
      <c r="ULE6" s="29"/>
      <c r="ULF6" s="29"/>
      <c r="ULG6" s="29"/>
      <c r="ULH6" s="29"/>
      <c r="ULI6" s="29"/>
      <c r="ULJ6" s="29"/>
      <c r="ULK6" s="29"/>
      <c r="ULL6" s="29"/>
      <c r="ULM6" s="29"/>
      <c r="ULN6" s="29"/>
      <c r="ULO6" s="29"/>
      <c r="ULP6" s="29"/>
      <c r="ULQ6" s="29"/>
      <c r="ULR6" s="29"/>
      <c r="ULS6" s="29"/>
      <c r="ULT6" s="29"/>
      <c r="ULU6" s="29"/>
      <c r="ULV6" s="29"/>
      <c r="ULW6" s="29"/>
      <c r="ULX6" s="29"/>
      <c r="ULY6" s="29"/>
      <c r="ULZ6" s="29"/>
      <c r="UMA6" s="29"/>
      <c r="UMB6" s="29"/>
      <c r="UMC6" s="29"/>
      <c r="UMD6" s="29"/>
      <c r="UME6" s="29"/>
      <c r="UMF6" s="29"/>
      <c r="UMG6" s="29"/>
      <c r="UMH6" s="29"/>
      <c r="UMI6" s="29"/>
      <c r="UMJ6" s="29"/>
      <c r="UMK6" s="29"/>
      <c r="UML6" s="29"/>
      <c r="UMM6" s="29"/>
      <c r="UMN6" s="29"/>
      <c r="UMO6" s="29"/>
      <c r="UMP6" s="29"/>
      <c r="UMQ6" s="29"/>
      <c r="UMR6" s="29"/>
      <c r="UMS6" s="29"/>
      <c r="UMT6" s="29"/>
      <c r="UMU6" s="29"/>
      <c r="UMV6" s="29"/>
      <c r="UMW6" s="29"/>
      <c r="UMX6" s="29"/>
      <c r="UMY6" s="29"/>
      <c r="UMZ6" s="29"/>
      <c r="UNA6" s="29"/>
      <c r="UNB6" s="29"/>
      <c r="UNC6" s="29"/>
      <c r="UND6" s="29"/>
      <c r="UNE6" s="29"/>
      <c r="UNF6" s="29"/>
      <c r="UNG6" s="29"/>
      <c r="UNH6" s="29"/>
      <c r="UNI6" s="29"/>
      <c r="UNJ6" s="29"/>
      <c r="UNK6" s="29"/>
      <c r="UNL6" s="29"/>
      <c r="UNM6" s="29"/>
      <c r="UNN6" s="29"/>
      <c r="UNO6" s="29"/>
      <c r="UNP6" s="29"/>
      <c r="UNQ6" s="29"/>
      <c r="UNR6" s="29"/>
      <c r="UNS6" s="29"/>
      <c r="UNT6" s="29"/>
      <c r="UNU6" s="29"/>
      <c r="UNV6" s="29"/>
      <c r="UNW6" s="29"/>
      <c r="UNX6" s="29"/>
      <c r="UNY6" s="29"/>
      <c r="UNZ6" s="29"/>
      <c r="UOA6" s="29"/>
      <c r="UOB6" s="29"/>
      <c r="UOC6" s="29"/>
      <c r="UOD6" s="29"/>
      <c r="UOE6" s="29"/>
      <c r="UOF6" s="29"/>
      <c r="UOG6" s="29"/>
      <c r="UOH6" s="29"/>
      <c r="UOI6" s="29"/>
      <c r="UOJ6" s="29"/>
      <c r="UOK6" s="29"/>
      <c r="UOL6" s="29"/>
      <c r="UOM6" s="29"/>
      <c r="UON6" s="29"/>
      <c r="UOO6" s="29"/>
      <c r="UOP6" s="29"/>
      <c r="UOQ6" s="29"/>
      <c r="UOR6" s="29"/>
      <c r="UOS6" s="29"/>
      <c r="UOT6" s="29"/>
      <c r="UOU6" s="29"/>
      <c r="UOV6" s="29"/>
      <c r="UOW6" s="29"/>
      <c r="UOX6" s="29"/>
      <c r="UOY6" s="29"/>
      <c r="UOZ6" s="29"/>
      <c r="UPA6" s="29"/>
      <c r="UPB6" s="29"/>
      <c r="UPC6" s="29"/>
      <c r="UPD6" s="29"/>
      <c r="UPE6" s="29"/>
      <c r="UPF6" s="29"/>
      <c r="UPG6" s="29"/>
      <c r="UPH6" s="29"/>
      <c r="UPI6" s="29"/>
      <c r="UPJ6" s="29"/>
      <c r="UPK6" s="29"/>
      <c r="UPL6" s="29"/>
      <c r="UPM6" s="29"/>
      <c r="UPN6" s="29"/>
      <c r="UPO6" s="29"/>
      <c r="UPP6" s="29"/>
      <c r="UPQ6" s="29"/>
      <c r="UPR6" s="29"/>
      <c r="UPS6" s="29"/>
      <c r="UPT6" s="29"/>
      <c r="UPU6" s="29"/>
      <c r="UPV6" s="29"/>
      <c r="UPW6" s="29"/>
      <c r="UPX6" s="29"/>
      <c r="UPY6" s="29"/>
      <c r="UPZ6" s="29"/>
      <c r="UQA6" s="29"/>
      <c r="UQB6" s="29"/>
      <c r="UQC6" s="29"/>
      <c r="UQD6" s="29"/>
      <c r="UQE6" s="29"/>
      <c r="UQF6" s="29"/>
      <c r="UQG6" s="29"/>
      <c r="UQH6" s="29"/>
      <c r="UQI6" s="29"/>
      <c r="UQJ6" s="29"/>
      <c r="UQK6" s="29"/>
      <c r="UQL6" s="29"/>
      <c r="UQM6" s="29"/>
      <c r="UQN6" s="29"/>
      <c r="UQO6" s="29"/>
      <c r="UQP6" s="29"/>
      <c r="UQQ6" s="29"/>
      <c r="UQR6" s="29"/>
      <c r="UQS6" s="29"/>
      <c r="UQT6" s="29"/>
      <c r="UQU6" s="29"/>
      <c r="UQV6" s="29"/>
      <c r="UQW6" s="29"/>
      <c r="UQX6" s="29"/>
      <c r="UQY6" s="29"/>
      <c r="UQZ6" s="29"/>
      <c r="URA6" s="29"/>
      <c r="URB6" s="29"/>
      <c r="URC6" s="29"/>
      <c r="URD6" s="29"/>
      <c r="URE6" s="29"/>
      <c r="URF6" s="29"/>
      <c r="URG6" s="29"/>
      <c r="URH6" s="29"/>
      <c r="URI6" s="29"/>
      <c r="URJ6" s="29"/>
      <c r="URK6" s="29"/>
      <c r="URL6" s="29"/>
      <c r="URM6" s="29"/>
      <c r="URN6" s="29"/>
      <c r="URO6" s="29"/>
      <c r="URP6" s="29"/>
      <c r="URQ6" s="29"/>
      <c r="URR6" s="29"/>
      <c r="URS6" s="29"/>
      <c r="URT6" s="29"/>
      <c r="URU6" s="29"/>
      <c r="URV6" s="29"/>
      <c r="URW6" s="29"/>
      <c r="URX6" s="29"/>
      <c r="URY6" s="29"/>
      <c r="URZ6" s="29"/>
      <c r="USA6" s="29"/>
      <c r="USB6" s="29"/>
      <c r="USC6" s="29"/>
      <c r="USD6" s="29"/>
      <c r="USE6" s="29"/>
      <c r="USF6" s="29"/>
      <c r="USG6" s="29"/>
      <c r="USH6" s="29"/>
      <c r="USI6" s="29"/>
      <c r="USJ6" s="29"/>
      <c r="USK6" s="29"/>
      <c r="USL6" s="29"/>
      <c r="USM6" s="29"/>
      <c r="USN6" s="29"/>
      <c r="USO6" s="29"/>
      <c r="USP6" s="29"/>
      <c r="USQ6" s="29"/>
      <c r="USR6" s="29"/>
      <c r="USS6" s="29"/>
      <c r="UST6" s="29"/>
      <c r="USU6" s="29"/>
      <c r="USV6" s="29"/>
      <c r="USW6" s="29"/>
      <c r="USX6" s="29"/>
      <c r="USY6" s="29"/>
      <c r="USZ6" s="29"/>
      <c r="UTA6" s="29"/>
      <c r="UTB6" s="29"/>
      <c r="UTC6" s="29"/>
      <c r="UTD6" s="29"/>
      <c r="UTE6" s="29"/>
      <c r="UTF6" s="29"/>
      <c r="UTG6" s="29"/>
      <c r="UTH6" s="29"/>
      <c r="UTI6" s="29"/>
      <c r="UTJ6" s="29"/>
      <c r="UTK6" s="29"/>
      <c r="UTL6" s="29"/>
      <c r="UTM6" s="29"/>
      <c r="UTN6" s="29"/>
      <c r="UTO6" s="29"/>
      <c r="UTP6" s="29"/>
      <c r="UTQ6" s="29"/>
      <c r="UTR6" s="29"/>
      <c r="UTS6" s="29"/>
      <c r="UTT6" s="29"/>
      <c r="UTU6" s="29"/>
      <c r="UTV6" s="29"/>
      <c r="UTW6" s="29"/>
      <c r="UTX6" s="29"/>
      <c r="UTY6" s="29"/>
      <c r="UTZ6" s="29"/>
      <c r="UUA6" s="29"/>
      <c r="UUB6" s="29"/>
      <c r="UUC6" s="29"/>
      <c r="UUD6" s="29"/>
      <c r="UUE6" s="29"/>
      <c r="UUF6" s="29"/>
      <c r="UUG6" s="29"/>
      <c r="UUH6" s="29"/>
      <c r="UUI6" s="29"/>
      <c r="UUJ6" s="29"/>
      <c r="UUK6" s="29"/>
      <c r="UUL6" s="29"/>
      <c r="UUM6" s="29"/>
      <c r="UUN6" s="29"/>
      <c r="UUO6" s="29"/>
      <c r="UUP6" s="29"/>
      <c r="UUQ6" s="29"/>
      <c r="UUR6" s="29"/>
      <c r="UUS6" s="29"/>
      <c r="UUT6" s="29"/>
      <c r="UUU6" s="29"/>
      <c r="UUV6" s="29"/>
      <c r="UUW6" s="29"/>
      <c r="UUX6" s="29"/>
      <c r="UUY6" s="29"/>
      <c r="UUZ6" s="29"/>
      <c r="UVA6" s="29"/>
      <c r="UVB6" s="29"/>
      <c r="UVC6" s="29"/>
      <c r="UVD6" s="29"/>
      <c r="UVE6" s="29"/>
      <c r="UVF6" s="29"/>
      <c r="UVG6" s="29"/>
      <c r="UVH6" s="29"/>
      <c r="UVI6" s="29"/>
      <c r="UVJ6" s="29"/>
      <c r="UVK6" s="29"/>
      <c r="UVL6" s="29"/>
      <c r="UVM6" s="29"/>
      <c r="UVN6" s="29"/>
      <c r="UVO6" s="29"/>
      <c r="UVP6" s="29"/>
      <c r="UVQ6" s="29"/>
      <c r="UVR6" s="29"/>
      <c r="UVS6" s="29"/>
      <c r="UVT6" s="29"/>
      <c r="UVU6" s="29"/>
      <c r="UVV6" s="29"/>
      <c r="UVW6" s="29"/>
      <c r="UVX6" s="29"/>
      <c r="UVY6" s="29"/>
      <c r="UVZ6" s="29"/>
      <c r="UWA6" s="29"/>
      <c r="UWB6" s="29"/>
      <c r="UWC6" s="29"/>
      <c r="UWD6" s="29"/>
      <c r="UWE6" s="29"/>
      <c r="UWF6" s="29"/>
      <c r="UWG6" s="29"/>
      <c r="UWH6" s="29"/>
      <c r="UWI6" s="29"/>
      <c r="UWJ6" s="29"/>
      <c r="UWK6" s="29"/>
      <c r="UWL6" s="29"/>
      <c r="UWM6" s="29"/>
      <c r="UWN6" s="29"/>
      <c r="UWO6" s="29"/>
      <c r="UWP6" s="29"/>
      <c r="UWQ6" s="29"/>
      <c r="UWR6" s="29"/>
      <c r="UWS6" s="29"/>
      <c r="UWT6" s="29"/>
      <c r="UWU6" s="29"/>
      <c r="UWV6" s="29"/>
      <c r="UWW6" s="29"/>
      <c r="UWX6" s="29"/>
      <c r="UWY6" s="29"/>
      <c r="UWZ6" s="29"/>
      <c r="UXA6" s="29"/>
      <c r="UXB6" s="29"/>
      <c r="UXC6" s="29"/>
      <c r="UXD6" s="29"/>
      <c r="UXE6" s="29"/>
      <c r="UXF6" s="29"/>
      <c r="UXG6" s="29"/>
      <c r="UXH6" s="29"/>
      <c r="UXI6" s="29"/>
      <c r="UXJ6" s="29"/>
      <c r="UXK6" s="29"/>
      <c r="UXL6" s="29"/>
      <c r="UXM6" s="29"/>
      <c r="UXN6" s="29"/>
      <c r="UXO6" s="29"/>
      <c r="UXP6" s="29"/>
      <c r="UXQ6" s="29"/>
      <c r="UXR6" s="29"/>
      <c r="UXS6" s="29"/>
      <c r="UXT6" s="29"/>
      <c r="UXU6" s="29"/>
      <c r="UXV6" s="29"/>
      <c r="UXW6" s="29"/>
      <c r="UXX6" s="29"/>
      <c r="UXY6" s="29"/>
      <c r="UXZ6" s="29"/>
      <c r="UYA6" s="29"/>
      <c r="UYB6" s="29"/>
      <c r="UYC6" s="29"/>
      <c r="UYD6" s="29"/>
      <c r="UYE6" s="29"/>
      <c r="UYF6" s="29"/>
      <c r="UYG6" s="29"/>
      <c r="UYH6" s="29"/>
      <c r="UYI6" s="29"/>
      <c r="UYJ6" s="29"/>
      <c r="UYK6" s="29"/>
      <c r="UYL6" s="29"/>
      <c r="UYM6" s="29"/>
      <c r="UYN6" s="29"/>
      <c r="UYO6" s="29"/>
      <c r="UYP6" s="29"/>
      <c r="UYQ6" s="29"/>
      <c r="UYR6" s="29"/>
      <c r="UYS6" s="29"/>
      <c r="UYT6" s="29"/>
      <c r="UYU6" s="29"/>
      <c r="UYV6" s="29"/>
      <c r="UYW6" s="29"/>
      <c r="UYX6" s="29"/>
      <c r="UYY6" s="29"/>
      <c r="UYZ6" s="29"/>
      <c r="UZA6" s="29"/>
      <c r="UZB6" s="29"/>
      <c r="UZC6" s="29"/>
      <c r="UZD6" s="29"/>
      <c r="UZE6" s="29"/>
      <c r="UZF6" s="29"/>
      <c r="UZG6" s="29"/>
      <c r="UZH6" s="29"/>
      <c r="UZI6" s="29"/>
      <c r="UZJ6" s="29"/>
      <c r="UZK6" s="29"/>
      <c r="UZL6" s="29"/>
      <c r="UZM6" s="29"/>
      <c r="UZN6" s="29"/>
      <c r="UZO6" s="29"/>
      <c r="UZP6" s="29"/>
      <c r="UZQ6" s="29"/>
      <c r="UZR6" s="29"/>
      <c r="UZS6" s="29"/>
      <c r="UZT6" s="29"/>
      <c r="UZU6" s="29"/>
      <c r="UZV6" s="29"/>
      <c r="UZW6" s="29"/>
      <c r="UZX6" s="29"/>
      <c r="UZY6" s="29"/>
      <c r="UZZ6" s="29"/>
      <c r="VAA6" s="29"/>
      <c r="VAB6" s="29"/>
      <c r="VAC6" s="29"/>
      <c r="VAD6" s="29"/>
      <c r="VAE6" s="29"/>
      <c r="VAF6" s="29"/>
      <c r="VAG6" s="29"/>
      <c r="VAH6" s="29"/>
      <c r="VAI6" s="29"/>
      <c r="VAJ6" s="29"/>
      <c r="VAK6" s="29"/>
      <c r="VAL6" s="29"/>
      <c r="VAM6" s="29"/>
      <c r="VAN6" s="29"/>
      <c r="VAO6" s="29"/>
      <c r="VAP6" s="29"/>
      <c r="VAQ6" s="29"/>
      <c r="VAR6" s="29"/>
      <c r="VAS6" s="29"/>
      <c r="VAT6" s="29"/>
      <c r="VAU6" s="29"/>
      <c r="VAV6" s="29"/>
      <c r="VAW6" s="29"/>
      <c r="VAX6" s="29"/>
      <c r="VAY6" s="29"/>
      <c r="VAZ6" s="29"/>
      <c r="VBA6" s="29"/>
      <c r="VBB6" s="29"/>
      <c r="VBC6" s="29"/>
      <c r="VBD6" s="29"/>
      <c r="VBE6" s="29"/>
      <c r="VBF6" s="29"/>
      <c r="VBG6" s="29"/>
      <c r="VBH6" s="29"/>
      <c r="VBI6" s="29"/>
      <c r="VBJ6" s="29"/>
      <c r="VBK6" s="29"/>
      <c r="VBL6" s="29"/>
      <c r="VBM6" s="29"/>
      <c r="VBN6" s="29"/>
      <c r="VBO6" s="29"/>
      <c r="VBP6" s="29"/>
      <c r="VBQ6" s="29"/>
      <c r="VBR6" s="29"/>
      <c r="VBS6" s="29"/>
      <c r="VBT6" s="29"/>
      <c r="VBU6" s="29"/>
      <c r="VBV6" s="29"/>
      <c r="VBW6" s="29"/>
      <c r="VBX6" s="29"/>
      <c r="VBY6" s="29"/>
      <c r="VBZ6" s="29"/>
      <c r="VCA6" s="29"/>
      <c r="VCB6" s="29"/>
      <c r="VCC6" s="29"/>
      <c r="VCD6" s="29"/>
      <c r="VCE6" s="29"/>
      <c r="VCF6" s="29"/>
      <c r="VCG6" s="29"/>
      <c r="VCH6" s="29"/>
      <c r="VCI6" s="29"/>
      <c r="VCJ6" s="29"/>
      <c r="VCK6" s="29"/>
      <c r="VCL6" s="29"/>
      <c r="VCM6" s="29"/>
      <c r="VCN6" s="29"/>
      <c r="VCO6" s="29"/>
      <c r="VCP6" s="29"/>
      <c r="VCQ6" s="29"/>
      <c r="VCR6" s="29"/>
      <c r="VCS6" s="29"/>
      <c r="VCT6" s="29"/>
      <c r="VCU6" s="29"/>
      <c r="VCV6" s="29"/>
      <c r="VCW6" s="29"/>
      <c r="VCX6" s="29"/>
      <c r="VCY6" s="29"/>
      <c r="VCZ6" s="29"/>
      <c r="VDA6" s="29"/>
      <c r="VDB6" s="29"/>
      <c r="VDC6" s="29"/>
      <c r="VDD6" s="29"/>
      <c r="VDE6" s="29"/>
      <c r="VDF6" s="29"/>
      <c r="VDG6" s="29"/>
      <c r="VDH6" s="29"/>
      <c r="VDI6" s="29"/>
      <c r="VDJ6" s="29"/>
      <c r="VDK6" s="29"/>
      <c r="VDL6" s="29"/>
      <c r="VDM6" s="29"/>
      <c r="VDN6" s="29"/>
      <c r="VDO6" s="29"/>
      <c r="VDP6" s="29"/>
      <c r="VDQ6" s="29"/>
      <c r="VDR6" s="29"/>
      <c r="VDS6" s="29"/>
      <c r="VDT6" s="29"/>
      <c r="VDU6" s="29"/>
      <c r="VDV6" s="29"/>
      <c r="VDW6" s="29"/>
      <c r="VDX6" s="29"/>
      <c r="VDY6" s="29"/>
      <c r="VDZ6" s="29"/>
      <c r="VEA6" s="29"/>
      <c r="VEB6" s="29"/>
      <c r="VEC6" s="29"/>
      <c r="VED6" s="29"/>
      <c r="VEE6" s="29"/>
      <c r="VEF6" s="29"/>
      <c r="VEG6" s="29"/>
      <c r="VEH6" s="29"/>
      <c r="VEI6" s="29"/>
      <c r="VEJ6" s="29"/>
      <c r="VEK6" s="29"/>
      <c r="VEL6" s="29"/>
      <c r="VEM6" s="29"/>
      <c r="VEN6" s="29"/>
      <c r="VEO6" s="29"/>
      <c r="VEP6" s="29"/>
      <c r="VEQ6" s="29"/>
      <c r="VER6" s="29"/>
      <c r="VES6" s="29"/>
      <c r="VET6" s="29"/>
      <c r="VEU6" s="29"/>
      <c r="VEV6" s="29"/>
      <c r="VEW6" s="29"/>
      <c r="VEX6" s="29"/>
      <c r="VEY6" s="29"/>
      <c r="VEZ6" s="29"/>
      <c r="VFA6" s="29"/>
      <c r="VFB6" s="29"/>
      <c r="VFC6" s="29"/>
      <c r="VFD6" s="29"/>
      <c r="VFE6" s="29"/>
      <c r="VFF6" s="29"/>
      <c r="VFG6" s="29"/>
      <c r="VFH6" s="29"/>
      <c r="VFI6" s="29"/>
      <c r="VFJ6" s="29"/>
      <c r="VFK6" s="29"/>
      <c r="VFL6" s="29"/>
      <c r="VFM6" s="29"/>
      <c r="VFN6" s="29"/>
      <c r="VFO6" s="29"/>
      <c r="VFP6" s="29"/>
      <c r="VFQ6" s="29"/>
      <c r="VFR6" s="29"/>
      <c r="VFS6" s="29"/>
      <c r="VFT6" s="29"/>
      <c r="VFU6" s="29"/>
      <c r="VFV6" s="29"/>
      <c r="VFW6" s="29"/>
      <c r="VFX6" s="29"/>
      <c r="VFY6" s="29"/>
      <c r="VFZ6" s="29"/>
      <c r="VGA6" s="29"/>
      <c r="VGB6" s="29"/>
      <c r="VGC6" s="29"/>
      <c r="VGD6" s="29"/>
      <c r="VGE6" s="29"/>
      <c r="VGF6" s="29"/>
      <c r="VGG6" s="29"/>
      <c r="VGH6" s="29"/>
      <c r="VGI6" s="29"/>
      <c r="VGJ6" s="29"/>
      <c r="VGK6" s="29"/>
      <c r="VGL6" s="29"/>
      <c r="VGM6" s="29"/>
      <c r="VGN6" s="29"/>
      <c r="VGO6" s="29"/>
      <c r="VGP6" s="29"/>
      <c r="VGQ6" s="29"/>
      <c r="VGR6" s="29"/>
      <c r="VGS6" s="29"/>
      <c r="VGT6" s="29"/>
      <c r="VGU6" s="29"/>
      <c r="VGV6" s="29"/>
      <c r="VGW6" s="29"/>
      <c r="VGX6" s="29"/>
      <c r="VGY6" s="29"/>
      <c r="VGZ6" s="29"/>
      <c r="VHA6" s="29"/>
      <c r="VHB6" s="29"/>
      <c r="VHC6" s="29"/>
      <c r="VHD6" s="29"/>
      <c r="VHE6" s="29"/>
      <c r="VHF6" s="29"/>
      <c r="VHG6" s="29"/>
      <c r="VHH6" s="29"/>
      <c r="VHI6" s="29"/>
      <c r="VHJ6" s="29"/>
      <c r="VHK6" s="29"/>
      <c r="VHL6" s="29"/>
      <c r="VHM6" s="29"/>
      <c r="VHN6" s="29"/>
      <c r="VHO6" s="29"/>
      <c r="VHP6" s="29"/>
      <c r="VHQ6" s="29"/>
      <c r="VHR6" s="29"/>
      <c r="VHS6" s="29"/>
      <c r="VHT6" s="29"/>
      <c r="VHU6" s="29"/>
      <c r="VHV6" s="29"/>
      <c r="VHW6" s="29"/>
      <c r="VHX6" s="29"/>
      <c r="VHY6" s="29"/>
      <c r="VHZ6" s="29"/>
      <c r="VIA6" s="29"/>
      <c r="VIB6" s="29"/>
      <c r="VIC6" s="29"/>
      <c r="VID6" s="29"/>
      <c r="VIE6" s="29"/>
      <c r="VIF6" s="29"/>
      <c r="VIG6" s="29"/>
      <c r="VIH6" s="29"/>
      <c r="VII6" s="29"/>
      <c r="VIJ6" s="29"/>
      <c r="VIK6" s="29"/>
      <c r="VIL6" s="29"/>
      <c r="VIM6" s="29"/>
      <c r="VIN6" s="29"/>
      <c r="VIO6" s="29"/>
      <c r="VIP6" s="29"/>
      <c r="VIQ6" s="29"/>
      <c r="VIR6" s="29"/>
      <c r="VIS6" s="29"/>
      <c r="VIT6" s="29"/>
      <c r="VIU6" s="29"/>
      <c r="VIV6" s="29"/>
      <c r="VIW6" s="29"/>
      <c r="VIX6" s="29"/>
      <c r="VIY6" s="29"/>
      <c r="VIZ6" s="29"/>
      <c r="VJA6" s="29"/>
      <c r="VJB6" s="29"/>
      <c r="VJC6" s="29"/>
      <c r="VJD6" s="29"/>
      <c r="VJE6" s="29"/>
      <c r="VJF6" s="29"/>
      <c r="VJG6" s="29"/>
      <c r="VJH6" s="29"/>
      <c r="VJI6" s="29"/>
      <c r="VJJ6" s="29"/>
      <c r="VJK6" s="29"/>
      <c r="VJL6" s="29"/>
      <c r="VJM6" s="29"/>
      <c r="VJN6" s="29"/>
      <c r="VJO6" s="29"/>
      <c r="VJP6" s="29"/>
      <c r="VJQ6" s="29"/>
      <c r="VJR6" s="29"/>
      <c r="VJS6" s="29"/>
      <c r="VJT6" s="29"/>
      <c r="VJU6" s="29"/>
      <c r="VJV6" s="29"/>
      <c r="VJW6" s="29"/>
      <c r="VJX6" s="29"/>
      <c r="VJY6" s="29"/>
      <c r="VJZ6" s="29"/>
      <c r="VKA6" s="29"/>
      <c r="VKB6" s="29"/>
      <c r="VKC6" s="29"/>
      <c r="VKD6" s="29"/>
      <c r="VKE6" s="29"/>
      <c r="VKF6" s="29"/>
      <c r="VKG6" s="29"/>
      <c r="VKH6" s="29"/>
      <c r="VKI6" s="29"/>
      <c r="VKJ6" s="29"/>
      <c r="VKK6" s="29"/>
      <c r="VKL6" s="29"/>
      <c r="VKM6" s="29"/>
      <c r="VKN6" s="29"/>
      <c r="VKO6" s="29"/>
      <c r="VKP6" s="29"/>
      <c r="VKQ6" s="29"/>
      <c r="VKR6" s="29"/>
      <c r="VKS6" s="29"/>
      <c r="VKT6" s="29"/>
      <c r="VKU6" s="29"/>
      <c r="VKV6" s="29"/>
      <c r="VKW6" s="29"/>
      <c r="VKX6" s="29"/>
      <c r="VKY6" s="29"/>
      <c r="VKZ6" s="29"/>
      <c r="VLA6" s="29"/>
      <c r="VLB6" s="29"/>
      <c r="VLC6" s="29"/>
      <c r="VLD6" s="29"/>
      <c r="VLE6" s="29"/>
      <c r="VLF6" s="29"/>
      <c r="VLG6" s="29"/>
      <c r="VLH6" s="29"/>
      <c r="VLI6" s="29"/>
      <c r="VLJ6" s="29"/>
      <c r="VLK6" s="29"/>
      <c r="VLL6" s="29"/>
      <c r="VLM6" s="29"/>
      <c r="VLN6" s="29"/>
      <c r="VLO6" s="29"/>
      <c r="VLP6" s="29"/>
      <c r="VLQ6" s="29"/>
      <c r="VLR6" s="29"/>
      <c r="VLS6" s="29"/>
      <c r="VLT6" s="29"/>
      <c r="VLU6" s="29"/>
      <c r="VLV6" s="29"/>
      <c r="VLW6" s="29"/>
      <c r="VLX6" s="29"/>
      <c r="VLY6" s="29"/>
      <c r="VLZ6" s="29"/>
      <c r="VMA6" s="29"/>
      <c r="VMB6" s="29"/>
      <c r="VMC6" s="29"/>
      <c r="VMD6" s="29"/>
      <c r="VME6" s="29"/>
      <c r="VMF6" s="29"/>
      <c r="VMG6" s="29"/>
      <c r="VMH6" s="29"/>
      <c r="VMI6" s="29"/>
      <c r="VMJ6" s="29"/>
      <c r="VMK6" s="29"/>
      <c r="VML6" s="29"/>
      <c r="VMM6" s="29"/>
      <c r="VMN6" s="29"/>
      <c r="VMO6" s="29"/>
      <c r="VMP6" s="29"/>
      <c r="VMQ6" s="29"/>
      <c r="VMR6" s="29"/>
      <c r="VMS6" s="29"/>
      <c r="VMT6" s="29"/>
      <c r="VMU6" s="29"/>
      <c r="VMV6" s="29"/>
      <c r="VMW6" s="29"/>
      <c r="VMX6" s="29"/>
      <c r="VMY6" s="29"/>
      <c r="VMZ6" s="29"/>
      <c r="VNA6" s="29"/>
      <c r="VNB6" s="29"/>
      <c r="VNC6" s="29"/>
      <c r="VND6" s="29"/>
      <c r="VNE6" s="29"/>
      <c r="VNF6" s="29"/>
      <c r="VNG6" s="29"/>
      <c r="VNH6" s="29"/>
      <c r="VNI6" s="29"/>
      <c r="VNJ6" s="29"/>
      <c r="VNK6" s="29"/>
      <c r="VNL6" s="29"/>
      <c r="VNM6" s="29"/>
      <c r="VNN6" s="29"/>
      <c r="VNO6" s="29"/>
      <c r="VNP6" s="29"/>
      <c r="VNQ6" s="29"/>
      <c r="VNR6" s="29"/>
      <c r="VNS6" s="29"/>
      <c r="VNT6" s="29"/>
      <c r="VNU6" s="29"/>
      <c r="VNV6" s="29"/>
      <c r="VNW6" s="29"/>
      <c r="VNX6" s="29"/>
      <c r="VNY6" s="29"/>
      <c r="VNZ6" s="29"/>
      <c r="VOA6" s="29"/>
      <c r="VOB6" s="29"/>
      <c r="VOC6" s="29"/>
      <c r="VOD6" s="29"/>
      <c r="VOE6" s="29"/>
      <c r="VOF6" s="29"/>
      <c r="VOG6" s="29"/>
      <c r="VOH6" s="29"/>
      <c r="VOI6" s="29"/>
      <c r="VOJ6" s="29"/>
      <c r="VOK6" s="29"/>
      <c r="VOL6" s="29"/>
      <c r="VOM6" s="29"/>
      <c r="VON6" s="29"/>
      <c r="VOO6" s="29"/>
      <c r="VOP6" s="29"/>
      <c r="VOQ6" s="29"/>
      <c r="VOR6" s="29"/>
      <c r="VOS6" s="29"/>
      <c r="VOT6" s="29"/>
      <c r="VOU6" s="29"/>
      <c r="VOV6" s="29"/>
      <c r="VOW6" s="29"/>
      <c r="VOX6" s="29"/>
      <c r="VOY6" s="29"/>
      <c r="VOZ6" s="29"/>
      <c r="VPA6" s="29"/>
      <c r="VPB6" s="29"/>
      <c r="VPC6" s="29"/>
      <c r="VPD6" s="29"/>
      <c r="VPE6" s="29"/>
      <c r="VPF6" s="29"/>
      <c r="VPG6" s="29"/>
      <c r="VPH6" s="29"/>
      <c r="VPI6" s="29"/>
      <c r="VPJ6" s="29"/>
      <c r="VPK6" s="29"/>
      <c r="VPL6" s="29"/>
      <c r="VPM6" s="29"/>
      <c r="VPN6" s="29"/>
      <c r="VPO6" s="29"/>
      <c r="VPP6" s="29"/>
      <c r="VPQ6" s="29"/>
      <c r="VPR6" s="29"/>
      <c r="VPS6" s="29"/>
      <c r="VPT6" s="29"/>
      <c r="VPU6" s="29"/>
      <c r="VPV6" s="29"/>
      <c r="VPW6" s="29"/>
      <c r="VPX6" s="29"/>
      <c r="VPY6" s="29"/>
      <c r="VPZ6" s="29"/>
      <c r="VQA6" s="29"/>
      <c r="VQB6" s="29"/>
      <c r="VQC6" s="29"/>
      <c r="VQD6" s="29"/>
      <c r="VQE6" s="29"/>
      <c r="VQF6" s="29"/>
      <c r="VQG6" s="29"/>
      <c r="VQH6" s="29"/>
      <c r="VQI6" s="29"/>
      <c r="VQJ6" s="29"/>
      <c r="VQK6" s="29"/>
      <c r="VQL6" s="29"/>
      <c r="VQM6" s="29"/>
      <c r="VQN6" s="29"/>
      <c r="VQO6" s="29"/>
      <c r="VQP6" s="29"/>
      <c r="VQQ6" s="29"/>
      <c r="VQR6" s="29"/>
      <c r="VQS6" s="29"/>
      <c r="VQT6" s="29"/>
      <c r="VQU6" s="29"/>
      <c r="VQV6" s="29"/>
      <c r="VQW6" s="29"/>
      <c r="VQX6" s="29"/>
      <c r="VQY6" s="29"/>
      <c r="VQZ6" s="29"/>
      <c r="VRA6" s="29"/>
      <c r="VRB6" s="29"/>
      <c r="VRC6" s="29"/>
      <c r="VRD6" s="29"/>
      <c r="VRE6" s="29"/>
      <c r="VRF6" s="29"/>
      <c r="VRG6" s="29"/>
      <c r="VRH6" s="29"/>
      <c r="VRI6" s="29"/>
      <c r="VRJ6" s="29"/>
      <c r="VRK6" s="29"/>
      <c r="VRL6" s="29"/>
      <c r="VRM6" s="29"/>
      <c r="VRN6" s="29"/>
      <c r="VRO6" s="29"/>
      <c r="VRP6" s="29"/>
      <c r="VRQ6" s="29"/>
      <c r="VRR6" s="29"/>
      <c r="VRS6" s="29"/>
      <c r="VRT6" s="29"/>
      <c r="VRU6" s="29"/>
      <c r="VRV6" s="29"/>
      <c r="VRW6" s="29"/>
      <c r="VRX6" s="29"/>
      <c r="VRY6" s="29"/>
      <c r="VRZ6" s="29"/>
      <c r="VSA6" s="29"/>
      <c r="VSB6" s="29"/>
      <c r="VSC6" s="29"/>
      <c r="VSD6" s="29"/>
      <c r="VSE6" s="29"/>
      <c r="VSF6" s="29"/>
      <c r="VSG6" s="29"/>
      <c r="VSH6" s="29"/>
      <c r="VSI6" s="29"/>
      <c r="VSJ6" s="29"/>
      <c r="VSK6" s="29"/>
      <c r="VSL6" s="29"/>
      <c r="VSM6" s="29"/>
      <c r="VSN6" s="29"/>
      <c r="VSO6" s="29"/>
      <c r="VSP6" s="29"/>
      <c r="VSQ6" s="29"/>
      <c r="VSR6" s="29"/>
      <c r="VSS6" s="29"/>
      <c r="VST6" s="29"/>
      <c r="VSU6" s="29"/>
      <c r="VSV6" s="29"/>
      <c r="VSW6" s="29"/>
      <c r="VSX6" s="29"/>
      <c r="VSY6" s="29"/>
      <c r="VSZ6" s="29"/>
      <c r="VTA6" s="29"/>
      <c r="VTB6" s="29"/>
      <c r="VTC6" s="29"/>
      <c r="VTD6" s="29"/>
      <c r="VTE6" s="29"/>
      <c r="VTF6" s="29"/>
      <c r="VTG6" s="29"/>
      <c r="VTH6" s="29"/>
      <c r="VTI6" s="29"/>
      <c r="VTJ6" s="29"/>
      <c r="VTK6" s="29"/>
      <c r="VTL6" s="29"/>
      <c r="VTM6" s="29"/>
      <c r="VTN6" s="29"/>
      <c r="VTO6" s="29"/>
      <c r="VTP6" s="29"/>
      <c r="VTQ6" s="29"/>
      <c r="VTR6" s="29"/>
      <c r="VTS6" s="29"/>
      <c r="VTT6" s="29"/>
      <c r="VTU6" s="29"/>
      <c r="VTV6" s="29"/>
      <c r="VTW6" s="29"/>
      <c r="VTX6" s="29"/>
      <c r="VTY6" s="29"/>
      <c r="VTZ6" s="29"/>
      <c r="VUA6" s="29"/>
      <c r="VUB6" s="29"/>
      <c r="VUC6" s="29"/>
      <c r="VUD6" s="29"/>
      <c r="VUE6" s="29"/>
      <c r="VUF6" s="29"/>
      <c r="VUG6" s="29"/>
      <c r="VUH6" s="29"/>
      <c r="VUI6" s="29"/>
      <c r="VUJ6" s="29"/>
      <c r="VUK6" s="29"/>
      <c r="VUL6" s="29"/>
      <c r="VUM6" s="29"/>
      <c r="VUN6" s="29"/>
      <c r="VUO6" s="29"/>
      <c r="VUP6" s="29"/>
      <c r="VUQ6" s="29"/>
      <c r="VUR6" s="29"/>
      <c r="VUS6" s="29"/>
      <c r="VUT6" s="29"/>
      <c r="VUU6" s="29"/>
      <c r="VUV6" s="29"/>
      <c r="VUW6" s="29"/>
      <c r="VUX6" s="29"/>
      <c r="VUY6" s="29"/>
      <c r="VUZ6" s="29"/>
      <c r="VVA6" s="29"/>
      <c r="VVB6" s="29"/>
      <c r="VVC6" s="29"/>
      <c r="VVD6" s="29"/>
      <c r="VVE6" s="29"/>
      <c r="VVF6" s="29"/>
      <c r="VVG6" s="29"/>
      <c r="VVH6" s="29"/>
      <c r="VVI6" s="29"/>
      <c r="VVJ6" s="29"/>
      <c r="VVK6" s="29"/>
      <c r="VVL6" s="29"/>
      <c r="VVM6" s="29"/>
      <c r="VVN6" s="29"/>
      <c r="VVO6" s="29"/>
      <c r="VVP6" s="29"/>
      <c r="VVQ6" s="29"/>
      <c r="VVR6" s="29"/>
      <c r="VVS6" s="29"/>
      <c r="VVT6" s="29"/>
      <c r="VVU6" s="29"/>
      <c r="VVV6" s="29"/>
      <c r="VVW6" s="29"/>
      <c r="VVX6" s="29"/>
      <c r="VVY6" s="29"/>
      <c r="VVZ6" s="29"/>
      <c r="VWA6" s="29"/>
      <c r="VWB6" s="29"/>
      <c r="VWC6" s="29"/>
      <c r="VWD6" s="29"/>
      <c r="VWE6" s="29"/>
      <c r="VWF6" s="29"/>
      <c r="VWG6" s="29"/>
      <c r="VWH6" s="29"/>
      <c r="VWI6" s="29"/>
      <c r="VWJ6" s="29"/>
      <c r="VWK6" s="29"/>
      <c r="VWL6" s="29"/>
      <c r="VWM6" s="29"/>
      <c r="VWN6" s="29"/>
      <c r="VWO6" s="29"/>
      <c r="VWP6" s="29"/>
      <c r="VWQ6" s="29"/>
      <c r="VWR6" s="29"/>
      <c r="VWS6" s="29"/>
      <c r="VWT6" s="29"/>
      <c r="VWU6" s="29"/>
      <c r="VWV6" s="29"/>
      <c r="VWW6" s="29"/>
      <c r="VWX6" s="29"/>
      <c r="VWY6" s="29"/>
      <c r="VWZ6" s="29"/>
      <c r="VXA6" s="29"/>
      <c r="VXB6" s="29"/>
      <c r="VXC6" s="29"/>
      <c r="VXD6" s="29"/>
      <c r="VXE6" s="29"/>
      <c r="VXF6" s="29"/>
      <c r="VXG6" s="29"/>
      <c r="VXH6" s="29"/>
      <c r="VXI6" s="29"/>
      <c r="VXJ6" s="29"/>
      <c r="VXK6" s="29"/>
      <c r="VXL6" s="29"/>
      <c r="VXM6" s="29"/>
      <c r="VXN6" s="29"/>
      <c r="VXO6" s="29"/>
      <c r="VXP6" s="29"/>
      <c r="VXQ6" s="29"/>
      <c r="VXR6" s="29"/>
      <c r="VXS6" s="29"/>
      <c r="VXT6" s="29"/>
      <c r="VXU6" s="29"/>
      <c r="VXV6" s="29"/>
      <c r="VXW6" s="29"/>
      <c r="VXX6" s="29"/>
      <c r="VXY6" s="29"/>
      <c r="VXZ6" s="29"/>
      <c r="VYA6" s="29"/>
      <c r="VYB6" s="29"/>
      <c r="VYC6" s="29"/>
      <c r="VYD6" s="29"/>
      <c r="VYE6" s="29"/>
      <c r="VYF6" s="29"/>
      <c r="VYG6" s="29"/>
      <c r="VYH6" s="29"/>
      <c r="VYI6" s="29"/>
      <c r="VYJ6" s="29"/>
      <c r="VYK6" s="29"/>
      <c r="VYL6" s="29"/>
      <c r="VYM6" s="29"/>
      <c r="VYN6" s="29"/>
      <c r="VYO6" s="29"/>
      <c r="VYP6" s="29"/>
      <c r="VYQ6" s="29"/>
      <c r="VYR6" s="29"/>
      <c r="VYS6" s="29"/>
      <c r="VYT6" s="29"/>
      <c r="VYU6" s="29"/>
      <c r="VYV6" s="29"/>
      <c r="VYW6" s="29"/>
      <c r="VYX6" s="29"/>
      <c r="VYY6" s="29"/>
      <c r="VYZ6" s="29"/>
      <c r="VZA6" s="29"/>
      <c r="VZB6" s="29"/>
      <c r="VZC6" s="29"/>
      <c r="VZD6" s="29"/>
      <c r="VZE6" s="29"/>
      <c r="VZF6" s="29"/>
      <c r="VZG6" s="29"/>
      <c r="VZH6" s="29"/>
      <c r="VZI6" s="29"/>
      <c r="VZJ6" s="29"/>
      <c r="VZK6" s="29"/>
      <c r="VZL6" s="29"/>
      <c r="VZM6" s="29"/>
      <c r="VZN6" s="29"/>
      <c r="VZO6" s="29"/>
      <c r="VZP6" s="29"/>
      <c r="VZQ6" s="29"/>
      <c r="VZR6" s="29"/>
      <c r="VZS6" s="29"/>
      <c r="VZT6" s="29"/>
      <c r="VZU6" s="29"/>
      <c r="VZV6" s="29"/>
      <c r="VZW6" s="29"/>
      <c r="VZX6" s="29"/>
      <c r="VZY6" s="29"/>
      <c r="VZZ6" s="29"/>
      <c r="WAA6" s="29"/>
      <c r="WAB6" s="29"/>
      <c r="WAC6" s="29"/>
      <c r="WAD6" s="29"/>
      <c r="WAE6" s="29"/>
      <c r="WAF6" s="29"/>
      <c r="WAG6" s="29"/>
      <c r="WAH6" s="29"/>
      <c r="WAI6" s="29"/>
      <c r="WAJ6" s="29"/>
      <c r="WAK6" s="29"/>
      <c r="WAL6" s="29"/>
      <c r="WAM6" s="29"/>
      <c r="WAN6" s="29"/>
      <c r="WAO6" s="29"/>
      <c r="WAP6" s="29"/>
      <c r="WAQ6" s="29"/>
      <c r="WAR6" s="29"/>
      <c r="WAS6" s="29"/>
      <c r="WAT6" s="29"/>
      <c r="WAU6" s="29"/>
      <c r="WAV6" s="29"/>
      <c r="WAW6" s="29"/>
      <c r="WAX6" s="29"/>
      <c r="WAY6" s="29"/>
      <c r="WAZ6" s="29"/>
      <c r="WBA6" s="29"/>
      <c r="WBB6" s="29"/>
      <c r="WBC6" s="29"/>
      <c r="WBD6" s="29"/>
      <c r="WBE6" s="29"/>
      <c r="WBF6" s="29"/>
      <c r="WBG6" s="29"/>
      <c r="WBH6" s="29"/>
      <c r="WBI6" s="29"/>
      <c r="WBJ6" s="29"/>
      <c r="WBK6" s="29"/>
      <c r="WBL6" s="29"/>
      <c r="WBM6" s="29"/>
      <c r="WBN6" s="29"/>
      <c r="WBO6" s="29"/>
      <c r="WBP6" s="29"/>
      <c r="WBQ6" s="29"/>
      <c r="WBR6" s="29"/>
      <c r="WBS6" s="29"/>
      <c r="WBT6" s="29"/>
      <c r="WBU6" s="29"/>
      <c r="WBV6" s="29"/>
      <c r="WBW6" s="29"/>
      <c r="WBX6" s="29"/>
      <c r="WBY6" s="29"/>
      <c r="WBZ6" s="29"/>
      <c r="WCA6" s="29"/>
      <c r="WCB6" s="29"/>
      <c r="WCC6" s="29"/>
      <c r="WCD6" s="29"/>
      <c r="WCE6" s="29"/>
      <c r="WCF6" s="29"/>
      <c r="WCG6" s="29"/>
      <c r="WCH6" s="29"/>
      <c r="WCI6" s="29"/>
      <c r="WCJ6" s="29"/>
      <c r="WCK6" s="29"/>
      <c r="WCL6" s="29"/>
      <c r="WCM6" s="29"/>
      <c r="WCN6" s="29"/>
      <c r="WCO6" s="29"/>
      <c r="WCP6" s="29"/>
      <c r="WCQ6" s="29"/>
      <c r="WCR6" s="29"/>
      <c r="WCS6" s="29"/>
      <c r="WCT6" s="29"/>
      <c r="WCU6" s="29"/>
      <c r="WCV6" s="29"/>
      <c r="WCW6" s="29"/>
      <c r="WCX6" s="29"/>
      <c r="WCY6" s="29"/>
      <c r="WCZ6" s="29"/>
      <c r="WDA6" s="29"/>
      <c r="WDB6" s="29"/>
      <c r="WDC6" s="29"/>
      <c r="WDD6" s="29"/>
      <c r="WDE6" s="29"/>
      <c r="WDF6" s="29"/>
      <c r="WDG6" s="29"/>
      <c r="WDH6" s="29"/>
      <c r="WDI6" s="29"/>
      <c r="WDJ6" s="29"/>
      <c r="WDK6" s="29"/>
      <c r="WDL6" s="29"/>
      <c r="WDM6" s="29"/>
      <c r="WDN6" s="29"/>
      <c r="WDO6" s="29"/>
      <c r="WDP6" s="29"/>
      <c r="WDQ6" s="29"/>
      <c r="WDR6" s="29"/>
      <c r="WDS6" s="29"/>
      <c r="WDT6" s="29"/>
      <c r="WDU6" s="29"/>
      <c r="WDV6" s="29"/>
      <c r="WDW6" s="29"/>
      <c r="WDX6" s="29"/>
      <c r="WDY6" s="29"/>
      <c r="WDZ6" s="29"/>
      <c r="WEA6" s="29"/>
      <c r="WEB6" s="29"/>
      <c r="WEC6" s="29"/>
      <c r="WED6" s="29"/>
      <c r="WEE6" s="29"/>
      <c r="WEF6" s="29"/>
      <c r="WEG6" s="29"/>
      <c r="WEH6" s="29"/>
      <c r="WEI6" s="29"/>
      <c r="WEJ6" s="29"/>
      <c r="WEK6" s="29"/>
      <c r="WEL6" s="29"/>
      <c r="WEM6" s="29"/>
      <c r="WEN6" s="29"/>
      <c r="WEO6" s="29"/>
      <c r="WEP6" s="29"/>
      <c r="WEQ6" s="29"/>
      <c r="WER6" s="29"/>
      <c r="WES6" s="29"/>
      <c r="WET6" s="29"/>
      <c r="WEU6" s="29"/>
      <c r="WEV6" s="29"/>
      <c r="WEW6" s="29"/>
      <c r="WEX6" s="29"/>
      <c r="WEY6" s="29"/>
      <c r="WEZ6" s="29"/>
      <c r="WFA6" s="29"/>
      <c r="WFB6" s="29"/>
      <c r="WFC6" s="29"/>
      <c r="WFD6" s="29"/>
      <c r="WFE6" s="29"/>
      <c r="WFF6" s="29"/>
      <c r="WFG6" s="29"/>
      <c r="WFH6" s="29"/>
      <c r="WFI6" s="29"/>
      <c r="WFJ6" s="29"/>
      <c r="WFK6" s="29"/>
      <c r="WFL6" s="29"/>
      <c r="WFM6" s="29"/>
      <c r="WFN6" s="29"/>
      <c r="WFO6" s="29"/>
      <c r="WFP6" s="29"/>
      <c r="WFQ6" s="29"/>
      <c r="WFR6" s="29"/>
      <c r="WFS6" s="29"/>
      <c r="WFT6" s="29"/>
      <c r="WFU6" s="29"/>
      <c r="WFV6" s="29"/>
      <c r="WFW6" s="29"/>
      <c r="WFX6" s="29"/>
      <c r="WFY6" s="29"/>
      <c r="WFZ6" s="29"/>
      <c r="WGA6" s="29"/>
      <c r="WGB6" s="29"/>
      <c r="WGC6" s="29"/>
      <c r="WGD6" s="29"/>
      <c r="WGE6" s="29"/>
      <c r="WGF6" s="29"/>
      <c r="WGG6" s="29"/>
      <c r="WGH6" s="29"/>
      <c r="WGI6" s="29"/>
      <c r="WGJ6" s="29"/>
      <c r="WGK6" s="29"/>
      <c r="WGL6" s="29"/>
      <c r="WGM6" s="29"/>
      <c r="WGN6" s="29"/>
      <c r="WGO6" s="29"/>
      <c r="WGP6" s="29"/>
      <c r="WGQ6" s="29"/>
      <c r="WGR6" s="29"/>
      <c r="WGS6" s="29"/>
      <c r="WGT6" s="29"/>
      <c r="WGU6" s="29"/>
      <c r="WGV6" s="29"/>
      <c r="WGW6" s="29"/>
      <c r="WGX6" s="29"/>
      <c r="WGY6" s="29"/>
      <c r="WGZ6" s="29"/>
      <c r="WHA6" s="29"/>
      <c r="WHB6" s="29"/>
      <c r="WHC6" s="29"/>
      <c r="WHD6" s="29"/>
      <c r="WHE6" s="29"/>
      <c r="WHF6" s="29"/>
      <c r="WHG6" s="29"/>
      <c r="WHH6" s="29"/>
      <c r="WHI6" s="29"/>
      <c r="WHJ6" s="29"/>
      <c r="WHK6" s="29"/>
      <c r="WHL6" s="29"/>
      <c r="WHM6" s="29"/>
      <c r="WHN6" s="29"/>
      <c r="WHO6" s="29"/>
      <c r="WHP6" s="29"/>
      <c r="WHQ6" s="29"/>
      <c r="WHR6" s="29"/>
      <c r="WHS6" s="29"/>
      <c r="WHT6" s="29"/>
      <c r="WHU6" s="29"/>
      <c r="WHV6" s="29"/>
      <c r="WHW6" s="29"/>
      <c r="WHX6" s="29"/>
      <c r="WHY6" s="29"/>
      <c r="WHZ6" s="29"/>
      <c r="WIA6" s="29"/>
      <c r="WIB6" s="29"/>
      <c r="WIC6" s="29"/>
      <c r="WID6" s="29"/>
      <c r="WIE6" s="29"/>
      <c r="WIF6" s="29"/>
      <c r="WIG6" s="29"/>
      <c r="WIH6" s="29"/>
      <c r="WII6" s="29"/>
      <c r="WIJ6" s="29"/>
      <c r="WIK6" s="29"/>
      <c r="WIL6" s="29"/>
      <c r="WIM6" s="29"/>
      <c r="WIN6" s="29"/>
      <c r="WIO6" s="29"/>
      <c r="WIP6" s="29"/>
      <c r="WIQ6" s="29"/>
      <c r="WIR6" s="29"/>
      <c r="WIS6" s="29"/>
      <c r="WIT6" s="29"/>
      <c r="WIU6" s="29"/>
      <c r="WIV6" s="29"/>
      <c r="WIW6" s="29"/>
      <c r="WIX6" s="29"/>
      <c r="WIY6" s="29"/>
      <c r="WIZ6" s="29"/>
      <c r="WJA6" s="29"/>
      <c r="WJB6" s="29"/>
      <c r="WJC6" s="29"/>
      <c r="WJD6" s="29"/>
      <c r="WJE6" s="29"/>
      <c r="WJF6" s="29"/>
      <c r="WJG6" s="29"/>
      <c r="WJH6" s="29"/>
      <c r="WJI6" s="29"/>
      <c r="WJJ6" s="29"/>
      <c r="WJK6" s="29"/>
      <c r="WJL6" s="29"/>
      <c r="WJM6" s="29"/>
      <c r="WJN6" s="29"/>
      <c r="WJO6" s="29"/>
      <c r="WJP6" s="29"/>
      <c r="WJQ6" s="29"/>
      <c r="WJR6" s="29"/>
      <c r="WJS6" s="29"/>
      <c r="WJT6" s="29"/>
      <c r="WJU6" s="29"/>
      <c r="WJV6" s="29"/>
      <c r="WJW6" s="29"/>
      <c r="WJX6" s="29"/>
      <c r="WJY6" s="29"/>
      <c r="WJZ6" s="29"/>
      <c r="WKA6" s="29"/>
      <c r="WKB6" s="29"/>
      <c r="WKC6" s="29"/>
      <c r="WKD6" s="29"/>
      <c r="WKE6" s="29"/>
      <c r="WKF6" s="29"/>
      <c r="WKG6" s="29"/>
      <c r="WKH6" s="29"/>
      <c r="WKI6" s="29"/>
      <c r="WKJ6" s="29"/>
      <c r="WKK6" s="29"/>
      <c r="WKL6" s="29"/>
      <c r="WKM6" s="29"/>
      <c r="WKN6" s="29"/>
      <c r="WKO6" s="29"/>
      <c r="WKP6" s="29"/>
      <c r="WKQ6" s="29"/>
      <c r="WKR6" s="29"/>
      <c r="WKS6" s="29"/>
      <c r="WKT6" s="29"/>
      <c r="WKU6" s="29"/>
      <c r="WKV6" s="29"/>
      <c r="WKW6" s="29"/>
      <c r="WKX6" s="29"/>
      <c r="WKY6" s="29"/>
      <c r="WKZ6" s="29"/>
      <c r="WLA6" s="29"/>
      <c r="WLB6" s="29"/>
      <c r="WLC6" s="29"/>
      <c r="WLD6" s="29"/>
      <c r="WLE6" s="29"/>
      <c r="WLF6" s="29"/>
      <c r="WLG6" s="29"/>
      <c r="WLH6" s="29"/>
      <c r="WLI6" s="29"/>
      <c r="WLJ6" s="29"/>
      <c r="WLK6" s="29"/>
      <c r="WLL6" s="29"/>
      <c r="WLM6" s="29"/>
      <c r="WLN6" s="29"/>
      <c r="WLO6" s="29"/>
      <c r="WLP6" s="29"/>
      <c r="WLQ6" s="29"/>
      <c r="WLR6" s="29"/>
      <c r="WLS6" s="29"/>
      <c r="WLT6" s="29"/>
      <c r="WLU6" s="29"/>
      <c r="WLV6" s="29"/>
      <c r="WLW6" s="29"/>
      <c r="WLX6" s="29"/>
      <c r="WLY6" s="29"/>
      <c r="WLZ6" s="29"/>
      <c r="WMA6" s="29"/>
      <c r="WMB6" s="29"/>
      <c r="WMC6" s="29"/>
      <c r="WMD6" s="29"/>
      <c r="WME6" s="29"/>
      <c r="WMF6" s="29"/>
      <c r="WMG6" s="29"/>
      <c r="WMH6" s="29"/>
      <c r="WMI6" s="29"/>
      <c r="WMJ6" s="29"/>
      <c r="WMK6" s="29"/>
      <c r="WML6" s="29"/>
      <c r="WMM6" s="29"/>
      <c r="WMN6" s="29"/>
      <c r="WMO6" s="29"/>
      <c r="WMP6" s="29"/>
      <c r="WMQ6" s="29"/>
      <c r="WMR6" s="29"/>
      <c r="WMS6" s="29"/>
      <c r="WMT6" s="29"/>
      <c r="WMU6" s="29"/>
      <c r="WMV6" s="29"/>
      <c r="WMW6" s="29"/>
      <c r="WMX6" s="29"/>
      <c r="WMY6" s="29"/>
      <c r="WMZ6" s="29"/>
      <c r="WNA6" s="29"/>
      <c r="WNB6" s="29"/>
      <c r="WNC6" s="29"/>
      <c r="WND6" s="29"/>
      <c r="WNE6" s="29"/>
      <c r="WNF6" s="29"/>
      <c r="WNG6" s="29"/>
      <c r="WNH6" s="29"/>
      <c r="WNI6" s="29"/>
      <c r="WNJ6" s="29"/>
      <c r="WNK6" s="29"/>
      <c r="WNL6" s="29"/>
      <c r="WNM6" s="29"/>
      <c r="WNN6" s="29"/>
      <c r="WNO6" s="29"/>
      <c r="WNP6" s="29"/>
      <c r="WNQ6" s="29"/>
      <c r="WNR6" s="29"/>
      <c r="WNS6" s="29"/>
      <c r="WNT6" s="29"/>
      <c r="WNU6" s="29"/>
      <c r="WNV6" s="29"/>
      <c r="WNW6" s="29"/>
      <c r="WNX6" s="29"/>
      <c r="WNY6" s="29"/>
      <c r="WNZ6" s="29"/>
      <c r="WOA6" s="29"/>
      <c r="WOB6" s="29"/>
      <c r="WOC6" s="29"/>
      <c r="WOD6" s="29"/>
      <c r="WOE6" s="29"/>
      <c r="WOF6" s="29"/>
      <c r="WOG6" s="29"/>
      <c r="WOH6" s="29"/>
      <c r="WOI6" s="29"/>
      <c r="WOJ6" s="29"/>
      <c r="WOK6" s="29"/>
      <c r="WOL6" s="29"/>
      <c r="WOM6" s="29"/>
      <c r="WON6" s="29"/>
      <c r="WOO6" s="29"/>
      <c r="WOP6" s="29"/>
      <c r="WOQ6" s="29"/>
      <c r="WOR6" s="29"/>
      <c r="WOS6" s="29"/>
      <c r="WOT6" s="29"/>
      <c r="WOU6" s="29"/>
      <c r="WOV6" s="29"/>
      <c r="WOW6" s="29"/>
      <c r="WOX6" s="29"/>
      <c r="WOY6" s="29"/>
      <c r="WOZ6" s="29"/>
      <c r="WPA6" s="29"/>
      <c r="WPB6" s="29"/>
      <c r="WPC6" s="29"/>
      <c r="WPD6" s="29"/>
      <c r="WPE6" s="29"/>
      <c r="WPF6" s="29"/>
      <c r="WPG6" s="29"/>
      <c r="WPH6" s="29"/>
      <c r="WPI6" s="29"/>
      <c r="WPJ6" s="29"/>
      <c r="WPK6" s="29"/>
      <c r="WPL6" s="29"/>
      <c r="WPM6" s="29"/>
      <c r="WPN6" s="29"/>
      <c r="WPO6" s="29"/>
      <c r="WPP6" s="29"/>
      <c r="WPQ6" s="29"/>
      <c r="WPR6" s="29"/>
      <c r="WPS6" s="29"/>
      <c r="WPT6" s="29"/>
      <c r="WPU6" s="29"/>
      <c r="WPV6" s="29"/>
      <c r="WPW6" s="29"/>
      <c r="WPX6" s="29"/>
      <c r="WPY6" s="29"/>
      <c r="WPZ6" s="29"/>
      <c r="WQA6" s="29"/>
      <c r="WQB6" s="29"/>
      <c r="WQC6" s="29"/>
      <c r="WQD6" s="29"/>
      <c r="WQE6" s="29"/>
      <c r="WQF6" s="29"/>
      <c r="WQG6" s="29"/>
      <c r="WQH6" s="29"/>
      <c r="WQI6" s="29"/>
      <c r="WQJ6" s="29"/>
      <c r="WQK6" s="29"/>
      <c r="WQL6" s="29"/>
      <c r="WQM6" s="29"/>
      <c r="WQN6" s="29"/>
      <c r="WQO6" s="29"/>
      <c r="WQP6" s="29"/>
      <c r="WQQ6" s="29"/>
      <c r="WQR6" s="29"/>
      <c r="WQS6" s="29"/>
      <c r="WQT6" s="29"/>
      <c r="WQU6" s="29"/>
      <c r="WQV6" s="29"/>
      <c r="WQW6" s="29"/>
      <c r="WQX6" s="29"/>
      <c r="WQY6" s="29"/>
      <c r="WQZ6" s="29"/>
      <c r="WRA6" s="29"/>
      <c r="WRB6" s="29"/>
      <c r="WRC6" s="29"/>
      <c r="WRD6" s="29"/>
      <c r="WRE6" s="29"/>
      <c r="WRF6" s="29"/>
      <c r="WRG6" s="29"/>
      <c r="WRH6" s="29"/>
      <c r="WRI6" s="29"/>
      <c r="WRJ6" s="29"/>
      <c r="WRK6" s="29"/>
      <c r="WRL6" s="29"/>
      <c r="WRM6" s="29"/>
      <c r="WRN6" s="29"/>
      <c r="WRO6" s="29"/>
      <c r="WRP6" s="29"/>
      <c r="WRQ6" s="29"/>
      <c r="WRR6" s="29"/>
      <c r="WRS6" s="29"/>
      <c r="WRT6" s="29"/>
      <c r="WRU6" s="29"/>
      <c r="WRV6" s="29"/>
      <c r="WRW6" s="29"/>
      <c r="WRX6" s="29"/>
      <c r="WRY6" s="29"/>
      <c r="WRZ6" s="29"/>
      <c r="WSA6" s="29"/>
      <c r="WSB6" s="29"/>
      <c r="WSC6" s="29"/>
      <c r="WSD6" s="29"/>
      <c r="WSE6" s="29"/>
      <c r="WSF6" s="29"/>
      <c r="WSG6" s="29"/>
      <c r="WSH6" s="29"/>
      <c r="WSI6" s="29"/>
      <c r="WSJ6" s="29"/>
      <c r="WSK6" s="29"/>
      <c r="WSL6" s="29"/>
      <c r="WSM6" s="29"/>
      <c r="WSN6" s="29"/>
      <c r="WSO6" s="29"/>
      <c r="WSP6" s="29"/>
      <c r="WSQ6" s="29"/>
      <c r="WSR6" s="29"/>
      <c r="WSS6" s="29"/>
      <c r="WST6" s="29"/>
      <c r="WSU6" s="29"/>
      <c r="WSV6" s="29"/>
      <c r="WSW6" s="29"/>
      <c r="WSX6" s="29"/>
      <c r="WSY6" s="29"/>
      <c r="WSZ6" s="29"/>
      <c r="WTA6" s="29"/>
      <c r="WTB6" s="29"/>
      <c r="WTC6" s="29"/>
      <c r="WTD6" s="29"/>
      <c r="WTE6" s="29"/>
      <c r="WTF6" s="29"/>
      <c r="WTG6" s="29"/>
      <c r="WTH6" s="29"/>
      <c r="WTI6" s="29"/>
      <c r="WTJ6" s="29"/>
      <c r="WTK6" s="29"/>
      <c r="WTL6" s="29"/>
      <c r="WTM6" s="29"/>
      <c r="WTN6" s="29"/>
      <c r="WTO6" s="29"/>
      <c r="WTP6" s="29"/>
      <c r="WTQ6" s="29"/>
      <c r="WTR6" s="29"/>
      <c r="WTS6" s="29"/>
      <c r="WTT6" s="29"/>
      <c r="WTU6" s="29"/>
      <c r="WTV6" s="29"/>
      <c r="WTW6" s="29"/>
      <c r="WTX6" s="29"/>
      <c r="WTY6" s="29"/>
      <c r="WTZ6" s="29"/>
      <c r="WUA6" s="29"/>
      <c r="WUB6" s="29"/>
      <c r="WUC6" s="29"/>
      <c r="WUD6" s="29"/>
      <c r="WUE6" s="29"/>
      <c r="WUF6" s="29"/>
      <c r="WUG6" s="29"/>
      <c r="WUH6" s="29"/>
      <c r="WUI6" s="29"/>
      <c r="WUJ6" s="29"/>
      <c r="WUK6" s="29"/>
      <c r="WUL6" s="29"/>
      <c r="WUM6" s="29"/>
      <c r="WUN6" s="29"/>
      <c r="WUO6" s="29"/>
      <c r="WUP6" s="29"/>
      <c r="WUQ6" s="29"/>
      <c r="WUR6" s="29"/>
      <c r="WUS6" s="29"/>
      <c r="WUT6" s="29"/>
      <c r="WUU6" s="29"/>
      <c r="WUV6" s="29"/>
      <c r="WUW6" s="29"/>
      <c r="WUX6" s="29"/>
      <c r="WUY6" s="29"/>
      <c r="WUZ6" s="29"/>
      <c r="WVA6" s="29"/>
      <c r="WVB6" s="29"/>
      <c r="WVC6" s="29"/>
      <c r="WVD6" s="29"/>
      <c r="WVE6" s="29"/>
      <c r="WVF6" s="29"/>
      <c r="WVG6" s="29"/>
      <c r="WVH6" s="29"/>
      <c r="WVI6" s="29"/>
      <c r="WVJ6" s="29"/>
      <c r="WVK6" s="29"/>
      <c r="WVL6" s="29"/>
      <c r="WVM6" s="29"/>
      <c r="WVN6" s="29"/>
      <c r="WVO6" s="29"/>
      <c r="WVP6" s="29"/>
      <c r="WVQ6" s="29"/>
      <c r="WVR6" s="29"/>
      <c r="WVS6" s="29"/>
      <c r="WVT6" s="29"/>
      <c r="WVU6" s="29"/>
      <c r="WVV6" s="29"/>
      <c r="WVW6" s="29"/>
      <c r="WVX6" s="29"/>
      <c r="WVY6" s="29"/>
      <c r="WVZ6" s="29"/>
      <c r="WWA6" s="29"/>
      <c r="WWB6" s="29"/>
      <c r="WWC6" s="29"/>
      <c r="WWD6" s="29"/>
      <c r="WWE6" s="29"/>
      <c r="WWF6" s="29"/>
      <c r="WWG6" s="29"/>
      <c r="WWH6" s="29"/>
      <c r="WWI6" s="29"/>
      <c r="WWJ6" s="29"/>
      <c r="WWK6" s="29"/>
      <c r="WWL6" s="29"/>
      <c r="WWM6" s="29"/>
      <c r="WWN6" s="29"/>
      <c r="WWO6" s="29"/>
      <c r="WWP6" s="29"/>
      <c r="WWQ6" s="29"/>
      <c r="WWR6" s="29"/>
      <c r="WWS6" s="29"/>
      <c r="WWT6" s="29"/>
      <c r="WWU6" s="29"/>
      <c r="WWV6" s="29"/>
      <c r="WWW6" s="29"/>
      <c r="WWX6" s="29"/>
      <c r="WWY6" s="29"/>
      <c r="WWZ6" s="29"/>
      <c r="WXA6" s="29"/>
      <c r="WXB6" s="29"/>
      <c r="WXC6" s="29"/>
      <c r="WXD6" s="29"/>
      <c r="WXE6" s="29"/>
      <c r="WXF6" s="29"/>
      <c r="WXG6" s="29"/>
      <c r="WXH6" s="29"/>
      <c r="WXI6" s="29"/>
      <c r="WXJ6" s="29"/>
      <c r="WXK6" s="29"/>
      <c r="WXL6" s="29"/>
      <c r="WXM6" s="29"/>
      <c r="WXN6" s="29"/>
      <c r="WXO6" s="29"/>
      <c r="WXP6" s="29"/>
      <c r="WXQ6" s="29"/>
      <c r="WXR6" s="29"/>
      <c r="WXS6" s="29"/>
      <c r="WXT6" s="29"/>
      <c r="WXU6" s="29"/>
      <c r="WXV6" s="29"/>
      <c r="WXW6" s="29"/>
      <c r="WXX6" s="29"/>
      <c r="WXY6" s="29"/>
      <c r="WXZ6" s="29"/>
      <c r="WYA6" s="29"/>
      <c r="WYB6" s="29"/>
      <c r="WYC6" s="29"/>
      <c r="WYD6" s="29"/>
      <c r="WYE6" s="29"/>
      <c r="WYF6" s="29"/>
      <c r="WYG6" s="29"/>
      <c r="WYH6" s="29"/>
      <c r="WYI6" s="29"/>
      <c r="WYJ6" s="29"/>
      <c r="WYK6" s="29"/>
      <c r="WYL6" s="29"/>
      <c r="WYM6" s="29"/>
      <c r="WYN6" s="29"/>
      <c r="WYO6" s="29"/>
      <c r="WYP6" s="29"/>
      <c r="WYQ6" s="29"/>
      <c r="WYR6" s="29"/>
      <c r="WYS6" s="29"/>
      <c r="WYT6" s="29"/>
      <c r="WYU6" s="29"/>
      <c r="WYV6" s="29"/>
      <c r="WYW6" s="29"/>
      <c r="WYX6" s="29"/>
      <c r="WYY6" s="29"/>
      <c r="WYZ6" s="29"/>
      <c r="WZA6" s="29"/>
      <c r="WZB6" s="29"/>
      <c r="WZC6" s="29"/>
      <c r="WZD6" s="29"/>
      <c r="WZE6" s="29"/>
      <c r="WZF6" s="29"/>
      <c r="WZG6" s="29"/>
      <c r="WZH6" s="29"/>
      <c r="WZI6" s="29"/>
      <c r="WZJ6" s="29"/>
      <c r="WZK6" s="29"/>
      <c r="WZL6" s="29"/>
      <c r="WZM6" s="29"/>
      <c r="WZN6" s="29"/>
      <c r="WZO6" s="29"/>
      <c r="WZP6" s="29"/>
      <c r="WZQ6" s="29"/>
      <c r="WZR6" s="29"/>
      <c r="WZS6" s="29"/>
      <c r="WZT6" s="29"/>
      <c r="WZU6" s="29"/>
      <c r="WZV6" s="29"/>
      <c r="WZW6" s="29"/>
      <c r="WZX6" s="29"/>
      <c r="WZY6" s="29"/>
      <c r="WZZ6" s="29"/>
      <c r="XAA6" s="29"/>
      <c r="XAB6" s="29"/>
      <c r="XAC6" s="29"/>
      <c r="XAD6" s="29"/>
      <c r="XAE6" s="29"/>
      <c r="XAF6" s="29"/>
      <c r="XAG6" s="29"/>
      <c r="XAH6" s="29"/>
      <c r="XAI6" s="29"/>
      <c r="XAJ6" s="29"/>
      <c r="XAK6" s="29"/>
      <c r="XAL6" s="29"/>
      <c r="XAM6" s="29"/>
      <c r="XAN6" s="29"/>
      <c r="XAO6" s="29"/>
      <c r="XAP6" s="29"/>
      <c r="XAQ6" s="29"/>
      <c r="XAR6" s="29"/>
      <c r="XAS6" s="29"/>
      <c r="XAT6" s="29"/>
      <c r="XAU6" s="29"/>
      <c r="XAV6" s="29"/>
      <c r="XAW6" s="29"/>
      <c r="XAX6" s="29"/>
      <c r="XAY6" s="29"/>
      <c r="XAZ6" s="29"/>
      <c r="XBA6" s="29"/>
      <c r="XBB6" s="29"/>
      <c r="XBC6" s="29"/>
      <c r="XBD6" s="29"/>
      <c r="XBE6" s="29"/>
      <c r="XBF6" s="29"/>
      <c r="XBG6" s="29"/>
      <c r="XBH6" s="29"/>
      <c r="XBI6" s="29"/>
      <c r="XBJ6" s="29"/>
      <c r="XBK6" s="29"/>
      <c r="XBL6" s="29"/>
      <c r="XBM6" s="29"/>
      <c r="XBN6" s="29"/>
      <c r="XBO6" s="29"/>
      <c r="XBP6" s="29"/>
      <c r="XBQ6" s="29"/>
      <c r="XBR6" s="29"/>
      <c r="XBS6" s="29"/>
      <c r="XBT6" s="29"/>
      <c r="XBU6" s="29"/>
      <c r="XBV6" s="29"/>
      <c r="XBW6" s="29"/>
      <c r="XBX6" s="29"/>
      <c r="XBY6" s="29"/>
      <c r="XBZ6" s="29"/>
      <c r="XCA6" s="29"/>
      <c r="XCB6" s="29"/>
      <c r="XCC6" s="29"/>
      <c r="XCD6" s="29"/>
      <c r="XCE6" s="29"/>
      <c r="XCF6" s="29"/>
      <c r="XCG6" s="29"/>
      <c r="XCH6" s="29"/>
      <c r="XCI6" s="29"/>
      <c r="XCJ6" s="29"/>
      <c r="XCK6" s="29"/>
      <c r="XCL6" s="29"/>
      <c r="XCM6" s="29"/>
      <c r="XCN6" s="29"/>
      <c r="XCO6" s="29"/>
      <c r="XCP6" s="29"/>
      <c r="XCQ6" s="29"/>
      <c r="XCR6" s="29"/>
      <c r="XCS6" s="29"/>
      <c r="XCT6" s="29"/>
      <c r="XCU6" s="29"/>
      <c r="XCV6" s="29"/>
      <c r="XCW6" s="29"/>
      <c r="XCX6" s="29"/>
      <c r="XCY6" s="29"/>
      <c r="XCZ6" s="29"/>
      <c r="XDA6" s="29"/>
      <c r="XDB6" s="29"/>
      <c r="XDC6" s="29"/>
      <c r="XDD6" s="29"/>
      <c r="XDE6" s="29"/>
      <c r="XDF6" s="29"/>
      <c r="XDG6" s="29"/>
      <c r="XDH6" s="29"/>
      <c r="XDI6" s="29"/>
      <c r="XDJ6" s="29"/>
      <c r="XDK6" s="29"/>
      <c r="XDL6" s="29"/>
      <c r="XDM6" s="29"/>
      <c r="XDN6" s="29"/>
      <c r="XDO6" s="29"/>
      <c r="XDP6" s="29"/>
      <c r="XDQ6" s="29"/>
      <c r="XDR6" s="29"/>
      <c r="XDS6" s="29"/>
      <c r="XDT6" s="29"/>
      <c r="XDU6" s="29"/>
      <c r="XDV6" s="29"/>
      <c r="XDW6" s="29"/>
      <c r="XDX6" s="29"/>
      <c r="XDY6" s="29"/>
      <c r="XDZ6" s="29"/>
      <c r="XEA6" s="29"/>
      <c r="XEB6" s="29"/>
      <c r="XEC6" s="29"/>
      <c r="XED6" s="29"/>
      <c r="XEE6" s="29"/>
      <c r="XEF6" s="29"/>
      <c r="XEG6" s="29"/>
      <c r="XEH6" s="29"/>
      <c r="XEI6" s="29"/>
      <c r="XEJ6" s="29"/>
      <c r="XEK6" s="29"/>
      <c r="XEL6" s="29"/>
      <c r="XEM6" s="29"/>
      <c r="XEN6" s="29"/>
      <c r="XEO6" s="29"/>
      <c r="XEP6" s="29"/>
      <c r="XEQ6" s="29"/>
      <c r="XER6" s="29"/>
      <c r="XES6" s="29"/>
      <c r="XET6" s="29"/>
      <c r="XEU6" s="29"/>
      <c r="XEV6" s="29"/>
      <c r="XEW6" s="29"/>
      <c r="XEX6" s="29"/>
      <c r="XEY6" s="29"/>
      <c r="XEZ6" s="29"/>
      <c r="XFA6" s="29"/>
      <c r="XFB6" s="29"/>
      <c r="XFC6" s="29"/>
      <c r="XFD6" s="29"/>
    </row>
    <row r="7" ht="14.25" spans="1:16384">
      <c r="A7" s="33" t="s">
        <v>1153</v>
      </c>
      <c r="B7" s="34">
        <f t="shared" ref="B7:B12" si="0">C7+H7</f>
        <v>522456.054836</v>
      </c>
      <c r="C7" s="34">
        <f t="shared" ref="C7:C12" si="1">D7+E7+F7+G7</f>
        <v>326797.054836</v>
      </c>
      <c r="D7" s="34">
        <v>326797.054836</v>
      </c>
      <c r="E7" s="34"/>
      <c r="F7" s="34"/>
      <c r="G7" s="34"/>
      <c r="H7" s="34">
        <f t="shared" ref="H7:H12" si="2">I7+J7</f>
        <v>195659</v>
      </c>
      <c r="I7" s="34">
        <v>195659</v>
      </c>
      <c r="J7" s="34"/>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ht="14.25" spans="1:16384">
      <c r="A8" s="33" t="s">
        <v>1154</v>
      </c>
      <c r="B8" s="34">
        <f t="shared" si="0"/>
        <v>600750.518675</v>
      </c>
      <c r="C8" s="34">
        <f t="shared" si="1"/>
        <v>345691.518675</v>
      </c>
      <c r="D8" s="34">
        <v>345691.518675</v>
      </c>
      <c r="E8" s="35"/>
      <c r="F8" s="35"/>
      <c r="G8" s="35"/>
      <c r="H8" s="34">
        <f t="shared" si="2"/>
        <v>255059</v>
      </c>
      <c r="I8" s="34">
        <v>255059</v>
      </c>
      <c r="J8" s="35"/>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ht="14.25" spans="1:16384">
      <c r="A9" s="33" t="s">
        <v>1155</v>
      </c>
      <c r="B9" s="34">
        <f t="shared" si="0"/>
        <v>111968</v>
      </c>
      <c r="C9" s="34">
        <f t="shared" si="1"/>
        <v>52568</v>
      </c>
      <c r="D9" s="34">
        <v>52568</v>
      </c>
      <c r="E9" s="34"/>
      <c r="F9" s="34"/>
      <c r="G9" s="35"/>
      <c r="H9" s="34">
        <f t="shared" si="2"/>
        <v>59400</v>
      </c>
      <c r="I9" s="34">
        <v>59400</v>
      </c>
      <c r="J9" s="35"/>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ht="14.25" spans="1:16384">
      <c r="A10" s="33" t="s">
        <v>1156</v>
      </c>
      <c r="B10" s="34">
        <f t="shared" si="0"/>
        <v>67347.0724</v>
      </c>
      <c r="C10" s="34">
        <f t="shared" si="1"/>
        <v>67347.0724</v>
      </c>
      <c r="D10" s="34">
        <v>67347.0724</v>
      </c>
      <c r="E10" s="34"/>
      <c r="F10" s="34"/>
      <c r="G10" s="34"/>
      <c r="H10" s="34">
        <f t="shared" si="2"/>
        <v>0</v>
      </c>
      <c r="I10" s="34"/>
      <c r="J10" s="34"/>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ht="14.25" spans="1:16384">
      <c r="A11" s="33" t="s">
        <v>1157</v>
      </c>
      <c r="B11" s="34">
        <f t="shared" si="0"/>
        <v>0</v>
      </c>
      <c r="C11" s="34">
        <f t="shared" si="1"/>
        <v>0</v>
      </c>
      <c r="D11" s="34"/>
      <c r="E11" s="34"/>
      <c r="F11" s="34"/>
      <c r="G11" s="34"/>
      <c r="H11" s="34">
        <f t="shared" si="2"/>
        <v>0</v>
      </c>
      <c r="I11" s="34"/>
      <c r="J11" s="34"/>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ht="14.25" spans="1:16384">
      <c r="A12" s="33" t="s">
        <v>1158</v>
      </c>
      <c r="B12" s="34">
        <f t="shared" si="0"/>
        <v>600750.518675</v>
      </c>
      <c r="C12" s="34">
        <f t="shared" si="1"/>
        <v>345691.518675</v>
      </c>
      <c r="D12" s="34">
        <v>345691.518675</v>
      </c>
      <c r="E12" s="34"/>
      <c r="F12" s="34"/>
      <c r="G12" s="34"/>
      <c r="H12" s="34">
        <f t="shared" si="2"/>
        <v>255059</v>
      </c>
      <c r="I12" s="34">
        <v>255059</v>
      </c>
      <c r="J12" s="34"/>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sheetData>
  <mergeCells count="7">
    <mergeCell ref="A2:J2"/>
    <mergeCell ref="A3:J3"/>
    <mergeCell ref="A4:J4"/>
    <mergeCell ref="C5:G5"/>
    <mergeCell ref="H5:J5"/>
    <mergeCell ref="A5:A6"/>
    <mergeCell ref="B5:B6"/>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2"/>
  <sheetViews>
    <sheetView workbookViewId="0">
      <selection activeCell="F30" sqref="F30"/>
    </sheetView>
  </sheetViews>
  <sheetFormatPr defaultColWidth="12" defaultRowHeight="11.25"/>
  <cols>
    <col min="1" max="1" width="44.8444444444444" customWidth="1"/>
    <col min="2" max="3" width="15" customWidth="1"/>
    <col min="4" max="4" width="15.3333333333333" customWidth="1"/>
    <col min="5" max="5" width="20.2888888888889" customWidth="1"/>
    <col min="6" max="7" width="19.1333333333333" customWidth="1"/>
    <col min="8" max="8" width="13.4777777777778" customWidth="1"/>
    <col min="9" max="9" width="13.0333333333333" customWidth="1"/>
    <col min="10" max="10" width="14.7777777777778" customWidth="1"/>
    <col min="257" max="257" width="44.8444444444444" customWidth="1"/>
    <col min="258" max="259" width="15" customWidth="1"/>
    <col min="260" max="260" width="15.3333333333333" customWidth="1"/>
    <col min="261" max="261" width="20.3333333333333" customWidth="1"/>
    <col min="262" max="262" width="21" customWidth="1"/>
    <col min="263" max="263" width="22.3333333333333" customWidth="1"/>
    <col min="266" max="266" width="18.1777777777778" customWidth="1"/>
    <col min="513" max="513" width="44.8444444444444" customWidth="1"/>
    <col min="514" max="515" width="15" customWidth="1"/>
    <col min="516" max="516" width="15.3333333333333" customWidth="1"/>
    <col min="517" max="517" width="20.3333333333333" customWidth="1"/>
    <col min="518" max="518" width="21" customWidth="1"/>
    <col min="519" max="519" width="22.3333333333333" customWidth="1"/>
    <col min="522" max="522" width="18.1777777777778" customWidth="1"/>
    <col min="769" max="769" width="44.8444444444444" customWidth="1"/>
    <col min="770" max="771" width="15" customWidth="1"/>
    <col min="772" max="772" width="15.3333333333333" customWidth="1"/>
    <col min="773" max="773" width="20.3333333333333" customWidth="1"/>
    <col min="774" max="774" width="21" customWidth="1"/>
    <col min="775" max="775" width="22.3333333333333" customWidth="1"/>
    <col min="778" max="778" width="18.1777777777778" customWidth="1"/>
    <col min="1025" max="1025" width="44.8444444444444" customWidth="1"/>
    <col min="1026" max="1027" width="15" customWidth="1"/>
    <col min="1028" max="1028" width="15.3333333333333" customWidth="1"/>
    <col min="1029" max="1029" width="20.3333333333333" customWidth="1"/>
    <col min="1030" max="1030" width="21" customWidth="1"/>
    <col min="1031" max="1031" width="22.3333333333333" customWidth="1"/>
    <col min="1034" max="1034" width="18.1777777777778" customWidth="1"/>
    <col min="1281" max="1281" width="44.8444444444444" customWidth="1"/>
    <col min="1282" max="1283" width="15" customWidth="1"/>
    <col min="1284" max="1284" width="15.3333333333333" customWidth="1"/>
    <col min="1285" max="1285" width="20.3333333333333" customWidth="1"/>
    <col min="1286" max="1286" width="21" customWidth="1"/>
    <col min="1287" max="1287" width="22.3333333333333" customWidth="1"/>
    <col min="1290" max="1290" width="18.1777777777778" customWidth="1"/>
    <col min="1537" max="1537" width="44.8444444444444" customWidth="1"/>
    <col min="1538" max="1539" width="15" customWidth="1"/>
    <col min="1540" max="1540" width="15.3333333333333" customWidth="1"/>
    <col min="1541" max="1541" width="20.3333333333333" customWidth="1"/>
    <col min="1542" max="1542" width="21" customWidth="1"/>
    <col min="1543" max="1543" width="22.3333333333333" customWidth="1"/>
    <col min="1546" max="1546" width="18.1777777777778" customWidth="1"/>
    <col min="1793" max="1793" width="44.8444444444444" customWidth="1"/>
    <col min="1794" max="1795" width="15" customWidth="1"/>
    <col min="1796" max="1796" width="15.3333333333333" customWidth="1"/>
    <col min="1797" max="1797" width="20.3333333333333" customWidth="1"/>
    <col min="1798" max="1798" width="21" customWidth="1"/>
    <col min="1799" max="1799" width="22.3333333333333" customWidth="1"/>
    <col min="1802" max="1802" width="18.1777777777778" customWidth="1"/>
    <col min="2049" max="2049" width="44.8444444444444" customWidth="1"/>
    <col min="2050" max="2051" width="15" customWidth="1"/>
    <col min="2052" max="2052" width="15.3333333333333" customWidth="1"/>
    <col min="2053" max="2053" width="20.3333333333333" customWidth="1"/>
    <col min="2054" max="2054" width="21" customWidth="1"/>
    <col min="2055" max="2055" width="22.3333333333333" customWidth="1"/>
    <col min="2058" max="2058" width="18.1777777777778" customWidth="1"/>
    <col min="2305" max="2305" width="44.8444444444444" customWidth="1"/>
    <col min="2306" max="2307" width="15" customWidth="1"/>
    <col min="2308" max="2308" width="15.3333333333333" customWidth="1"/>
    <col min="2309" max="2309" width="20.3333333333333" customWidth="1"/>
    <col min="2310" max="2310" width="21" customWidth="1"/>
    <col min="2311" max="2311" width="22.3333333333333" customWidth="1"/>
    <col min="2314" max="2314" width="18.1777777777778" customWidth="1"/>
    <col min="2561" max="2561" width="44.8444444444444" customWidth="1"/>
    <col min="2562" max="2563" width="15" customWidth="1"/>
    <col min="2564" max="2564" width="15.3333333333333" customWidth="1"/>
    <col min="2565" max="2565" width="20.3333333333333" customWidth="1"/>
    <col min="2566" max="2566" width="21" customWidth="1"/>
    <col min="2567" max="2567" width="22.3333333333333" customWidth="1"/>
    <col min="2570" max="2570" width="18.1777777777778" customWidth="1"/>
    <col min="2817" max="2817" width="44.8444444444444" customWidth="1"/>
    <col min="2818" max="2819" width="15" customWidth="1"/>
    <col min="2820" max="2820" width="15.3333333333333" customWidth="1"/>
    <col min="2821" max="2821" width="20.3333333333333" customWidth="1"/>
    <col min="2822" max="2822" width="21" customWidth="1"/>
    <col min="2823" max="2823" width="22.3333333333333" customWidth="1"/>
    <col min="2826" max="2826" width="18.1777777777778" customWidth="1"/>
    <col min="3073" max="3073" width="44.8444444444444" customWidth="1"/>
    <col min="3074" max="3075" width="15" customWidth="1"/>
    <col min="3076" max="3076" width="15.3333333333333" customWidth="1"/>
    <col min="3077" max="3077" width="20.3333333333333" customWidth="1"/>
    <col min="3078" max="3078" width="21" customWidth="1"/>
    <col min="3079" max="3079" width="22.3333333333333" customWidth="1"/>
    <col min="3082" max="3082" width="18.1777777777778" customWidth="1"/>
    <col min="3329" max="3329" width="44.8444444444444" customWidth="1"/>
    <col min="3330" max="3331" width="15" customWidth="1"/>
    <col min="3332" max="3332" width="15.3333333333333" customWidth="1"/>
    <col min="3333" max="3333" width="20.3333333333333" customWidth="1"/>
    <col min="3334" max="3334" width="21" customWidth="1"/>
    <col min="3335" max="3335" width="22.3333333333333" customWidth="1"/>
    <col min="3338" max="3338" width="18.1777777777778" customWidth="1"/>
    <col min="3585" max="3585" width="44.8444444444444" customWidth="1"/>
    <col min="3586" max="3587" width="15" customWidth="1"/>
    <col min="3588" max="3588" width="15.3333333333333" customWidth="1"/>
    <col min="3589" max="3589" width="20.3333333333333" customWidth="1"/>
    <col min="3590" max="3590" width="21" customWidth="1"/>
    <col min="3591" max="3591" width="22.3333333333333" customWidth="1"/>
    <col min="3594" max="3594" width="18.1777777777778" customWidth="1"/>
    <col min="3841" max="3841" width="44.8444444444444" customWidth="1"/>
    <col min="3842" max="3843" width="15" customWidth="1"/>
    <col min="3844" max="3844" width="15.3333333333333" customWidth="1"/>
    <col min="3845" max="3845" width="20.3333333333333" customWidth="1"/>
    <col min="3846" max="3846" width="21" customWidth="1"/>
    <col min="3847" max="3847" width="22.3333333333333" customWidth="1"/>
    <col min="3850" max="3850" width="18.1777777777778" customWidth="1"/>
    <col min="4097" max="4097" width="44.8444444444444" customWidth="1"/>
    <col min="4098" max="4099" width="15" customWidth="1"/>
    <col min="4100" max="4100" width="15.3333333333333" customWidth="1"/>
    <col min="4101" max="4101" width="20.3333333333333" customWidth="1"/>
    <col min="4102" max="4102" width="21" customWidth="1"/>
    <col min="4103" max="4103" width="22.3333333333333" customWidth="1"/>
    <col min="4106" max="4106" width="18.1777777777778" customWidth="1"/>
    <col min="4353" max="4353" width="44.8444444444444" customWidth="1"/>
    <col min="4354" max="4355" width="15" customWidth="1"/>
    <col min="4356" max="4356" width="15.3333333333333" customWidth="1"/>
    <col min="4357" max="4357" width="20.3333333333333" customWidth="1"/>
    <col min="4358" max="4358" width="21" customWidth="1"/>
    <col min="4359" max="4359" width="22.3333333333333" customWidth="1"/>
    <col min="4362" max="4362" width="18.1777777777778" customWidth="1"/>
    <col min="4609" max="4609" width="44.8444444444444" customWidth="1"/>
    <col min="4610" max="4611" width="15" customWidth="1"/>
    <col min="4612" max="4612" width="15.3333333333333" customWidth="1"/>
    <col min="4613" max="4613" width="20.3333333333333" customWidth="1"/>
    <col min="4614" max="4614" width="21" customWidth="1"/>
    <col min="4615" max="4615" width="22.3333333333333" customWidth="1"/>
    <col min="4618" max="4618" width="18.1777777777778" customWidth="1"/>
    <col min="4865" max="4865" width="44.8444444444444" customWidth="1"/>
    <col min="4866" max="4867" width="15" customWidth="1"/>
    <col min="4868" max="4868" width="15.3333333333333" customWidth="1"/>
    <col min="4869" max="4869" width="20.3333333333333" customWidth="1"/>
    <col min="4870" max="4870" width="21" customWidth="1"/>
    <col min="4871" max="4871" width="22.3333333333333" customWidth="1"/>
    <col min="4874" max="4874" width="18.1777777777778" customWidth="1"/>
    <col min="5121" max="5121" width="44.8444444444444" customWidth="1"/>
    <col min="5122" max="5123" width="15" customWidth="1"/>
    <col min="5124" max="5124" width="15.3333333333333" customWidth="1"/>
    <col min="5125" max="5125" width="20.3333333333333" customWidth="1"/>
    <col min="5126" max="5126" width="21" customWidth="1"/>
    <col min="5127" max="5127" width="22.3333333333333" customWidth="1"/>
    <col min="5130" max="5130" width="18.1777777777778" customWidth="1"/>
    <col min="5377" max="5377" width="44.8444444444444" customWidth="1"/>
    <col min="5378" max="5379" width="15" customWidth="1"/>
    <col min="5380" max="5380" width="15.3333333333333" customWidth="1"/>
    <col min="5381" max="5381" width="20.3333333333333" customWidth="1"/>
    <col min="5382" max="5382" width="21" customWidth="1"/>
    <col min="5383" max="5383" width="22.3333333333333" customWidth="1"/>
    <col min="5386" max="5386" width="18.1777777777778" customWidth="1"/>
    <col min="5633" max="5633" width="44.8444444444444" customWidth="1"/>
    <col min="5634" max="5635" width="15" customWidth="1"/>
    <col min="5636" max="5636" width="15.3333333333333" customWidth="1"/>
    <col min="5637" max="5637" width="20.3333333333333" customWidth="1"/>
    <col min="5638" max="5638" width="21" customWidth="1"/>
    <col min="5639" max="5639" width="22.3333333333333" customWidth="1"/>
    <col min="5642" max="5642" width="18.1777777777778" customWidth="1"/>
    <col min="5889" max="5889" width="44.8444444444444" customWidth="1"/>
    <col min="5890" max="5891" width="15" customWidth="1"/>
    <col min="5892" max="5892" width="15.3333333333333" customWidth="1"/>
    <col min="5893" max="5893" width="20.3333333333333" customWidth="1"/>
    <col min="5894" max="5894" width="21" customWidth="1"/>
    <col min="5895" max="5895" width="22.3333333333333" customWidth="1"/>
    <col min="5898" max="5898" width="18.1777777777778" customWidth="1"/>
    <col min="6145" max="6145" width="44.8444444444444" customWidth="1"/>
    <col min="6146" max="6147" width="15" customWidth="1"/>
    <col min="6148" max="6148" width="15.3333333333333" customWidth="1"/>
    <col min="6149" max="6149" width="20.3333333333333" customWidth="1"/>
    <col min="6150" max="6150" width="21" customWidth="1"/>
    <col min="6151" max="6151" width="22.3333333333333" customWidth="1"/>
    <col min="6154" max="6154" width="18.1777777777778" customWidth="1"/>
    <col min="6401" max="6401" width="44.8444444444444" customWidth="1"/>
    <col min="6402" max="6403" width="15" customWidth="1"/>
    <col min="6404" max="6404" width="15.3333333333333" customWidth="1"/>
    <col min="6405" max="6405" width="20.3333333333333" customWidth="1"/>
    <col min="6406" max="6406" width="21" customWidth="1"/>
    <col min="6407" max="6407" width="22.3333333333333" customWidth="1"/>
    <col min="6410" max="6410" width="18.1777777777778" customWidth="1"/>
    <col min="6657" max="6657" width="44.8444444444444" customWidth="1"/>
    <col min="6658" max="6659" width="15" customWidth="1"/>
    <col min="6660" max="6660" width="15.3333333333333" customWidth="1"/>
    <col min="6661" max="6661" width="20.3333333333333" customWidth="1"/>
    <col min="6662" max="6662" width="21" customWidth="1"/>
    <col min="6663" max="6663" width="22.3333333333333" customWidth="1"/>
    <col min="6666" max="6666" width="18.1777777777778" customWidth="1"/>
    <col min="6913" max="6913" width="44.8444444444444" customWidth="1"/>
    <col min="6914" max="6915" width="15" customWidth="1"/>
    <col min="6916" max="6916" width="15.3333333333333" customWidth="1"/>
    <col min="6917" max="6917" width="20.3333333333333" customWidth="1"/>
    <col min="6918" max="6918" width="21" customWidth="1"/>
    <col min="6919" max="6919" width="22.3333333333333" customWidth="1"/>
    <col min="6922" max="6922" width="18.1777777777778" customWidth="1"/>
    <col min="7169" max="7169" width="44.8444444444444" customWidth="1"/>
    <col min="7170" max="7171" width="15" customWidth="1"/>
    <col min="7172" max="7172" width="15.3333333333333" customWidth="1"/>
    <col min="7173" max="7173" width="20.3333333333333" customWidth="1"/>
    <col min="7174" max="7174" width="21" customWidth="1"/>
    <col min="7175" max="7175" width="22.3333333333333" customWidth="1"/>
    <col min="7178" max="7178" width="18.1777777777778" customWidth="1"/>
    <col min="7425" max="7425" width="44.8444444444444" customWidth="1"/>
    <col min="7426" max="7427" width="15" customWidth="1"/>
    <col min="7428" max="7428" width="15.3333333333333" customWidth="1"/>
    <col min="7429" max="7429" width="20.3333333333333" customWidth="1"/>
    <col min="7430" max="7430" width="21" customWidth="1"/>
    <col min="7431" max="7431" width="22.3333333333333" customWidth="1"/>
    <col min="7434" max="7434" width="18.1777777777778" customWidth="1"/>
    <col min="7681" max="7681" width="44.8444444444444" customWidth="1"/>
    <col min="7682" max="7683" width="15" customWidth="1"/>
    <col min="7684" max="7684" width="15.3333333333333" customWidth="1"/>
    <col min="7685" max="7685" width="20.3333333333333" customWidth="1"/>
    <col min="7686" max="7686" width="21" customWidth="1"/>
    <col min="7687" max="7687" width="22.3333333333333" customWidth="1"/>
    <col min="7690" max="7690" width="18.1777777777778" customWidth="1"/>
    <col min="7937" max="7937" width="44.8444444444444" customWidth="1"/>
    <col min="7938" max="7939" width="15" customWidth="1"/>
    <col min="7940" max="7940" width="15.3333333333333" customWidth="1"/>
    <col min="7941" max="7941" width="20.3333333333333" customWidth="1"/>
    <col min="7942" max="7942" width="21" customWidth="1"/>
    <col min="7943" max="7943" width="22.3333333333333" customWidth="1"/>
    <col min="7946" max="7946" width="18.1777777777778" customWidth="1"/>
    <col min="8193" max="8193" width="44.8444444444444" customWidth="1"/>
    <col min="8194" max="8195" width="15" customWidth="1"/>
    <col min="8196" max="8196" width="15.3333333333333" customWidth="1"/>
    <col min="8197" max="8197" width="20.3333333333333" customWidth="1"/>
    <col min="8198" max="8198" width="21" customWidth="1"/>
    <col min="8199" max="8199" width="22.3333333333333" customWidth="1"/>
    <col min="8202" max="8202" width="18.1777777777778" customWidth="1"/>
    <col min="8449" max="8449" width="44.8444444444444" customWidth="1"/>
    <col min="8450" max="8451" width="15" customWidth="1"/>
    <col min="8452" max="8452" width="15.3333333333333" customWidth="1"/>
    <col min="8453" max="8453" width="20.3333333333333" customWidth="1"/>
    <col min="8454" max="8454" width="21" customWidth="1"/>
    <col min="8455" max="8455" width="22.3333333333333" customWidth="1"/>
    <col min="8458" max="8458" width="18.1777777777778" customWidth="1"/>
    <col min="8705" max="8705" width="44.8444444444444" customWidth="1"/>
    <col min="8706" max="8707" width="15" customWidth="1"/>
    <col min="8708" max="8708" width="15.3333333333333" customWidth="1"/>
    <col min="8709" max="8709" width="20.3333333333333" customWidth="1"/>
    <col min="8710" max="8710" width="21" customWidth="1"/>
    <col min="8711" max="8711" width="22.3333333333333" customWidth="1"/>
    <col min="8714" max="8714" width="18.1777777777778" customWidth="1"/>
    <col min="8961" max="8961" width="44.8444444444444" customWidth="1"/>
    <col min="8962" max="8963" width="15" customWidth="1"/>
    <col min="8964" max="8964" width="15.3333333333333" customWidth="1"/>
    <col min="8965" max="8965" width="20.3333333333333" customWidth="1"/>
    <col min="8966" max="8966" width="21" customWidth="1"/>
    <col min="8967" max="8967" width="22.3333333333333" customWidth="1"/>
    <col min="8970" max="8970" width="18.1777777777778" customWidth="1"/>
    <col min="9217" max="9217" width="44.8444444444444" customWidth="1"/>
    <col min="9218" max="9219" width="15" customWidth="1"/>
    <col min="9220" max="9220" width="15.3333333333333" customWidth="1"/>
    <col min="9221" max="9221" width="20.3333333333333" customWidth="1"/>
    <col min="9222" max="9222" width="21" customWidth="1"/>
    <col min="9223" max="9223" width="22.3333333333333" customWidth="1"/>
    <col min="9226" max="9226" width="18.1777777777778" customWidth="1"/>
    <col min="9473" max="9473" width="44.8444444444444" customWidth="1"/>
    <col min="9474" max="9475" width="15" customWidth="1"/>
    <col min="9476" max="9476" width="15.3333333333333" customWidth="1"/>
    <col min="9477" max="9477" width="20.3333333333333" customWidth="1"/>
    <col min="9478" max="9478" width="21" customWidth="1"/>
    <col min="9479" max="9479" width="22.3333333333333" customWidth="1"/>
    <col min="9482" max="9482" width="18.1777777777778" customWidth="1"/>
    <col min="9729" max="9729" width="44.8444444444444" customWidth="1"/>
    <col min="9730" max="9731" width="15" customWidth="1"/>
    <col min="9732" max="9732" width="15.3333333333333" customWidth="1"/>
    <col min="9733" max="9733" width="20.3333333333333" customWidth="1"/>
    <col min="9734" max="9734" width="21" customWidth="1"/>
    <col min="9735" max="9735" width="22.3333333333333" customWidth="1"/>
    <col min="9738" max="9738" width="18.1777777777778" customWidth="1"/>
    <col min="9985" max="9985" width="44.8444444444444" customWidth="1"/>
    <col min="9986" max="9987" width="15" customWidth="1"/>
    <col min="9988" max="9988" width="15.3333333333333" customWidth="1"/>
    <col min="9989" max="9989" width="20.3333333333333" customWidth="1"/>
    <col min="9990" max="9990" width="21" customWidth="1"/>
    <col min="9991" max="9991" width="22.3333333333333" customWidth="1"/>
    <col min="9994" max="9994" width="18.1777777777778" customWidth="1"/>
    <col min="10241" max="10241" width="44.8444444444444" customWidth="1"/>
    <col min="10242" max="10243" width="15" customWidth="1"/>
    <col min="10244" max="10244" width="15.3333333333333" customWidth="1"/>
    <col min="10245" max="10245" width="20.3333333333333" customWidth="1"/>
    <col min="10246" max="10246" width="21" customWidth="1"/>
    <col min="10247" max="10247" width="22.3333333333333" customWidth="1"/>
    <col min="10250" max="10250" width="18.1777777777778" customWidth="1"/>
    <col min="10497" max="10497" width="44.8444444444444" customWidth="1"/>
    <col min="10498" max="10499" width="15" customWidth="1"/>
    <col min="10500" max="10500" width="15.3333333333333" customWidth="1"/>
    <col min="10501" max="10501" width="20.3333333333333" customWidth="1"/>
    <col min="10502" max="10502" width="21" customWidth="1"/>
    <col min="10503" max="10503" width="22.3333333333333" customWidth="1"/>
    <col min="10506" max="10506" width="18.1777777777778" customWidth="1"/>
    <col min="10753" max="10753" width="44.8444444444444" customWidth="1"/>
    <col min="10754" max="10755" width="15" customWidth="1"/>
    <col min="10756" max="10756" width="15.3333333333333" customWidth="1"/>
    <col min="10757" max="10757" width="20.3333333333333" customWidth="1"/>
    <col min="10758" max="10758" width="21" customWidth="1"/>
    <col min="10759" max="10759" width="22.3333333333333" customWidth="1"/>
    <col min="10762" max="10762" width="18.1777777777778" customWidth="1"/>
    <col min="11009" max="11009" width="44.8444444444444" customWidth="1"/>
    <col min="11010" max="11011" width="15" customWidth="1"/>
    <col min="11012" max="11012" width="15.3333333333333" customWidth="1"/>
    <col min="11013" max="11013" width="20.3333333333333" customWidth="1"/>
    <col min="11014" max="11014" width="21" customWidth="1"/>
    <col min="11015" max="11015" width="22.3333333333333" customWidth="1"/>
    <col min="11018" max="11018" width="18.1777777777778" customWidth="1"/>
    <col min="11265" max="11265" width="44.8444444444444" customWidth="1"/>
    <col min="11266" max="11267" width="15" customWidth="1"/>
    <col min="11268" max="11268" width="15.3333333333333" customWidth="1"/>
    <col min="11269" max="11269" width="20.3333333333333" customWidth="1"/>
    <col min="11270" max="11270" width="21" customWidth="1"/>
    <col min="11271" max="11271" width="22.3333333333333" customWidth="1"/>
    <col min="11274" max="11274" width="18.1777777777778" customWidth="1"/>
    <col min="11521" max="11521" width="44.8444444444444" customWidth="1"/>
    <col min="11522" max="11523" width="15" customWidth="1"/>
    <col min="11524" max="11524" width="15.3333333333333" customWidth="1"/>
    <col min="11525" max="11525" width="20.3333333333333" customWidth="1"/>
    <col min="11526" max="11526" width="21" customWidth="1"/>
    <col min="11527" max="11527" width="22.3333333333333" customWidth="1"/>
    <col min="11530" max="11530" width="18.1777777777778" customWidth="1"/>
    <col min="11777" max="11777" width="44.8444444444444" customWidth="1"/>
    <col min="11778" max="11779" width="15" customWidth="1"/>
    <col min="11780" max="11780" width="15.3333333333333" customWidth="1"/>
    <col min="11781" max="11781" width="20.3333333333333" customWidth="1"/>
    <col min="11782" max="11782" width="21" customWidth="1"/>
    <col min="11783" max="11783" width="22.3333333333333" customWidth="1"/>
    <col min="11786" max="11786" width="18.1777777777778" customWidth="1"/>
    <col min="12033" max="12033" width="44.8444444444444" customWidth="1"/>
    <col min="12034" max="12035" width="15" customWidth="1"/>
    <col min="12036" max="12036" width="15.3333333333333" customWidth="1"/>
    <col min="12037" max="12037" width="20.3333333333333" customWidth="1"/>
    <col min="12038" max="12038" width="21" customWidth="1"/>
    <col min="12039" max="12039" width="22.3333333333333" customWidth="1"/>
    <col min="12042" max="12042" width="18.1777777777778" customWidth="1"/>
    <col min="12289" max="12289" width="44.8444444444444" customWidth="1"/>
    <col min="12290" max="12291" width="15" customWidth="1"/>
    <col min="12292" max="12292" width="15.3333333333333" customWidth="1"/>
    <col min="12293" max="12293" width="20.3333333333333" customWidth="1"/>
    <col min="12294" max="12294" width="21" customWidth="1"/>
    <col min="12295" max="12295" width="22.3333333333333" customWidth="1"/>
    <col min="12298" max="12298" width="18.1777777777778" customWidth="1"/>
    <col min="12545" max="12545" width="44.8444444444444" customWidth="1"/>
    <col min="12546" max="12547" width="15" customWidth="1"/>
    <col min="12548" max="12548" width="15.3333333333333" customWidth="1"/>
    <col min="12549" max="12549" width="20.3333333333333" customWidth="1"/>
    <col min="12550" max="12550" width="21" customWidth="1"/>
    <col min="12551" max="12551" width="22.3333333333333" customWidth="1"/>
    <col min="12554" max="12554" width="18.1777777777778" customWidth="1"/>
    <col min="12801" max="12801" width="44.8444444444444" customWidth="1"/>
    <col min="12802" max="12803" width="15" customWidth="1"/>
    <col min="12804" max="12804" width="15.3333333333333" customWidth="1"/>
    <col min="12805" max="12805" width="20.3333333333333" customWidth="1"/>
    <col min="12806" max="12806" width="21" customWidth="1"/>
    <col min="12807" max="12807" width="22.3333333333333" customWidth="1"/>
    <col min="12810" max="12810" width="18.1777777777778" customWidth="1"/>
    <col min="13057" max="13057" width="44.8444444444444" customWidth="1"/>
    <col min="13058" max="13059" width="15" customWidth="1"/>
    <col min="13060" max="13060" width="15.3333333333333" customWidth="1"/>
    <col min="13061" max="13061" width="20.3333333333333" customWidth="1"/>
    <col min="13062" max="13062" width="21" customWidth="1"/>
    <col min="13063" max="13063" width="22.3333333333333" customWidth="1"/>
    <col min="13066" max="13066" width="18.1777777777778" customWidth="1"/>
    <col min="13313" max="13313" width="44.8444444444444" customWidth="1"/>
    <col min="13314" max="13315" width="15" customWidth="1"/>
    <col min="13316" max="13316" width="15.3333333333333" customWidth="1"/>
    <col min="13317" max="13317" width="20.3333333333333" customWidth="1"/>
    <col min="13318" max="13318" width="21" customWidth="1"/>
    <col min="13319" max="13319" width="22.3333333333333" customWidth="1"/>
    <col min="13322" max="13322" width="18.1777777777778" customWidth="1"/>
    <col min="13569" max="13569" width="44.8444444444444" customWidth="1"/>
    <col min="13570" max="13571" width="15" customWidth="1"/>
    <col min="13572" max="13572" width="15.3333333333333" customWidth="1"/>
    <col min="13573" max="13573" width="20.3333333333333" customWidth="1"/>
    <col min="13574" max="13574" width="21" customWidth="1"/>
    <col min="13575" max="13575" width="22.3333333333333" customWidth="1"/>
    <col min="13578" max="13578" width="18.1777777777778" customWidth="1"/>
    <col min="13825" max="13825" width="44.8444444444444" customWidth="1"/>
    <col min="13826" max="13827" width="15" customWidth="1"/>
    <col min="13828" max="13828" width="15.3333333333333" customWidth="1"/>
    <col min="13829" max="13829" width="20.3333333333333" customWidth="1"/>
    <col min="13830" max="13830" width="21" customWidth="1"/>
    <col min="13831" max="13831" width="22.3333333333333" customWidth="1"/>
    <col min="13834" max="13834" width="18.1777777777778" customWidth="1"/>
    <col min="14081" max="14081" width="44.8444444444444" customWidth="1"/>
    <col min="14082" max="14083" width="15" customWidth="1"/>
    <col min="14084" max="14084" width="15.3333333333333" customWidth="1"/>
    <col min="14085" max="14085" width="20.3333333333333" customWidth="1"/>
    <col min="14086" max="14086" width="21" customWidth="1"/>
    <col min="14087" max="14087" width="22.3333333333333" customWidth="1"/>
    <col min="14090" max="14090" width="18.1777777777778" customWidth="1"/>
    <col min="14337" max="14337" width="44.8444444444444" customWidth="1"/>
    <col min="14338" max="14339" width="15" customWidth="1"/>
    <col min="14340" max="14340" width="15.3333333333333" customWidth="1"/>
    <col min="14341" max="14341" width="20.3333333333333" customWidth="1"/>
    <col min="14342" max="14342" width="21" customWidth="1"/>
    <col min="14343" max="14343" width="22.3333333333333" customWidth="1"/>
    <col min="14346" max="14346" width="18.1777777777778" customWidth="1"/>
    <col min="14593" max="14593" width="44.8444444444444" customWidth="1"/>
    <col min="14594" max="14595" width="15" customWidth="1"/>
    <col min="14596" max="14596" width="15.3333333333333" customWidth="1"/>
    <col min="14597" max="14597" width="20.3333333333333" customWidth="1"/>
    <col min="14598" max="14598" width="21" customWidth="1"/>
    <col min="14599" max="14599" width="22.3333333333333" customWidth="1"/>
    <col min="14602" max="14602" width="18.1777777777778" customWidth="1"/>
    <col min="14849" max="14849" width="44.8444444444444" customWidth="1"/>
    <col min="14850" max="14851" width="15" customWidth="1"/>
    <col min="14852" max="14852" width="15.3333333333333" customWidth="1"/>
    <col min="14853" max="14853" width="20.3333333333333" customWidth="1"/>
    <col min="14854" max="14854" width="21" customWidth="1"/>
    <col min="14855" max="14855" width="22.3333333333333" customWidth="1"/>
    <col min="14858" max="14858" width="18.1777777777778" customWidth="1"/>
    <col min="15105" max="15105" width="44.8444444444444" customWidth="1"/>
    <col min="15106" max="15107" width="15" customWidth="1"/>
    <col min="15108" max="15108" width="15.3333333333333" customWidth="1"/>
    <col min="15109" max="15109" width="20.3333333333333" customWidth="1"/>
    <col min="15110" max="15110" width="21" customWidth="1"/>
    <col min="15111" max="15111" width="22.3333333333333" customWidth="1"/>
    <col min="15114" max="15114" width="18.1777777777778" customWidth="1"/>
    <col min="15361" max="15361" width="44.8444444444444" customWidth="1"/>
    <col min="15362" max="15363" width="15" customWidth="1"/>
    <col min="15364" max="15364" width="15.3333333333333" customWidth="1"/>
    <col min="15365" max="15365" width="20.3333333333333" customWidth="1"/>
    <col min="15366" max="15366" width="21" customWidth="1"/>
    <col min="15367" max="15367" width="22.3333333333333" customWidth="1"/>
    <col min="15370" max="15370" width="18.1777777777778" customWidth="1"/>
    <col min="15617" max="15617" width="44.8444444444444" customWidth="1"/>
    <col min="15618" max="15619" width="15" customWidth="1"/>
    <col min="15620" max="15620" width="15.3333333333333" customWidth="1"/>
    <col min="15621" max="15621" width="20.3333333333333" customWidth="1"/>
    <col min="15622" max="15622" width="21" customWidth="1"/>
    <col min="15623" max="15623" width="22.3333333333333" customWidth="1"/>
    <col min="15626" max="15626" width="18.1777777777778" customWidth="1"/>
    <col min="15873" max="15873" width="44.8444444444444" customWidth="1"/>
    <col min="15874" max="15875" width="15" customWidth="1"/>
    <col min="15876" max="15876" width="15.3333333333333" customWidth="1"/>
    <col min="15877" max="15877" width="20.3333333333333" customWidth="1"/>
    <col min="15878" max="15878" width="21" customWidth="1"/>
    <col min="15879" max="15879" width="22.3333333333333" customWidth="1"/>
    <col min="15882" max="15882" width="18.1777777777778" customWidth="1"/>
    <col min="16129" max="16129" width="44.8444444444444" customWidth="1"/>
    <col min="16130" max="16131" width="15" customWidth="1"/>
    <col min="16132" max="16132" width="15.3333333333333" customWidth="1"/>
    <col min="16133" max="16133" width="20.3333333333333" customWidth="1"/>
    <col min="16134" max="16134" width="21" customWidth="1"/>
    <col min="16135" max="16135" width="22.3333333333333" customWidth="1"/>
    <col min="16138" max="16138" width="18.1777777777778" customWidth="1"/>
  </cols>
  <sheetData>
    <row r="1" ht="14.25" spans="1:16384">
      <c r="A1" s="29" t="s">
        <v>1159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c r="XEN1" s="29"/>
      <c r="XEO1" s="29"/>
      <c r="XEP1" s="29"/>
      <c r="XEQ1" s="29"/>
      <c r="XER1" s="29"/>
      <c r="XES1" s="29"/>
      <c r="XET1" s="29"/>
      <c r="XEU1" s="29"/>
      <c r="XEV1" s="29"/>
      <c r="XEW1" s="29"/>
      <c r="XEX1" s="29"/>
      <c r="XEY1" s="29"/>
      <c r="XEZ1" s="29"/>
      <c r="XFA1" s="29"/>
      <c r="XFB1" s="29"/>
      <c r="XFC1" s="29"/>
      <c r="XFD1" s="29"/>
    </row>
    <row r="2" ht="22.5" spans="1:16384">
      <c r="A2" s="30" t="s">
        <v>70</v>
      </c>
      <c r="B2" s="30"/>
      <c r="C2" s="30"/>
      <c r="D2" s="30"/>
      <c r="E2" s="30"/>
      <c r="F2" s="30"/>
      <c r="G2" s="30"/>
      <c r="H2" s="30"/>
      <c r="I2" s="30"/>
      <c r="J2" s="30"/>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c r="VM2" s="29"/>
      <c r="VN2" s="29"/>
      <c r="VO2" s="29"/>
      <c r="VP2" s="29"/>
      <c r="VQ2" s="29"/>
      <c r="VR2" s="29"/>
      <c r="VS2" s="29"/>
      <c r="VT2" s="29"/>
      <c r="VU2" s="29"/>
      <c r="VV2" s="29"/>
      <c r="VW2" s="29"/>
      <c r="VX2" s="29"/>
      <c r="VY2" s="29"/>
      <c r="VZ2" s="29"/>
      <c r="WA2" s="29"/>
      <c r="WB2" s="29"/>
      <c r="WC2" s="29"/>
      <c r="WD2" s="29"/>
      <c r="WE2" s="29"/>
      <c r="WF2" s="29"/>
      <c r="WG2" s="29"/>
      <c r="WH2" s="29"/>
      <c r="WI2" s="29"/>
      <c r="WJ2" s="29"/>
      <c r="WK2" s="29"/>
      <c r="WL2" s="29"/>
      <c r="WM2" s="29"/>
      <c r="WN2" s="29"/>
      <c r="WO2" s="29"/>
      <c r="WP2" s="29"/>
      <c r="WQ2" s="29"/>
      <c r="WR2" s="29"/>
      <c r="WS2" s="29"/>
      <c r="WT2" s="29"/>
      <c r="WU2" s="29"/>
      <c r="WV2" s="29"/>
      <c r="WW2" s="29"/>
      <c r="WX2" s="29"/>
      <c r="WY2" s="29"/>
      <c r="WZ2" s="29"/>
      <c r="XA2" s="29"/>
      <c r="XB2" s="29"/>
      <c r="XC2" s="29"/>
      <c r="XD2" s="29"/>
      <c r="XE2" s="29"/>
      <c r="XF2" s="29"/>
      <c r="XG2" s="29"/>
      <c r="XH2" s="29"/>
      <c r="XI2" s="29"/>
      <c r="XJ2" s="29"/>
      <c r="XK2" s="29"/>
      <c r="XL2" s="29"/>
      <c r="XM2" s="29"/>
      <c r="XN2" s="29"/>
      <c r="XO2" s="29"/>
      <c r="XP2" s="29"/>
      <c r="XQ2" s="29"/>
      <c r="XR2" s="29"/>
      <c r="XS2" s="29"/>
      <c r="XT2" s="29"/>
      <c r="XU2" s="29"/>
      <c r="XV2" s="29"/>
      <c r="XW2" s="29"/>
      <c r="XX2" s="29"/>
      <c r="XY2" s="29"/>
      <c r="XZ2" s="29"/>
      <c r="YA2" s="29"/>
      <c r="YB2" s="29"/>
      <c r="YC2" s="29"/>
      <c r="YD2" s="29"/>
      <c r="YE2" s="29"/>
      <c r="YF2" s="29"/>
      <c r="YG2" s="29"/>
      <c r="YH2" s="29"/>
      <c r="YI2" s="29"/>
      <c r="YJ2" s="29"/>
      <c r="YK2" s="29"/>
      <c r="YL2" s="29"/>
      <c r="YM2" s="29"/>
      <c r="YN2" s="29"/>
      <c r="YO2" s="29"/>
      <c r="YP2" s="29"/>
      <c r="YQ2" s="29"/>
      <c r="YR2" s="29"/>
      <c r="YS2" s="29"/>
      <c r="YT2" s="29"/>
      <c r="YU2" s="29"/>
      <c r="YV2" s="29"/>
      <c r="YW2" s="29"/>
      <c r="YX2" s="29"/>
      <c r="YY2" s="29"/>
      <c r="YZ2" s="29"/>
      <c r="ZA2" s="29"/>
      <c r="ZB2" s="29"/>
      <c r="ZC2" s="29"/>
      <c r="ZD2" s="29"/>
      <c r="ZE2" s="29"/>
      <c r="ZF2" s="29"/>
      <c r="ZG2" s="29"/>
      <c r="ZH2" s="29"/>
      <c r="ZI2" s="29"/>
      <c r="ZJ2" s="29"/>
      <c r="ZK2" s="29"/>
      <c r="ZL2" s="29"/>
      <c r="ZM2" s="29"/>
      <c r="ZN2" s="29"/>
      <c r="ZO2" s="29"/>
      <c r="ZP2" s="29"/>
      <c r="ZQ2" s="29"/>
      <c r="ZR2" s="29"/>
      <c r="ZS2" s="29"/>
      <c r="ZT2" s="29"/>
      <c r="ZU2" s="29"/>
      <c r="ZV2" s="29"/>
      <c r="ZW2" s="29"/>
      <c r="ZX2" s="29"/>
      <c r="ZY2" s="29"/>
      <c r="ZZ2" s="29"/>
      <c r="AAA2" s="29"/>
      <c r="AAB2" s="29"/>
      <c r="AAC2" s="29"/>
      <c r="AAD2" s="29"/>
      <c r="AAE2" s="29"/>
      <c r="AAF2" s="29"/>
      <c r="AAG2" s="29"/>
      <c r="AAH2" s="29"/>
      <c r="AAI2" s="29"/>
      <c r="AAJ2" s="29"/>
      <c r="AAK2" s="29"/>
      <c r="AAL2" s="29"/>
      <c r="AAM2" s="29"/>
      <c r="AAN2" s="29"/>
      <c r="AAO2" s="29"/>
      <c r="AAP2" s="29"/>
      <c r="AAQ2" s="29"/>
      <c r="AAR2" s="29"/>
      <c r="AAS2" s="29"/>
      <c r="AAT2" s="29"/>
      <c r="AAU2" s="29"/>
      <c r="AAV2" s="29"/>
      <c r="AAW2" s="29"/>
      <c r="AAX2" s="29"/>
      <c r="AAY2" s="29"/>
      <c r="AAZ2" s="29"/>
      <c r="ABA2" s="29"/>
      <c r="ABB2" s="29"/>
      <c r="ABC2" s="29"/>
      <c r="ABD2" s="29"/>
      <c r="ABE2" s="29"/>
      <c r="ABF2" s="29"/>
      <c r="ABG2" s="29"/>
      <c r="ABH2" s="29"/>
      <c r="ABI2" s="29"/>
      <c r="ABJ2" s="29"/>
      <c r="ABK2" s="29"/>
      <c r="ABL2" s="29"/>
      <c r="ABM2" s="29"/>
      <c r="ABN2" s="29"/>
      <c r="ABO2" s="29"/>
      <c r="ABP2" s="29"/>
      <c r="ABQ2" s="29"/>
      <c r="ABR2" s="29"/>
      <c r="ABS2" s="29"/>
      <c r="ABT2" s="29"/>
      <c r="ABU2" s="29"/>
      <c r="ABV2" s="29"/>
      <c r="ABW2" s="29"/>
      <c r="ABX2" s="29"/>
      <c r="ABY2" s="29"/>
      <c r="ABZ2" s="29"/>
      <c r="ACA2" s="29"/>
      <c r="ACB2" s="29"/>
      <c r="ACC2" s="29"/>
      <c r="ACD2" s="29"/>
      <c r="ACE2" s="29"/>
      <c r="ACF2" s="29"/>
      <c r="ACG2" s="29"/>
      <c r="ACH2" s="29"/>
      <c r="ACI2" s="29"/>
      <c r="ACJ2" s="29"/>
      <c r="ACK2" s="29"/>
      <c r="ACL2" s="29"/>
      <c r="ACM2" s="29"/>
      <c r="ACN2" s="29"/>
      <c r="ACO2" s="29"/>
      <c r="ACP2" s="29"/>
      <c r="ACQ2" s="29"/>
      <c r="ACR2" s="29"/>
      <c r="ACS2" s="29"/>
      <c r="ACT2" s="29"/>
      <c r="ACU2" s="29"/>
      <c r="ACV2" s="29"/>
      <c r="ACW2" s="29"/>
      <c r="ACX2" s="29"/>
      <c r="ACY2" s="29"/>
      <c r="ACZ2" s="29"/>
      <c r="ADA2" s="29"/>
      <c r="ADB2" s="29"/>
      <c r="ADC2" s="29"/>
      <c r="ADD2" s="29"/>
      <c r="ADE2" s="29"/>
      <c r="ADF2" s="29"/>
      <c r="ADG2" s="29"/>
      <c r="ADH2" s="29"/>
      <c r="ADI2" s="29"/>
      <c r="ADJ2" s="29"/>
      <c r="ADK2" s="29"/>
      <c r="ADL2" s="29"/>
      <c r="ADM2" s="29"/>
      <c r="ADN2" s="29"/>
      <c r="ADO2" s="29"/>
      <c r="ADP2" s="29"/>
      <c r="ADQ2" s="29"/>
      <c r="ADR2" s="29"/>
      <c r="ADS2" s="29"/>
      <c r="ADT2" s="29"/>
      <c r="ADU2" s="29"/>
      <c r="ADV2" s="29"/>
      <c r="ADW2" s="29"/>
      <c r="ADX2" s="29"/>
      <c r="ADY2" s="29"/>
      <c r="ADZ2" s="29"/>
      <c r="AEA2" s="29"/>
      <c r="AEB2" s="29"/>
      <c r="AEC2" s="29"/>
      <c r="AED2" s="29"/>
      <c r="AEE2" s="29"/>
      <c r="AEF2" s="29"/>
      <c r="AEG2" s="29"/>
      <c r="AEH2" s="29"/>
      <c r="AEI2" s="29"/>
      <c r="AEJ2" s="29"/>
      <c r="AEK2" s="29"/>
      <c r="AEL2" s="29"/>
      <c r="AEM2" s="29"/>
      <c r="AEN2" s="29"/>
      <c r="AEO2" s="29"/>
      <c r="AEP2" s="29"/>
      <c r="AEQ2" s="29"/>
      <c r="AER2" s="29"/>
      <c r="AES2" s="29"/>
      <c r="AET2" s="29"/>
      <c r="AEU2" s="29"/>
      <c r="AEV2" s="29"/>
      <c r="AEW2" s="29"/>
      <c r="AEX2" s="29"/>
      <c r="AEY2" s="29"/>
      <c r="AEZ2" s="29"/>
      <c r="AFA2" s="29"/>
      <c r="AFB2" s="29"/>
      <c r="AFC2" s="29"/>
      <c r="AFD2" s="29"/>
      <c r="AFE2" s="29"/>
      <c r="AFF2" s="29"/>
      <c r="AFG2" s="29"/>
      <c r="AFH2" s="29"/>
      <c r="AFI2" s="29"/>
      <c r="AFJ2" s="29"/>
      <c r="AFK2" s="29"/>
      <c r="AFL2" s="29"/>
      <c r="AFM2" s="29"/>
      <c r="AFN2" s="29"/>
      <c r="AFO2" s="29"/>
      <c r="AFP2" s="29"/>
      <c r="AFQ2" s="29"/>
      <c r="AFR2" s="29"/>
      <c r="AFS2" s="29"/>
      <c r="AFT2" s="29"/>
      <c r="AFU2" s="29"/>
      <c r="AFV2" s="29"/>
      <c r="AFW2" s="29"/>
      <c r="AFX2" s="29"/>
      <c r="AFY2" s="29"/>
      <c r="AFZ2" s="29"/>
      <c r="AGA2" s="29"/>
      <c r="AGB2" s="29"/>
      <c r="AGC2" s="29"/>
      <c r="AGD2" s="29"/>
      <c r="AGE2" s="29"/>
      <c r="AGF2" s="29"/>
      <c r="AGG2" s="29"/>
      <c r="AGH2" s="29"/>
      <c r="AGI2" s="29"/>
      <c r="AGJ2" s="29"/>
      <c r="AGK2" s="29"/>
      <c r="AGL2" s="29"/>
      <c r="AGM2" s="29"/>
      <c r="AGN2" s="29"/>
      <c r="AGO2" s="29"/>
      <c r="AGP2" s="29"/>
      <c r="AGQ2" s="29"/>
      <c r="AGR2" s="29"/>
      <c r="AGS2" s="29"/>
      <c r="AGT2" s="29"/>
      <c r="AGU2" s="29"/>
      <c r="AGV2" s="29"/>
      <c r="AGW2" s="29"/>
      <c r="AGX2" s="29"/>
      <c r="AGY2" s="29"/>
      <c r="AGZ2" s="29"/>
      <c r="AHA2" s="29"/>
      <c r="AHB2" s="29"/>
      <c r="AHC2" s="29"/>
      <c r="AHD2" s="29"/>
      <c r="AHE2" s="29"/>
      <c r="AHF2" s="29"/>
      <c r="AHG2" s="29"/>
      <c r="AHH2" s="29"/>
      <c r="AHI2" s="29"/>
      <c r="AHJ2" s="29"/>
      <c r="AHK2" s="29"/>
      <c r="AHL2" s="29"/>
      <c r="AHM2" s="29"/>
      <c r="AHN2" s="29"/>
      <c r="AHO2" s="29"/>
      <c r="AHP2" s="29"/>
      <c r="AHQ2" s="29"/>
      <c r="AHR2" s="29"/>
      <c r="AHS2" s="29"/>
      <c r="AHT2" s="29"/>
      <c r="AHU2" s="29"/>
      <c r="AHV2" s="29"/>
      <c r="AHW2" s="29"/>
      <c r="AHX2" s="29"/>
      <c r="AHY2" s="29"/>
      <c r="AHZ2" s="29"/>
      <c r="AIA2" s="29"/>
      <c r="AIB2" s="29"/>
      <c r="AIC2" s="29"/>
      <c r="AID2" s="29"/>
      <c r="AIE2" s="29"/>
      <c r="AIF2" s="29"/>
      <c r="AIG2" s="29"/>
      <c r="AIH2" s="29"/>
      <c r="AII2" s="29"/>
      <c r="AIJ2" s="29"/>
      <c r="AIK2" s="29"/>
      <c r="AIL2" s="29"/>
      <c r="AIM2" s="29"/>
      <c r="AIN2" s="29"/>
      <c r="AIO2" s="29"/>
      <c r="AIP2" s="29"/>
      <c r="AIQ2" s="29"/>
      <c r="AIR2" s="29"/>
      <c r="AIS2" s="29"/>
      <c r="AIT2" s="29"/>
      <c r="AIU2" s="29"/>
      <c r="AIV2" s="29"/>
      <c r="AIW2" s="29"/>
      <c r="AIX2" s="29"/>
      <c r="AIY2" s="29"/>
      <c r="AIZ2" s="29"/>
      <c r="AJA2" s="29"/>
      <c r="AJB2" s="29"/>
      <c r="AJC2" s="29"/>
      <c r="AJD2" s="29"/>
      <c r="AJE2" s="29"/>
      <c r="AJF2" s="29"/>
      <c r="AJG2" s="29"/>
      <c r="AJH2" s="29"/>
      <c r="AJI2" s="29"/>
      <c r="AJJ2" s="29"/>
      <c r="AJK2" s="29"/>
      <c r="AJL2" s="29"/>
      <c r="AJM2" s="29"/>
      <c r="AJN2" s="29"/>
      <c r="AJO2" s="29"/>
      <c r="AJP2" s="29"/>
      <c r="AJQ2" s="29"/>
      <c r="AJR2" s="29"/>
      <c r="AJS2" s="29"/>
      <c r="AJT2" s="29"/>
      <c r="AJU2" s="29"/>
      <c r="AJV2" s="29"/>
      <c r="AJW2" s="29"/>
      <c r="AJX2" s="29"/>
      <c r="AJY2" s="29"/>
      <c r="AJZ2" s="29"/>
      <c r="AKA2" s="29"/>
      <c r="AKB2" s="29"/>
      <c r="AKC2" s="29"/>
      <c r="AKD2" s="29"/>
      <c r="AKE2" s="29"/>
      <c r="AKF2" s="29"/>
      <c r="AKG2" s="29"/>
      <c r="AKH2" s="29"/>
      <c r="AKI2" s="29"/>
      <c r="AKJ2" s="29"/>
      <c r="AKK2" s="29"/>
      <c r="AKL2" s="29"/>
      <c r="AKM2" s="29"/>
      <c r="AKN2" s="29"/>
      <c r="AKO2" s="29"/>
      <c r="AKP2" s="29"/>
      <c r="AKQ2" s="29"/>
      <c r="AKR2" s="29"/>
      <c r="AKS2" s="29"/>
      <c r="AKT2" s="29"/>
      <c r="AKU2" s="29"/>
      <c r="AKV2" s="29"/>
      <c r="AKW2" s="29"/>
      <c r="AKX2" s="29"/>
      <c r="AKY2" s="29"/>
      <c r="AKZ2" s="29"/>
      <c r="ALA2" s="29"/>
      <c r="ALB2" s="29"/>
      <c r="ALC2" s="29"/>
      <c r="ALD2" s="29"/>
      <c r="ALE2" s="29"/>
      <c r="ALF2" s="29"/>
      <c r="ALG2" s="29"/>
      <c r="ALH2" s="29"/>
      <c r="ALI2" s="29"/>
      <c r="ALJ2" s="29"/>
      <c r="ALK2" s="29"/>
      <c r="ALL2" s="29"/>
      <c r="ALM2" s="29"/>
      <c r="ALN2" s="29"/>
      <c r="ALO2" s="29"/>
      <c r="ALP2" s="29"/>
      <c r="ALQ2" s="29"/>
      <c r="ALR2" s="29"/>
      <c r="ALS2" s="29"/>
      <c r="ALT2" s="29"/>
      <c r="ALU2" s="29"/>
      <c r="ALV2" s="29"/>
      <c r="ALW2" s="29"/>
      <c r="ALX2" s="29"/>
      <c r="ALY2" s="29"/>
      <c r="ALZ2" s="29"/>
      <c r="AMA2" s="29"/>
      <c r="AMB2" s="29"/>
      <c r="AMC2" s="29"/>
      <c r="AMD2" s="29"/>
      <c r="AME2" s="29"/>
      <c r="AMF2" s="29"/>
      <c r="AMG2" s="29"/>
      <c r="AMH2" s="29"/>
      <c r="AMI2" s="29"/>
      <c r="AMJ2" s="29"/>
      <c r="AMK2" s="29"/>
      <c r="AML2" s="29"/>
      <c r="AMM2" s="29"/>
      <c r="AMN2" s="29"/>
      <c r="AMO2" s="29"/>
      <c r="AMP2" s="29"/>
      <c r="AMQ2" s="29"/>
      <c r="AMR2" s="29"/>
      <c r="AMS2" s="29"/>
      <c r="AMT2" s="29"/>
      <c r="AMU2" s="29"/>
      <c r="AMV2" s="29"/>
      <c r="AMW2" s="29"/>
      <c r="AMX2" s="29"/>
      <c r="AMY2" s="29"/>
      <c r="AMZ2" s="29"/>
      <c r="ANA2" s="29"/>
      <c r="ANB2" s="29"/>
      <c r="ANC2" s="29"/>
      <c r="AND2" s="29"/>
      <c r="ANE2" s="29"/>
      <c r="ANF2" s="29"/>
      <c r="ANG2" s="29"/>
      <c r="ANH2" s="29"/>
      <c r="ANI2" s="29"/>
      <c r="ANJ2" s="29"/>
      <c r="ANK2" s="29"/>
      <c r="ANL2" s="29"/>
      <c r="ANM2" s="29"/>
      <c r="ANN2" s="29"/>
      <c r="ANO2" s="29"/>
      <c r="ANP2" s="29"/>
      <c r="ANQ2" s="29"/>
      <c r="ANR2" s="29"/>
      <c r="ANS2" s="29"/>
      <c r="ANT2" s="29"/>
      <c r="ANU2" s="29"/>
      <c r="ANV2" s="29"/>
      <c r="ANW2" s="29"/>
      <c r="ANX2" s="29"/>
      <c r="ANY2" s="29"/>
      <c r="ANZ2" s="29"/>
      <c r="AOA2" s="29"/>
      <c r="AOB2" s="29"/>
      <c r="AOC2" s="29"/>
      <c r="AOD2" s="29"/>
      <c r="AOE2" s="29"/>
      <c r="AOF2" s="29"/>
      <c r="AOG2" s="29"/>
      <c r="AOH2" s="29"/>
      <c r="AOI2" s="29"/>
      <c r="AOJ2" s="29"/>
      <c r="AOK2" s="29"/>
      <c r="AOL2" s="29"/>
      <c r="AOM2" s="29"/>
      <c r="AON2" s="29"/>
      <c r="AOO2" s="29"/>
      <c r="AOP2" s="29"/>
      <c r="AOQ2" s="29"/>
      <c r="AOR2" s="29"/>
      <c r="AOS2" s="29"/>
      <c r="AOT2" s="29"/>
      <c r="AOU2" s="29"/>
      <c r="AOV2" s="29"/>
      <c r="AOW2" s="29"/>
      <c r="AOX2" s="29"/>
      <c r="AOY2" s="29"/>
      <c r="AOZ2" s="29"/>
      <c r="APA2" s="29"/>
      <c r="APB2" s="29"/>
      <c r="APC2" s="29"/>
      <c r="APD2" s="29"/>
      <c r="APE2" s="29"/>
      <c r="APF2" s="29"/>
      <c r="APG2" s="29"/>
      <c r="APH2" s="29"/>
      <c r="API2" s="29"/>
      <c r="APJ2" s="29"/>
      <c r="APK2" s="29"/>
      <c r="APL2" s="29"/>
      <c r="APM2" s="29"/>
      <c r="APN2" s="29"/>
      <c r="APO2" s="29"/>
      <c r="APP2" s="29"/>
      <c r="APQ2" s="29"/>
      <c r="APR2" s="29"/>
      <c r="APS2" s="29"/>
      <c r="APT2" s="29"/>
      <c r="APU2" s="29"/>
      <c r="APV2" s="29"/>
      <c r="APW2" s="29"/>
      <c r="APX2" s="29"/>
      <c r="APY2" s="29"/>
      <c r="APZ2" s="29"/>
      <c r="AQA2" s="29"/>
      <c r="AQB2" s="29"/>
      <c r="AQC2" s="29"/>
      <c r="AQD2" s="29"/>
      <c r="AQE2" s="29"/>
      <c r="AQF2" s="29"/>
      <c r="AQG2" s="29"/>
      <c r="AQH2" s="29"/>
      <c r="AQI2" s="29"/>
      <c r="AQJ2" s="29"/>
      <c r="AQK2" s="29"/>
      <c r="AQL2" s="29"/>
      <c r="AQM2" s="29"/>
      <c r="AQN2" s="29"/>
      <c r="AQO2" s="29"/>
      <c r="AQP2" s="29"/>
      <c r="AQQ2" s="29"/>
      <c r="AQR2" s="29"/>
      <c r="AQS2" s="29"/>
      <c r="AQT2" s="29"/>
      <c r="AQU2" s="29"/>
      <c r="AQV2" s="29"/>
      <c r="AQW2" s="29"/>
      <c r="AQX2" s="29"/>
      <c r="AQY2" s="29"/>
      <c r="AQZ2" s="29"/>
      <c r="ARA2" s="29"/>
      <c r="ARB2" s="29"/>
      <c r="ARC2" s="29"/>
      <c r="ARD2" s="29"/>
      <c r="ARE2" s="29"/>
      <c r="ARF2" s="29"/>
      <c r="ARG2" s="29"/>
      <c r="ARH2" s="29"/>
      <c r="ARI2" s="29"/>
      <c r="ARJ2" s="29"/>
      <c r="ARK2" s="29"/>
      <c r="ARL2" s="29"/>
      <c r="ARM2" s="29"/>
      <c r="ARN2" s="29"/>
      <c r="ARO2" s="29"/>
      <c r="ARP2" s="29"/>
      <c r="ARQ2" s="29"/>
      <c r="ARR2" s="29"/>
      <c r="ARS2" s="29"/>
      <c r="ART2" s="29"/>
      <c r="ARU2" s="29"/>
      <c r="ARV2" s="29"/>
      <c r="ARW2" s="29"/>
      <c r="ARX2" s="29"/>
      <c r="ARY2" s="29"/>
      <c r="ARZ2" s="29"/>
      <c r="ASA2" s="29"/>
      <c r="ASB2" s="29"/>
      <c r="ASC2" s="29"/>
      <c r="ASD2" s="29"/>
      <c r="ASE2" s="29"/>
      <c r="ASF2" s="29"/>
      <c r="ASG2" s="29"/>
      <c r="ASH2" s="29"/>
      <c r="ASI2" s="29"/>
      <c r="ASJ2" s="29"/>
      <c r="ASK2" s="29"/>
      <c r="ASL2" s="29"/>
      <c r="ASM2" s="29"/>
      <c r="ASN2" s="29"/>
      <c r="ASO2" s="29"/>
      <c r="ASP2" s="29"/>
      <c r="ASQ2" s="29"/>
      <c r="ASR2" s="29"/>
      <c r="ASS2" s="29"/>
      <c r="AST2" s="29"/>
      <c r="ASU2" s="29"/>
      <c r="ASV2" s="29"/>
      <c r="ASW2" s="29"/>
      <c r="ASX2" s="29"/>
      <c r="ASY2" s="29"/>
      <c r="ASZ2" s="29"/>
      <c r="ATA2" s="29"/>
      <c r="ATB2" s="29"/>
      <c r="ATC2" s="29"/>
      <c r="ATD2" s="29"/>
      <c r="ATE2" s="29"/>
      <c r="ATF2" s="29"/>
      <c r="ATG2" s="29"/>
      <c r="ATH2" s="29"/>
      <c r="ATI2" s="29"/>
      <c r="ATJ2" s="29"/>
      <c r="ATK2" s="29"/>
      <c r="ATL2" s="29"/>
      <c r="ATM2" s="29"/>
      <c r="ATN2" s="29"/>
      <c r="ATO2" s="29"/>
      <c r="ATP2" s="29"/>
      <c r="ATQ2" s="29"/>
      <c r="ATR2" s="29"/>
      <c r="ATS2" s="29"/>
      <c r="ATT2" s="29"/>
      <c r="ATU2" s="29"/>
      <c r="ATV2" s="29"/>
      <c r="ATW2" s="29"/>
      <c r="ATX2" s="29"/>
      <c r="ATY2" s="29"/>
      <c r="ATZ2" s="29"/>
      <c r="AUA2" s="29"/>
      <c r="AUB2" s="29"/>
      <c r="AUC2" s="29"/>
      <c r="AUD2" s="29"/>
      <c r="AUE2" s="29"/>
      <c r="AUF2" s="29"/>
      <c r="AUG2" s="29"/>
      <c r="AUH2" s="29"/>
      <c r="AUI2" s="29"/>
      <c r="AUJ2" s="29"/>
      <c r="AUK2" s="29"/>
      <c r="AUL2" s="29"/>
      <c r="AUM2" s="29"/>
      <c r="AUN2" s="29"/>
      <c r="AUO2" s="29"/>
      <c r="AUP2" s="29"/>
      <c r="AUQ2" s="29"/>
      <c r="AUR2" s="29"/>
      <c r="AUS2" s="29"/>
      <c r="AUT2" s="29"/>
      <c r="AUU2" s="29"/>
      <c r="AUV2" s="29"/>
      <c r="AUW2" s="29"/>
      <c r="AUX2" s="29"/>
      <c r="AUY2" s="29"/>
      <c r="AUZ2" s="29"/>
      <c r="AVA2" s="29"/>
      <c r="AVB2" s="29"/>
      <c r="AVC2" s="29"/>
      <c r="AVD2" s="29"/>
      <c r="AVE2" s="29"/>
      <c r="AVF2" s="29"/>
      <c r="AVG2" s="29"/>
      <c r="AVH2" s="29"/>
      <c r="AVI2" s="29"/>
      <c r="AVJ2" s="29"/>
      <c r="AVK2" s="29"/>
      <c r="AVL2" s="29"/>
      <c r="AVM2" s="29"/>
      <c r="AVN2" s="29"/>
      <c r="AVO2" s="29"/>
      <c r="AVP2" s="29"/>
      <c r="AVQ2" s="29"/>
      <c r="AVR2" s="29"/>
      <c r="AVS2" s="29"/>
      <c r="AVT2" s="29"/>
      <c r="AVU2" s="29"/>
      <c r="AVV2" s="29"/>
      <c r="AVW2" s="29"/>
      <c r="AVX2" s="29"/>
      <c r="AVY2" s="29"/>
      <c r="AVZ2" s="29"/>
      <c r="AWA2" s="29"/>
      <c r="AWB2" s="29"/>
      <c r="AWC2" s="29"/>
      <c r="AWD2" s="29"/>
      <c r="AWE2" s="29"/>
      <c r="AWF2" s="29"/>
      <c r="AWG2" s="29"/>
      <c r="AWH2" s="29"/>
      <c r="AWI2" s="29"/>
      <c r="AWJ2" s="29"/>
      <c r="AWK2" s="29"/>
      <c r="AWL2" s="29"/>
      <c r="AWM2" s="29"/>
      <c r="AWN2" s="29"/>
      <c r="AWO2" s="29"/>
      <c r="AWP2" s="29"/>
      <c r="AWQ2" s="29"/>
      <c r="AWR2" s="29"/>
      <c r="AWS2" s="29"/>
      <c r="AWT2" s="29"/>
      <c r="AWU2" s="29"/>
      <c r="AWV2" s="29"/>
      <c r="AWW2" s="29"/>
      <c r="AWX2" s="29"/>
      <c r="AWY2" s="29"/>
      <c r="AWZ2" s="29"/>
      <c r="AXA2" s="29"/>
      <c r="AXB2" s="29"/>
      <c r="AXC2" s="29"/>
      <c r="AXD2" s="29"/>
      <c r="AXE2" s="29"/>
      <c r="AXF2" s="29"/>
      <c r="AXG2" s="29"/>
      <c r="AXH2" s="29"/>
      <c r="AXI2" s="29"/>
      <c r="AXJ2" s="29"/>
      <c r="AXK2" s="29"/>
      <c r="AXL2" s="29"/>
      <c r="AXM2" s="29"/>
      <c r="AXN2" s="29"/>
      <c r="AXO2" s="29"/>
      <c r="AXP2" s="29"/>
      <c r="AXQ2" s="29"/>
      <c r="AXR2" s="29"/>
      <c r="AXS2" s="29"/>
      <c r="AXT2" s="29"/>
      <c r="AXU2" s="29"/>
      <c r="AXV2" s="29"/>
      <c r="AXW2" s="29"/>
      <c r="AXX2" s="29"/>
      <c r="AXY2" s="29"/>
      <c r="AXZ2" s="29"/>
      <c r="AYA2" s="29"/>
      <c r="AYB2" s="29"/>
      <c r="AYC2" s="29"/>
      <c r="AYD2" s="29"/>
      <c r="AYE2" s="29"/>
      <c r="AYF2" s="29"/>
      <c r="AYG2" s="29"/>
      <c r="AYH2" s="29"/>
      <c r="AYI2" s="29"/>
      <c r="AYJ2" s="29"/>
      <c r="AYK2" s="29"/>
      <c r="AYL2" s="29"/>
      <c r="AYM2" s="29"/>
      <c r="AYN2" s="29"/>
      <c r="AYO2" s="29"/>
      <c r="AYP2" s="29"/>
      <c r="AYQ2" s="29"/>
      <c r="AYR2" s="29"/>
      <c r="AYS2" s="29"/>
      <c r="AYT2" s="29"/>
      <c r="AYU2" s="29"/>
      <c r="AYV2" s="29"/>
      <c r="AYW2" s="29"/>
      <c r="AYX2" s="29"/>
      <c r="AYY2" s="29"/>
      <c r="AYZ2" s="29"/>
      <c r="AZA2" s="29"/>
      <c r="AZB2" s="29"/>
      <c r="AZC2" s="29"/>
      <c r="AZD2" s="29"/>
      <c r="AZE2" s="29"/>
      <c r="AZF2" s="29"/>
      <c r="AZG2" s="29"/>
      <c r="AZH2" s="29"/>
      <c r="AZI2" s="29"/>
      <c r="AZJ2" s="29"/>
      <c r="AZK2" s="29"/>
      <c r="AZL2" s="29"/>
      <c r="AZM2" s="29"/>
      <c r="AZN2" s="29"/>
      <c r="AZO2" s="29"/>
      <c r="AZP2" s="29"/>
      <c r="AZQ2" s="29"/>
      <c r="AZR2" s="29"/>
      <c r="AZS2" s="29"/>
      <c r="AZT2" s="29"/>
      <c r="AZU2" s="29"/>
      <c r="AZV2" s="29"/>
      <c r="AZW2" s="29"/>
      <c r="AZX2" s="29"/>
      <c r="AZY2" s="29"/>
      <c r="AZZ2" s="29"/>
      <c r="BAA2" s="29"/>
      <c r="BAB2" s="29"/>
      <c r="BAC2" s="29"/>
      <c r="BAD2" s="29"/>
      <c r="BAE2" s="29"/>
      <c r="BAF2" s="29"/>
      <c r="BAG2" s="29"/>
      <c r="BAH2" s="29"/>
      <c r="BAI2" s="29"/>
      <c r="BAJ2" s="29"/>
      <c r="BAK2" s="29"/>
      <c r="BAL2" s="29"/>
      <c r="BAM2" s="29"/>
      <c r="BAN2" s="29"/>
      <c r="BAO2" s="29"/>
      <c r="BAP2" s="29"/>
      <c r="BAQ2" s="29"/>
      <c r="BAR2" s="29"/>
      <c r="BAS2" s="29"/>
      <c r="BAT2" s="29"/>
      <c r="BAU2" s="29"/>
      <c r="BAV2" s="29"/>
      <c r="BAW2" s="29"/>
      <c r="BAX2" s="29"/>
      <c r="BAY2" s="29"/>
      <c r="BAZ2" s="29"/>
      <c r="BBA2" s="29"/>
      <c r="BBB2" s="29"/>
      <c r="BBC2" s="29"/>
      <c r="BBD2" s="29"/>
      <c r="BBE2" s="29"/>
      <c r="BBF2" s="29"/>
      <c r="BBG2" s="29"/>
      <c r="BBH2" s="29"/>
      <c r="BBI2" s="29"/>
      <c r="BBJ2" s="29"/>
      <c r="BBK2" s="29"/>
      <c r="BBL2" s="29"/>
      <c r="BBM2" s="29"/>
      <c r="BBN2" s="29"/>
      <c r="BBO2" s="29"/>
      <c r="BBP2" s="29"/>
      <c r="BBQ2" s="29"/>
      <c r="BBR2" s="29"/>
      <c r="BBS2" s="29"/>
      <c r="BBT2" s="29"/>
      <c r="BBU2" s="29"/>
      <c r="BBV2" s="29"/>
      <c r="BBW2" s="29"/>
      <c r="BBX2" s="29"/>
      <c r="BBY2" s="29"/>
      <c r="BBZ2" s="29"/>
      <c r="BCA2" s="29"/>
      <c r="BCB2" s="29"/>
      <c r="BCC2" s="29"/>
      <c r="BCD2" s="29"/>
      <c r="BCE2" s="29"/>
      <c r="BCF2" s="29"/>
      <c r="BCG2" s="29"/>
      <c r="BCH2" s="29"/>
      <c r="BCI2" s="29"/>
      <c r="BCJ2" s="29"/>
      <c r="BCK2" s="29"/>
      <c r="BCL2" s="29"/>
      <c r="BCM2" s="29"/>
      <c r="BCN2" s="29"/>
      <c r="BCO2" s="29"/>
      <c r="BCP2" s="29"/>
      <c r="BCQ2" s="29"/>
      <c r="BCR2" s="29"/>
      <c r="BCS2" s="29"/>
      <c r="BCT2" s="29"/>
      <c r="BCU2" s="29"/>
      <c r="BCV2" s="29"/>
      <c r="BCW2" s="29"/>
      <c r="BCX2" s="29"/>
      <c r="BCY2" s="29"/>
      <c r="BCZ2" s="29"/>
      <c r="BDA2" s="29"/>
      <c r="BDB2" s="29"/>
      <c r="BDC2" s="29"/>
      <c r="BDD2" s="29"/>
      <c r="BDE2" s="29"/>
      <c r="BDF2" s="29"/>
      <c r="BDG2" s="29"/>
      <c r="BDH2" s="29"/>
      <c r="BDI2" s="29"/>
      <c r="BDJ2" s="29"/>
      <c r="BDK2" s="29"/>
      <c r="BDL2" s="29"/>
      <c r="BDM2" s="29"/>
      <c r="BDN2" s="29"/>
      <c r="BDO2" s="29"/>
      <c r="BDP2" s="29"/>
      <c r="BDQ2" s="29"/>
      <c r="BDR2" s="29"/>
      <c r="BDS2" s="29"/>
      <c r="BDT2" s="29"/>
      <c r="BDU2" s="29"/>
      <c r="BDV2" s="29"/>
      <c r="BDW2" s="29"/>
      <c r="BDX2" s="29"/>
      <c r="BDY2" s="29"/>
      <c r="BDZ2" s="29"/>
      <c r="BEA2" s="29"/>
      <c r="BEB2" s="29"/>
      <c r="BEC2" s="29"/>
      <c r="BED2" s="29"/>
      <c r="BEE2" s="29"/>
      <c r="BEF2" s="29"/>
      <c r="BEG2" s="29"/>
      <c r="BEH2" s="29"/>
      <c r="BEI2" s="29"/>
      <c r="BEJ2" s="29"/>
      <c r="BEK2" s="29"/>
      <c r="BEL2" s="29"/>
      <c r="BEM2" s="29"/>
      <c r="BEN2" s="29"/>
      <c r="BEO2" s="29"/>
      <c r="BEP2" s="29"/>
      <c r="BEQ2" s="29"/>
      <c r="BER2" s="29"/>
      <c r="BES2" s="29"/>
      <c r="BET2" s="29"/>
      <c r="BEU2" s="29"/>
      <c r="BEV2" s="29"/>
      <c r="BEW2" s="29"/>
      <c r="BEX2" s="29"/>
      <c r="BEY2" s="29"/>
      <c r="BEZ2" s="29"/>
      <c r="BFA2" s="29"/>
      <c r="BFB2" s="29"/>
      <c r="BFC2" s="29"/>
      <c r="BFD2" s="29"/>
      <c r="BFE2" s="29"/>
      <c r="BFF2" s="29"/>
      <c r="BFG2" s="29"/>
      <c r="BFH2" s="29"/>
      <c r="BFI2" s="29"/>
      <c r="BFJ2" s="29"/>
      <c r="BFK2" s="29"/>
      <c r="BFL2" s="29"/>
      <c r="BFM2" s="29"/>
      <c r="BFN2" s="29"/>
      <c r="BFO2" s="29"/>
      <c r="BFP2" s="29"/>
      <c r="BFQ2" s="29"/>
      <c r="BFR2" s="29"/>
      <c r="BFS2" s="29"/>
      <c r="BFT2" s="29"/>
      <c r="BFU2" s="29"/>
      <c r="BFV2" s="29"/>
      <c r="BFW2" s="29"/>
      <c r="BFX2" s="29"/>
      <c r="BFY2" s="29"/>
      <c r="BFZ2" s="29"/>
      <c r="BGA2" s="29"/>
      <c r="BGB2" s="29"/>
      <c r="BGC2" s="29"/>
      <c r="BGD2" s="29"/>
      <c r="BGE2" s="29"/>
      <c r="BGF2" s="29"/>
      <c r="BGG2" s="29"/>
      <c r="BGH2" s="29"/>
      <c r="BGI2" s="29"/>
      <c r="BGJ2" s="29"/>
      <c r="BGK2" s="29"/>
      <c r="BGL2" s="29"/>
      <c r="BGM2" s="29"/>
      <c r="BGN2" s="29"/>
      <c r="BGO2" s="29"/>
      <c r="BGP2" s="29"/>
      <c r="BGQ2" s="29"/>
      <c r="BGR2" s="29"/>
      <c r="BGS2" s="29"/>
      <c r="BGT2" s="29"/>
      <c r="BGU2" s="29"/>
      <c r="BGV2" s="29"/>
      <c r="BGW2" s="29"/>
      <c r="BGX2" s="29"/>
      <c r="BGY2" s="29"/>
      <c r="BGZ2" s="29"/>
      <c r="BHA2" s="29"/>
      <c r="BHB2" s="29"/>
      <c r="BHC2" s="29"/>
      <c r="BHD2" s="29"/>
      <c r="BHE2" s="29"/>
      <c r="BHF2" s="29"/>
      <c r="BHG2" s="29"/>
      <c r="BHH2" s="29"/>
      <c r="BHI2" s="29"/>
      <c r="BHJ2" s="29"/>
      <c r="BHK2" s="29"/>
      <c r="BHL2" s="29"/>
      <c r="BHM2" s="29"/>
      <c r="BHN2" s="29"/>
      <c r="BHO2" s="29"/>
      <c r="BHP2" s="29"/>
      <c r="BHQ2" s="29"/>
      <c r="BHR2" s="29"/>
      <c r="BHS2" s="29"/>
      <c r="BHT2" s="29"/>
      <c r="BHU2" s="29"/>
      <c r="BHV2" s="29"/>
      <c r="BHW2" s="29"/>
      <c r="BHX2" s="29"/>
      <c r="BHY2" s="29"/>
      <c r="BHZ2" s="29"/>
      <c r="BIA2" s="29"/>
      <c r="BIB2" s="29"/>
      <c r="BIC2" s="29"/>
      <c r="BID2" s="29"/>
      <c r="BIE2" s="29"/>
      <c r="BIF2" s="29"/>
      <c r="BIG2" s="29"/>
      <c r="BIH2" s="29"/>
      <c r="BII2" s="29"/>
      <c r="BIJ2" s="29"/>
      <c r="BIK2" s="29"/>
      <c r="BIL2" s="29"/>
      <c r="BIM2" s="29"/>
      <c r="BIN2" s="29"/>
      <c r="BIO2" s="29"/>
      <c r="BIP2" s="29"/>
      <c r="BIQ2" s="29"/>
      <c r="BIR2" s="29"/>
      <c r="BIS2" s="29"/>
      <c r="BIT2" s="29"/>
      <c r="BIU2" s="29"/>
      <c r="BIV2" s="29"/>
      <c r="BIW2" s="29"/>
      <c r="BIX2" s="29"/>
      <c r="BIY2" s="29"/>
      <c r="BIZ2" s="29"/>
      <c r="BJA2" s="29"/>
      <c r="BJB2" s="29"/>
      <c r="BJC2" s="29"/>
      <c r="BJD2" s="29"/>
      <c r="BJE2" s="29"/>
      <c r="BJF2" s="29"/>
      <c r="BJG2" s="29"/>
      <c r="BJH2" s="29"/>
      <c r="BJI2" s="29"/>
      <c r="BJJ2" s="29"/>
      <c r="BJK2" s="29"/>
      <c r="BJL2" s="29"/>
      <c r="BJM2" s="29"/>
      <c r="BJN2" s="29"/>
      <c r="BJO2" s="29"/>
      <c r="BJP2" s="29"/>
      <c r="BJQ2" s="29"/>
      <c r="BJR2" s="29"/>
      <c r="BJS2" s="29"/>
      <c r="BJT2" s="29"/>
      <c r="BJU2" s="29"/>
      <c r="BJV2" s="29"/>
      <c r="BJW2" s="29"/>
      <c r="BJX2" s="29"/>
      <c r="BJY2" s="29"/>
      <c r="BJZ2" s="29"/>
      <c r="BKA2" s="29"/>
      <c r="BKB2" s="29"/>
      <c r="BKC2" s="29"/>
      <c r="BKD2" s="29"/>
      <c r="BKE2" s="29"/>
      <c r="BKF2" s="29"/>
      <c r="BKG2" s="29"/>
      <c r="BKH2" s="29"/>
      <c r="BKI2" s="29"/>
      <c r="BKJ2" s="29"/>
      <c r="BKK2" s="29"/>
      <c r="BKL2" s="29"/>
      <c r="BKM2" s="29"/>
      <c r="BKN2" s="29"/>
      <c r="BKO2" s="29"/>
      <c r="BKP2" s="29"/>
      <c r="BKQ2" s="29"/>
      <c r="BKR2" s="29"/>
      <c r="BKS2" s="29"/>
      <c r="BKT2" s="29"/>
      <c r="BKU2" s="29"/>
      <c r="BKV2" s="29"/>
      <c r="BKW2" s="29"/>
      <c r="BKX2" s="29"/>
      <c r="BKY2" s="29"/>
      <c r="BKZ2" s="29"/>
      <c r="BLA2" s="29"/>
      <c r="BLB2" s="29"/>
      <c r="BLC2" s="29"/>
      <c r="BLD2" s="29"/>
      <c r="BLE2" s="29"/>
      <c r="BLF2" s="29"/>
      <c r="BLG2" s="29"/>
      <c r="BLH2" s="29"/>
      <c r="BLI2" s="29"/>
      <c r="BLJ2" s="29"/>
      <c r="BLK2" s="29"/>
      <c r="BLL2" s="29"/>
      <c r="BLM2" s="29"/>
      <c r="BLN2" s="29"/>
      <c r="BLO2" s="29"/>
      <c r="BLP2" s="29"/>
      <c r="BLQ2" s="29"/>
      <c r="BLR2" s="29"/>
      <c r="BLS2" s="29"/>
      <c r="BLT2" s="29"/>
      <c r="BLU2" s="29"/>
      <c r="BLV2" s="29"/>
      <c r="BLW2" s="29"/>
      <c r="BLX2" s="29"/>
      <c r="BLY2" s="29"/>
      <c r="BLZ2" s="29"/>
      <c r="BMA2" s="29"/>
      <c r="BMB2" s="29"/>
      <c r="BMC2" s="29"/>
      <c r="BMD2" s="29"/>
      <c r="BME2" s="29"/>
      <c r="BMF2" s="29"/>
      <c r="BMG2" s="29"/>
      <c r="BMH2" s="29"/>
      <c r="BMI2" s="29"/>
      <c r="BMJ2" s="29"/>
      <c r="BMK2" s="29"/>
      <c r="BML2" s="29"/>
      <c r="BMM2" s="29"/>
      <c r="BMN2" s="29"/>
      <c r="BMO2" s="29"/>
      <c r="BMP2" s="29"/>
      <c r="BMQ2" s="29"/>
      <c r="BMR2" s="29"/>
      <c r="BMS2" s="29"/>
      <c r="BMT2" s="29"/>
      <c r="BMU2" s="29"/>
      <c r="BMV2" s="29"/>
      <c r="BMW2" s="29"/>
      <c r="BMX2" s="29"/>
      <c r="BMY2" s="29"/>
      <c r="BMZ2" s="29"/>
      <c r="BNA2" s="29"/>
      <c r="BNB2" s="29"/>
      <c r="BNC2" s="29"/>
      <c r="BND2" s="29"/>
      <c r="BNE2" s="29"/>
      <c r="BNF2" s="29"/>
      <c r="BNG2" s="29"/>
      <c r="BNH2" s="29"/>
      <c r="BNI2" s="29"/>
      <c r="BNJ2" s="29"/>
      <c r="BNK2" s="29"/>
      <c r="BNL2" s="29"/>
      <c r="BNM2" s="29"/>
      <c r="BNN2" s="29"/>
      <c r="BNO2" s="29"/>
      <c r="BNP2" s="29"/>
      <c r="BNQ2" s="29"/>
      <c r="BNR2" s="29"/>
      <c r="BNS2" s="29"/>
      <c r="BNT2" s="29"/>
      <c r="BNU2" s="29"/>
      <c r="BNV2" s="29"/>
      <c r="BNW2" s="29"/>
      <c r="BNX2" s="29"/>
      <c r="BNY2" s="29"/>
      <c r="BNZ2" s="29"/>
      <c r="BOA2" s="29"/>
      <c r="BOB2" s="29"/>
      <c r="BOC2" s="29"/>
      <c r="BOD2" s="29"/>
      <c r="BOE2" s="29"/>
      <c r="BOF2" s="29"/>
      <c r="BOG2" s="29"/>
      <c r="BOH2" s="29"/>
      <c r="BOI2" s="29"/>
      <c r="BOJ2" s="29"/>
      <c r="BOK2" s="29"/>
      <c r="BOL2" s="29"/>
      <c r="BOM2" s="29"/>
      <c r="BON2" s="29"/>
      <c r="BOO2" s="29"/>
      <c r="BOP2" s="29"/>
      <c r="BOQ2" s="29"/>
      <c r="BOR2" s="29"/>
      <c r="BOS2" s="29"/>
      <c r="BOT2" s="29"/>
      <c r="BOU2" s="29"/>
      <c r="BOV2" s="29"/>
      <c r="BOW2" s="29"/>
      <c r="BOX2" s="29"/>
      <c r="BOY2" s="29"/>
      <c r="BOZ2" s="29"/>
      <c r="BPA2" s="29"/>
      <c r="BPB2" s="29"/>
      <c r="BPC2" s="29"/>
      <c r="BPD2" s="29"/>
      <c r="BPE2" s="29"/>
      <c r="BPF2" s="29"/>
      <c r="BPG2" s="29"/>
      <c r="BPH2" s="29"/>
      <c r="BPI2" s="29"/>
      <c r="BPJ2" s="29"/>
      <c r="BPK2" s="29"/>
      <c r="BPL2" s="29"/>
      <c r="BPM2" s="29"/>
      <c r="BPN2" s="29"/>
      <c r="BPO2" s="29"/>
      <c r="BPP2" s="29"/>
      <c r="BPQ2" s="29"/>
      <c r="BPR2" s="29"/>
      <c r="BPS2" s="29"/>
      <c r="BPT2" s="29"/>
      <c r="BPU2" s="29"/>
      <c r="BPV2" s="29"/>
      <c r="BPW2" s="29"/>
      <c r="BPX2" s="29"/>
      <c r="BPY2" s="29"/>
      <c r="BPZ2" s="29"/>
      <c r="BQA2" s="29"/>
      <c r="BQB2" s="29"/>
      <c r="BQC2" s="29"/>
      <c r="BQD2" s="29"/>
      <c r="BQE2" s="29"/>
      <c r="BQF2" s="29"/>
      <c r="BQG2" s="29"/>
      <c r="BQH2" s="29"/>
      <c r="BQI2" s="29"/>
      <c r="BQJ2" s="29"/>
      <c r="BQK2" s="29"/>
      <c r="BQL2" s="29"/>
      <c r="BQM2" s="29"/>
      <c r="BQN2" s="29"/>
      <c r="BQO2" s="29"/>
      <c r="BQP2" s="29"/>
      <c r="BQQ2" s="29"/>
      <c r="BQR2" s="29"/>
      <c r="BQS2" s="29"/>
      <c r="BQT2" s="29"/>
      <c r="BQU2" s="29"/>
      <c r="BQV2" s="29"/>
      <c r="BQW2" s="29"/>
      <c r="BQX2" s="29"/>
      <c r="BQY2" s="29"/>
      <c r="BQZ2" s="29"/>
      <c r="BRA2" s="29"/>
      <c r="BRB2" s="29"/>
      <c r="BRC2" s="29"/>
      <c r="BRD2" s="29"/>
      <c r="BRE2" s="29"/>
      <c r="BRF2" s="29"/>
      <c r="BRG2" s="29"/>
      <c r="BRH2" s="29"/>
      <c r="BRI2" s="29"/>
      <c r="BRJ2" s="29"/>
      <c r="BRK2" s="29"/>
      <c r="BRL2" s="29"/>
      <c r="BRM2" s="29"/>
      <c r="BRN2" s="29"/>
      <c r="BRO2" s="29"/>
      <c r="BRP2" s="29"/>
      <c r="BRQ2" s="29"/>
      <c r="BRR2" s="29"/>
      <c r="BRS2" s="29"/>
      <c r="BRT2" s="29"/>
      <c r="BRU2" s="29"/>
      <c r="BRV2" s="29"/>
      <c r="BRW2" s="29"/>
      <c r="BRX2" s="29"/>
      <c r="BRY2" s="29"/>
      <c r="BRZ2" s="29"/>
      <c r="BSA2" s="29"/>
      <c r="BSB2" s="29"/>
      <c r="BSC2" s="29"/>
      <c r="BSD2" s="29"/>
      <c r="BSE2" s="29"/>
      <c r="BSF2" s="29"/>
      <c r="BSG2" s="29"/>
      <c r="BSH2" s="29"/>
      <c r="BSI2" s="29"/>
      <c r="BSJ2" s="29"/>
      <c r="BSK2" s="29"/>
      <c r="BSL2" s="29"/>
      <c r="BSM2" s="29"/>
      <c r="BSN2" s="29"/>
      <c r="BSO2" s="29"/>
      <c r="BSP2" s="29"/>
      <c r="BSQ2" s="29"/>
      <c r="BSR2" s="29"/>
      <c r="BSS2" s="29"/>
      <c r="BST2" s="29"/>
      <c r="BSU2" s="29"/>
      <c r="BSV2" s="29"/>
      <c r="BSW2" s="29"/>
      <c r="BSX2" s="29"/>
      <c r="BSY2" s="29"/>
      <c r="BSZ2" s="29"/>
      <c r="BTA2" s="29"/>
      <c r="BTB2" s="29"/>
      <c r="BTC2" s="29"/>
      <c r="BTD2" s="29"/>
      <c r="BTE2" s="29"/>
      <c r="BTF2" s="29"/>
      <c r="BTG2" s="29"/>
      <c r="BTH2" s="29"/>
      <c r="BTI2" s="29"/>
      <c r="BTJ2" s="29"/>
      <c r="BTK2" s="29"/>
      <c r="BTL2" s="29"/>
      <c r="BTM2" s="29"/>
      <c r="BTN2" s="29"/>
      <c r="BTO2" s="29"/>
      <c r="BTP2" s="29"/>
      <c r="BTQ2" s="29"/>
      <c r="BTR2" s="29"/>
      <c r="BTS2" s="29"/>
      <c r="BTT2" s="29"/>
      <c r="BTU2" s="29"/>
      <c r="BTV2" s="29"/>
      <c r="BTW2" s="29"/>
      <c r="BTX2" s="29"/>
      <c r="BTY2" s="29"/>
      <c r="BTZ2" s="29"/>
      <c r="BUA2" s="29"/>
      <c r="BUB2" s="29"/>
      <c r="BUC2" s="29"/>
      <c r="BUD2" s="29"/>
      <c r="BUE2" s="29"/>
      <c r="BUF2" s="29"/>
      <c r="BUG2" s="29"/>
      <c r="BUH2" s="29"/>
      <c r="BUI2" s="29"/>
      <c r="BUJ2" s="29"/>
      <c r="BUK2" s="29"/>
      <c r="BUL2" s="29"/>
      <c r="BUM2" s="29"/>
      <c r="BUN2" s="29"/>
      <c r="BUO2" s="29"/>
      <c r="BUP2" s="29"/>
      <c r="BUQ2" s="29"/>
      <c r="BUR2" s="29"/>
      <c r="BUS2" s="29"/>
      <c r="BUT2" s="29"/>
      <c r="BUU2" s="29"/>
      <c r="BUV2" s="29"/>
      <c r="BUW2" s="29"/>
      <c r="BUX2" s="29"/>
      <c r="BUY2" s="29"/>
      <c r="BUZ2" s="29"/>
      <c r="BVA2" s="29"/>
      <c r="BVB2" s="29"/>
      <c r="BVC2" s="29"/>
      <c r="BVD2" s="29"/>
      <c r="BVE2" s="29"/>
      <c r="BVF2" s="29"/>
      <c r="BVG2" s="29"/>
      <c r="BVH2" s="29"/>
      <c r="BVI2" s="29"/>
      <c r="BVJ2" s="29"/>
      <c r="BVK2" s="29"/>
      <c r="BVL2" s="29"/>
      <c r="BVM2" s="29"/>
      <c r="BVN2" s="29"/>
      <c r="BVO2" s="29"/>
      <c r="BVP2" s="29"/>
      <c r="BVQ2" s="29"/>
      <c r="BVR2" s="29"/>
      <c r="BVS2" s="29"/>
      <c r="BVT2" s="29"/>
      <c r="BVU2" s="29"/>
      <c r="BVV2" s="29"/>
      <c r="BVW2" s="29"/>
      <c r="BVX2" s="29"/>
      <c r="BVY2" s="29"/>
      <c r="BVZ2" s="29"/>
      <c r="BWA2" s="29"/>
      <c r="BWB2" s="29"/>
      <c r="BWC2" s="29"/>
      <c r="BWD2" s="29"/>
      <c r="BWE2" s="29"/>
      <c r="BWF2" s="29"/>
      <c r="BWG2" s="29"/>
      <c r="BWH2" s="29"/>
      <c r="BWI2" s="29"/>
      <c r="BWJ2" s="29"/>
      <c r="BWK2" s="29"/>
      <c r="BWL2" s="29"/>
      <c r="BWM2" s="29"/>
      <c r="BWN2" s="29"/>
      <c r="BWO2" s="29"/>
      <c r="BWP2" s="29"/>
      <c r="BWQ2" s="29"/>
      <c r="BWR2" s="29"/>
      <c r="BWS2" s="29"/>
      <c r="BWT2" s="29"/>
      <c r="BWU2" s="29"/>
      <c r="BWV2" s="29"/>
      <c r="BWW2" s="29"/>
      <c r="BWX2" s="29"/>
      <c r="BWY2" s="29"/>
      <c r="BWZ2" s="29"/>
      <c r="BXA2" s="29"/>
      <c r="BXB2" s="29"/>
      <c r="BXC2" s="29"/>
      <c r="BXD2" s="29"/>
      <c r="BXE2" s="29"/>
      <c r="BXF2" s="29"/>
      <c r="BXG2" s="29"/>
      <c r="BXH2" s="29"/>
      <c r="BXI2" s="29"/>
      <c r="BXJ2" s="29"/>
      <c r="BXK2" s="29"/>
      <c r="BXL2" s="29"/>
      <c r="BXM2" s="29"/>
      <c r="BXN2" s="29"/>
      <c r="BXO2" s="29"/>
      <c r="BXP2" s="29"/>
      <c r="BXQ2" s="29"/>
      <c r="BXR2" s="29"/>
      <c r="BXS2" s="29"/>
      <c r="BXT2" s="29"/>
      <c r="BXU2" s="29"/>
      <c r="BXV2" s="29"/>
      <c r="BXW2" s="29"/>
      <c r="BXX2" s="29"/>
      <c r="BXY2" s="29"/>
      <c r="BXZ2" s="29"/>
      <c r="BYA2" s="29"/>
      <c r="BYB2" s="29"/>
      <c r="BYC2" s="29"/>
      <c r="BYD2" s="29"/>
      <c r="BYE2" s="29"/>
      <c r="BYF2" s="29"/>
      <c r="BYG2" s="29"/>
      <c r="BYH2" s="29"/>
      <c r="BYI2" s="29"/>
      <c r="BYJ2" s="29"/>
      <c r="BYK2" s="29"/>
      <c r="BYL2" s="29"/>
      <c r="BYM2" s="29"/>
      <c r="BYN2" s="29"/>
      <c r="BYO2" s="29"/>
      <c r="BYP2" s="29"/>
      <c r="BYQ2" s="29"/>
      <c r="BYR2" s="29"/>
      <c r="BYS2" s="29"/>
      <c r="BYT2" s="29"/>
      <c r="BYU2" s="29"/>
      <c r="BYV2" s="29"/>
      <c r="BYW2" s="29"/>
      <c r="BYX2" s="29"/>
      <c r="BYY2" s="29"/>
      <c r="BYZ2" s="29"/>
      <c r="BZA2" s="29"/>
      <c r="BZB2" s="29"/>
      <c r="BZC2" s="29"/>
      <c r="BZD2" s="29"/>
      <c r="BZE2" s="29"/>
      <c r="BZF2" s="29"/>
      <c r="BZG2" s="29"/>
      <c r="BZH2" s="29"/>
      <c r="BZI2" s="29"/>
      <c r="BZJ2" s="29"/>
      <c r="BZK2" s="29"/>
      <c r="BZL2" s="29"/>
      <c r="BZM2" s="29"/>
      <c r="BZN2" s="29"/>
      <c r="BZO2" s="29"/>
      <c r="BZP2" s="29"/>
      <c r="BZQ2" s="29"/>
      <c r="BZR2" s="29"/>
      <c r="BZS2" s="29"/>
      <c r="BZT2" s="29"/>
      <c r="BZU2" s="29"/>
      <c r="BZV2" s="29"/>
      <c r="BZW2" s="29"/>
      <c r="BZX2" s="29"/>
      <c r="BZY2" s="29"/>
      <c r="BZZ2" s="29"/>
      <c r="CAA2" s="29"/>
      <c r="CAB2" s="29"/>
      <c r="CAC2" s="29"/>
      <c r="CAD2" s="29"/>
      <c r="CAE2" s="29"/>
      <c r="CAF2" s="29"/>
      <c r="CAG2" s="29"/>
      <c r="CAH2" s="29"/>
      <c r="CAI2" s="29"/>
      <c r="CAJ2" s="29"/>
      <c r="CAK2" s="29"/>
      <c r="CAL2" s="29"/>
      <c r="CAM2" s="29"/>
      <c r="CAN2" s="29"/>
      <c r="CAO2" s="29"/>
      <c r="CAP2" s="29"/>
      <c r="CAQ2" s="29"/>
      <c r="CAR2" s="29"/>
      <c r="CAS2" s="29"/>
      <c r="CAT2" s="29"/>
      <c r="CAU2" s="29"/>
      <c r="CAV2" s="29"/>
      <c r="CAW2" s="29"/>
      <c r="CAX2" s="29"/>
      <c r="CAY2" s="29"/>
      <c r="CAZ2" s="29"/>
      <c r="CBA2" s="29"/>
      <c r="CBB2" s="29"/>
      <c r="CBC2" s="29"/>
      <c r="CBD2" s="29"/>
      <c r="CBE2" s="29"/>
      <c r="CBF2" s="29"/>
      <c r="CBG2" s="29"/>
      <c r="CBH2" s="29"/>
      <c r="CBI2" s="29"/>
      <c r="CBJ2" s="29"/>
      <c r="CBK2" s="29"/>
      <c r="CBL2" s="29"/>
      <c r="CBM2" s="29"/>
      <c r="CBN2" s="29"/>
      <c r="CBO2" s="29"/>
      <c r="CBP2" s="29"/>
      <c r="CBQ2" s="29"/>
      <c r="CBR2" s="29"/>
      <c r="CBS2" s="29"/>
      <c r="CBT2" s="29"/>
      <c r="CBU2" s="29"/>
      <c r="CBV2" s="29"/>
      <c r="CBW2" s="29"/>
      <c r="CBX2" s="29"/>
      <c r="CBY2" s="29"/>
      <c r="CBZ2" s="29"/>
      <c r="CCA2" s="29"/>
      <c r="CCB2" s="29"/>
      <c r="CCC2" s="29"/>
      <c r="CCD2" s="29"/>
      <c r="CCE2" s="29"/>
      <c r="CCF2" s="29"/>
      <c r="CCG2" s="29"/>
      <c r="CCH2" s="29"/>
      <c r="CCI2" s="29"/>
      <c r="CCJ2" s="29"/>
      <c r="CCK2" s="29"/>
      <c r="CCL2" s="29"/>
      <c r="CCM2" s="29"/>
      <c r="CCN2" s="29"/>
      <c r="CCO2" s="29"/>
      <c r="CCP2" s="29"/>
      <c r="CCQ2" s="29"/>
      <c r="CCR2" s="29"/>
      <c r="CCS2" s="29"/>
      <c r="CCT2" s="29"/>
      <c r="CCU2" s="29"/>
      <c r="CCV2" s="29"/>
      <c r="CCW2" s="29"/>
      <c r="CCX2" s="29"/>
      <c r="CCY2" s="29"/>
      <c r="CCZ2" s="29"/>
      <c r="CDA2" s="29"/>
      <c r="CDB2" s="29"/>
      <c r="CDC2" s="29"/>
      <c r="CDD2" s="29"/>
      <c r="CDE2" s="29"/>
      <c r="CDF2" s="29"/>
      <c r="CDG2" s="29"/>
      <c r="CDH2" s="29"/>
      <c r="CDI2" s="29"/>
      <c r="CDJ2" s="29"/>
      <c r="CDK2" s="29"/>
      <c r="CDL2" s="29"/>
      <c r="CDM2" s="29"/>
      <c r="CDN2" s="29"/>
      <c r="CDO2" s="29"/>
      <c r="CDP2" s="29"/>
      <c r="CDQ2" s="29"/>
      <c r="CDR2" s="29"/>
      <c r="CDS2" s="29"/>
      <c r="CDT2" s="29"/>
      <c r="CDU2" s="29"/>
      <c r="CDV2" s="29"/>
      <c r="CDW2" s="29"/>
      <c r="CDX2" s="29"/>
      <c r="CDY2" s="29"/>
      <c r="CDZ2" s="29"/>
      <c r="CEA2" s="29"/>
      <c r="CEB2" s="29"/>
      <c r="CEC2" s="29"/>
      <c r="CED2" s="29"/>
      <c r="CEE2" s="29"/>
      <c r="CEF2" s="29"/>
      <c r="CEG2" s="29"/>
      <c r="CEH2" s="29"/>
      <c r="CEI2" s="29"/>
      <c r="CEJ2" s="29"/>
      <c r="CEK2" s="29"/>
      <c r="CEL2" s="29"/>
      <c r="CEM2" s="29"/>
      <c r="CEN2" s="29"/>
      <c r="CEO2" s="29"/>
      <c r="CEP2" s="29"/>
      <c r="CEQ2" s="29"/>
      <c r="CER2" s="29"/>
      <c r="CES2" s="29"/>
      <c r="CET2" s="29"/>
      <c r="CEU2" s="29"/>
      <c r="CEV2" s="29"/>
      <c r="CEW2" s="29"/>
      <c r="CEX2" s="29"/>
      <c r="CEY2" s="29"/>
      <c r="CEZ2" s="29"/>
      <c r="CFA2" s="29"/>
      <c r="CFB2" s="29"/>
      <c r="CFC2" s="29"/>
      <c r="CFD2" s="29"/>
      <c r="CFE2" s="29"/>
      <c r="CFF2" s="29"/>
      <c r="CFG2" s="29"/>
      <c r="CFH2" s="29"/>
      <c r="CFI2" s="29"/>
      <c r="CFJ2" s="29"/>
      <c r="CFK2" s="29"/>
      <c r="CFL2" s="29"/>
      <c r="CFM2" s="29"/>
      <c r="CFN2" s="29"/>
      <c r="CFO2" s="29"/>
      <c r="CFP2" s="29"/>
      <c r="CFQ2" s="29"/>
      <c r="CFR2" s="29"/>
      <c r="CFS2" s="29"/>
      <c r="CFT2" s="29"/>
      <c r="CFU2" s="29"/>
      <c r="CFV2" s="29"/>
      <c r="CFW2" s="29"/>
      <c r="CFX2" s="29"/>
      <c r="CFY2" s="29"/>
      <c r="CFZ2" s="29"/>
      <c r="CGA2" s="29"/>
      <c r="CGB2" s="29"/>
      <c r="CGC2" s="29"/>
      <c r="CGD2" s="29"/>
      <c r="CGE2" s="29"/>
      <c r="CGF2" s="29"/>
      <c r="CGG2" s="29"/>
      <c r="CGH2" s="29"/>
      <c r="CGI2" s="29"/>
      <c r="CGJ2" s="29"/>
      <c r="CGK2" s="29"/>
      <c r="CGL2" s="29"/>
      <c r="CGM2" s="29"/>
      <c r="CGN2" s="29"/>
      <c r="CGO2" s="29"/>
      <c r="CGP2" s="29"/>
      <c r="CGQ2" s="29"/>
      <c r="CGR2" s="29"/>
      <c r="CGS2" s="29"/>
      <c r="CGT2" s="29"/>
      <c r="CGU2" s="29"/>
      <c r="CGV2" s="29"/>
      <c r="CGW2" s="29"/>
      <c r="CGX2" s="29"/>
      <c r="CGY2" s="29"/>
      <c r="CGZ2" s="29"/>
      <c r="CHA2" s="29"/>
      <c r="CHB2" s="29"/>
      <c r="CHC2" s="29"/>
      <c r="CHD2" s="29"/>
      <c r="CHE2" s="29"/>
      <c r="CHF2" s="29"/>
      <c r="CHG2" s="29"/>
      <c r="CHH2" s="29"/>
      <c r="CHI2" s="29"/>
      <c r="CHJ2" s="29"/>
      <c r="CHK2" s="29"/>
      <c r="CHL2" s="29"/>
      <c r="CHM2" s="29"/>
      <c r="CHN2" s="29"/>
      <c r="CHO2" s="29"/>
      <c r="CHP2" s="29"/>
      <c r="CHQ2" s="29"/>
      <c r="CHR2" s="29"/>
      <c r="CHS2" s="29"/>
      <c r="CHT2" s="29"/>
      <c r="CHU2" s="29"/>
      <c r="CHV2" s="29"/>
      <c r="CHW2" s="29"/>
      <c r="CHX2" s="29"/>
      <c r="CHY2" s="29"/>
      <c r="CHZ2" s="29"/>
      <c r="CIA2" s="29"/>
      <c r="CIB2" s="29"/>
      <c r="CIC2" s="29"/>
      <c r="CID2" s="29"/>
      <c r="CIE2" s="29"/>
      <c r="CIF2" s="29"/>
      <c r="CIG2" s="29"/>
      <c r="CIH2" s="29"/>
      <c r="CII2" s="29"/>
      <c r="CIJ2" s="29"/>
      <c r="CIK2" s="29"/>
      <c r="CIL2" s="29"/>
      <c r="CIM2" s="29"/>
      <c r="CIN2" s="29"/>
      <c r="CIO2" s="29"/>
      <c r="CIP2" s="29"/>
      <c r="CIQ2" s="29"/>
      <c r="CIR2" s="29"/>
      <c r="CIS2" s="29"/>
      <c r="CIT2" s="29"/>
      <c r="CIU2" s="29"/>
      <c r="CIV2" s="29"/>
      <c r="CIW2" s="29"/>
      <c r="CIX2" s="29"/>
      <c r="CIY2" s="29"/>
      <c r="CIZ2" s="29"/>
      <c r="CJA2" s="29"/>
      <c r="CJB2" s="29"/>
      <c r="CJC2" s="29"/>
      <c r="CJD2" s="29"/>
      <c r="CJE2" s="29"/>
      <c r="CJF2" s="29"/>
      <c r="CJG2" s="29"/>
      <c r="CJH2" s="29"/>
      <c r="CJI2" s="29"/>
      <c r="CJJ2" s="29"/>
      <c r="CJK2" s="29"/>
      <c r="CJL2" s="29"/>
      <c r="CJM2" s="29"/>
      <c r="CJN2" s="29"/>
      <c r="CJO2" s="29"/>
      <c r="CJP2" s="29"/>
      <c r="CJQ2" s="29"/>
      <c r="CJR2" s="29"/>
      <c r="CJS2" s="29"/>
      <c r="CJT2" s="29"/>
      <c r="CJU2" s="29"/>
      <c r="CJV2" s="29"/>
      <c r="CJW2" s="29"/>
      <c r="CJX2" s="29"/>
      <c r="CJY2" s="29"/>
      <c r="CJZ2" s="29"/>
      <c r="CKA2" s="29"/>
      <c r="CKB2" s="29"/>
      <c r="CKC2" s="29"/>
      <c r="CKD2" s="29"/>
      <c r="CKE2" s="29"/>
      <c r="CKF2" s="29"/>
      <c r="CKG2" s="29"/>
      <c r="CKH2" s="29"/>
      <c r="CKI2" s="29"/>
      <c r="CKJ2" s="29"/>
      <c r="CKK2" s="29"/>
      <c r="CKL2" s="29"/>
      <c r="CKM2" s="29"/>
      <c r="CKN2" s="29"/>
      <c r="CKO2" s="29"/>
      <c r="CKP2" s="29"/>
      <c r="CKQ2" s="29"/>
      <c r="CKR2" s="29"/>
      <c r="CKS2" s="29"/>
      <c r="CKT2" s="29"/>
      <c r="CKU2" s="29"/>
      <c r="CKV2" s="29"/>
      <c r="CKW2" s="29"/>
      <c r="CKX2" s="29"/>
      <c r="CKY2" s="29"/>
      <c r="CKZ2" s="29"/>
      <c r="CLA2" s="29"/>
      <c r="CLB2" s="29"/>
      <c r="CLC2" s="29"/>
      <c r="CLD2" s="29"/>
      <c r="CLE2" s="29"/>
      <c r="CLF2" s="29"/>
      <c r="CLG2" s="29"/>
      <c r="CLH2" s="29"/>
      <c r="CLI2" s="29"/>
      <c r="CLJ2" s="29"/>
      <c r="CLK2" s="29"/>
      <c r="CLL2" s="29"/>
      <c r="CLM2" s="29"/>
      <c r="CLN2" s="29"/>
      <c r="CLO2" s="29"/>
      <c r="CLP2" s="29"/>
      <c r="CLQ2" s="29"/>
      <c r="CLR2" s="29"/>
      <c r="CLS2" s="29"/>
      <c r="CLT2" s="29"/>
      <c r="CLU2" s="29"/>
      <c r="CLV2" s="29"/>
      <c r="CLW2" s="29"/>
      <c r="CLX2" s="29"/>
      <c r="CLY2" s="29"/>
      <c r="CLZ2" s="29"/>
      <c r="CMA2" s="29"/>
      <c r="CMB2" s="29"/>
      <c r="CMC2" s="29"/>
      <c r="CMD2" s="29"/>
      <c r="CME2" s="29"/>
      <c r="CMF2" s="29"/>
      <c r="CMG2" s="29"/>
      <c r="CMH2" s="29"/>
      <c r="CMI2" s="29"/>
      <c r="CMJ2" s="29"/>
      <c r="CMK2" s="29"/>
      <c r="CML2" s="29"/>
      <c r="CMM2" s="29"/>
      <c r="CMN2" s="29"/>
      <c r="CMO2" s="29"/>
      <c r="CMP2" s="29"/>
      <c r="CMQ2" s="29"/>
      <c r="CMR2" s="29"/>
      <c r="CMS2" s="29"/>
      <c r="CMT2" s="29"/>
      <c r="CMU2" s="29"/>
      <c r="CMV2" s="29"/>
      <c r="CMW2" s="29"/>
      <c r="CMX2" s="29"/>
      <c r="CMY2" s="29"/>
      <c r="CMZ2" s="29"/>
      <c r="CNA2" s="29"/>
      <c r="CNB2" s="29"/>
      <c r="CNC2" s="29"/>
      <c r="CND2" s="29"/>
      <c r="CNE2" s="29"/>
      <c r="CNF2" s="29"/>
      <c r="CNG2" s="29"/>
      <c r="CNH2" s="29"/>
      <c r="CNI2" s="29"/>
      <c r="CNJ2" s="29"/>
      <c r="CNK2" s="29"/>
      <c r="CNL2" s="29"/>
      <c r="CNM2" s="29"/>
      <c r="CNN2" s="29"/>
      <c r="CNO2" s="29"/>
      <c r="CNP2" s="29"/>
      <c r="CNQ2" s="29"/>
      <c r="CNR2" s="29"/>
      <c r="CNS2" s="29"/>
      <c r="CNT2" s="29"/>
      <c r="CNU2" s="29"/>
      <c r="CNV2" s="29"/>
      <c r="CNW2" s="29"/>
      <c r="CNX2" s="29"/>
      <c r="CNY2" s="29"/>
      <c r="CNZ2" s="29"/>
      <c r="COA2" s="29"/>
      <c r="COB2" s="29"/>
      <c r="COC2" s="29"/>
      <c r="COD2" s="29"/>
      <c r="COE2" s="29"/>
      <c r="COF2" s="29"/>
      <c r="COG2" s="29"/>
      <c r="COH2" s="29"/>
      <c r="COI2" s="29"/>
      <c r="COJ2" s="29"/>
      <c r="COK2" s="29"/>
      <c r="COL2" s="29"/>
      <c r="COM2" s="29"/>
      <c r="CON2" s="29"/>
      <c r="COO2" s="29"/>
      <c r="COP2" s="29"/>
      <c r="COQ2" s="29"/>
      <c r="COR2" s="29"/>
      <c r="COS2" s="29"/>
      <c r="COT2" s="29"/>
      <c r="COU2" s="29"/>
      <c r="COV2" s="29"/>
      <c r="COW2" s="29"/>
      <c r="COX2" s="29"/>
      <c r="COY2" s="29"/>
      <c r="COZ2" s="29"/>
      <c r="CPA2" s="29"/>
      <c r="CPB2" s="29"/>
      <c r="CPC2" s="29"/>
      <c r="CPD2" s="29"/>
      <c r="CPE2" s="29"/>
      <c r="CPF2" s="29"/>
      <c r="CPG2" s="29"/>
      <c r="CPH2" s="29"/>
      <c r="CPI2" s="29"/>
      <c r="CPJ2" s="29"/>
      <c r="CPK2" s="29"/>
      <c r="CPL2" s="29"/>
      <c r="CPM2" s="29"/>
      <c r="CPN2" s="29"/>
      <c r="CPO2" s="29"/>
      <c r="CPP2" s="29"/>
      <c r="CPQ2" s="29"/>
      <c r="CPR2" s="29"/>
      <c r="CPS2" s="29"/>
      <c r="CPT2" s="29"/>
      <c r="CPU2" s="29"/>
      <c r="CPV2" s="29"/>
      <c r="CPW2" s="29"/>
      <c r="CPX2" s="29"/>
      <c r="CPY2" s="29"/>
      <c r="CPZ2" s="29"/>
      <c r="CQA2" s="29"/>
      <c r="CQB2" s="29"/>
      <c r="CQC2" s="29"/>
      <c r="CQD2" s="29"/>
      <c r="CQE2" s="29"/>
      <c r="CQF2" s="29"/>
      <c r="CQG2" s="29"/>
      <c r="CQH2" s="29"/>
      <c r="CQI2" s="29"/>
      <c r="CQJ2" s="29"/>
      <c r="CQK2" s="29"/>
      <c r="CQL2" s="29"/>
      <c r="CQM2" s="29"/>
      <c r="CQN2" s="29"/>
      <c r="CQO2" s="29"/>
      <c r="CQP2" s="29"/>
      <c r="CQQ2" s="29"/>
      <c r="CQR2" s="29"/>
      <c r="CQS2" s="29"/>
      <c r="CQT2" s="29"/>
      <c r="CQU2" s="29"/>
      <c r="CQV2" s="29"/>
      <c r="CQW2" s="29"/>
      <c r="CQX2" s="29"/>
      <c r="CQY2" s="29"/>
      <c r="CQZ2" s="29"/>
      <c r="CRA2" s="29"/>
      <c r="CRB2" s="29"/>
      <c r="CRC2" s="29"/>
      <c r="CRD2" s="29"/>
      <c r="CRE2" s="29"/>
      <c r="CRF2" s="29"/>
      <c r="CRG2" s="29"/>
      <c r="CRH2" s="29"/>
      <c r="CRI2" s="29"/>
      <c r="CRJ2" s="29"/>
      <c r="CRK2" s="29"/>
      <c r="CRL2" s="29"/>
      <c r="CRM2" s="29"/>
      <c r="CRN2" s="29"/>
      <c r="CRO2" s="29"/>
      <c r="CRP2" s="29"/>
      <c r="CRQ2" s="29"/>
      <c r="CRR2" s="29"/>
      <c r="CRS2" s="29"/>
      <c r="CRT2" s="29"/>
      <c r="CRU2" s="29"/>
      <c r="CRV2" s="29"/>
      <c r="CRW2" s="29"/>
      <c r="CRX2" s="29"/>
      <c r="CRY2" s="29"/>
      <c r="CRZ2" s="29"/>
      <c r="CSA2" s="29"/>
      <c r="CSB2" s="29"/>
      <c r="CSC2" s="29"/>
      <c r="CSD2" s="29"/>
      <c r="CSE2" s="29"/>
      <c r="CSF2" s="29"/>
      <c r="CSG2" s="29"/>
      <c r="CSH2" s="29"/>
      <c r="CSI2" s="29"/>
      <c r="CSJ2" s="29"/>
      <c r="CSK2" s="29"/>
      <c r="CSL2" s="29"/>
      <c r="CSM2" s="29"/>
      <c r="CSN2" s="29"/>
      <c r="CSO2" s="29"/>
      <c r="CSP2" s="29"/>
      <c r="CSQ2" s="29"/>
      <c r="CSR2" s="29"/>
      <c r="CSS2" s="29"/>
      <c r="CST2" s="29"/>
      <c r="CSU2" s="29"/>
      <c r="CSV2" s="29"/>
      <c r="CSW2" s="29"/>
      <c r="CSX2" s="29"/>
      <c r="CSY2" s="29"/>
      <c r="CSZ2" s="29"/>
      <c r="CTA2" s="29"/>
      <c r="CTB2" s="29"/>
      <c r="CTC2" s="29"/>
      <c r="CTD2" s="29"/>
      <c r="CTE2" s="29"/>
      <c r="CTF2" s="29"/>
      <c r="CTG2" s="29"/>
      <c r="CTH2" s="29"/>
      <c r="CTI2" s="29"/>
      <c r="CTJ2" s="29"/>
      <c r="CTK2" s="29"/>
      <c r="CTL2" s="29"/>
      <c r="CTM2" s="29"/>
      <c r="CTN2" s="29"/>
      <c r="CTO2" s="29"/>
      <c r="CTP2" s="29"/>
      <c r="CTQ2" s="29"/>
      <c r="CTR2" s="29"/>
      <c r="CTS2" s="29"/>
      <c r="CTT2" s="29"/>
      <c r="CTU2" s="29"/>
      <c r="CTV2" s="29"/>
      <c r="CTW2" s="29"/>
      <c r="CTX2" s="29"/>
      <c r="CTY2" s="29"/>
      <c r="CTZ2" s="29"/>
      <c r="CUA2" s="29"/>
      <c r="CUB2" s="29"/>
      <c r="CUC2" s="29"/>
      <c r="CUD2" s="29"/>
      <c r="CUE2" s="29"/>
      <c r="CUF2" s="29"/>
      <c r="CUG2" s="29"/>
      <c r="CUH2" s="29"/>
      <c r="CUI2" s="29"/>
      <c r="CUJ2" s="29"/>
      <c r="CUK2" s="29"/>
      <c r="CUL2" s="29"/>
      <c r="CUM2" s="29"/>
      <c r="CUN2" s="29"/>
      <c r="CUO2" s="29"/>
      <c r="CUP2" s="29"/>
      <c r="CUQ2" s="29"/>
      <c r="CUR2" s="29"/>
      <c r="CUS2" s="29"/>
      <c r="CUT2" s="29"/>
      <c r="CUU2" s="29"/>
      <c r="CUV2" s="29"/>
      <c r="CUW2" s="29"/>
      <c r="CUX2" s="29"/>
      <c r="CUY2" s="29"/>
      <c r="CUZ2" s="29"/>
      <c r="CVA2" s="29"/>
      <c r="CVB2" s="29"/>
      <c r="CVC2" s="29"/>
      <c r="CVD2" s="29"/>
      <c r="CVE2" s="29"/>
      <c r="CVF2" s="29"/>
      <c r="CVG2" s="29"/>
      <c r="CVH2" s="29"/>
      <c r="CVI2" s="29"/>
      <c r="CVJ2" s="29"/>
      <c r="CVK2" s="29"/>
      <c r="CVL2" s="29"/>
      <c r="CVM2" s="29"/>
      <c r="CVN2" s="29"/>
      <c r="CVO2" s="29"/>
      <c r="CVP2" s="29"/>
      <c r="CVQ2" s="29"/>
      <c r="CVR2" s="29"/>
      <c r="CVS2" s="29"/>
      <c r="CVT2" s="29"/>
      <c r="CVU2" s="29"/>
      <c r="CVV2" s="29"/>
      <c r="CVW2" s="29"/>
      <c r="CVX2" s="29"/>
      <c r="CVY2" s="29"/>
      <c r="CVZ2" s="29"/>
      <c r="CWA2" s="29"/>
      <c r="CWB2" s="29"/>
      <c r="CWC2" s="29"/>
      <c r="CWD2" s="29"/>
      <c r="CWE2" s="29"/>
      <c r="CWF2" s="29"/>
      <c r="CWG2" s="29"/>
      <c r="CWH2" s="29"/>
      <c r="CWI2" s="29"/>
      <c r="CWJ2" s="29"/>
      <c r="CWK2" s="29"/>
      <c r="CWL2" s="29"/>
      <c r="CWM2" s="29"/>
      <c r="CWN2" s="29"/>
      <c r="CWO2" s="29"/>
      <c r="CWP2" s="29"/>
      <c r="CWQ2" s="29"/>
      <c r="CWR2" s="29"/>
      <c r="CWS2" s="29"/>
      <c r="CWT2" s="29"/>
      <c r="CWU2" s="29"/>
      <c r="CWV2" s="29"/>
      <c r="CWW2" s="29"/>
      <c r="CWX2" s="29"/>
      <c r="CWY2" s="29"/>
      <c r="CWZ2" s="29"/>
      <c r="CXA2" s="29"/>
      <c r="CXB2" s="29"/>
      <c r="CXC2" s="29"/>
      <c r="CXD2" s="29"/>
      <c r="CXE2" s="29"/>
      <c r="CXF2" s="29"/>
      <c r="CXG2" s="29"/>
      <c r="CXH2" s="29"/>
      <c r="CXI2" s="29"/>
      <c r="CXJ2" s="29"/>
      <c r="CXK2" s="29"/>
      <c r="CXL2" s="29"/>
      <c r="CXM2" s="29"/>
      <c r="CXN2" s="29"/>
      <c r="CXO2" s="29"/>
      <c r="CXP2" s="29"/>
      <c r="CXQ2" s="29"/>
      <c r="CXR2" s="29"/>
      <c r="CXS2" s="29"/>
      <c r="CXT2" s="29"/>
      <c r="CXU2" s="29"/>
      <c r="CXV2" s="29"/>
      <c r="CXW2" s="29"/>
      <c r="CXX2" s="29"/>
      <c r="CXY2" s="29"/>
      <c r="CXZ2" s="29"/>
      <c r="CYA2" s="29"/>
      <c r="CYB2" s="29"/>
      <c r="CYC2" s="29"/>
      <c r="CYD2" s="29"/>
      <c r="CYE2" s="29"/>
      <c r="CYF2" s="29"/>
      <c r="CYG2" s="29"/>
      <c r="CYH2" s="29"/>
      <c r="CYI2" s="29"/>
      <c r="CYJ2" s="29"/>
      <c r="CYK2" s="29"/>
      <c r="CYL2" s="29"/>
      <c r="CYM2" s="29"/>
      <c r="CYN2" s="29"/>
      <c r="CYO2" s="29"/>
      <c r="CYP2" s="29"/>
      <c r="CYQ2" s="29"/>
      <c r="CYR2" s="29"/>
      <c r="CYS2" s="29"/>
      <c r="CYT2" s="29"/>
      <c r="CYU2" s="29"/>
      <c r="CYV2" s="29"/>
      <c r="CYW2" s="29"/>
      <c r="CYX2" s="29"/>
      <c r="CYY2" s="29"/>
      <c r="CYZ2" s="29"/>
      <c r="CZA2" s="29"/>
      <c r="CZB2" s="29"/>
      <c r="CZC2" s="29"/>
      <c r="CZD2" s="29"/>
      <c r="CZE2" s="29"/>
      <c r="CZF2" s="29"/>
      <c r="CZG2" s="29"/>
      <c r="CZH2" s="29"/>
      <c r="CZI2" s="29"/>
      <c r="CZJ2" s="29"/>
      <c r="CZK2" s="29"/>
      <c r="CZL2" s="29"/>
      <c r="CZM2" s="29"/>
      <c r="CZN2" s="29"/>
      <c r="CZO2" s="29"/>
      <c r="CZP2" s="29"/>
      <c r="CZQ2" s="29"/>
      <c r="CZR2" s="29"/>
      <c r="CZS2" s="29"/>
      <c r="CZT2" s="29"/>
      <c r="CZU2" s="29"/>
      <c r="CZV2" s="29"/>
      <c r="CZW2" s="29"/>
      <c r="CZX2" s="29"/>
      <c r="CZY2" s="29"/>
      <c r="CZZ2" s="29"/>
      <c r="DAA2" s="29"/>
      <c r="DAB2" s="29"/>
      <c r="DAC2" s="29"/>
      <c r="DAD2" s="29"/>
      <c r="DAE2" s="29"/>
      <c r="DAF2" s="29"/>
      <c r="DAG2" s="29"/>
      <c r="DAH2" s="29"/>
      <c r="DAI2" s="29"/>
      <c r="DAJ2" s="29"/>
      <c r="DAK2" s="29"/>
      <c r="DAL2" s="29"/>
      <c r="DAM2" s="29"/>
      <c r="DAN2" s="29"/>
      <c r="DAO2" s="29"/>
      <c r="DAP2" s="29"/>
      <c r="DAQ2" s="29"/>
      <c r="DAR2" s="29"/>
      <c r="DAS2" s="29"/>
      <c r="DAT2" s="29"/>
      <c r="DAU2" s="29"/>
      <c r="DAV2" s="29"/>
      <c r="DAW2" s="29"/>
      <c r="DAX2" s="29"/>
      <c r="DAY2" s="29"/>
      <c r="DAZ2" s="29"/>
      <c r="DBA2" s="29"/>
      <c r="DBB2" s="29"/>
      <c r="DBC2" s="29"/>
      <c r="DBD2" s="29"/>
      <c r="DBE2" s="29"/>
      <c r="DBF2" s="29"/>
      <c r="DBG2" s="29"/>
      <c r="DBH2" s="29"/>
      <c r="DBI2" s="29"/>
      <c r="DBJ2" s="29"/>
      <c r="DBK2" s="29"/>
      <c r="DBL2" s="29"/>
      <c r="DBM2" s="29"/>
      <c r="DBN2" s="29"/>
      <c r="DBO2" s="29"/>
      <c r="DBP2" s="29"/>
      <c r="DBQ2" s="29"/>
      <c r="DBR2" s="29"/>
      <c r="DBS2" s="29"/>
      <c r="DBT2" s="29"/>
      <c r="DBU2" s="29"/>
      <c r="DBV2" s="29"/>
      <c r="DBW2" s="29"/>
      <c r="DBX2" s="29"/>
      <c r="DBY2" s="29"/>
      <c r="DBZ2" s="29"/>
      <c r="DCA2" s="29"/>
      <c r="DCB2" s="29"/>
      <c r="DCC2" s="29"/>
      <c r="DCD2" s="29"/>
      <c r="DCE2" s="29"/>
      <c r="DCF2" s="29"/>
      <c r="DCG2" s="29"/>
      <c r="DCH2" s="29"/>
      <c r="DCI2" s="29"/>
      <c r="DCJ2" s="29"/>
      <c r="DCK2" s="29"/>
      <c r="DCL2" s="29"/>
      <c r="DCM2" s="29"/>
      <c r="DCN2" s="29"/>
      <c r="DCO2" s="29"/>
      <c r="DCP2" s="29"/>
      <c r="DCQ2" s="29"/>
      <c r="DCR2" s="29"/>
      <c r="DCS2" s="29"/>
      <c r="DCT2" s="29"/>
      <c r="DCU2" s="29"/>
      <c r="DCV2" s="29"/>
      <c r="DCW2" s="29"/>
      <c r="DCX2" s="29"/>
      <c r="DCY2" s="29"/>
      <c r="DCZ2" s="29"/>
      <c r="DDA2" s="29"/>
      <c r="DDB2" s="29"/>
      <c r="DDC2" s="29"/>
      <c r="DDD2" s="29"/>
      <c r="DDE2" s="29"/>
      <c r="DDF2" s="29"/>
      <c r="DDG2" s="29"/>
      <c r="DDH2" s="29"/>
      <c r="DDI2" s="29"/>
      <c r="DDJ2" s="29"/>
      <c r="DDK2" s="29"/>
      <c r="DDL2" s="29"/>
      <c r="DDM2" s="29"/>
      <c r="DDN2" s="29"/>
      <c r="DDO2" s="29"/>
      <c r="DDP2" s="29"/>
      <c r="DDQ2" s="29"/>
      <c r="DDR2" s="29"/>
      <c r="DDS2" s="29"/>
      <c r="DDT2" s="29"/>
      <c r="DDU2" s="29"/>
      <c r="DDV2" s="29"/>
      <c r="DDW2" s="29"/>
      <c r="DDX2" s="29"/>
      <c r="DDY2" s="29"/>
      <c r="DDZ2" s="29"/>
      <c r="DEA2" s="29"/>
      <c r="DEB2" s="29"/>
      <c r="DEC2" s="29"/>
      <c r="DED2" s="29"/>
      <c r="DEE2" s="29"/>
      <c r="DEF2" s="29"/>
      <c r="DEG2" s="29"/>
      <c r="DEH2" s="29"/>
      <c r="DEI2" s="29"/>
      <c r="DEJ2" s="29"/>
      <c r="DEK2" s="29"/>
      <c r="DEL2" s="29"/>
      <c r="DEM2" s="29"/>
      <c r="DEN2" s="29"/>
      <c r="DEO2" s="29"/>
      <c r="DEP2" s="29"/>
      <c r="DEQ2" s="29"/>
      <c r="DER2" s="29"/>
      <c r="DES2" s="29"/>
      <c r="DET2" s="29"/>
      <c r="DEU2" s="29"/>
      <c r="DEV2" s="29"/>
      <c r="DEW2" s="29"/>
      <c r="DEX2" s="29"/>
      <c r="DEY2" s="29"/>
      <c r="DEZ2" s="29"/>
      <c r="DFA2" s="29"/>
      <c r="DFB2" s="29"/>
      <c r="DFC2" s="29"/>
      <c r="DFD2" s="29"/>
      <c r="DFE2" s="29"/>
      <c r="DFF2" s="29"/>
      <c r="DFG2" s="29"/>
      <c r="DFH2" s="29"/>
      <c r="DFI2" s="29"/>
      <c r="DFJ2" s="29"/>
      <c r="DFK2" s="29"/>
      <c r="DFL2" s="29"/>
      <c r="DFM2" s="29"/>
      <c r="DFN2" s="29"/>
      <c r="DFO2" s="29"/>
      <c r="DFP2" s="29"/>
      <c r="DFQ2" s="29"/>
      <c r="DFR2" s="29"/>
      <c r="DFS2" s="29"/>
      <c r="DFT2" s="29"/>
      <c r="DFU2" s="29"/>
      <c r="DFV2" s="29"/>
      <c r="DFW2" s="29"/>
      <c r="DFX2" s="29"/>
      <c r="DFY2" s="29"/>
      <c r="DFZ2" s="29"/>
      <c r="DGA2" s="29"/>
      <c r="DGB2" s="29"/>
      <c r="DGC2" s="29"/>
      <c r="DGD2" s="29"/>
      <c r="DGE2" s="29"/>
      <c r="DGF2" s="29"/>
      <c r="DGG2" s="29"/>
      <c r="DGH2" s="29"/>
      <c r="DGI2" s="29"/>
      <c r="DGJ2" s="29"/>
      <c r="DGK2" s="29"/>
      <c r="DGL2" s="29"/>
      <c r="DGM2" s="29"/>
      <c r="DGN2" s="29"/>
      <c r="DGO2" s="29"/>
      <c r="DGP2" s="29"/>
      <c r="DGQ2" s="29"/>
      <c r="DGR2" s="29"/>
      <c r="DGS2" s="29"/>
      <c r="DGT2" s="29"/>
      <c r="DGU2" s="29"/>
      <c r="DGV2" s="29"/>
      <c r="DGW2" s="29"/>
      <c r="DGX2" s="29"/>
      <c r="DGY2" s="29"/>
      <c r="DGZ2" s="29"/>
      <c r="DHA2" s="29"/>
      <c r="DHB2" s="29"/>
      <c r="DHC2" s="29"/>
      <c r="DHD2" s="29"/>
      <c r="DHE2" s="29"/>
      <c r="DHF2" s="29"/>
      <c r="DHG2" s="29"/>
      <c r="DHH2" s="29"/>
      <c r="DHI2" s="29"/>
      <c r="DHJ2" s="29"/>
      <c r="DHK2" s="29"/>
      <c r="DHL2" s="29"/>
      <c r="DHM2" s="29"/>
      <c r="DHN2" s="29"/>
      <c r="DHO2" s="29"/>
      <c r="DHP2" s="29"/>
      <c r="DHQ2" s="29"/>
      <c r="DHR2" s="29"/>
      <c r="DHS2" s="29"/>
      <c r="DHT2" s="29"/>
      <c r="DHU2" s="29"/>
      <c r="DHV2" s="29"/>
      <c r="DHW2" s="29"/>
      <c r="DHX2" s="29"/>
      <c r="DHY2" s="29"/>
      <c r="DHZ2" s="29"/>
      <c r="DIA2" s="29"/>
      <c r="DIB2" s="29"/>
      <c r="DIC2" s="29"/>
      <c r="DID2" s="29"/>
      <c r="DIE2" s="29"/>
      <c r="DIF2" s="29"/>
      <c r="DIG2" s="29"/>
      <c r="DIH2" s="29"/>
      <c r="DII2" s="29"/>
      <c r="DIJ2" s="29"/>
      <c r="DIK2" s="29"/>
      <c r="DIL2" s="29"/>
      <c r="DIM2" s="29"/>
      <c r="DIN2" s="29"/>
      <c r="DIO2" s="29"/>
      <c r="DIP2" s="29"/>
      <c r="DIQ2" s="29"/>
      <c r="DIR2" s="29"/>
      <c r="DIS2" s="29"/>
      <c r="DIT2" s="29"/>
      <c r="DIU2" s="29"/>
      <c r="DIV2" s="29"/>
      <c r="DIW2" s="29"/>
      <c r="DIX2" s="29"/>
      <c r="DIY2" s="29"/>
      <c r="DIZ2" s="29"/>
      <c r="DJA2" s="29"/>
      <c r="DJB2" s="29"/>
      <c r="DJC2" s="29"/>
      <c r="DJD2" s="29"/>
      <c r="DJE2" s="29"/>
      <c r="DJF2" s="29"/>
      <c r="DJG2" s="29"/>
      <c r="DJH2" s="29"/>
      <c r="DJI2" s="29"/>
      <c r="DJJ2" s="29"/>
      <c r="DJK2" s="29"/>
      <c r="DJL2" s="29"/>
      <c r="DJM2" s="29"/>
      <c r="DJN2" s="29"/>
      <c r="DJO2" s="29"/>
      <c r="DJP2" s="29"/>
      <c r="DJQ2" s="29"/>
      <c r="DJR2" s="29"/>
      <c r="DJS2" s="29"/>
      <c r="DJT2" s="29"/>
      <c r="DJU2" s="29"/>
      <c r="DJV2" s="29"/>
      <c r="DJW2" s="29"/>
      <c r="DJX2" s="29"/>
      <c r="DJY2" s="29"/>
      <c r="DJZ2" s="29"/>
      <c r="DKA2" s="29"/>
      <c r="DKB2" s="29"/>
      <c r="DKC2" s="29"/>
      <c r="DKD2" s="29"/>
      <c r="DKE2" s="29"/>
      <c r="DKF2" s="29"/>
      <c r="DKG2" s="29"/>
      <c r="DKH2" s="29"/>
      <c r="DKI2" s="29"/>
      <c r="DKJ2" s="29"/>
      <c r="DKK2" s="29"/>
      <c r="DKL2" s="29"/>
      <c r="DKM2" s="29"/>
      <c r="DKN2" s="29"/>
      <c r="DKO2" s="29"/>
      <c r="DKP2" s="29"/>
      <c r="DKQ2" s="29"/>
      <c r="DKR2" s="29"/>
      <c r="DKS2" s="29"/>
      <c r="DKT2" s="29"/>
      <c r="DKU2" s="29"/>
      <c r="DKV2" s="29"/>
      <c r="DKW2" s="29"/>
      <c r="DKX2" s="29"/>
      <c r="DKY2" s="29"/>
      <c r="DKZ2" s="29"/>
      <c r="DLA2" s="29"/>
      <c r="DLB2" s="29"/>
      <c r="DLC2" s="29"/>
      <c r="DLD2" s="29"/>
      <c r="DLE2" s="29"/>
      <c r="DLF2" s="29"/>
      <c r="DLG2" s="29"/>
      <c r="DLH2" s="29"/>
      <c r="DLI2" s="29"/>
      <c r="DLJ2" s="29"/>
      <c r="DLK2" s="29"/>
      <c r="DLL2" s="29"/>
      <c r="DLM2" s="29"/>
      <c r="DLN2" s="29"/>
      <c r="DLO2" s="29"/>
      <c r="DLP2" s="29"/>
      <c r="DLQ2" s="29"/>
      <c r="DLR2" s="29"/>
      <c r="DLS2" s="29"/>
      <c r="DLT2" s="29"/>
      <c r="DLU2" s="29"/>
      <c r="DLV2" s="29"/>
      <c r="DLW2" s="29"/>
      <c r="DLX2" s="29"/>
      <c r="DLY2" s="29"/>
      <c r="DLZ2" s="29"/>
      <c r="DMA2" s="29"/>
      <c r="DMB2" s="29"/>
      <c r="DMC2" s="29"/>
      <c r="DMD2" s="29"/>
      <c r="DME2" s="29"/>
      <c r="DMF2" s="29"/>
      <c r="DMG2" s="29"/>
      <c r="DMH2" s="29"/>
      <c r="DMI2" s="29"/>
      <c r="DMJ2" s="29"/>
      <c r="DMK2" s="29"/>
      <c r="DML2" s="29"/>
      <c r="DMM2" s="29"/>
      <c r="DMN2" s="29"/>
      <c r="DMO2" s="29"/>
      <c r="DMP2" s="29"/>
      <c r="DMQ2" s="29"/>
      <c r="DMR2" s="29"/>
      <c r="DMS2" s="29"/>
      <c r="DMT2" s="29"/>
      <c r="DMU2" s="29"/>
      <c r="DMV2" s="29"/>
      <c r="DMW2" s="29"/>
      <c r="DMX2" s="29"/>
      <c r="DMY2" s="29"/>
      <c r="DMZ2" s="29"/>
      <c r="DNA2" s="29"/>
      <c r="DNB2" s="29"/>
      <c r="DNC2" s="29"/>
      <c r="DND2" s="29"/>
      <c r="DNE2" s="29"/>
      <c r="DNF2" s="29"/>
      <c r="DNG2" s="29"/>
      <c r="DNH2" s="29"/>
      <c r="DNI2" s="29"/>
      <c r="DNJ2" s="29"/>
      <c r="DNK2" s="29"/>
      <c r="DNL2" s="29"/>
      <c r="DNM2" s="29"/>
      <c r="DNN2" s="29"/>
      <c r="DNO2" s="29"/>
      <c r="DNP2" s="29"/>
      <c r="DNQ2" s="29"/>
      <c r="DNR2" s="29"/>
      <c r="DNS2" s="29"/>
      <c r="DNT2" s="29"/>
      <c r="DNU2" s="29"/>
      <c r="DNV2" s="29"/>
      <c r="DNW2" s="29"/>
      <c r="DNX2" s="29"/>
      <c r="DNY2" s="29"/>
      <c r="DNZ2" s="29"/>
      <c r="DOA2" s="29"/>
      <c r="DOB2" s="29"/>
      <c r="DOC2" s="29"/>
      <c r="DOD2" s="29"/>
      <c r="DOE2" s="29"/>
      <c r="DOF2" s="29"/>
      <c r="DOG2" s="29"/>
      <c r="DOH2" s="29"/>
      <c r="DOI2" s="29"/>
      <c r="DOJ2" s="29"/>
      <c r="DOK2" s="29"/>
      <c r="DOL2" s="29"/>
      <c r="DOM2" s="29"/>
      <c r="DON2" s="29"/>
      <c r="DOO2" s="29"/>
      <c r="DOP2" s="29"/>
      <c r="DOQ2" s="29"/>
      <c r="DOR2" s="29"/>
      <c r="DOS2" s="29"/>
      <c r="DOT2" s="29"/>
      <c r="DOU2" s="29"/>
      <c r="DOV2" s="29"/>
      <c r="DOW2" s="29"/>
      <c r="DOX2" s="29"/>
      <c r="DOY2" s="29"/>
      <c r="DOZ2" s="29"/>
      <c r="DPA2" s="29"/>
      <c r="DPB2" s="29"/>
      <c r="DPC2" s="29"/>
      <c r="DPD2" s="29"/>
      <c r="DPE2" s="29"/>
      <c r="DPF2" s="29"/>
      <c r="DPG2" s="29"/>
      <c r="DPH2" s="29"/>
      <c r="DPI2" s="29"/>
      <c r="DPJ2" s="29"/>
      <c r="DPK2" s="29"/>
      <c r="DPL2" s="29"/>
      <c r="DPM2" s="29"/>
      <c r="DPN2" s="29"/>
      <c r="DPO2" s="29"/>
      <c r="DPP2" s="29"/>
      <c r="DPQ2" s="29"/>
      <c r="DPR2" s="29"/>
      <c r="DPS2" s="29"/>
      <c r="DPT2" s="29"/>
      <c r="DPU2" s="29"/>
      <c r="DPV2" s="29"/>
      <c r="DPW2" s="29"/>
      <c r="DPX2" s="29"/>
      <c r="DPY2" s="29"/>
      <c r="DPZ2" s="29"/>
      <c r="DQA2" s="29"/>
      <c r="DQB2" s="29"/>
      <c r="DQC2" s="29"/>
      <c r="DQD2" s="29"/>
      <c r="DQE2" s="29"/>
      <c r="DQF2" s="29"/>
      <c r="DQG2" s="29"/>
      <c r="DQH2" s="29"/>
      <c r="DQI2" s="29"/>
      <c r="DQJ2" s="29"/>
      <c r="DQK2" s="29"/>
      <c r="DQL2" s="29"/>
      <c r="DQM2" s="29"/>
      <c r="DQN2" s="29"/>
      <c r="DQO2" s="29"/>
      <c r="DQP2" s="29"/>
      <c r="DQQ2" s="29"/>
      <c r="DQR2" s="29"/>
      <c r="DQS2" s="29"/>
      <c r="DQT2" s="29"/>
      <c r="DQU2" s="29"/>
      <c r="DQV2" s="29"/>
      <c r="DQW2" s="29"/>
      <c r="DQX2" s="29"/>
      <c r="DQY2" s="29"/>
      <c r="DQZ2" s="29"/>
      <c r="DRA2" s="29"/>
      <c r="DRB2" s="29"/>
      <c r="DRC2" s="29"/>
      <c r="DRD2" s="29"/>
      <c r="DRE2" s="29"/>
      <c r="DRF2" s="29"/>
      <c r="DRG2" s="29"/>
      <c r="DRH2" s="29"/>
      <c r="DRI2" s="29"/>
      <c r="DRJ2" s="29"/>
      <c r="DRK2" s="29"/>
      <c r="DRL2" s="29"/>
      <c r="DRM2" s="29"/>
      <c r="DRN2" s="29"/>
      <c r="DRO2" s="29"/>
      <c r="DRP2" s="29"/>
      <c r="DRQ2" s="29"/>
      <c r="DRR2" s="29"/>
      <c r="DRS2" s="29"/>
      <c r="DRT2" s="29"/>
      <c r="DRU2" s="29"/>
      <c r="DRV2" s="29"/>
      <c r="DRW2" s="29"/>
      <c r="DRX2" s="29"/>
      <c r="DRY2" s="29"/>
      <c r="DRZ2" s="29"/>
      <c r="DSA2" s="29"/>
      <c r="DSB2" s="29"/>
      <c r="DSC2" s="29"/>
      <c r="DSD2" s="29"/>
      <c r="DSE2" s="29"/>
      <c r="DSF2" s="29"/>
      <c r="DSG2" s="29"/>
      <c r="DSH2" s="29"/>
      <c r="DSI2" s="29"/>
      <c r="DSJ2" s="29"/>
      <c r="DSK2" s="29"/>
      <c r="DSL2" s="29"/>
      <c r="DSM2" s="29"/>
      <c r="DSN2" s="29"/>
      <c r="DSO2" s="29"/>
      <c r="DSP2" s="29"/>
      <c r="DSQ2" s="29"/>
      <c r="DSR2" s="29"/>
      <c r="DSS2" s="29"/>
      <c r="DST2" s="29"/>
      <c r="DSU2" s="29"/>
      <c r="DSV2" s="29"/>
      <c r="DSW2" s="29"/>
      <c r="DSX2" s="29"/>
      <c r="DSY2" s="29"/>
      <c r="DSZ2" s="29"/>
      <c r="DTA2" s="29"/>
      <c r="DTB2" s="29"/>
      <c r="DTC2" s="29"/>
      <c r="DTD2" s="29"/>
      <c r="DTE2" s="29"/>
      <c r="DTF2" s="29"/>
      <c r="DTG2" s="29"/>
      <c r="DTH2" s="29"/>
      <c r="DTI2" s="29"/>
      <c r="DTJ2" s="29"/>
      <c r="DTK2" s="29"/>
      <c r="DTL2" s="29"/>
      <c r="DTM2" s="29"/>
      <c r="DTN2" s="29"/>
      <c r="DTO2" s="29"/>
      <c r="DTP2" s="29"/>
      <c r="DTQ2" s="29"/>
      <c r="DTR2" s="29"/>
      <c r="DTS2" s="29"/>
      <c r="DTT2" s="29"/>
      <c r="DTU2" s="29"/>
      <c r="DTV2" s="29"/>
      <c r="DTW2" s="29"/>
      <c r="DTX2" s="29"/>
      <c r="DTY2" s="29"/>
      <c r="DTZ2" s="29"/>
      <c r="DUA2" s="29"/>
      <c r="DUB2" s="29"/>
      <c r="DUC2" s="29"/>
      <c r="DUD2" s="29"/>
      <c r="DUE2" s="29"/>
      <c r="DUF2" s="29"/>
      <c r="DUG2" s="29"/>
      <c r="DUH2" s="29"/>
      <c r="DUI2" s="29"/>
      <c r="DUJ2" s="29"/>
      <c r="DUK2" s="29"/>
      <c r="DUL2" s="29"/>
      <c r="DUM2" s="29"/>
      <c r="DUN2" s="29"/>
      <c r="DUO2" s="29"/>
      <c r="DUP2" s="29"/>
      <c r="DUQ2" s="29"/>
      <c r="DUR2" s="29"/>
      <c r="DUS2" s="29"/>
      <c r="DUT2" s="29"/>
      <c r="DUU2" s="29"/>
      <c r="DUV2" s="29"/>
      <c r="DUW2" s="29"/>
      <c r="DUX2" s="29"/>
      <c r="DUY2" s="29"/>
      <c r="DUZ2" s="29"/>
      <c r="DVA2" s="29"/>
      <c r="DVB2" s="29"/>
      <c r="DVC2" s="29"/>
      <c r="DVD2" s="29"/>
      <c r="DVE2" s="29"/>
      <c r="DVF2" s="29"/>
      <c r="DVG2" s="29"/>
      <c r="DVH2" s="29"/>
      <c r="DVI2" s="29"/>
      <c r="DVJ2" s="29"/>
      <c r="DVK2" s="29"/>
      <c r="DVL2" s="29"/>
      <c r="DVM2" s="29"/>
      <c r="DVN2" s="29"/>
      <c r="DVO2" s="29"/>
      <c r="DVP2" s="29"/>
      <c r="DVQ2" s="29"/>
      <c r="DVR2" s="29"/>
      <c r="DVS2" s="29"/>
      <c r="DVT2" s="29"/>
      <c r="DVU2" s="29"/>
      <c r="DVV2" s="29"/>
      <c r="DVW2" s="29"/>
      <c r="DVX2" s="29"/>
      <c r="DVY2" s="29"/>
      <c r="DVZ2" s="29"/>
      <c r="DWA2" s="29"/>
      <c r="DWB2" s="29"/>
      <c r="DWC2" s="29"/>
      <c r="DWD2" s="29"/>
      <c r="DWE2" s="29"/>
      <c r="DWF2" s="29"/>
      <c r="DWG2" s="29"/>
      <c r="DWH2" s="29"/>
      <c r="DWI2" s="29"/>
      <c r="DWJ2" s="29"/>
      <c r="DWK2" s="29"/>
      <c r="DWL2" s="29"/>
      <c r="DWM2" s="29"/>
      <c r="DWN2" s="29"/>
      <c r="DWO2" s="29"/>
      <c r="DWP2" s="29"/>
      <c r="DWQ2" s="29"/>
      <c r="DWR2" s="29"/>
      <c r="DWS2" s="29"/>
      <c r="DWT2" s="29"/>
      <c r="DWU2" s="29"/>
      <c r="DWV2" s="29"/>
      <c r="DWW2" s="29"/>
      <c r="DWX2" s="29"/>
      <c r="DWY2" s="29"/>
      <c r="DWZ2" s="29"/>
      <c r="DXA2" s="29"/>
      <c r="DXB2" s="29"/>
      <c r="DXC2" s="29"/>
      <c r="DXD2" s="29"/>
      <c r="DXE2" s="29"/>
      <c r="DXF2" s="29"/>
      <c r="DXG2" s="29"/>
      <c r="DXH2" s="29"/>
      <c r="DXI2" s="29"/>
      <c r="DXJ2" s="29"/>
      <c r="DXK2" s="29"/>
      <c r="DXL2" s="29"/>
      <c r="DXM2" s="29"/>
      <c r="DXN2" s="29"/>
      <c r="DXO2" s="29"/>
      <c r="DXP2" s="29"/>
      <c r="DXQ2" s="29"/>
      <c r="DXR2" s="29"/>
      <c r="DXS2" s="29"/>
      <c r="DXT2" s="29"/>
      <c r="DXU2" s="29"/>
      <c r="DXV2" s="29"/>
      <c r="DXW2" s="29"/>
      <c r="DXX2" s="29"/>
      <c r="DXY2" s="29"/>
      <c r="DXZ2" s="29"/>
      <c r="DYA2" s="29"/>
      <c r="DYB2" s="29"/>
      <c r="DYC2" s="29"/>
      <c r="DYD2" s="29"/>
      <c r="DYE2" s="29"/>
      <c r="DYF2" s="29"/>
      <c r="DYG2" s="29"/>
      <c r="DYH2" s="29"/>
      <c r="DYI2" s="29"/>
      <c r="DYJ2" s="29"/>
      <c r="DYK2" s="29"/>
      <c r="DYL2" s="29"/>
      <c r="DYM2" s="29"/>
      <c r="DYN2" s="29"/>
      <c r="DYO2" s="29"/>
      <c r="DYP2" s="29"/>
      <c r="DYQ2" s="29"/>
      <c r="DYR2" s="29"/>
      <c r="DYS2" s="29"/>
      <c r="DYT2" s="29"/>
      <c r="DYU2" s="29"/>
      <c r="DYV2" s="29"/>
      <c r="DYW2" s="29"/>
      <c r="DYX2" s="29"/>
      <c r="DYY2" s="29"/>
      <c r="DYZ2" s="29"/>
      <c r="DZA2" s="29"/>
      <c r="DZB2" s="29"/>
      <c r="DZC2" s="29"/>
      <c r="DZD2" s="29"/>
      <c r="DZE2" s="29"/>
      <c r="DZF2" s="29"/>
      <c r="DZG2" s="29"/>
      <c r="DZH2" s="29"/>
      <c r="DZI2" s="29"/>
      <c r="DZJ2" s="29"/>
      <c r="DZK2" s="29"/>
      <c r="DZL2" s="29"/>
      <c r="DZM2" s="29"/>
      <c r="DZN2" s="29"/>
      <c r="DZO2" s="29"/>
      <c r="DZP2" s="29"/>
      <c r="DZQ2" s="29"/>
      <c r="DZR2" s="29"/>
      <c r="DZS2" s="29"/>
      <c r="DZT2" s="29"/>
      <c r="DZU2" s="29"/>
      <c r="DZV2" s="29"/>
      <c r="DZW2" s="29"/>
      <c r="DZX2" s="29"/>
      <c r="DZY2" s="29"/>
      <c r="DZZ2" s="29"/>
      <c r="EAA2" s="29"/>
      <c r="EAB2" s="29"/>
      <c r="EAC2" s="29"/>
      <c r="EAD2" s="29"/>
      <c r="EAE2" s="29"/>
      <c r="EAF2" s="29"/>
      <c r="EAG2" s="29"/>
      <c r="EAH2" s="29"/>
      <c r="EAI2" s="29"/>
      <c r="EAJ2" s="29"/>
      <c r="EAK2" s="29"/>
      <c r="EAL2" s="29"/>
      <c r="EAM2" s="29"/>
      <c r="EAN2" s="29"/>
      <c r="EAO2" s="29"/>
      <c r="EAP2" s="29"/>
      <c r="EAQ2" s="29"/>
      <c r="EAR2" s="29"/>
      <c r="EAS2" s="29"/>
      <c r="EAT2" s="29"/>
      <c r="EAU2" s="29"/>
      <c r="EAV2" s="29"/>
      <c r="EAW2" s="29"/>
      <c r="EAX2" s="29"/>
      <c r="EAY2" s="29"/>
      <c r="EAZ2" s="29"/>
      <c r="EBA2" s="29"/>
      <c r="EBB2" s="29"/>
      <c r="EBC2" s="29"/>
      <c r="EBD2" s="29"/>
      <c r="EBE2" s="29"/>
      <c r="EBF2" s="29"/>
      <c r="EBG2" s="29"/>
      <c r="EBH2" s="29"/>
      <c r="EBI2" s="29"/>
      <c r="EBJ2" s="29"/>
      <c r="EBK2" s="29"/>
      <c r="EBL2" s="29"/>
      <c r="EBM2" s="29"/>
      <c r="EBN2" s="29"/>
      <c r="EBO2" s="29"/>
      <c r="EBP2" s="29"/>
      <c r="EBQ2" s="29"/>
      <c r="EBR2" s="29"/>
      <c r="EBS2" s="29"/>
      <c r="EBT2" s="29"/>
      <c r="EBU2" s="29"/>
      <c r="EBV2" s="29"/>
      <c r="EBW2" s="29"/>
      <c r="EBX2" s="29"/>
      <c r="EBY2" s="29"/>
      <c r="EBZ2" s="29"/>
      <c r="ECA2" s="29"/>
      <c r="ECB2" s="29"/>
      <c r="ECC2" s="29"/>
      <c r="ECD2" s="29"/>
      <c r="ECE2" s="29"/>
      <c r="ECF2" s="29"/>
      <c r="ECG2" s="29"/>
      <c r="ECH2" s="29"/>
      <c r="ECI2" s="29"/>
      <c r="ECJ2" s="29"/>
      <c r="ECK2" s="29"/>
      <c r="ECL2" s="29"/>
      <c r="ECM2" s="29"/>
      <c r="ECN2" s="29"/>
      <c r="ECO2" s="29"/>
      <c r="ECP2" s="29"/>
      <c r="ECQ2" s="29"/>
      <c r="ECR2" s="29"/>
      <c r="ECS2" s="29"/>
      <c r="ECT2" s="29"/>
      <c r="ECU2" s="29"/>
      <c r="ECV2" s="29"/>
      <c r="ECW2" s="29"/>
      <c r="ECX2" s="29"/>
      <c r="ECY2" s="29"/>
      <c r="ECZ2" s="29"/>
      <c r="EDA2" s="29"/>
      <c r="EDB2" s="29"/>
      <c r="EDC2" s="29"/>
      <c r="EDD2" s="29"/>
      <c r="EDE2" s="29"/>
      <c r="EDF2" s="29"/>
      <c r="EDG2" s="29"/>
      <c r="EDH2" s="29"/>
      <c r="EDI2" s="29"/>
      <c r="EDJ2" s="29"/>
      <c r="EDK2" s="29"/>
      <c r="EDL2" s="29"/>
      <c r="EDM2" s="29"/>
      <c r="EDN2" s="29"/>
      <c r="EDO2" s="29"/>
      <c r="EDP2" s="29"/>
      <c r="EDQ2" s="29"/>
      <c r="EDR2" s="29"/>
      <c r="EDS2" s="29"/>
      <c r="EDT2" s="29"/>
      <c r="EDU2" s="29"/>
      <c r="EDV2" s="29"/>
      <c r="EDW2" s="29"/>
      <c r="EDX2" s="29"/>
      <c r="EDY2" s="29"/>
      <c r="EDZ2" s="29"/>
      <c r="EEA2" s="29"/>
      <c r="EEB2" s="29"/>
      <c r="EEC2" s="29"/>
      <c r="EED2" s="29"/>
      <c r="EEE2" s="29"/>
      <c r="EEF2" s="29"/>
      <c r="EEG2" s="29"/>
      <c r="EEH2" s="29"/>
      <c r="EEI2" s="29"/>
      <c r="EEJ2" s="29"/>
      <c r="EEK2" s="29"/>
      <c r="EEL2" s="29"/>
      <c r="EEM2" s="29"/>
      <c r="EEN2" s="29"/>
      <c r="EEO2" s="29"/>
      <c r="EEP2" s="29"/>
      <c r="EEQ2" s="29"/>
      <c r="EER2" s="29"/>
      <c r="EES2" s="29"/>
      <c r="EET2" s="29"/>
      <c r="EEU2" s="29"/>
      <c r="EEV2" s="29"/>
      <c r="EEW2" s="29"/>
      <c r="EEX2" s="29"/>
      <c r="EEY2" s="29"/>
      <c r="EEZ2" s="29"/>
      <c r="EFA2" s="29"/>
      <c r="EFB2" s="29"/>
      <c r="EFC2" s="29"/>
      <c r="EFD2" s="29"/>
      <c r="EFE2" s="29"/>
      <c r="EFF2" s="29"/>
      <c r="EFG2" s="29"/>
      <c r="EFH2" s="29"/>
      <c r="EFI2" s="29"/>
      <c r="EFJ2" s="29"/>
      <c r="EFK2" s="29"/>
      <c r="EFL2" s="29"/>
      <c r="EFM2" s="29"/>
      <c r="EFN2" s="29"/>
      <c r="EFO2" s="29"/>
      <c r="EFP2" s="29"/>
      <c r="EFQ2" s="29"/>
      <c r="EFR2" s="29"/>
      <c r="EFS2" s="29"/>
      <c r="EFT2" s="29"/>
      <c r="EFU2" s="29"/>
      <c r="EFV2" s="29"/>
      <c r="EFW2" s="29"/>
      <c r="EFX2" s="29"/>
      <c r="EFY2" s="29"/>
      <c r="EFZ2" s="29"/>
      <c r="EGA2" s="29"/>
      <c r="EGB2" s="29"/>
      <c r="EGC2" s="29"/>
      <c r="EGD2" s="29"/>
      <c r="EGE2" s="29"/>
      <c r="EGF2" s="29"/>
      <c r="EGG2" s="29"/>
      <c r="EGH2" s="29"/>
      <c r="EGI2" s="29"/>
      <c r="EGJ2" s="29"/>
      <c r="EGK2" s="29"/>
      <c r="EGL2" s="29"/>
      <c r="EGM2" s="29"/>
      <c r="EGN2" s="29"/>
      <c r="EGO2" s="29"/>
      <c r="EGP2" s="29"/>
      <c r="EGQ2" s="29"/>
      <c r="EGR2" s="29"/>
      <c r="EGS2" s="29"/>
      <c r="EGT2" s="29"/>
      <c r="EGU2" s="29"/>
      <c r="EGV2" s="29"/>
      <c r="EGW2" s="29"/>
      <c r="EGX2" s="29"/>
      <c r="EGY2" s="29"/>
      <c r="EGZ2" s="29"/>
      <c r="EHA2" s="29"/>
      <c r="EHB2" s="29"/>
      <c r="EHC2" s="29"/>
      <c r="EHD2" s="29"/>
      <c r="EHE2" s="29"/>
      <c r="EHF2" s="29"/>
      <c r="EHG2" s="29"/>
      <c r="EHH2" s="29"/>
      <c r="EHI2" s="29"/>
      <c r="EHJ2" s="29"/>
      <c r="EHK2" s="29"/>
      <c r="EHL2" s="29"/>
      <c r="EHM2" s="29"/>
      <c r="EHN2" s="29"/>
      <c r="EHO2" s="29"/>
      <c r="EHP2" s="29"/>
      <c r="EHQ2" s="29"/>
      <c r="EHR2" s="29"/>
      <c r="EHS2" s="29"/>
      <c r="EHT2" s="29"/>
      <c r="EHU2" s="29"/>
      <c r="EHV2" s="29"/>
      <c r="EHW2" s="29"/>
      <c r="EHX2" s="29"/>
      <c r="EHY2" s="29"/>
      <c r="EHZ2" s="29"/>
      <c r="EIA2" s="29"/>
      <c r="EIB2" s="29"/>
      <c r="EIC2" s="29"/>
      <c r="EID2" s="29"/>
      <c r="EIE2" s="29"/>
      <c r="EIF2" s="29"/>
      <c r="EIG2" s="29"/>
      <c r="EIH2" s="29"/>
      <c r="EII2" s="29"/>
      <c r="EIJ2" s="29"/>
      <c r="EIK2" s="29"/>
      <c r="EIL2" s="29"/>
      <c r="EIM2" s="29"/>
      <c r="EIN2" s="29"/>
      <c r="EIO2" s="29"/>
      <c r="EIP2" s="29"/>
      <c r="EIQ2" s="29"/>
      <c r="EIR2" s="29"/>
      <c r="EIS2" s="29"/>
      <c r="EIT2" s="29"/>
      <c r="EIU2" s="29"/>
      <c r="EIV2" s="29"/>
      <c r="EIW2" s="29"/>
      <c r="EIX2" s="29"/>
      <c r="EIY2" s="29"/>
      <c r="EIZ2" s="29"/>
      <c r="EJA2" s="29"/>
      <c r="EJB2" s="29"/>
      <c r="EJC2" s="29"/>
      <c r="EJD2" s="29"/>
      <c r="EJE2" s="29"/>
      <c r="EJF2" s="29"/>
      <c r="EJG2" s="29"/>
      <c r="EJH2" s="29"/>
      <c r="EJI2" s="29"/>
      <c r="EJJ2" s="29"/>
      <c r="EJK2" s="29"/>
      <c r="EJL2" s="29"/>
      <c r="EJM2" s="29"/>
      <c r="EJN2" s="29"/>
      <c r="EJO2" s="29"/>
      <c r="EJP2" s="29"/>
      <c r="EJQ2" s="29"/>
      <c r="EJR2" s="29"/>
      <c r="EJS2" s="29"/>
      <c r="EJT2" s="29"/>
      <c r="EJU2" s="29"/>
      <c r="EJV2" s="29"/>
      <c r="EJW2" s="29"/>
      <c r="EJX2" s="29"/>
      <c r="EJY2" s="29"/>
      <c r="EJZ2" s="29"/>
      <c r="EKA2" s="29"/>
      <c r="EKB2" s="29"/>
      <c r="EKC2" s="29"/>
      <c r="EKD2" s="29"/>
      <c r="EKE2" s="29"/>
      <c r="EKF2" s="29"/>
      <c r="EKG2" s="29"/>
      <c r="EKH2" s="29"/>
      <c r="EKI2" s="29"/>
      <c r="EKJ2" s="29"/>
      <c r="EKK2" s="29"/>
      <c r="EKL2" s="29"/>
      <c r="EKM2" s="29"/>
      <c r="EKN2" s="29"/>
      <c r="EKO2" s="29"/>
      <c r="EKP2" s="29"/>
      <c r="EKQ2" s="29"/>
      <c r="EKR2" s="29"/>
      <c r="EKS2" s="29"/>
      <c r="EKT2" s="29"/>
      <c r="EKU2" s="29"/>
      <c r="EKV2" s="29"/>
      <c r="EKW2" s="29"/>
      <c r="EKX2" s="29"/>
      <c r="EKY2" s="29"/>
      <c r="EKZ2" s="29"/>
      <c r="ELA2" s="29"/>
      <c r="ELB2" s="29"/>
      <c r="ELC2" s="29"/>
      <c r="ELD2" s="29"/>
      <c r="ELE2" s="29"/>
      <c r="ELF2" s="29"/>
      <c r="ELG2" s="29"/>
      <c r="ELH2" s="29"/>
      <c r="ELI2" s="29"/>
      <c r="ELJ2" s="29"/>
      <c r="ELK2" s="29"/>
      <c r="ELL2" s="29"/>
      <c r="ELM2" s="29"/>
      <c r="ELN2" s="29"/>
      <c r="ELO2" s="29"/>
      <c r="ELP2" s="29"/>
      <c r="ELQ2" s="29"/>
      <c r="ELR2" s="29"/>
      <c r="ELS2" s="29"/>
      <c r="ELT2" s="29"/>
      <c r="ELU2" s="29"/>
      <c r="ELV2" s="29"/>
      <c r="ELW2" s="29"/>
      <c r="ELX2" s="29"/>
      <c r="ELY2" s="29"/>
      <c r="ELZ2" s="29"/>
      <c r="EMA2" s="29"/>
      <c r="EMB2" s="29"/>
      <c r="EMC2" s="29"/>
      <c r="EMD2" s="29"/>
      <c r="EME2" s="29"/>
      <c r="EMF2" s="29"/>
      <c r="EMG2" s="29"/>
      <c r="EMH2" s="29"/>
      <c r="EMI2" s="29"/>
      <c r="EMJ2" s="29"/>
      <c r="EMK2" s="29"/>
      <c r="EML2" s="29"/>
      <c r="EMM2" s="29"/>
      <c r="EMN2" s="29"/>
      <c r="EMO2" s="29"/>
      <c r="EMP2" s="29"/>
      <c r="EMQ2" s="29"/>
      <c r="EMR2" s="29"/>
      <c r="EMS2" s="29"/>
      <c r="EMT2" s="29"/>
      <c r="EMU2" s="29"/>
      <c r="EMV2" s="29"/>
      <c r="EMW2" s="29"/>
      <c r="EMX2" s="29"/>
      <c r="EMY2" s="29"/>
      <c r="EMZ2" s="29"/>
      <c r="ENA2" s="29"/>
      <c r="ENB2" s="29"/>
      <c r="ENC2" s="29"/>
      <c r="END2" s="29"/>
      <c r="ENE2" s="29"/>
      <c r="ENF2" s="29"/>
      <c r="ENG2" s="29"/>
      <c r="ENH2" s="29"/>
      <c r="ENI2" s="29"/>
      <c r="ENJ2" s="29"/>
      <c r="ENK2" s="29"/>
      <c r="ENL2" s="29"/>
      <c r="ENM2" s="29"/>
      <c r="ENN2" s="29"/>
      <c r="ENO2" s="29"/>
      <c r="ENP2" s="29"/>
      <c r="ENQ2" s="29"/>
      <c r="ENR2" s="29"/>
      <c r="ENS2" s="29"/>
      <c r="ENT2" s="29"/>
      <c r="ENU2" s="29"/>
      <c r="ENV2" s="29"/>
      <c r="ENW2" s="29"/>
      <c r="ENX2" s="29"/>
      <c r="ENY2" s="29"/>
      <c r="ENZ2" s="29"/>
      <c r="EOA2" s="29"/>
      <c r="EOB2" s="29"/>
      <c r="EOC2" s="29"/>
      <c r="EOD2" s="29"/>
      <c r="EOE2" s="29"/>
      <c r="EOF2" s="29"/>
      <c r="EOG2" s="29"/>
      <c r="EOH2" s="29"/>
      <c r="EOI2" s="29"/>
      <c r="EOJ2" s="29"/>
      <c r="EOK2" s="29"/>
      <c r="EOL2" s="29"/>
      <c r="EOM2" s="29"/>
      <c r="EON2" s="29"/>
      <c r="EOO2" s="29"/>
      <c r="EOP2" s="29"/>
      <c r="EOQ2" s="29"/>
      <c r="EOR2" s="29"/>
      <c r="EOS2" s="29"/>
      <c r="EOT2" s="29"/>
      <c r="EOU2" s="29"/>
      <c r="EOV2" s="29"/>
      <c r="EOW2" s="29"/>
      <c r="EOX2" s="29"/>
      <c r="EOY2" s="29"/>
      <c r="EOZ2" s="29"/>
      <c r="EPA2" s="29"/>
      <c r="EPB2" s="29"/>
      <c r="EPC2" s="29"/>
      <c r="EPD2" s="29"/>
      <c r="EPE2" s="29"/>
      <c r="EPF2" s="29"/>
      <c r="EPG2" s="29"/>
      <c r="EPH2" s="29"/>
      <c r="EPI2" s="29"/>
      <c r="EPJ2" s="29"/>
      <c r="EPK2" s="29"/>
      <c r="EPL2" s="29"/>
      <c r="EPM2" s="29"/>
      <c r="EPN2" s="29"/>
      <c r="EPO2" s="29"/>
      <c r="EPP2" s="29"/>
      <c r="EPQ2" s="29"/>
      <c r="EPR2" s="29"/>
      <c r="EPS2" s="29"/>
      <c r="EPT2" s="29"/>
      <c r="EPU2" s="29"/>
      <c r="EPV2" s="29"/>
      <c r="EPW2" s="29"/>
      <c r="EPX2" s="29"/>
      <c r="EPY2" s="29"/>
      <c r="EPZ2" s="29"/>
      <c r="EQA2" s="29"/>
      <c r="EQB2" s="29"/>
      <c r="EQC2" s="29"/>
      <c r="EQD2" s="29"/>
      <c r="EQE2" s="29"/>
      <c r="EQF2" s="29"/>
      <c r="EQG2" s="29"/>
      <c r="EQH2" s="29"/>
      <c r="EQI2" s="29"/>
      <c r="EQJ2" s="29"/>
      <c r="EQK2" s="29"/>
      <c r="EQL2" s="29"/>
      <c r="EQM2" s="29"/>
      <c r="EQN2" s="29"/>
      <c r="EQO2" s="29"/>
      <c r="EQP2" s="29"/>
      <c r="EQQ2" s="29"/>
      <c r="EQR2" s="29"/>
      <c r="EQS2" s="29"/>
      <c r="EQT2" s="29"/>
      <c r="EQU2" s="29"/>
      <c r="EQV2" s="29"/>
      <c r="EQW2" s="29"/>
      <c r="EQX2" s="29"/>
      <c r="EQY2" s="29"/>
      <c r="EQZ2" s="29"/>
      <c r="ERA2" s="29"/>
      <c r="ERB2" s="29"/>
      <c r="ERC2" s="29"/>
      <c r="ERD2" s="29"/>
      <c r="ERE2" s="29"/>
      <c r="ERF2" s="29"/>
      <c r="ERG2" s="29"/>
      <c r="ERH2" s="29"/>
      <c r="ERI2" s="29"/>
      <c r="ERJ2" s="29"/>
      <c r="ERK2" s="29"/>
      <c r="ERL2" s="29"/>
      <c r="ERM2" s="29"/>
      <c r="ERN2" s="29"/>
      <c r="ERO2" s="29"/>
      <c r="ERP2" s="29"/>
      <c r="ERQ2" s="29"/>
      <c r="ERR2" s="29"/>
      <c r="ERS2" s="29"/>
      <c r="ERT2" s="29"/>
      <c r="ERU2" s="29"/>
      <c r="ERV2" s="29"/>
      <c r="ERW2" s="29"/>
      <c r="ERX2" s="29"/>
      <c r="ERY2" s="29"/>
      <c r="ERZ2" s="29"/>
      <c r="ESA2" s="29"/>
      <c r="ESB2" s="29"/>
      <c r="ESC2" s="29"/>
      <c r="ESD2" s="29"/>
      <c r="ESE2" s="29"/>
      <c r="ESF2" s="29"/>
      <c r="ESG2" s="29"/>
      <c r="ESH2" s="29"/>
      <c r="ESI2" s="29"/>
      <c r="ESJ2" s="29"/>
      <c r="ESK2" s="29"/>
      <c r="ESL2" s="29"/>
      <c r="ESM2" s="29"/>
      <c r="ESN2" s="29"/>
      <c r="ESO2" s="29"/>
      <c r="ESP2" s="29"/>
      <c r="ESQ2" s="29"/>
      <c r="ESR2" s="29"/>
      <c r="ESS2" s="29"/>
      <c r="EST2" s="29"/>
      <c r="ESU2" s="29"/>
      <c r="ESV2" s="29"/>
      <c r="ESW2" s="29"/>
      <c r="ESX2" s="29"/>
      <c r="ESY2" s="29"/>
      <c r="ESZ2" s="29"/>
      <c r="ETA2" s="29"/>
      <c r="ETB2" s="29"/>
      <c r="ETC2" s="29"/>
      <c r="ETD2" s="29"/>
      <c r="ETE2" s="29"/>
      <c r="ETF2" s="29"/>
      <c r="ETG2" s="29"/>
      <c r="ETH2" s="29"/>
      <c r="ETI2" s="29"/>
      <c r="ETJ2" s="29"/>
      <c r="ETK2" s="29"/>
      <c r="ETL2" s="29"/>
      <c r="ETM2" s="29"/>
      <c r="ETN2" s="29"/>
      <c r="ETO2" s="29"/>
      <c r="ETP2" s="29"/>
      <c r="ETQ2" s="29"/>
      <c r="ETR2" s="29"/>
      <c r="ETS2" s="29"/>
      <c r="ETT2" s="29"/>
      <c r="ETU2" s="29"/>
      <c r="ETV2" s="29"/>
      <c r="ETW2" s="29"/>
      <c r="ETX2" s="29"/>
      <c r="ETY2" s="29"/>
      <c r="ETZ2" s="29"/>
      <c r="EUA2" s="29"/>
      <c r="EUB2" s="29"/>
      <c r="EUC2" s="29"/>
      <c r="EUD2" s="29"/>
      <c r="EUE2" s="29"/>
      <c r="EUF2" s="29"/>
      <c r="EUG2" s="29"/>
      <c r="EUH2" s="29"/>
      <c r="EUI2" s="29"/>
      <c r="EUJ2" s="29"/>
      <c r="EUK2" s="29"/>
      <c r="EUL2" s="29"/>
      <c r="EUM2" s="29"/>
      <c r="EUN2" s="29"/>
      <c r="EUO2" s="29"/>
      <c r="EUP2" s="29"/>
      <c r="EUQ2" s="29"/>
      <c r="EUR2" s="29"/>
      <c r="EUS2" s="29"/>
      <c r="EUT2" s="29"/>
      <c r="EUU2" s="29"/>
      <c r="EUV2" s="29"/>
      <c r="EUW2" s="29"/>
      <c r="EUX2" s="29"/>
      <c r="EUY2" s="29"/>
      <c r="EUZ2" s="29"/>
      <c r="EVA2" s="29"/>
      <c r="EVB2" s="29"/>
      <c r="EVC2" s="29"/>
      <c r="EVD2" s="29"/>
      <c r="EVE2" s="29"/>
      <c r="EVF2" s="29"/>
      <c r="EVG2" s="29"/>
      <c r="EVH2" s="29"/>
      <c r="EVI2" s="29"/>
      <c r="EVJ2" s="29"/>
      <c r="EVK2" s="29"/>
      <c r="EVL2" s="29"/>
      <c r="EVM2" s="29"/>
      <c r="EVN2" s="29"/>
      <c r="EVO2" s="29"/>
      <c r="EVP2" s="29"/>
      <c r="EVQ2" s="29"/>
      <c r="EVR2" s="29"/>
      <c r="EVS2" s="29"/>
      <c r="EVT2" s="29"/>
      <c r="EVU2" s="29"/>
      <c r="EVV2" s="29"/>
      <c r="EVW2" s="29"/>
      <c r="EVX2" s="29"/>
      <c r="EVY2" s="29"/>
      <c r="EVZ2" s="29"/>
      <c r="EWA2" s="29"/>
      <c r="EWB2" s="29"/>
      <c r="EWC2" s="29"/>
      <c r="EWD2" s="29"/>
      <c r="EWE2" s="29"/>
      <c r="EWF2" s="29"/>
      <c r="EWG2" s="29"/>
      <c r="EWH2" s="29"/>
      <c r="EWI2" s="29"/>
      <c r="EWJ2" s="29"/>
      <c r="EWK2" s="29"/>
      <c r="EWL2" s="29"/>
      <c r="EWM2" s="29"/>
      <c r="EWN2" s="29"/>
      <c r="EWO2" s="29"/>
      <c r="EWP2" s="29"/>
      <c r="EWQ2" s="29"/>
      <c r="EWR2" s="29"/>
      <c r="EWS2" s="29"/>
      <c r="EWT2" s="29"/>
      <c r="EWU2" s="29"/>
      <c r="EWV2" s="29"/>
      <c r="EWW2" s="29"/>
      <c r="EWX2" s="29"/>
      <c r="EWY2" s="29"/>
      <c r="EWZ2" s="29"/>
      <c r="EXA2" s="29"/>
      <c r="EXB2" s="29"/>
      <c r="EXC2" s="29"/>
      <c r="EXD2" s="29"/>
      <c r="EXE2" s="29"/>
      <c r="EXF2" s="29"/>
      <c r="EXG2" s="29"/>
      <c r="EXH2" s="29"/>
      <c r="EXI2" s="29"/>
      <c r="EXJ2" s="29"/>
      <c r="EXK2" s="29"/>
      <c r="EXL2" s="29"/>
      <c r="EXM2" s="29"/>
      <c r="EXN2" s="29"/>
      <c r="EXO2" s="29"/>
      <c r="EXP2" s="29"/>
      <c r="EXQ2" s="29"/>
      <c r="EXR2" s="29"/>
      <c r="EXS2" s="29"/>
      <c r="EXT2" s="29"/>
      <c r="EXU2" s="29"/>
      <c r="EXV2" s="29"/>
      <c r="EXW2" s="29"/>
      <c r="EXX2" s="29"/>
      <c r="EXY2" s="29"/>
      <c r="EXZ2" s="29"/>
      <c r="EYA2" s="29"/>
      <c r="EYB2" s="29"/>
      <c r="EYC2" s="29"/>
      <c r="EYD2" s="29"/>
      <c r="EYE2" s="29"/>
      <c r="EYF2" s="29"/>
      <c r="EYG2" s="29"/>
      <c r="EYH2" s="29"/>
      <c r="EYI2" s="29"/>
      <c r="EYJ2" s="29"/>
      <c r="EYK2" s="29"/>
      <c r="EYL2" s="29"/>
      <c r="EYM2" s="29"/>
      <c r="EYN2" s="29"/>
      <c r="EYO2" s="29"/>
      <c r="EYP2" s="29"/>
      <c r="EYQ2" s="29"/>
      <c r="EYR2" s="29"/>
      <c r="EYS2" s="29"/>
      <c r="EYT2" s="29"/>
      <c r="EYU2" s="29"/>
      <c r="EYV2" s="29"/>
      <c r="EYW2" s="29"/>
      <c r="EYX2" s="29"/>
      <c r="EYY2" s="29"/>
      <c r="EYZ2" s="29"/>
      <c r="EZA2" s="29"/>
      <c r="EZB2" s="29"/>
      <c r="EZC2" s="29"/>
      <c r="EZD2" s="29"/>
      <c r="EZE2" s="29"/>
      <c r="EZF2" s="29"/>
      <c r="EZG2" s="29"/>
      <c r="EZH2" s="29"/>
      <c r="EZI2" s="29"/>
      <c r="EZJ2" s="29"/>
      <c r="EZK2" s="29"/>
      <c r="EZL2" s="29"/>
      <c r="EZM2" s="29"/>
      <c r="EZN2" s="29"/>
      <c r="EZO2" s="29"/>
      <c r="EZP2" s="29"/>
      <c r="EZQ2" s="29"/>
      <c r="EZR2" s="29"/>
      <c r="EZS2" s="29"/>
      <c r="EZT2" s="29"/>
      <c r="EZU2" s="29"/>
      <c r="EZV2" s="29"/>
      <c r="EZW2" s="29"/>
      <c r="EZX2" s="29"/>
      <c r="EZY2" s="29"/>
      <c r="EZZ2" s="29"/>
      <c r="FAA2" s="29"/>
      <c r="FAB2" s="29"/>
      <c r="FAC2" s="29"/>
      <c r="FAD2" s="29"/>
      <c r="FAE2" s="29"/>
      <c r="FAF2" s="29"/>
      <c r="FAG2" s="29"/>
      <c r="FAH2" s="29"/>
      <c r="FAI2" s="29"/>
      <c r="FAJ2" s="29"/>
      <c r="FAK2" s="29"/>
      <c r="FAL2" s="29"/>
      <c r="FAM2" s="29"/>
      <c r="FAN2" s="29"/>
      <c r="FAO2" s="29"/>
      <c r="FAP2" s="29"/>
      <c r="FAQ2" s="29"/>
      <c r="FAR2" s="29"/>
      <c r="FAS2" s="29"/>
      <c r="FAT2" s="29"/>
      <c r="FAU2" s="29"/>
      <c r="FAV2" s="29"/>
      <c r="FAW2" s="29"/>
      <c r="FAX2" s="29"/>
      <c r="FAY2" s="29"/>
      <c r="FAZ2" s="29"/>
      <c r="FBA2" s="29"/>
      <c r="FBB2" s="29"/>
      <c r="FBC2" s="29"/>
      <c r="FBD2" s="29"/>
      <c r="FBE2" s="29"/>
      <c r="FBF2" s="29"/>
      <c r="FBG2" s="29"/>
      <c r="FBH2" s="29"/>
      <c r="FBI2" s="29"/>
      <c r="FBJ2" s="29"/>
      <c r="FBK2" s="29"/>
      <c r="FBL2" s="29"/>
      <c r="FBM2" s="29"/>
      <c r="FBN2" s="29"/>
      <c r="FBO2" s="29"/>
      <c r="FBP2" s="29"/>
      <c r="FBQ2" s="29"/>
      <c r="FBR2" s="29"/>
      <c r="FBS2" s="29"/>
      <c r="FBT2" s="29"/>
      <c r="FBU2" s="29"/>
      <c r="FBV2" s="29"/>
      <c r="FBW2" s="29"/>
      <c r="FBX2" s="29"/>
      <c r="FBY2" s="29"/>
      <c r="FBZ2" s="29"/>
      <c r="FCA2" s="29"/>
      <c r="FCB2" s="29"/>
      <c r="FCC2" s="29"/>
      <c r="FCD2" s="29"/>
      <c r="FCE2" s="29"/>
      <c r="FCF2" s="29"/>
      <c r="FCG2" s="29"/>
      <c r="FCH2" s="29"/>
      <c r="FCI2" s="29"/>
      <c r="FCJ2" s="29"/>
      <c r="FCK2" s="29"/>
      <c r="FCL2" s="29"/>
      <c r="FCM2" s="29"/>
      <c r="FCN2" s="29"/>
      <c r="FCO2" s="29"/>
      <c r="FCP2" s="29"/>
      <c r="FCQ2" s="29"/>
      <c r="FCR2" s="29"/>
      <c r="FCS2" s="29"/>
      <c r="FCT2" s="29"/>
      <c r="FCU2" s="29"/>
      <c r="FCV2" s="29"/>
      <c r="FCW2" s="29"/>
      <c r="FCX2" s="29"/>
      <c r="FCY2" s="29"/>
      <c r="FCZ2" s="29"/>
      <c r="FDA2" s="29"/>
      <c r="FDB2" s="29"/>
      <c r="FDC2" s="29"/>
      <c r="FDD2" s="29"/>
      <c r="FDE2" s="29"/>
      <c r="FDF2" s="29"/>
      <c r="FDG2" s="29"/>
      <c r="FDH2" s="29"/>
      <c r="FDI2" s="29"/>
      <c r="FDJ2" s="29"/>
      <c r="FDK2" s="29"/>
      <c r="FDL2" s="29"/>
      <c r="FDM2" s="29"/>
      <c r="FDN2" s="29"/>
      <c r="FDO2" s="29"/>
      <c r="FDP2" s="29"/>
      <c r="FDQ2" s="29"/>
      <c r="FDR2" s="29"/>
      <c r="FDS2" s="29"/>
      <c r="FDT2" s="29"/>
      <c r="FDU2" s="29"/>
      <c r="FDV2" s="29"/>
      <c r="FDW2" s="29"/>
      <c r="FDX2" s="29"/>
      <c r="FDY2" s="29"/>
      <c r="FDZ2" s="29"/>
      <c r="FEA2" s="29"/>
      <c r="FEB2" s="29"/>
      <c r="FEC2" s="29"/>
      <c r="FED2" s="29"/>
      <c r="FEE2" s="29"/>
      <c r="FEF2" s="29"/>
      <c r="FEG2" s="29"/>
      <c r="FEH2" s="29"/>
      <c r="FEI2" s="29"/>
      <c r="FEJ2" s="29"/>
      <c r="FEK2" s="29"/>
      <c r="FEL2" s="29"/>
      <c r="FEM2" s="29"/>
      <c r="FEN2" s="29"/>
      <c r="FEO2" s="29"/>
      <c r="FEP2" s="29"/>
      <c r="FEQ2" s="29"/>
      <c r="FER2" s="29"/>
      <c r="FES2" s="29"/>
      <c r="FET2" s="29"/>
      <c r="FEU2" s="29"/>
      <c r="FEV2" s="29"/>
      <c r="FEW2" s="29"/>
      <c r="FEX2" s="29"/>
      <c r="FEY2" s="29"/>
      <c r="FEZ2" s="29"/>
      <c r="FFA2" s="29"/>
      <c r="FFB2" s="29"/>
      <c r="FFC2" s="29"/>
      <c r="FFD2" s="29"/>
      <c r="FFE2" s="29"/>
      <c r="FFF2" s="29"/>
      <c r="FFG2" s="29"/>
      <c r="FFH2" s="29"/>
      <c r="FFI2" s="29"/>
      <c r="FFJ2" s="29"/>
      <c r="FFK2" s="29"/>
      <c r="FFL2" s="29"/>
      <c r="FFM2" s="29"/>
      <c r="FFN2" s="29"/>
      <c r="FFO2" s="29"/>
      <c r="FFP2" s="29"/>
      <c r="FFQ2" s="29"/>
      <c r="FFR2" s="29"/>
      <c r="FFS2" s="29"/>
      <c r="FFT2" s="29"/>
      <c r="FFU2" s="29"/>
      <c r="FFV2" s="29"/>
      <c r="FFW2" s="29"/>
      <c r="FFX2" s="29"/>
      <c r="FFY2" s="29"/>
      <c r="FFZ2" s="29"/>
      <c r="FGA2" s="29"/>
      <c r="FGB2" s="29"/>
      <c r="FGC2" s="29"/>
      <c r="FGD2" s="29"/>
      <c r="FGE2" s="29"/>
      <c r="FGF2" s="29"/>
      <c r="FGG2" s="29"/>
      <c r="FGH2" s="29"/>
      <c r="FGI2" s="29"/>
      <c r="FGJ2" s="29"/>
      <c r="FGK2" s="29"/>
      <c r="FGL2" s="29"/>
      <c r="FGM2" s="29"/>
      <c r="FGN2" s="29"/>
      <c r="FGO2" s="29"/>
      <c r="FGP2" s="29"/>
      <c r="FGQ2" s="29"/>
      <c r="FGR2" s="29"/>
      <c r="FGS2" s="29"/>
      <c r="FGT2" s="29"/>
      <c r="FGU2" s="29"/>
      <c r="FGV2" s="29"/>
      <c r="FGW2" s="29"/>
      <c r="FGX2" s="29"/>
      <c r="FGY2" s="29"/>
      <c r="FGZ2" s="29"/>
      <c r="FHA2" s="29"/>
      <c r="FHB2" s="29"/>
      <c r="FHC2" s="29"/>
      <c r="FHD2" s="29"/>
      <c r="FHE2" s="29"/>
      <c r="FHF2" s="29"/>
      <c r="FHG2" s="29"/>
      <c r="FHH2" s="29"/>
      <c r="FHI2" s="29"/>
      <c r="FHJ2" s="29"/>
      <c r="FHK2" s="29"/>
      <c r="FHL2" s="29"/>
      <c r="FHM2" s="29"/>
      <c r="FHN2" s="29"/>
      <c r="FHO2" s="29"/>
      <c r="FHP2" s="29"/>
      <c r="FHQ2" s="29"/>
      <c r="FHR2" s="29"/>
      <c r="FHS2" s="29"/>
      <c r="FHT2" s="29"/>
      <c r="FHU2" s="29"/>
      <c r="FHV2" s="29"/>
      <c r="FHW2" s="29"/>
      <c r="FHX2" s="29"/>
      <c r="FHY2" s="29"/>
      <c r="FHZ2" s="29"/>
      <c r="FIA2" s="29"/>
      <c r="FIB2" s="29"/>
      <c r="FIC2" s="29"/>
      <c r="FID2" s="29"/>
      <c r="FIE2" s="29"/>
      <c r="FIF2" s="29"/>
      <c r="FIG2" s="29"/>
      <c r="FIH2" s="29"/>
      <c r="FII2" s="29"/>
      <c r="FIJ2" s="29"/>
      <c r="FIK2" s="29"/>
      <c r="FIL2" s="29"/>
      <c r="FIM2" s="29"/>
      <c r="FIN2" s="29"/>
      <c r="FIO2" s="29"/>
      <c r="FIP2" s="29"/>
      <c r="FIQ2" s="29"/>
      <c r="FIR2" s="29"/>
      <c r="FIS2" s="29"/>
      <c r="FIT2" s="29"/>
      <c r="FIU2" s="29"/>
      <c r="FIV2" s="29"/>
      <c r="FIW2" s="29"/>
      <c r="FIX2" s="29"/>
      <c r="FIY2" s="29"/>
      <c r="FIZ2" s="29"/>
      <c r="FJA2" s="29"/>
      <c r="FJB2" s="29"/>
      <c r="FJC2" s="29"/>
      <c r="FJD2" s="29"/>
      <c r="FJE2" s="29"/>
      <c r="FJF2" s="29"/>
      <c r="FJG2" s="29"/>
      <c r="FJH2" s="29"/>
      <c r="FJI2" s="29"/>
      <c r="FJJ2" s="29"/>
      <c r="FJK2" s="29"/>
      <c r="FJL2" s="29"/>
      <c r="FJM2" s="29"/>
      <c r="FJN2" s="29"/>
      <c r="FJO2" s="29"/>
      <c r="FJP2" s="29"/>
      <c r="FJQ2" s="29"/>
      <c r="FJR2" s="29"/>
      <c r="FJS2" s="29"/>
      <c r="FJT2" s="29"/>
      <c r="FJU2" s="29"/>
      <c r="FJV2" s="29"/>
      <c r="FJW2" s="29"/>
      <c r="FJX2" s="29"/>
      <c r="FJY2" s="29"/>
      <c r="FJZ2" s="29"/>
      <c r="FKA2" s="29"/>
      <c r="FKB2" s="29"/>
      <c r="FKC2" s="29"/>
      <c r="FKD2" s="29"/>
      <c r="FKE2" s="29"/>
      <c r="FKF2" s="29"/>
      <c r="FKG2" s="29"/>
      <c r="FKH2" s="29"/>
      <c r="FKI2" s="29"/>
      <c r="FKJ2" s="29"/>
      <c r="FKK2" s="29"/>
      <c r="FKL2" s="29"/>
      <c r="FKM2" s="29"/>
      <c r="FKN2" s="29"/>
      <c r="FKO2" s="29"/>
      <c r="FKP2" s="29"/>
      <c r="FKQ2" s="29"/>
      <c r="FKR2" s="29"/>
      <c r="FKS2" s="29"/>
      <c r="FKT2" s="29"/>
      <c r="FKU2" s="29"/>
      <c r="FKV2" s="29"/>
      <c r="FKW2" s="29"/>
      <c r="FKX2" s="29"/>
      <c r="FKY2" s="29"/>
      <c r="FKZ2" s="29"/>
      <c r="FLA2" s="29"/>
      <c r="FLB2" s="29"/>
      <c r="FLC2" s="29"/>
      <c r="FLD2" s="29"/>
      <c r="FLE2" s="29"/>
      <c r="FLF2" s="29"/>
      <c r="FLG2" s="29"/>
      <c r="FLH2" s="29"/>
      <c r="FLI2" s="29"/>
      <c r="FLJ2" s="29"/>
      <c r="FLK2" s="29"/>
      <c r="FLL2" s="29"/>
      <c r="FLM2" s="29"/>
      <c r="FLN2" s="29"/>
      <c r="FLO2" s="29"/>
      <c r="FLP2" s="29"/>
      <c r="FLQ2" s="29"/>
      <c r="FLR2" s="29"/>
      <c r="FLS2" s="29"/>
      <c r="FLT2" s="29"/>
      <c r="FLU2" s="29"/>
      <c r="FLV2" s="29"/>
      <c r="FLW2" s="29"/>
      <c r="FLX2" s="29"/>
      <c r="FLY2" s="29"/>
      <c r="FLZ2" s="29"/>
      <c r="FMA2" s="29"/>
      <c r="FMB2" s="29"/>
      <c r="FMC2" s="29"/>
      <c r="FMD2" s="29"/>
      <c r="FME2" s="29"/>
      <c r="FMF2" s="29"/>
      <c r="FMG2" s="29"/>
      <c r="FMH2" s="29"/>
      <c r="FMI2" s="29"/>
      <c r="FMJ2" s="29"/>
      <c r="FMK2" s="29"/>
      <c r="FML2" s="29"/>
      <c r="FMM2" s="29"/>
      <c r="FMN2" s="29"/>
      <c r="FMO2" s="29"/>
      <c r="FMP2" s="29"/>
      <c r="FMQ2" s="29"/>
      <c r="FMR2" s="29"/>
      <c r="FMS2" s="29"/>
      <c r="FMT2" s="29"/>
      <c r="FMU2" s="29"/>
      <c r="FMV2" s="29"/>
      <c r="FMW2" s="29"/>
      <c r="FMX2" s="29"/>
      <c r="FMY2" s="29"/>
      <c r="FMZ2" s="29"/>
      <c r="FNA2" s="29"/>
      <c r="FNB2" s="29"/>
      <c r="FNC2" s="29"/>
      <c r="FND2" s="29"/>
      <c r="FNE2" s="29"/>
      <c r="FNF2" s="29"/>
      <c r="FNG2" s="29"/>
      <c r="FNH2" s="29"/>
      <c r="FNI2" s="29"/>
      <c r="FNJ2" s="29"/>
      <c r="FNK2" s="29"/>
      <c r="FNL2" s="29"/>
      <c r="FNM2" s="29"/>
      <c r="FNN2" s="29"/>
      <c r="FNO2" s="29"/>
      <c r="FNP2" s="29"/>
      <c r="FNQ2" s="29"/>
      <c r="FNR2" s="29"/>
      <c r="FNS2" s="29"/>
      <c r="FNT2" s="29"/>
      <c r="FNU2" s="29"/>
      <c r="FNV2" s="29"/>
      <c r="FNW2" s="29"/>
      <c r="FNX2" s="29"/>
      <c r="FNY2" s="29"/>
      <c r="FNZ2" s="29"/>
      <c r="FOA2" s="29"/>
      <c r="FOB2" s="29"/>
      <c r="FOC2" s="29"/>
      <c r="FOD2" s="29"/>
      <c r="FOE2" s="29"/>
      <c r="FOF2" s="29"/>
      <c r="FOG2" s="29"/>
      <c r="FOH2" s="29"/>
      <c r="FOI2" s="29"/>
      <c r="FOJ2" s="29"/>
      <c r="FOK2" s="29"/>
      <c r="FOL2" s="29"/>
      <c r="FOM2" s="29"/>
      <c r="FON2" s="29"/>
      <c r="FOO2" s="29"/>
      <c r="FOP2" s="29"/>
      <c r="FOQ2" s="29"/>
      <c r="FOR2" s="29"/>
      <c r="FOS2" s="29"/>
      <c r="FOT2" s="29"/>
      <c r="FOU2" s="29"/>
      <c r="FOV2" s="29"/>
      <c r="FOW2" s="29"/>
      <c r="FOX2" s="29"/>
      <c r="FOY2" s="29"/>
      <c r="FOZ2" s="29"/>
      <c r="FPA2" s="29"/>
      <c r="FPB2" s="29"/>
      <c r="FPC2" s="29"/>
      <c r="FPD2" s="29"/>
      <c r="FPE2" s="29"/>
      <c r="FPF2" s="29"/>
      <c r="FPG2" s="29"/>
      <c r="FPH2" s="29"/>
      <c r="FPI2" s="29"/>
      <c r="FPJ2" s="29"/>
      <c r="FPK2" s="29"/>
      <c r="FPL2" s="29"/>
      <c r="FPM2" s="29"/>
      <c r="FPN2" s="29"/>
      <c r="FPO2" s="29"/>
      <c r="FPP2" s="29"/>
      <c r="FPQ2" s="29"/>
      <c r="FPR2" s="29"/>
      <c r="FPS2" s="29"/>
      <c r="FPT2" s="29"/>
      <c r="FPU2" s="29"/>
      <c r="FPV2" s="29"/>
      <c r="FPW2" s="29"/>
      <c r="FPX2" s="29"/>
      <c r="FPY2" s="29"/>
      <c r="FPZ2" s="29"/>
      <c r="FQA2" s="29"/>
      <c r="FQB2" s="29"/>
      <c r="FQC2" s="29"/>
      <c r="FQD2" s="29"/>
      <c r="FQE2" s="29"/>
      <c r="FQF2" s="29"/>
      <c r="FQG2" s="29"/>
      <c r="FQH2" s="29"/>
      <c r="FQI2" s="29"/>
      <c r="FQJ2" s="29"/>
      <c r="FQK2" s="29"/>
      <c r="FQL2" s="29"/>
      <c r="FQM2" s="29"/>
      <c r="FQN2" s="29"/>
      <c r="FQO2" s="29"/>
      <c r="FQP2" s="29"/>
      <c r="FQQ2" s="29"/>
      <c r="FQR2" s="29"/>
      <c r="FQS2" s="29"/>
      <c r="FQT2" s="29"/>
      <c r="FQU2" s="29"/>
      <c r="FQV2" s="29"/>
      <c r="FQW2" s="29"/>
      <c r="FQX2" s="29"/>
      <c r="FQY2" s="29"/>
      <c r="FQZ2" s="29"/>
      <c r="FRA2" s="29"/>
      <c r="FRB2" s="29"/>
      <c r="FRC2" s="29"/>
      <c r="FRD2" s="29"/>
      <c r="FRE2" s="29"/>
      <c r="FRF2" s="29"/>
      <c r="FRG2" s="29"/>
      <c r="FRH2" s="29"/>
      <c r="FRI2" s="29"/>
      <c r="FRJ2" s="29"/>
      <c r="FRK2" s="29"/>
      <c r="FRL2" s="29"/>
      <c r="FRM2" s="29"/>
      <c r="FRN2" s="29"/>
      <c r="FRO2" s="29"/>
      <c r="FRP2" s="29"/>
      <c r="FRQ2" s="29"/>
      <c r="FRR2" s="29"/>
      <c r="FRS2" s="29"/>
      <c r="FRT2" s="29"/>
      <c r="FRU2" s="29"/>
      <c r="FRV2" s="29"/>
      <c r="FRW2" s="29"/>
      <c r="FRX2" s="29"/>
      <c r="FRY2" s="29"/>
      <c r="FRZ2" s="29"/>
      <c r="FSA2" s="29"/>
      <c r="FSB2" s="29"/>
      <c r="FSC2" s="29"/>
      <c r="FSD2" s="29"/>
      <c r="FSE2" s="29"/>
      <c r="FSF2" s="29"/>
      <c r="FSG2" s="29"/>
      <c r="FSH2" s="29"/>
      <c r="FSI2" s="29"/>
      <c r="FSJ2" s="29"/>
      <c r="FSK2" s="29"/>
      <c r="FSL2" s="29"/>
      <c r="FSM2" s="29"/>
      <c r="FSN2" s="29"/>
      <c r="FSO2" s="29"/>
      <c r="FSP2" s="29"/>
      <c r="FSQ2" s="29"/>
      <c r="FSR2" s="29"/>
      <c r="FSS2" s="29"/>
      <c r="FST2" s="29"/>
      <c r="FSU2" s="29"/>
      <c r="FSV2" s="29"/>
      <c r="FSW2" s="29"/>
      <c r="FSX2" s="29"/>
      <c r="FSY2" s="29"/>
      <c r="FSZ2" s="29"/>
      <c r="FTA2" s="29"/>
      <c r="FTB2" s="29"/>
      <c r="FTC2" s="29"/>
      <c r="FTD2" s="29"/>
      <c r="FTE2" s="29"/>
      <c r="FTF2" s="29"/>
      <c r="FTG2" s="29"/>
      <c r="FTH2" s="29"/>
      <c r="FTI2" s="29"/>
      <c r="FTJ2" s="29"/>
      <c r="FTK2" s="29"/>
      <c r="FTL2" s="29"/>
      <c r="FTM2" s="29"/>
      <c r="FTN2" s="29"/>
      <c r="FTO2" s="29"/>
      <c r="FTP2" s="29"/>
      <c r="FTQ2" s="29"/>
      <c r="FTR2" s="29"/>
      <c r="FTS2" s="29"/>
      <c r="FTT2" s="29"/>
      <c r="FTU2" s="29"/>
      <c r="FTV2" s="29"/>
      <c r="FTW2" s="29"/>
      <c r="FTX2" s="29"/>
      <c r="FTY2" s="29"/>
      <c r="FTZ2" s="29"/>
      <c r="FUA2" s="29"/>
      <c r="FUB2" s="29"/>
      <c r="FUC2" s="29"/>
      <c r="FUD2" s="29"/>
      <c r="FUE2" s="29"/>
      <c r="FUF2" s="29"/>
      <c r="FUG2" s="29"/>
      <c r="FUH2" s="29"/>
      <c r="FUI2" s="29"/>
      <c r="FUJ2" s="29"/>
      <c r="FUK2" s="29"/>
      <c r="FUL2" s="29"/>
      <c r="FUM2" s="29"/>
      <c r="FUN2" s="29"/>
      <c r="FUO2" s="29"/>
      <c r="FUP2" s="29"/>
      <c r="FUQ2" s="29"/>
      <c r="FUR2" s="29"/>
      <c r="FUS2" s="29"/>
      <c r="FUT2" s="29"/>
      <c r="FUU2" s="29"/>
      <c r="FUV2" s="29"/>
      <c r="FUW2" s="29"/>
      <c r="FUX2" s="29"/>
      <c r="FUY2" s="29"/>
      <c r="FUZ2" s="29"/>
      <c r="FVA2" s="29"/>
      <c r="FVB2" s="29"/>
      <c r="FVC2" s="29"/>
      <c r="FVD2" s="29"/>
      <c r="FVE2" s="29"/>
      <c r="FVF2" s="29"/>
      <c r="FVG2" s="29"/>
      <c r="FVH2" s="29"/>
      <c r="FVI2" s="29"/>
      <c r="FVJ2" s="29"/>
      <c r="FVK2" s="29"/>
      <c r="FVL2" s="29"/>
      <c r="FVM2" s="29"/>
      <c r="FVN2" s="29"/>
      <c r="FVO2" s="29"/>
      <c r="FVP2" s="29"/>
      <c r="FVQ2" s="29"/>
      <c r="FVR2" s="29"/>
      <c r="FVS2" s="29"/>
      <c r="FVT2" s="29"/>
      <c r="FVU2" s="29"/>
      <c r="FVV2" s="29"/>
      <c r="FVW2" s="29"/>
      <c r="FVX2" s="29"/>
      <c r="FVY2" s="29"/>
      <c r="FVZ2" s="29"/>
      <c r="FWA2" s="29"/>
      <c r="FWB2" s="29"/>
      <c r="FWC2" s="29"/>
      <c r="FWD2" s="29"/>
      <c r="FWE2" s="29"/>
      <c r="FWF2" s="29"/>
      <c r="FWG2" s="29"/>
      <c r="FWH2" s="29"/>
      <c r="FWI2" s="29"/>
      <c r="FWJ2" s="29"/>
      <c r="FWK2" s="29"/>
      <c r="FWL2" s="29"/>
      <c r="FWM2" s="29"/>
      <c r="FWN2" s="29"/>
      <c r="FWO2" s="29"/>
      <c r="FWP2" s="29"/>
      <c r="FWQ2" s="29"/>
      <c r="FWR2" s="29"/>
      <c r="FWS2" s="29"/>
      <c r="FWT2" s="29"/>
      <c r="FWU2" s="29"/>
      <c r="FWV2" s="29"/>
      <c r="FWW2" s="29"/>
      <c r="FWX2" s="29"/>
      <c r="FWY2" s="29"/>
      <c r="FWZ2" s="29"/>
      <c r="FXA2" s="29"/>
      <c r="FXB2" s="29"/>
      <c r="FXC2" s="29"/>
      <c r="FXD2" s="29"/>
      <c r="FXE2" s="29"/>
      <c r="FXF2" s="29"/>
      <c r="FXG2" s="29"/>
      <c r="FXH2" s="29"/>
      <c r="FXI2" s="29"/>
      <c r="FXJ2" s="29"/>
      <c r="FXK2" s="29"/>
      <c r="FXL2" s="29"/>
      <c r="FXM2" s="29"/>
      <c r="FXN2" s="29"/>
      <c r="FXO2" s="29"/>
      <c r="FXP2" s="29"/>
      <c r="FXQ2" s="29"/>
      <c r="FXR2" s="29"/>
      <c r="FXS2" s="29"/>
      <c r="FXT2" s="29"/>
      <c r="FXU2" s="29"/>
      <c r="FXV2" s="29"/>
      <c r="FXW2" s="29"/>
      <c r="FXX2" s="29"/>
      <c r="FXY2" s="29"/>
      <c r="FXZ2" s="29"/>
      <c r="FYA2" s="29"/>
      <c r="FYB2" s="29"/>
      <c r="FYC2" s="29"/>
      <c r="FYD2" s="29"/>
      <c r="FYE2" s="29"/>
      <c r="FYF2" s="29"/>
      <c r="FYG2" s="29"/>
      <c r="FYH2" s="29"/>
      <c r="FYI2" s="29"/>
      <c r="FYJ2" s="29"/>
      <c r="FYK2" s="29"/>
      <c r="FYL2" s="29"/>
      <c r="FYM2" s="29"/>
      <c r="FYN2" s="29"/>
      <c r="FYO2" s="29"/>
      <c r="FYP2" s="29"/>
      <c r="FYQ2" s="29"/>
      <c r="FYR2" s="29"/>
      <c r="FYS2" s="29"/>
      <c r="FYT2" s="29"/>
      <c r="FYU2" s="29"/>
      <c r="FYV2" s="29"/>
      <c r="FYW2" s="29"/>
      <c r="FYX2" s="29"/>
      <c r="FYY2" s="29"/>
      <c r="FYZ2" s="29"/>
      <c r="FZA2" s="29"/>
      <c r="FZB2" s="29"/>
      <c r="FZC2" s="29"/>
      <c r="FZD2" s="29"/>
      <c r="FZE2" s="29"/>
      <c r="FZF2" s="29"/>
      <c r="FZG2" s="29"/>
      <c r="FZH2" s="29"/>
      <c r="FZI2" s="29"/>
      <c r="FZJ2" s="29"/>
      <c r="FZK2" s="29"/>
      <c r="FZL2" s="29"/>
      <c r="FZM2" s="29"/>
      <c r="FZN2" s="29"/>
      <c r="FZO2" s="29"/>
      <c r="FZP2" s="29"/>
      <c r="FZQ2" s="29"/>
      <c r="FZR2" s="29"/>
      <c r="FZS2" s="29"/>
      <c r="FZT2" s="29"/>
      <c r="FZU2" s="29"/>
      <c r="FZV2" s="29"/>
      <c r="FZW2" s="29"/>
      <c r="FZX2" s="29"/>
      <c r="FZY2" s="29"/>
      <c r="FZZ2" s="29"/>
      <c r="GAA2" s="29"/>
      <c r="GAB2" s="29"/>
      <c r="GAC2" s="29"/>
      <c r="GAD2" s="29"/>
      <c r="GAE2" s="29"/>
      <c r="GAF2" s="29"/>
      <c r="GAG2" s="29"/>
      <c r="GAH2" s="29"/>
      <c r="GAI2" s="29"/>
      <c r="GAJ2" s="29"/>
      <c r="GAK2" s="29"/>
      <c r="GAL2" s="29"/>
      <c r="GAM2" s="29"/>
      <c r="GAN2" s="29"/>
      <c r="GAO2" s="29"/>
      <c r="GAP2" s="29"/>
      <c r="GAQ2" s="29"/>
      <c r="GAR2" s="29"/>
      <c r="GAS2" s="29"/>
      <c r="GAT2" s="29"/>
      <c r="GAU2" s="29"/>
      <c r="GAV2" s="29"/>
      <c r="GAW2" s="29"/>
      <c r="GAX2" s="29"/>
      <c r="GAY2" s="29"/>
      <c r="GAZ2" s="29"/>
      <c r="GBA2" s="29"/>
      <c r="GBB2" s="29"/>
      <c r="GBC2" s="29"/>
      <c r="GBD2" s="29"/>
      <c r="GBE2" s="29"/>
      <c r="GBF2" s="29"/>
      <c r="GBG2" s="29"/>
      <c r="GBH2" s="29"/>
      <c r="GBI2" s="29"/>
      <c r="GBJ2" s="29"/>
      <c r="GBK2" s="29"/>
      <c r="GBL2" s="29"/>
      <c r="GBM2" s="29"/>
      <c r="GBN2" s="29"/>
      <c r="GBO2" s="29"/>
      <c r="GBP2" s="29"/>
      <c r="GBQ2" s="29"/>
      <c r="GBR2" s="29"/>
      <c r="GBS2" s="29"/>
      <c r="GBT2" s="29"/>
      <c r="GBU2" s="29"/>
      <c r="GBV2" s="29"/>
      <c r="GBW2" s="29"/>
      <c r="GBX2" s="29"/>
      <c r="GBY2" s="29"/>
      <c r="GBZ2" s="29"/>
      <c r="GCA2" s="29"/>
      <c r="GCB2" s="29"/>
      <c r="GCC2" s="29"/>
      <c r="GCD2" s="29"/>
      <c r="GCE2" s="29"/>
      <c r="GCF2" s="29"/>
      <c r="GCG2" s="29"/>
      <c r="GCH2" s="29"/>
      <c r="GCI2" s="29"/>
      <c r="GCJ2" s="29"/>
      <c r="GCK2" s="29"/>
      <c r="GCL2" s="29"/>
      <c r="GCM2" s="29"/>
      <c r="GCN2" s="29"/>
      <c r="GCO2" s="29"/>
      <c r="GCP2" s="29"/>
      <c r="GCQ2" s="29"/>
      <c r="GCR2" s="29"/>
      <c r="GCS2" s="29"/>
      <c r="GCT2" s="29"/>
      <c r="GCU2" s="29"/>
      <c r="GCV2" s="29"/>
      <c r="GCW2" s="29"/>
      <c r="GCX2" s="29"/>
      <c r="GCY2" s="29"/>
      <c r="GCZ2" s="29"/>
      <c r="GDA2" s="29"/>
      <c r="GDB2" s="29"/>
      <c r="GDC2" s="29"/>
      <c r="GDD2" s="29"/>
      <c r="GDE2" s="29"/>
      <c r="GDF2" s="29"/>
      <c r="GDG2" s="29"/>
      <c r="GDH2" s="29"/>
      <c r="GDI2" s="29"/>
      <c r="GDJ2" s="29"/>
      <c r="GDK2" s="29"/>
      <c r="GDL2" s="29"/>
      <c r="GDM2" s="29"/>
      <c r="GDN2" s="29"/>
      <c r="GDO2" s="29"/>
      <c r="GDP2" s="29"/>
      <c r="GDQ2" s="29"/>
      <c r="GDR2" s="29"/>
      <c r="GDS2" s="29"/>
      <c r="GDT2" s="29"/>
      <c r="GDU2" s="29"/>
      <c r="GDV2" s="29"/>
      <c r="GDW2" s="29"/>
      <c r="GDX2" s="29"/>
      <c r="GDY2" s="29"/>
      <c r="GDZ2" s="29"/>
      <c r="GEA2" s="29"/>
      <c r="GEB2" s="29"/>
      <c r="GEC2" s="29"/>
      <c r="GED2" s="29"/>
      <c r="GEE2" s="29"/>
      <c r="GEF2" s="29"/>
      <c r="GEG2" s="29"/>
      <c r="GEH2" s="29"/>
      <c r="GEI2" s="29"/>
      <c r="GEJ2" s="29"/>
      <c r="GEK2" s="29"/>
      <c r="GEL2" s="29"/>
      <c r="GEM2" s="29"/>
      <c r="GEN2" s="29"/>
      <c r="GEO2" s="29"/>
      <c r="GEP2" s="29"/>
      <c r="GEQ2" s="29"/>
      <c r="GER2" s="29"/>
      <c r="GES2" s="29"/>
      <c r="GET2" s="29"/>
      <c r="GEU2" s="29"/>
      <c r="GEV2" s="29"/>
      <c r="GEW2" s="29"/>
      <c r="GEX2" s="29"/>
      <c r="GEY2" s="29"/>
      <c r="GEZ2" s="29"/>
      <c r="GFA2" s="29"/>
      <c r="GFB2" s="29"/>
      <c r="GFC2" s="29"/>
      <c r="GFD2" s="29"/>
      <c r="GFE2" s="29"/>
      <c r="GFF2" s="29"/>
      <c r="GFG2" s="29"/>
      <c r="GFH2" s="29"/>
      <c r="GFI2" s="29"/>
      <c r="GFJ2" s="29"/>
      <c r="GFK2" s="29"/>
      <c r="GFL2" s="29"/>
      <c r="GFM2" s="29"/>
      <c r="GFN2" s="29"/>
      <c r="GFO2" s="29"/>
      <c r="GFP2" s="29"/>
      <c r="GFQ2" s="29"/>
      <c r="GFR2" s="29"/>
      <c r="GFS2" s="29"/>
      <c r="GFT2" s="29"/>
      <c r="GFU2" s="29"/>
      <c r="GFV2" s="29"/>
      <c r="GFW2" s="29"/>
      <c r="GFX2" s="29"/>
      <c r="GFY2" s="29"/>
      <c r="GFZ2" s="29"/>
      <c r="GGA2" s="29"/>
      <c r="GGB2" s="29"/>
      <c r="GGC2" s="29"/>
      <c r="GGD2" s="29"/>
      <c r="GGE2" s="29"/>
      <c r="GGF2" s="29"/>
      <c r="GGG2" s="29"/>
      <c r="GGH2" s="29"/>
      <c r="GGI2" s="29"/>
      <c r="GGJ2" s="29"/>
      <c r="GGK2" s="29"/>
      <c r="GGL2" s="29"/>
      <c r="GGM2" s="29"/>
      <c r="GGN2" s="29"/>
      <c r="GGO2" s="29"/>
      <c r="GGP2" s="29"/>
      <c r="GGQ2" s="29"/>
      <c r="GGR2" s="29"/>
      <c r="GGS2" s="29"/>
      <c r="GGT2" s="29"/>
      <c r="GGU2" s="29"/>
      <c r="GGV2" s="29"/>
      <c r="GGW2" s="29"/>
      <c r="GGX2" s="29"/>
      <c r="GGY2" s="29"/>
      <c r="GGZ2" s="29"/>
      <c r="GHA2" s="29"/>
      <c r="GHB2" s="29"/>
      <c r="GHC2" s="29"/>
      <c r="GHD2" s="29"/>
      <c r="GHE2" s="29"/>
      <c r="GHF2" s="29"/>
      <c r="GHG2" s="29"/>
      <c r="GHH2" s="29"/>
      <c r="GHI2" s="29"/>
      <c r="GHJ2" s="29"/>
      <c r="GHK2" s="29"/>
      <c r="GHL2" s="29"/>
      <c r="GHM2" s="29"/>
      <c r="GHN2" s="29"/>
      <c r="GHO2" s="29"/>
      <c r="GHP2" s="29"/>
      <c r="GHQ2" s="29"/>
      <c r="GHR2" s="29"/>
      <c r="GHS2" s="29"/>
      <c r="GHT2" s="29"/>
      <c r="GHU2" s="29"/>
      <c r="GHV2" s="29"/>
      <c r="GHW2" s="29"/>
      <c r="GHX2" s="29"/>
      <c r="GHY2" s="29"/>
      <c r="GHZ2" s="29"/>
      <c r="GIA2" s="29"/>
      <c r="GIB2" s="29"/>
      <c r="GIC2" s="29"/>
      <c r="GID2" s="29"/>
      <c r="GIE2" s="29"/>
      <c r="GIF2" s="29"/>
      <c r="GIG2" s="29"/>
      <c r="GIH2" s="29"/>
      <c r="GII2" s="29"/>
      <c r="GIJ2" s="29"/>
      <c r="GIK2" s="29"/>
      <c r="GIL2" s="29"/>
      <c r="GIM2" s="29"/>
      <c r="GIN2" s="29"/>
      <c r="GIO2" s="29"/>
      <c r="GIP2" s="29"/>
      <c r="GIQ2" s="29"/>
      <c r="GIR2" s="29"/>
      <c r="GIS2" s="29"/>
      <c r="GIT2" s="29"/>
      <c r="GIU2" s="29"/>
      <c r="GIV2" s="29"/>
      <c r="GIW2" s="29"/>
      <c r="GIX2" s="29"/>
      <c r="GIY2" s="29"/>
      <c r="GIZ2" s="29"/>
      <c r="GJA2" s="29"/>
      <c r="GJB2" s="29"/>
      <c r="GJC2" s="29"/>
      <c r="GJD2" s="29"/>
      <c r="GJE2" s="29"/>
      <c r="GJF2" s="29"/>
      <c r="GJG2" s="29"/>
      <c r="GJH2" s="29"/>
      <c r="GJI2" s="29"/>
      <c r="GJJ2" s="29"/>
      <c r="GJK2" s="29"/>
      <c r="GJL2" s="29"/>
      <c r="GJM2" s="29"/>
      <c r="GJN2" s="29"/>
      <c r="GJO2" s="29"/>
      <c r="GJP2" s="29"/>
      <c r="GJQ2" s="29"/>
      <c r="GJR2" s="29"/>
      <c r="GJS2" s="29"/>
      <c r="GJT2" s="29"/>
      <c r="GJU2" s="29"/>
      <c r="GJV2" s="29"/>
      <c r="GJW2" s="29"/>
      <c r="GJX2" s="29"/>
      <c r="GJY2" s="29"/>
      <c r="GJZ2" s="29"/>
      <c r="GKA2" s="29"/>
      <c r="GKB2" s="29"/>
      <c r="GKC2" s="29"/>
      <c r="GKD2" s="29"/>
      <c r="GKE2" s="29"/>
      <c r="GKF2" s="29"/>
      <c r="GKG2" s="29"/>
      <c r="GKH2" s="29"/>
      <c r="GKI2" s="29"/>
      <c r="GKJ2" s="29"/>
      <c r="GKK2" s="29"/>
      <c r="GKL2" s="29"/>
      <c r="GKM2" s="29"/>
      <c r="GKN2" s="29"/>
      <c r="GKO2" s="29"/>
      <c r="GKP2" s="29"/>
      <c r="GKQ2" s="29"/>
      <c r="GKR2" s="29"/>
      <c r="GKS2" s="29"/>
      <c r="GKT2" s="29"/>
      <c r="GKU2" s="29"/>
      <c r="GKV2" s="29"/>
      <c r="GKW2" s="29"/>
      <c r="GKX2" s="29"/>
      <c r="GKY2" s="29"/>
      <c r="GKZ2" s="29"/>
      <c r="GLA2" s="29"/>
      <c r="GLB2" s="29"/>
      <c r="GLC2" s="29"/>
      <c r="GLD2" s="29"/>
      <c r="GLE2" s="29"/>
      <c r="GLF2" s="29"/>
      <c r="GLG2" s="29"/>
      <c r="GLH2" s="29"/>
      <c r="GLI2" s="29"/>
      <c r="GLJ2" s="29"/>
      <c r="GLK2" s="29"/>
      <c r="GLL2" s="29"/>
      <c r="GLM2" s="29"/>
      <c r="GLN2" s="29"/>
      <c r="GLO2" s="29"/>
      <c r="GLP2" s="29"/>
      <c r="GLQ2" s="29"/>
      <c r="GLR2" s="29"/>
      <c r="GLS2" s="29"/>
      <c r="GLT2" s="29"/>
      <c r="GLU2" s="29"/>
      <c r="GLV2" s="29"/>
      <c r="GLW2" s="29"/>
      <c r="GLX2" s="29"/>
      <c r="GLY2" s="29"/>
      <c r="GLZ2" s="29"/>
      <c r="GMA2" s="29"/>
      <c r="GMB2" s="29"/>
      <c r="GMC2" s="29"/>
      <c r="GMD2" s="29"/>
      <c r="GME2" s="29"/>
      <c r="GMF2" s="29"/>
      <c r="GMG2" s="29"/>
      <c r="GMH2" s="29"/>
      <c r="GMI2" s="29"/>
      <c r="GMJ2" s="29"/>
      <c r="GMK2" s="29"/>
      <c r="GML2" s="29"/>
      <c r="GMM2" s="29"/>
      <c r="GMN2" s="29"/>
      <c r="GMO2" s="29"/>
      <c r="GMP2" s="29"/>
      <c r="GMQ2" s="29"/>
      <c r="GMR2" s="29"/>
      <c r="GMS2" s="29"/>
      <c r="GMT2" s="29"/>
      <c r="GMU2" s="29"/>
      <c r="GMV2" s="29"/>
      <c r="GMW2" s="29"/>
      <c r="GMX2" s="29"/>
      <c r="GMY2" s="29"/>
      <c r="GMZ2" s="29"/>
      <c r="GNA2" s="29"/>
      <c r="GNB2" s="29"/>
      <c r="GNC2" s="29"/>
      <c r="GND2" s="29"/>
      <c r="GNE2" s="29"/>
      <c r="GNF2" s="29"/>
      <c r="GNG2" s="29"/>
      <c r="GNH2" s="29"/>
      <c r="GNI2" s="29"/>
      <c r="GNJ2" s="29"/>
      <c r="GNK2" s="29"/>
      <c r="GNL2" s="29"/>
      <c r="GNM2" s="29"/>
      <c r="GNN2" s="29"/>
      <c r="GNO2" s="29"/>
      <c r="GNP2" s="29"/>
      <c r="GNQ2" s="29"/>
      <c r="GNR2" s="29"/>
      <c r="GNS2" s="29"/>
      <c r="GNT2" s="29"/>
      <c r="GNU2" s="29"/>
      <c r="GNV2" s="29"/>
      <c r="GNW2" s="29"/>
      <c r="GNX2" s="29"/>
      <c r="GNY2" s="29"/>
      <c r="GNZ2" s="29"/>
      <c r="GOA2" s="29"/>
      <c r="GOB2" s="29"/>
      <c r="GOC2" s="29"/>
      <c r="GOD2" s="29"/>
      <c r="GOE2" s="29"/>
      <c r="GOF2" s="29"/>
      <c r="GOG2" s="29"/>
      <c r="GOH2" s="29"/>
      <c r="GOI2" s="29"/>
      <c r="GOJ2" s="29"/>
      <c r="GOK2" s="29"/>
      <c r="GOL2" s="29"/>
      <c r="GOM2" s="29"/>
      <c r="GON2" s="29"/>
      <c r="GOO2" s="29"/>
      <c r="GOP2" s="29"/>
      <c r="GOQ2" s="29"/>
      <c r="GOR2" s="29"/>
      <c r="GOS2" s="29"/>
      <c r="GOT2" s="29"/>
      <c r="GOU2" s="29"/>
      <c r="GOV2" s="29"/>
      <c r="GOW2" s="29"/>
      <c r="GOX2" s="29"/>
      <c r="GOY2" s="29"/>
      <c r="GOZ2" s="29"/>
      <c r="GPA2" s="29"/>
      <c r="GPB2" s="29"/>
      <c r="GPC2" s="29"/>
      <c r="GPD2" s="29"/>
      <c r="GPE2" s="29"/>
      <c r="GPF2" s="29"/>
      <c r="GPG2" s="29"/>
      <c r="GPH2" s="29"/>
      <c r="GPI2" s="29"/>
      <c r="GPJ2" s="29"/>
      <c r="GPK2" s="29"/>
      <c r="GPL2" s="29"/>
      <c r="GPM2" s="29"/>
      <c r="GPN2" s="29"/>
      <c r="GPO2" s="29"/>
      <c r="GPP2" s="29"/>
      <c r="GPQ2" s="29"/>
      <c r="GPR2" s="29"/>
      <c r="GPS2" s="29"/>
      <c r="GPT2" s="29"/>
      <c r="GPU2" s="29"/>
      <c r="GPV2" s="29"/>
      <c r="GPW2" s="29"/>
      <c r="GPX2" s="29"/>
      <c r="GPY2" s="29"/>
      <c r="GPZ2" s="29"/>
      <c r="GQA2" s="29"/>
      <c r="GQB2" s="29"/>
      <c r="GQC2" s="29"/>
      <c r="GQD2" s="29"/>
      <c r="GQE2" s="29"/>
      <c r="GQF2" s="29"/>
      <c r="GQG2" s="29"/>
      <c r="GQH2" s="29"/>
      <c r="GQI2" s="29"/>
      <c r="GQJ2" s="29"/>
      <c r="GQK2" s="29"/>
      <c r="GQL2" s="29"/>
      <c r="GQM2" s="29"/>
      <c r="GQN2" s="29"/>
      <c r="GQO2" s="29"/>
      <c r="GQP2" s="29"/>
      <c r="GQQ2" s="29"/>
      <c r="GQR2" s="29"/>
      <c r="GQS2" s="29"/>
      <c r="GQT2" s="29"/>
      <c r="GQU2" s="29"/>
      <c r="GQV2" s="29"/>
      <c r="GQW2" s="29"/>
      <c r="GQX2" s="29"/>
      <c r="GQY2" s="29"/>
      <c r="GQZ2" s="29"/>
      <c r="GRA2" s="29"/>
      <c r="GRB2" s="29"/>
      <c r="GRC2" s="29"/>
      <c r="GRD2" s="29"/>
      <c r="GRE2" s="29"/>
      <c r="GRF2" s="29"/>
      <c r="GRG2" s="29"/>
      <c r="GRH2" s="29"/>
      <c r="GRI2" s="29"/>
      <c r="GRJ2" s="29"/>
      <c r="GRK2" s="29"/>
      <c r="GRL2" s="29"/>
      <c r="GRM2" s="29"/>
      <c r="GRN2" s="29"/>
      <c r="GRO2" s="29"/>
      <c r="GRP2" s="29"/>
      <c r="GRQ2" s="29"/>
      <c r="GRR2" s="29"/>
      <c r="GRS2" s="29"/>
      <c r="GRT2" s="29"/>
      <c r="GRU2" s="29"/>
      <c r="GRV2" s="29"/>
      <c r="GRW2" s="29"/>
      <c r="GRX2" s="29"/>
      <c r="GRY2" s="29"/>
      <c r="GRZ2" s="29"/>
      <c r="GSA2" s="29"/>
      <c r="GSB2" s="29"/>
      <c r="GSC2" s="29"/>
      <c r="GSD2" s="29"/>
      <c r="GSE2" s="29"/>
      <c r="GSF2" s="29"/>
      <c r="GSG2" s="29"/>
      <c r="GSH2" s="29"/>
      <c r="GSI2" s="29"/>
      <c r="GSJ2" s="29"/>
      <c r="GSK2" s="29"/>
      <c r="GSL2" s="29"/>
      <c r="GSM2" s="29"/>
      <c r="GSN2" s="29"/>
      <c r="GSO2" s="29"/>
      <c r="GSP2" s="29"/>
      <c r="GSQ2" s="29"/>
      <c r="GSR2" s="29"/>
      <c r="GSS2" s="29"/>
      <c r="GST2" s="29"/>
      <c r="GSU2" s="29"/>
      <c r="GSV2" s="29"/>
      <c r="GSW2" s="29"/>
      <c r="GSX2" s="29"/>
      <c r="GSY2" s="29"/>
      <c r="GSZ2" s="29"/>
      <c r="GTA2" s="29"/>
      <c r="GTB2" s="29"/>
      <c r="GTC2" s="29"/>
      <c r="GTD2" s="29"/>
      <c r="GTE2" s="29"/>
      <c r="GTF2" s="29"/>
      <c r="GTG2" s="29"/>
      <c r="GTH2" s="29"/>
      <c r="GTI2" s="29"/>
      <c r="GTJ2" s="29"/>
      <c r="GTK2" s="29"/>
      <c r="GTL2" s="29"/>
      <c r="GTM2" s="29"/>
      <c r="GTN2" s="29"/>
      <c r="GTO2" s="29"/>
      <c r="GTP2" s="29"/>
      <c r="GTQ2" s="29"/>
      <c r="GTR2" s="29"/>
      <c r="GTS2" s="29"/>
      <c r="GTT2" s="29"/>
      <c r="GTU2" s="29"/>
      <c r="GTV2" s="29"/>
      <c r="GTW2" s="29"/>
      <c r="GTX2" s="29"/>
      <c r="GTY2" s="29"/>
      <c r="GTZ2" s="29"/>
      <c r="GUA2" s="29"/>
      <c r="GUB2" s="29"/>
      <c r="GUC2" s="29"/>
      <c r="GUD2" s="29"/>
      <c r="GUE2" s="29"/>
      <c r="GUF2" s="29"/>
      <c r="GUG2" s="29"/>
      <c r="GUH2" s="29"/>
      <c r="GUI2" s="29"/>
      <c r="GUJ2" s="29"/>
      <c r="GUK2" s="29"/>
      <c r="GUL2" s="29"/>
      <c r="GUM2" s="29"/>
      <c r="GUN2" s="29"/>
      <c r="GUO2" s="29"/>
      <c r="GUP2" s="29"/>
      <c r="GUQ2" s="29"/>
      <c r="GUR2" s="29"/>
      <c r="GUS2" s="29"/>
      <c r="GUT2" s="29"/>
      <c r="GUU2" s="29"/>
      <c r="GUV2" s="29"/>
      <c r="GUW2" s="29"/>
      <c r="GUX2" s="29"/>
      <c r="GUY2" s="29"/>
      <c r="GUZ2" s="29"/>
      <c r="GVA2" s="29"/>
      <c r="GVB2" s="29"/>
      <c r="GVC2" s="29"/>
      <c r="GVD2" s="29"/>
      <c r="GVE2" s="29"/>
      <c r="GVF2" s="29"/>
      <c r="GVG2" s="29"/>
      <c r="GVH2" s="29"/>
      <c r="GVI2" s="29"/>
      <c r="GVJ2" s="29"/>
      <c r="GVK2" s="29"/>
      <c r="GVL2" s="29"/>
      <c r="GVM2" s="29"/>
      <c r="GVN2" s="29"/>
      <c r="GVO2" s="29"/>
      <c r="GVP2" s="29"/>
      <c r="GVQ2" s="29"/>
      <c r="GVR2" s="29"/>
      <c r="GVS2" s="29"/>
      <c r="GVT2" s="29"/>
      <c r="GVU2" s="29"/>
      <c r="GVV2" s="29"/>
      <c r="GVW2" s="29"/>
      <c r="GVX2" s="29"/>
      <c r="GVY2" s="29"/>
      <c r="GVZ2" s="29"/>
      <c r="GWA2" s="29"/>
      <c r="GWB2" s="29"/>
      <c r="GWC2" s="29"/>
      <c r="GWD2" s="29"/>
      <c r="GWE2" s="29"/>
      <c r="GWF2" s="29"/>
      <c r="GWG2" s="29"/>
      <c r="GWH2" s="29"/>
      <c r="GWI2" s="29"/>
      <c r="GWJ2" s="29"/>
      <c r="GWK2" s="29"/>
      <c r="GWL2" s="29"/>
      <c r="GWM2" s="29"/>
      <c r="GWN2" s="29"/>
      <c r="GWO2" s="29"/>
      <c r="GWP2" s="29"/>
      <c r="GWQ2" s="29"/>
      <c r="GWR2" s="29"/>
      <c r="GWS2" s="29"/>
      <c r="GWT2" s="29"/>
      <c r="GWU2" s="29"/>
      <c r="GWV2" s="29"/>
      <c r="GWW2" s="29"/>
      <c r="GWX2" s="29"/>
      <c r="GWY2" s="29"/>
      <c r="GWZ2" s="29"/>
      <c r="GXA2" s="29"/>
      <c r="GXB2" s="29"/>
      <c r="GXC2" s="29"/>
      <c r="GXD2" s="29"/>
      <c r="GXE2" s="29"/>
      <c r="GXF2" s="29"/>
      <c r="GXG2" s="29"/>
      <c r="GXH2" s="29"/>
      <c r="GXI2" s="29"/>
      <c r="GXJ2" s="29"/>
      <c r="GXK2" s="29"/>
      <c r="GXL2" s="29"/>
      <c r="GXM2" s="29"/>
      <c r="GXN2" s="29"/>
      <c r="GXO2" s="29"/>
      <c r="GXP2" s="29"/>
      <c r="GXQ2" s="29"/>
      <c r="GXR2" s="29"/>
      <c r="GXS2" s="29"/>
      <c r="GXT2" s="29"/>
      <c r="GXU2" s="29"/>
      <c r="GXV2" s="29"/>
      <c r="GXW2" s="29"/>
      <c r="GXX2" s="29"/>
      <c r="GXY2" s="29"/>
      <c r="GXZ2" s="29"/>
      <c r="GYA2" s="29"/>
      <c r="GYB2" s="29"/>
      <c r="GYC2" s="29"/>
      <c r="GYD2" s="29"/>
      <c r="GYE2" s="29"/>
      <c r="GYF2" s="29"/>
      <c r="GYG2" s="29"/>
      <c r="GYH2" s="29"/>
      <c r="GYI2" s="29"/>
      <c r="GYJ2" s="29"/>
      <c r="GYK2" s="29"/>
      <c r="GYL2" s="29"/>
      <c r="GYM2" s="29"/>
      <c r="GYN2" s="29"/>
      <c r="GYO2" s="29"/>
      <c r="GYP2" s="29"/>
      <c r="GYQ2" s="29"/>
      <c r="GYR2" s="29"/>
      <c r="GYS2" s="29"/>
      <c r="GYT2" s="29"/>
      <c r="GYU2" s="29"/>
      <c r="GYV2" s="29"/>
      <c r="GYW2" s="29"/>
      <c r="GYX2" s="29"/>
      <c r="GYY2" s="29"/>
      <c r="GYZ2" s="29"/>
      <c r="GZA2" s="29"/>
      <c r="GZB2" s="29"/>
      <c r="GZC2" s="29"/>
      <c r="GZD2" s="29"/>
      <c r="GZE2" s="29"/>
      <c r="GZF2" s="29"/>
      <c r="GZG2" s="29"/>
      <c r="GZH2" s="29"/>
      <c r="GZI2" s="29"/>
      <c r="GZJ2" s="29"/>
      <c r="GZK2" s="29"/>
      <c r="GZL2" s="29"/>
      <c r="GZM2" s="29"/>
      <c r="GZN2" s="29"/>
      <c r="GZO2" s="29"/>
      <c r="GZP2" s="29"/>
      <c r="GZQ2" s="29"/>
      <c r="GZR2" s="29"/>
      <c r="GZS2" s="29"/>
      <c r="GZT2" s="29"/>
      <c r="GZU2" s="29"/>
      <c r="GZV2" s="29"/>
      <c r="GZW2" s="29"/>
      <c r="GZX2" s="29"/>
      <c r="GZY2" s="29"/>
      <c r="GZZ2" s="29"/>
      <c r="HAA2" s="29"/>
      <c r="HAB2" s="29"/>
      <c r="HAC2" s="29"/>
      <c r="HAD2" s="29"/>
      <c r="HAE2" s="29"/>
      <c r="HAF2" s="29"/>
      <c r="HAG2" s="29"/>
      <c r="HAH2" s="29"/>
      <c r="HAI2" s="29"/>
      <c r="HAJ2" s="29"/>
      <c r="HAK2" s="29"/>
      <c r="HAL2" s="29"/>
      <c r="HAM2" s="29"/>
      <c r="HAN2" s="29"/>
      <c r="HAO2" s="29"/>
      <c r="HAP2" s="29"/>
      <c r="HAQ2" s="29"/>
      <c r="HAR2" s="29"/>
      <c r="HAS2" s="29"/>
      <c r="HAT2" s="29"/>
      <c r="HAU2" s="29"/>
      <c r="HAV2" s="29"/>
      <c r="HAW2" s="29"/>
      <c r="HAX2" s="29"/>
      <c r="HAY2" s="29"/>
      <c r="HAZ2" s="29"/>
      <c r="HBA2" s="29"/>
      <c r="HBB2" s="29"/>
      <c r="HBC2" s="29"/>
      <c r="HBD2" s="29"/>
      <c r="HBE2" s="29"/>
      <c r="HBF2" s="29"/>
      <c r="HBG2" s="29"/>
      <c r="HBH2" s="29"/>
      <c r="HBI2" s="29"/>
      <c r="HBJ2" s="29"/>
      <c r="HBK2" s="29"/>
      <c r="HBL2" s="29"/>
      <c r="HBM2" s="29"/>
      <c r="HBN2" s="29"/>
      <c r="HBO2" s="29"/>
      <c r="HBP2" s="29"/>
      <c r="HBQ2" s="29"/>
      <c r="HBR2" s="29"/>
      <c r="HBS2" s="29"/>
      <c r="HBT2" s="29"/>
      <c r="HBU2" s="29"/>
      <c r="HBV2" s="29"/>
      <c r="HBW2" s="29"/>
      <c r="HBX2" s="29"/>
      <c r="HBY2" s="29"/>
      <c r="HBZ2" s="29"/>
      <c r="HCA2" s="29"/>
      <c r="HCB2" s="29"/>
      <c r="HCC2" s="29"/>
      <c r="HCD2" s="29"/>
      <c r="HCE2" s="29"/>
      <c r="HCF2" s="29"/>
      <c r="HCG2" s="29"/>
      <c r="HCH2" s="29"/>
      <c r="HCI2" s="29"/>
      <c r="HCJ2" s="29"/>
      <c r="HCK2" s="29"/>
      <c r="HCL2" s="29"/>
      <c r="HCM2" s="29"/>
      <c r="HCN2" s="29"/>
      <c r="HCO2" s="29"/>
      <c r="HCP2" s="29"/>
      <c r="HCQ2" s="29"/>
      <c r="HCR2" s="29"/>
      <c r="HCS2" s="29"/>
      <c r="HCT2" s="29"/>
      <c r="HCU2" s="29"/>
      <c r="HCV2" s="29"/>
      <c r="HCW2" s="29"/>
      <c r="HCX2" s="29"/>
      <c r="HCY2" s="29"/>
      <c r="HCZ2" s="29"/>
      <c r="HDA2" s="29"/>
      <c r="HDB2" s="29"/>
      <c r="HDC2" s="29"/>
      <c r="HDD2" s="29"/>
      <c r="HDE2" s="29"/>
      <c r="HDF2" s="29"/>
      <c r="HDG2" s="29"/>
      <c r="HDH2" s="29"/>
      <c r="HDI2" s="29"/>
      <c r="HDJ2" s="29"/>
      <c r="HDK2" s="29"/>
      <c r="HDL2" s="29"/>
      <c r="HDM2" s="29"/>
      <c r="HDN2" s="29"/>
      <c r="HDO2" s="29"/>
      <c r="HDP2" s="29"/>
      <c r="HDQ2" s="29"/>
      <c r="HDR2" s="29"/>
      <c r="HDS2" s="29"/>
      <c r="HDT2" s="29"/>
      <c r="HDU2" s="29"/>
      <c r="HDV2" s="29"/>
      <c r="HDW2" s="29"/>
      <c r="HDX2" s="29"/>
      <c r="HDY2" s="29"/>
      <c r="HDZ2" s="29"/>
      <c r="HEA2" s="29"/>
      <c r="HEB2" s="29"/>
      <c r="HEC2" s="29"/>
      <c r="HED2" s="29"/>
      <c r="HEE2" s="29"/>
      <c r="HEF2" s="29"/>
      <c r="HEG2" s="29"/>
      <c r="HEH2" s="29"/>
      <c r="HEI2" s="29"/>
      <c r="HEJ2" s="29"/>
      <c r="HEK2" s="29"/>
      <c r="HEL2" s="29"/>
      <c r="HEM2" s="29"/>
      <c r="HEN2" s="29"/>
      <c r="HEO2" s="29"/>
      <c r="HEP2" s="29"/>
      <c r="HEQ2" s="29"/>
      <c r="HER2" s="29"/>
      <c r="HES2" s="29"/>
      <c r="HET2" s="29"/>
      <c r="HEU2" s="29"/>
      <c r="HEV2" s="29"/>
      <c r="HEW2" s="29"/>
      <c r="HEX2" s="29"/>
      <c r="HEY2" s="29"/>
      <c r="HEZ2" s="29"/>
      <c r="HFA2" s="29"/>
      <c r="HFB2" s="29"/>
      <c r="HFC2" s="29"/>
      <c r="HFD2" s="29"/>
      <c r="HFE2" s="29"/>
      <c r="HFF2" s="29"/>
      <c r="HFG2" s="29"/>
      <c r="HFH2" s="29"/>
      <c r="HFI2" s="29"/>
      <c r="HFJ2" s="29"/>
      <c r="HFK2" s="29"/>
      <c r="HFL2" s="29"/>
      <c r="HFM2" s="29"/>
      <c r="HFN2" s="29"/>
      <c r="HFO2" s="29"/>
      <c r="HFP2" s="29"/>
      <c r="HFQ2" s="29"/>
      <c r="HFR2" s="29"/>
      <c r="HFS2" s="29"/>
      <c r="HFT2" s="29"/>
      <c r="HFU2" s="29"/>
      <c r="HFV2" s="29"/>
      <c r="HFW2" s="29"/>
      <c r="HFX2" s="29"/>
      <c r="HFY2" s="29"/>
      <c r="HFZ2" s="29"/>
      <c r="HGA2" s="29"/>
      <c r="HGB2" s="29"/>
      <c r="HGC2" s="29"/>
      <c r="HGD2" s="29"/>
      <c r="HGE2" s="29"/>
      <c r="HGF2" s="29"/>
      <c r="HGG2" s="29"/>
      <c r="HGH2" s="29"/>
      <c r="HGI2" s="29"/>
      <c r="HGJ2" s="29"/>
      <c r="HGK2" s="29"/>
      <c r="HGL2" s="29"/>
      <c r="HGM2" s="29"/>
      <c r="HGN2" s="29"/>
      <c r="HGO2" s="29"/>
      <c r="HGP2" s="29"/>
      <c r="HGQ2" s="29"/>
      <c r="HGR2" s="29"/>
      <c r="HGS2" s="29"/>
      <c r="HGT2" s="29"/>
      <c r="HGU2" s="29"/>
      <c r="HGV2" s="29"/>
      <c r="HGW2" s="29"/>
      <c r="HGX2" s="29"/>
      <c r="HGY2" s="29"/>
      <c r="HGZ2" s="29"/>
      <c r="HHA2" s="29"/>
      <c r="HHB2" s="29"/>
      <c r="HHC2" s="29"/>
      <c r="HHD2" s="29"/>
      <c r="HHE2" s="29"/>
      <c r="HHF2" s="29"/>
      <c r="HHG2" s="29"/>
      <c r="HHH2" s="29"/>
      <c r="HHI2" s="29"/>
      <c r="HHJ2" s="29"/>
      <c r="HHK2" s="29"/>
      <c r="HHL2" s="29"/>
      <c r="HHM2" s="29"/>
      <c r="HHN2" s="29"/>
      <c r="HHO2" s="29"/>
      <c r="HHP2" s="29"/>
      <c r="HHQ2" s="29"/>
      <c r="HHR2" s="29"/>
      <c r="HHS2" s="29"/>
      <c r="HHT2" s="29"/>
      <c r="HHU2" s="29"/>
      <c r="HHV2" s="29"/>
      <c r="HHW2" s="29"/>
      <c r="HHX2" s="29"/>
      <c r="HHY2" s="29"/>
      <c r="HHZ2" s="29"/>
      <c r="HIA2" s="29"/>
      <c r="HIB2" s="29"/>
      <c r="HIC2" s="29"/>
      <c r="HID2" s="29"/>
      <c r="HIE2" s="29"/>
      <c r="HIF2" s="29"/>
      <c r="HIG2" s="29"/>
      <c r="HIH2" s="29"/>
      <c r="HII2" s="29"/>
      <c r="HIJ2" s="29"/>
      <c r="HIK2" s="29"/>
      <c r="HIL2" s="29"/>
      <c r="HIM2" s="29"/>
      <c r="HIN2" s="29"/>
      <c r="HIO2" s="29"/>
      <c r="HIP2" s="29"/>
      <c r="HIQ2" s="29"/>
      <c r="HIR2" s="29"/>
      <c r="HIS2" s="29"/>
      <c r="HIT2" s="29"/>
      <c r="HIU2" s="29"/>
      <c r="HIV2" s="29"/>
      <c r="HIW2" s="29"/>
      <c r="HIX2" s="29"/>
      <c r="HIY2" s="29"/>
      <c r="HIZ2" s="29"/>
      <c r="HJA2" s="29"/>
      <c r="HJB2" s="29"/>
      <c r="HJC2" s="29"/>
      <c r="HJD2" s="29"/>
      <c r="HJE2" s="29"/>
      <c r="HJF2" s="29"/>
      <c r="HJG2" s="29"/>
      <c r="HJH2" s="29"/>
      <c r="HJI2" s="29"/>
      <c r="HJJ2" s="29"/>
      <c r="HJK2" s="29"/>
      <c r="HJL2" s="29"/>
      <c r="HJM2" s="29"/>
      <c r="HJN2" s="29"/>
      <c r="HJO2" s="29"/>
      <c r="HJP2" s="29"/>
      <c r="HJQ2" s="29"/>
      <c r="HJR2" s="29"/>
      <c r="HJS2" s="29"/>
      <c r="HJT2" s="29"/>
      <c r="HJU2" s="29"/>
      <c r="HJV2" s="29"/>
      <c r="HJW2" s="29"/>
      <c r="HJX2" s="29"/>
      <c r="HJY2" s="29"/>
      <c r="HJZ2" s="29"/>
      <c r="HKA2" s="29"/>
      <c r="HKB2" s="29"/>
      <c r="HKC2" s="29"/>
      <c r="HKD2" s="29"/>
      <c r="HKE2" s="29"/>
      <c r="HKF2" s="29"/>
      <c r="HKG2" s="29"/>
      <c r="HKH2" s="29"/>
      <c r="HKI2" s="29"/>
      <c r="HKJ2" s="29"/>
      <c r="HKK2" s="29"/>
      <c r="HKL2" s="29"/>
      <c r="HKM2" s="29"/>
      <c r="HKN2" s="29"/>
      <c r="HKO2" s="29"/>
      <c r="HKP2" s="29"/>
      <c r="HKQ2" s="29"/>
      <c r="HKR2" s="29"/>
      <c r="HKS2" s="29"/>
      <c r="HKT2" s="29"/>
      <c r="HKU2" s="29"/>
      <c r="HKV2" s="29"/>
      <c r="HKW2" s="29"/>
      <c r="HKX2" s="29"/>
      <c r="HKY2" s="29"/>
      <c r="HKZ2" s="29"/>
      <c r="HLA2" s="29"/>
      <c r="HLB2" s="29"/>
      <c r="HLC2" s="29"/>
      <c r="HLD2" s="29"/>
      <c r="HLE2" s="29"/>
      <c r="HLF2" s="29"/>
      <c r="HLG2" s="29"/>
      <c r="HLH2" s="29"/>
      <c r="HLI2" s="29"/>
      <c r="HLJ2" s="29"/>
      <c r="HLK2" s="29"/>
      <c r="HLL2" s="29"/>
      <c r="HLM2" s="29"/>
      <c r="HLN2" s="29"/>
      <c r="HLO2" s="29"/>
      <c r="HLP2" s="29"/>
      <c r="HLQ2" s="29"/>
      <c r="HLR2" s="29"/>
      <c r="HLS2" s="29"/>
      <c r="HLT2" s="29"/>
      <c r="HLU2" s="29"/>
      <c r="HLV2" s="29"/>
      <c r="HLW2" s="29"/>
      <c r="HLX2" s="29"/>
      <c r="HLY2" s="29"/>
      <c r="HLZ2" s="29"/>
      <c r="HMA2" s="29"/>
      <c r="HMB2" s="29"/>
      <c r="HMC2" s="29"/>
      <c r="HMD2" s="29"/>
      <c r="HME2" s="29"/>
      <c r="HMF2" s="29"/>
      <c r="HMG2" s="29"/>
      <c r="HMH2" s="29"/>
      <c r="HMI2" s="29"/>
      <c r="HMJ2" s="29"/>
      <c r="HMK2" s="29"/>
      <c r="HML2" s="29"/>
      <c r="HMM2" s="29"/>
      <c r="HMN2" s="29"/>
      <c r="HMO2" s="29"/>
      <c r="HMP2" s="29"/>
      <c r="HMQ2" s="29"/>
      <c r="HMR2" s="29"/>
      <c r="HMS2" s="29"/>
      <c r="HMT2" s="29"/>
      <c r="HMU2" s="29"/>
      <c r="HMV2" s="29"/>
      <c r="HMW2" s="29"/>
      <c r="HMX2" s="29"/>
      <c r="HMY2" s="29"/>
      <c r="HMZ2" s="29"/>
      <c r="HNA2" s="29"/>
      <c r="HNB2" s="29"/>
      <c r="HNC2" s="29"/>
      <c r="HND2" s="29"/>
      <c r="HNE2" s="29"/>
      <c r="HNF2" s="29"/>
      <c r="HNG2" s="29"/>
      <c r="HNH2" s="29"/>
      <c r="HNI2" s="29"/>
      <c r="HNJ2" s="29"/>
      <c r="HNK2" s="29"/>
      <c r="HNL2" s="29"/>
      <c r="HNM2" s="29"/>
      <c r="HNN2" s="29"/>
      <c r="HNO2" s="29"/>
      <c r="HNP2" s="29"/>
      <c r="HNQ2" s="29"/>
      <c r="HNR2" s="29"/>
      <c r="HNS2" s="29"/>
      <c r="HNT2" s="29"/>
      <c r="HNU2" s="29"/>
      <c r="HNV2" s="29"/>
      <c r="HNW2" s="29"/>
      <c r="HNX2" s="29"/>
      <c r="HNY2" s="29"/>
      <c r="HNZ2" s="29"/>
      <c r="HOA2" s="29"/>
      <c r="HOB2" s="29"/>
      <c r="HOC2" s="29"/>
      <c r="HOD2" s="29"/>
      <c r="HOE2" s="29"/>
      <c r="HOF2" s="29"/>
      <c r="HOG2" s="29"/>
      <c r="HOH2" s="29"/>
      <c r="HOI2" s="29"/>
      <c r="HOJ2" s="29"/>
      <c r="HOK2" s="29"/>
      <c r="HOL2" s="29"/>
      <c r="HOM2" s="29"/>
      <c r="HON2" s="29"/>
      <c r="HOO2" s="29"/>
      <c r="HOP2" s="29"/>
      <c r="HOQ2" s="29"/>
      <c r="HOR2" s="29"/>
      <c r="HOS2" s="29"/>
      <c r="HOT2" s="29"/>
      <c r="HOU2" s="29"/>
      <c r="HOV2" s="29"/>
      <c r="HOW2" s="29"/>
      <c r="HOX2" s="29"/>
      <c r="HOY2" s="29"/>
      <c r="HOZ2" s="29"/>
      <c r="HPA2" s="29"/>
      <c r="HPB2" s="29"/>
      <c r="HPC2" s="29"/>
      <c r="HPD2" s="29"/>
      <c r="HPE2" s="29"/>
      <c r="HPF2" s="29"/>
      <c r="HPG2" s="29"/>
      <c r="HPH2" s="29"/>
      <c r="HPI2" s="29"/>
      <c r="HPJ2" s="29"/>
      <c r="HPK2" s="29"/>
      <c r="HPL2" s="29"/>
      <c r="HPM2" s="29"/>
      <c r="HPN2" s="29"/>
      <c r="HPO2" s="29"/>
      <c r="HPP2" s="29"/>
      <c r="HPQ2" s="29"/>
      <c r="HPR2" s="29"/>
      <c r="HPS2" s="29"/>
      <c r="HPT2" s="29"/>
      <c r="HPU2" s="29"/>
      <c r="HPV2" s="29"/>
      <c r="HPW2" s="29"/>
      <c r="HPX2" s="29"/>
      <c r="HPY2" s="29"/>
      <c r="HPZ2" s="29"/>
      <c r="HQA2" s="29"/>
      <c r="HQB2" s="29"/>
      <c r="HQC2" s="29"/>
      <c r="HQD2" s="29"/>
      <c r="HQE2" s="29"/>
      <c r="HQF2" s="29"/>
      <c r="HQG2" s="29"/>
      <c r="HQH2" s="29"/>
      <c r="HQI2" s="29"/>
      <c r="HQJ2" s="29"/>
      <c r="HQK2" s="29"/>
      <c r="HQL2" s="29"/>
      <c r="HQM2" s="29"/>
      <c r="HQN2" s="29"/>
      <c r="HQO2" s="29"/>
      <c r="HQP2" s="29"/>
      <c r="HQQ2" s="29"/>
      <c r="HQR2" s="29"/>
      <c r="HQS2" s="29"/>
      <c r="HQT2" s="29"/>
      <c r="HQU2" s="29"/>
      <c r="HQV2" s="29"/>
      <c r="HQW2" s="29"/>
      <c r="HQX2" s="29"/>
      <c r="HQY2" s="29"/>
      <c r="HQZ2" s="29"/>
      <c r="HRA2" s="29"/>
      <c r="HRB2" s="29"/>
      <c r="HRC2" s="29"/>
      <c r="HRD2" s="29"/>
      <c r="HRE2" s="29"/>
      <c r="HRF2" s="29"/>
      <c r="HRG2" s="29"/>
      <c r="HRH2" s="29"/>
      <c r="HRI2" s="29"/>
      <c r="HRJ2" s="29"/>
      <c r="HRK2" s="29"/>
      <c r="HRL2" s="29"/>
      <c r="HRM2" s="29"/>
      <c r="HRN2" s="29"/>
      <c r="HRO2" s="29"/>
      <c r="HRP2" s="29"/>
      <c r="HRQ2" s="29"/>
      <c r="HRR2" s="29"/>
      <c r="HRS2" s="29"/>
      <c r="HRT2" s="29"/>
      <c r="HRU2" s="29"/>
      <c r="HRV2" s="29"/>
      <c r="HRW2" s="29"/>
      <c r="HRX2" s="29"/>
      <c r="HRY2" s="29"/>
      <c r="HRZ2" s="29"/>
      <c r="HSA2" s="29"/>
      <c r="HSB2" s="29"/>
      <c r="HSC2" s="29"/>
      <c r="HSD2" s="29"/>
      <c r="HSE2" s="29"/>
      <c r="HSF2" s="29"/>
      <c r="HSG2" s="29"/>
      <c r="HSH2" s="29"/>
      <c r="HSI2" s="29"/>
      <c r="HSJ2" s="29"/>
      <c r="HSK2" s="29"/>
      <c r="HSL2" s="29"/>
      <c r="HSM2" s="29"/>
      <c r="HSN2" s="29"/>
      <c r="HSO2" s="29"/>
      <c r="HSP2" s="29"/>
      <c r="HSQ2" s="29"/>
      <c r="HSR2" s="29"/>
      <c r="HSS2" s="29"/>
      <c r="HST2" s="29"/>
      <c r="HSU2" s="29"/>
      <c r="HSV2" s="29"/>
      <c r="HSW2" s="29"/>
      <c r="HSX2" s="29"/>
      <c r="HSY2" s="29"/>
      <c r="HSZ2" s="29"/>
      <c r="HTA2" s="29"/>
      <c r="HTB2" s="29"/>
      <c r="HTC2" s="29"/>
      <c r="HTD2" s="29"/>
      <c r="HTE2" s="29"/>
      <c r="HTF2" s="29"/>
      <c r="HTG2" s="29"/>
      <c r="HTH2" s="29"/>
      <c r="HTI2" s="29"/>
      <c r="HTJ2" s="29"/>
      <c r="HTK2" s="29"/>
      <c r="HTL2" s="29"/>
      <c r="HTM2" s="29"/>
      <c r="HTN2" s="29"/>
      <c r="HTO2" s="29"/>
      <c r="HTP2" s="29"/>
      <c r="HTQ2" s="29"/>
      <c r="HTR2" s="29"/>
      <c r="HTS2" s="29"/>
      <c r="HTT2" s="29"/>
      <c r="HTU2" s="29"/>
      <c r="HTV2" s="29"/>
      <c r="HTW2" s="29"/>
      <c r="HTX2" s="29"/>
      <c r="HTY2" s="29"/>
      <c r="HTZ2" s="29"/>
      <c r="HUA2" s="29"/>
      <c r="HUB2" s="29"/>
      <c r="HUC2" s="29"/>
      <c r="HUD2" s="29"/>
      <c r="HUE2" s="29"/>
      <c r="HUF2" s="29"/>
      <c r="HUG2" s="29"/>
      <c r="HUH2" s="29"/>
      <c r="HUI2" s="29"/>
      <c r="HUJ2" s="29"/>
      <c r="HUK2" s="29"/>
      <c r="HUL2" s="29"/>
      <c r="HUM2" s="29"/>
      <c r="HUN2" s="29"/>
      <c r="HUO2" s="29"/>
      <c r="HUP2" s="29"/>
      <c r="HUQ2" s="29"/>
      <c r="HUR2" s="29"/>
      <c r="HUS2" s="29"/>
      <c r="HUT2" s="29"/>
      <c r="HUU2" s="29"/>
      <c r="HUV2" s="29"/>
      <c r="HUW2" s="29"/>
      <c r="HUX2" s="29"/>
      <c r="HUY2" s="29"/>
      <c r="HUZ2" s="29"/>
      <c r="HVA2" s="29"/>
      <c r="HVB2" s="29"/>
      <c r="HVC2" s="29"/>
      <c r="HVD2" s="29"/>
      <c r="HVE2" s="29"/>
      <c r="HVF2" s="29"/>
      <c r="HVG2" s="29"/>
      <c r="HVH2" s="29"/>
      <c r="HVI2" s="29"/>
      <c r="HVJ2" s="29"/>
      <c r="HVK2" s="29"/>
      <c r="HVL2" s="29"/>
      <c r="HVM2" s="29"/>
      <c r="HVN2" s="29"/>
      <c r="HVO2" s="29"/>
      <c r="HVP2" s="29"/>
      <c r="HVQ2" s="29"/>
      <c r="HVR2" s="29"/>
      <c r="HVS2" s="29"/>
      <c r="HVT2" s="29"/>
      <c r="HVU2" s="29"/>
      <c r="HVV2" s="29"/>
      <c r="HVW2" s="29"/>
      <c r="HVX2" s="29"/>
      <c r="HVY2" s="29"/>
      <c r="HVZ2" s="29"/>
      <c r="HWA2" s="29"/>
      <c r="HWB2" s="29"/>
      <c r="HWC2" s="29"/>
      <c r="HWD2" s="29"/>
      <c r="HWE2" s="29"/>
      <c r="HWF2" s="29"/>
      <c r="HWG2" s="29"/>
      <c r="HWH2" s="29"/>
      <c r="HWI2" s="29"/>
      <c r="HWJ2" s="29"/>
      <c r="HWK2" s="29"/>
      <c r="HWL2" s="29"/>
      <c r="HWM2" s="29"/>
      <c r="HWN2" s="29"/>
      <c r="HWO2" s="29"/>
      <c r="HWP2" s="29"/>
      <c r="HWQ2" s="29"/>
      <c r="HWR2" s="29"/>
      <c r="HWS2" s="29"/>
      <c r="HWT2" s="29"/>
      <c r="HWU2" s="29"/>
      <c r="HWV2" s="29"/>
      <c r="HWW2" s="29"/>
      <c r="HWX2" s="29"/>
      <c r="HWY2" s="29"/>
      <c r="HWZ2" s="29"/>
      <c r="HXA2" s="29"/>
      <c r="HXB2" s="29"/>
      <c r="HXC2" s="29"/>
      <c r="HXD2" s="29"/>
      <c r="HXE2" s="29"/>
      <c r="HXF2" s="29"/>
      <c r="HXG2" s="29"/>
      <c r="HXH2" s="29"/>
      <c r="HXI2" s="29"/>
      <c r="HXJ2" s="29"/>
      <c r="HXK2" s="29"/>
      <c r="HXL2" s="29"/>
      <c r="HXM2" s="29"/>
      <c r="HXN2" s="29"/>
      <c r="HXO2" s="29"/>
      <c r="HXP2" s="29"/>
      <c r="HXQ2" s="29"/>
      <c r="HXR2" s="29"/>
      <c r="HXS2" s="29"/>
      <c r="HXT2" s="29"/>
      <c r="HXU2" s="29"/>
      <c r="HXV2" s="29"/>
      <c r="HXW2" s="29"/>
      <c r="HXX2" s="29"/>
      <c r="HXY2" s="29"/>
      <c r="HXZ2" s="29"/>
      <c r="HYA2" s="29"/>
      <c r="HYB2" s="29"/>
      <c r="HYC2" s="29"/>
      <c r="HYD2" s="29"/>
      <c r="HYE2" s="29"/>
      <c r="HYF2" s="29"/>
      <c r="HYG2" s="29"/>
      <c r="HYH2" s="29"/>
      <c r="HYI2" s="29"/>
      <c r="HYJ2" s="29"/>
      <c r="HYK2" s="29"/>
      <c r="HYL2" s="29"/>
      <c r="HYM2" s="29"/>
      <c r="HYN2" s="29"/>
      <c r="HYO2" s="29"/>
      <c r="HYP2" s="29"/>
      <c r="HYQ2" s="29"/>
      <c r="HYR2" s="29"/>
      <c r="HYS2" s="29"/>
      <c r="HYT2" s="29"/>
      <c r="HYU2" s="29"/>
      <c r="HYV2" s="29"/>
      <c r="HYW2" s="29"/>
      <c r="HYX2" s="29"/>
      <c r="HYY2" s="29"/>
      <c r="HYZ2" s="29"/>
      <c r="HZA2" s="29"/>
      <c r="HZB2" s="29"/>
      <c r="HZC2" s="29"/>
      <c r="HZD2" s="29"/>
      <c r="HZE2" s="29"/>
      <c r="HZF2" s="29"/>
      <c r="HZG2" s="29"/>
      <c r="HZH2" s="29"/>
      <c r="HZI2" s="29"/>
      <c r="HZJ2" s="29"/>
      <c r="HZK2" s="29"/>
      <c r="HZL2" s="29"/>
      <c r="HZM2" s="29"/>
      <c r="HZN2" s="29"/>
      <c r="HZO2" s="29"/>
      <c r="HZP2" s="29"/>
      <c r="HZQ2" s="29"/>
      <c r="HZR2" s="29"/>
      <c r="HZS2" s="29"/>
      <c r="HZT2" s="29"/>
      <c r="HZU2" s="29"/>
      <c r="HZV2" s="29"/>
      <c r="HZW2" s="29"/>
      <c r="HZX2" s="29"/>
      <c r="HZY2" s="29"/>
      <c r="HZZ2" s="29"/>
      <c r="IAA2" s="29"/>
      <c r="IAB2" s="29"/>
      <c r="IAC2" s="29"/>
      <c r="IAD2" s="29"/>
      <c r="IAE2" s="29"/>
      <c r="IAF2" s="29"/>
      <c r="IAG2" s="29"/>
      <c r="IAH2" s="29"/>
      <c r="IAI2" s="29"/>
      <c r="IAJ2" s="29"/>
      <c r="IAK2" s="29"/>
      <c r="IAL2" s="29"/>
      <c r="IAM2" s="29"/>
      <c r="IAN2" s="29"/>
      <c r="IAO2" s="29"/>
      <c r="IAP2" s="29"/>
      <c r="IAQ2" s="29"/>
      <c r="IAR2" s="29"/>
      <c r="IAS2" s="29"/>
      <c r="IAT2" s="29"/>
      <c r="IAU2" s="29"/>
      <c r="IAV2" s="29"/>
      <c r="IAW2" s="29"/>
      <c r="IAX2" s="29"/>
      <c r="IAY2" s="29"/>
      <c r="IAZ2" s="29"/>
      <c r="IBA2" s="29"/>
      <c r="IBB2" s="29"/>
      <c r="IBC2" s="29"/>
      <c r="IBD2" s="29"/>
      <c r="IBE2" s="29"/>
      <c r="IBF2" s="29"/>
      <c r="IBG2" s="29"/>
      <c r="IBH2" s="29"/>
      <c r="IBI2" s="29"/>
      <c r="IBJ2" s="29"/>
      <c r="IBK2" s="29"/>
      <c r="IBL2" s="29"/>
      <c r="IBM2" s="29"/>
      <c r="IBN2" s="29"/>
      <c r="IBO2" s="29"/>
      <c r="IBP2" s="29"/>
      <c r="IBQ2" s="29"/>
      <c r="IBR2" s="29"/>
      <c r="IBS2" s="29"/>
      <c r="IBT2" s="29"/>
      <c r="IBU2" s="29"/>
      <c r="IBV2" s="29"/>
      <c r="IBW2" s="29"/>
      <c r="IBX2" s="29"/>
      <c r="IBY2" s="29"/>
      <c r="IBZ2" s="29"/>
      <c r="ICA2" s="29"/>
      <c r="ICB2" s="29"/>
      <c r="ICC2" s="29"/>
      <c r="ICD2" s="29"/>
      <c r="ICE2" s="29"/>
      <c r="ICF2" s="29"/>
      <c r="ICG2" s="29"/>
      <c r="ICH2" s="29"/>
      <c r="ICI2" s="29"/>
      <c r="ICJ2" s="29"/>
      <c r="ICK2" s="29"/>
      <c r="ICL2" s="29"/>
      <c r="ICM2" s="29"/>
      <c r="ICN2" s="29"/>
      <c r="ICO2" s="29"/>
      <c r="ICP2" s="29"/>
      <c r="ICQ2" s="29"/>
      <c r="ICR2" s="29"/>
      <c r="ICS2" s="29"/>
      <c r="ICT2" s="29"/>
      <c r="ICU2" s="29"/>
      <c r="ICV2" s="29"/>
      <c r="ICW2" s="29"/>
      <c r="ICX2" s="29"/>
      <c r="ICY2" s="29"/>
      <c r="ICZ2" s="29"/>
      <c r="IDA2" s="29"/>
      <c r="IDB2" s="29"/>
      <c r="IDC2" s="29"/>
      <c r="IDD2" s="29"/>
      <c r="IDE2" s="29"/>
      <c r="IDF2" s="29"/>
      <c r="IDG2" s="29"/>
      <c r="IDH2" s="29"/>
      <c r="IDI2" s="29"/>
      <c r="IDJ2" s="29"/>
      <c r="IDK2" s="29"/>
      <c r="IDL2" s="29"/>
      <c r="IDM2" s="29"/>
      <c r="IDN2" s="29"/>
      <c r="IDO2" s="29"/>
      <c r="IDP2" s="29"/>
      <c r="IDQ2" s="29"/>
      <c r="IDR2" s="29"/>
      <c r="IDS2" s="29"/>
      <c r="IDT2" s="29"/>
      <c r="IDU2" s="29"/>
      <c r="IDV2" s="29"/>
      <c r="IDW2" s="29"/>
      <c r="IDX2" s="29"/>
      <c r="IDY2" s="29"/>
      <c r="IDZ2" s="29"/>
      <c r="IEA2" s="29"/>
      <c r="IEB2" s="29"/>
      <c r="IEC2" s="29"/>
      <c r="IED2" s="29"/>
      <c r="IEE2" s="29"/>
      <c r="IEF2" s="29"/>
      <c r="IEG2" s="29"/>
      <c r="IEH2" s="29"/>
      <c r="IEI2" s="29"/>
      <c r="IEJ2" s="29"/>
      <c r="IEK2" s="29"/>
      <c r="IEL2" s="29"/>
      <c r="IEM2" s="29"/>
      <c r="IEN2" s="29"/>
      <c r="IEO2" s="29"/>
      <c r="IEP2" s="29"/>
      <c r="IEQ2" s="29"/>
      <c r="IER2" s="29"/>
      <c r="IES2" s="29"/>
      <c r="IET2" s="29"/>
      <c r="IEU2" s="29"/>
      <c r="IEV2" s="29"/>
      <c r="IEW2" s="29"/>
      <c r="IEX2" s="29"/>
      <c r="IEY2" s="29"/>
      <c r="IEZ2" s="29"/>
      <c r="IFA2" s="29"/>
      <c r="IFB2" s="29"/>
      <c r="IFC2" s="29"/>
      <c r="IFD2" s="29"/>
      <c r="IFE2" s="29"/>
      <c r="IFF2" s="29"/>
      <c r="IFG2" s="29"/>
      <c r="IFH2" s="29"/>
      <c r="IFI2" s="29"/>
      <c r="IFJ2" s="29"/>
      <c r="IFK2" s="29"/>
      <c r="IFL2" s="29"/>
      <c r="IFM2" s="29"/>
      <c r="IFN2" s="29"/>
      <c r="IFO2" s="29"/>
      <c r="IFP2" s="29"/>
      <c r="IFQ2" s="29"/>
      <c r="IFR2" s="29"/>
      <c r="IFS2" s="29"/>
      <c r="IFT2" s="29"/>
      <c r="IFU2" s="29"/>
      <c r="IFV2" s="29"/>
      <c r="IFW2" s="29"/>
      <c r="IFX2" s="29"/>
      <c r="IFY2" s="29"/>
      <c r="IFZ2" s="29"/>
      <c r="IGA2" s="29"/>
      <c r="IGB2" s="29"/>
      <c r="IGC2" s="29"/>
      <c r="IGD2" s="29"/>
      <c r="IGE2" s="29"/>
      <c r="IGF2" s="29"/>
      <c r="IGG2" s="29"/>
      <c r="IGH2" s="29"/>
      <c r="IGI2" s="29"/>
      <c r="IGJ2" s="29"/>
      <c r="IGK2" s="29"/>
      <c r="IGL2" s="29"/>
      <c r="IGM2" s="29"/>
      <c r="IGN2" s="29"/>
      <c r="IGO2" s="29"/>
      <c r="IGP2" s="29"/>
      <c r="IGQ2" s="29"/>
      <c r="IGR2" s="29"/>
      <c r="IGS2" s="29"/>
      <c r="IGT2" s="29"/>
      <c r="IGU2" s="29"/>
      <c r="IGV2" s="29"/>
      <c r="IGW2" s="29"/>
      <c r="IGX2" s="29"/>
      <c r="IGY2" s="29"/>
      <c r="IGZ2" s="29"/>
      <c r="IHA2" s="29"/>
      <c r="IHB2" s="29"/>
      <c r="IHC2" s="29"/>
      <c r="IHD2" s="29"/>
      <c r="IHE2" s="29"/>
      <c r="IHF2" s="29"/>
      <c r="IHG2" s="29"/>
      <c r="IHH2" s="29"/>
      <c r="IHI2" s="29"/>
      <c r="IHJ2" s="29"/>
      <c r="IHK2" s="29"/>
      <c r="IHL2" s="29"/>
      <c r="IHM2" s="29"/>
      <c r="IHN2" s="29"/>
      <c r="IHO2" s="29"/>
      <c r="IHP2" s="29"/>
      <c r="IHQ2" s="29"/>
      <c r="IHR2" s="29"/>
      <c r="IHS2" s="29"/>
      <c r="IHT2" s="29"/>
      <c r="IHU2" s="29"/>
      <c r="IHV2" s="29"/>
      <c r="IHW2" s="29"/>
      <c r="IHX2" s="29"/>
      <c r="IHY2" s="29"/>
      <c r="IHZ2" s="29"/>
      <c r="IIA2" s="29"/>
      <c r="IIB2" s="29"/>
      <c r="IIC2" s="29"/>
      <c r="IID2" s="29"/>
      <c r="IIE2" s="29"/>
      <c r="IIF2" s="29"/>
      <c r="IIG2" s="29"/>
      <c r="IIH2" s="29"/>
      <c r="III2" s="29"/>
      <c r="IIJ2" s="29"/>
      <c r="IIK2" s="29"/>
      <c r="IIL2" s="29"/>
      <c r="IIM2" s="29"/>
      <c r="IIN2" s="29"/>
      <c r="IIO2" s="29"/>
      <c r="IIP2" s="29"/>
      <c r="IIQ2" s="29"/>
      <c r="IIR2" s="29"/>
      <c r="IIS2" s="29"/>
      <c r="IIT2" s="29"/>
      <c r="IIU2" s="29"/>
      <c r="IIV2" s="29"/>
      <c r="IIW2" s="29"/>
      <c r="IIX2" s="29"/>
      <c r="IIY2" s="29"/>
      <c r="IIZ2" s="29"/>
      <c r="IJA2" s="29"/>
      <c r="IJB2" s="29"/>
      <c r="IJC2" s="29"/>
      <c r="IJD2" s="29"/>
      <c r="IJE2" s="29"/>
      <c r="IJF2" s="29"/>
      <c r="IJG2" s="29"/>
      <c r="IJH2" s="29"/>
      <c r="IJI2" s="29"/>
      <c r="IJJ2" s="29"/>
      <c r="IJK2" s="29"/>
      <c r="IJL2" s="29"/>
      <c r="IJM2" s="29"/>
      <c r="IJN2" s="29"/>
      <c r="IJO2" s="29"/>
      <c r="IJP2" s="29"/>
      <c r="IJQ2" s="29"/>
      <c r="IJR2" s="29"/>
      <c r="IJS2" s="29"/>
      <c r="IJT2" s="29"/>
      <c r="IJU2" s="29"/>
      <c r="IJV2" s="29"/>
      <c r="IJW2" s="29"/>
      <c r="IJX2" s="29"/>
      <c r="IJY2" s="29"/>
      <c r="IJZ2" s="29"/>
      <c r="IKA2" s="29"/>
      <c r="IKB2" s="29"/>
      <c r="IKC2" s="29"/>
      <c r="IKD2" s="29"/>
      <c r="IKE2" s="29"/>
      <c r="IKF2" s="29"/>
      <c r="IKG2" s="29"/>
      <c r="IKH2" s="29"/>
      <c r="IKI2" s="29"/>
      <c r="IKJ2" s="29"/>
      <c r="IKK2" s="29"/>
      <c r="IKL2" s="29"/>
      <c r="IKM2" s="29"/>
      <c r="IKN2" s="29"/>
      <c r="IKO2" s="29"/>
      <c r="IKP2" s="29"/>
      <c r="IKQ2" s="29"/>
      <c r="IKR2" s="29"/>
      <c r="IKS2" s="29"/>
      <c r="IKT2" s="29"/>
      <c r="IKU2" s="29"/>
      <c r="IKV2" s="29"/>
      <c r="IKW2" s="29"/>
      <c r="IKX2" s="29"/>
      <c r="IKY2" s="29"/>
      <c r="IKZ2" s="29"/>
      <c r="ILA2" s="29"/>
      <c r="ILB2" s="29"/>
      <c r="ILC2" s="29"/>
      <c r="ILD2" s="29"/>
      <c r="ILE2" s="29"/>
      <c r="ILF2" s="29"/>
      <c r="ILG2" s="29"/>
      <c r="ILH2" s="29"/>
      <c r="ILI2" s="29"/>
      <c r="ILJ2" s="29"/>
      <c r="ILK2" s="29"/>
      <c r="ILL2" s="29"/>
      <c r="ILM2" s="29"/>
      <c r="ILN2" s="29"/>
      <c r="ILO2" s="29"/>
      <c r="ILP2" s="29"/>
      <c r="ILQ2" s="29"/>
      <c r="ILR2" s="29"/>
      <c r="ILS2" s="29"/>
      <c r="ILT2" s="29"/>
      <c r="ILU2" s="29"/>
      <c r="ILV2" s="29"/>
      <c r="ILW2" s="29"/>
      <c r="ILX2" s="29"/>
      <c r="ILY2" s="29"/>
      <c r="ILZ2" s="29"/>
      <c r="IMA2" s="29"/>
      <c r="IMB2" s="29"/>
      <c r="IMC2" s="29"/>
      <c r="IMD2" s="29"/>
      <c r="IME2" s="29"/>
      <c r="IMF2" s="29"/>
      <c r="IMG2" s="29"/>
      <c r="IMH2" s="29"/>
      <c r="IMI2" s="29"/>
      <c r="IMJ2" s="29"/>
      <c r="IMK2" s="29"/>
      <c r="IML2" s="29"/>
      <c r="IMM2" s="29"/>
      <c r="IMN2" s="29"/>
      <c r="IMO2" s="29"/>
      <c r="IMP2" s="29"/>
      <c r="IMQ2" s="29"/>
      <c r="IMR2" s="29"/>
      <c r="IMS2" s="29"/>
      <c r="IMT2" s="29"/>
      <c r="IMU2" s="29"/>
      <c r="IMV2" s="29"/>
      <c r="IMW2" s="29"/>
      <c r="IMX2" s="29"/>
      <c r="IMY2" s="29"/>
      <c r="IMZ2" s="29"/>
      <c r="INA2" s="29"/>
      <c r="INB2" s="29"/>
      <c r="INC2" s="29"/>
      <c r="IND2" s="29"/>
      <c r="INE2" s="29"/>
      <c r="INF2" s="29"/>
      <c r="ING2" s="29"/>
      <c r="INH2" s="29"/>
      <c r="INI2" s="29"/>
      <c r="INJ2" s="29"/>
      <c r="INK2" s="29"/>
      <c r="INL2" s="29"/>
      <c r="INM2" s="29"/>
      <c r="INN2" s="29"/>
      <c r="INO2" s="29"/>
      <c r="INP2" s="29"/>
      <c r="INQ2" s="29"/>
      <c r="INR2" s="29"/>
      <c r="INS2" s="29"/>
      <c r="INT2" s="29"/>
      <c r="INU2" s="29"/>
      <c r="INV2" s="29"/>
      <c r="INW2" s="29"/>
      <c r="INX2" s="29"/>
      <c r="INY2" s="29"/>
      <c r="INZ2" s="29"/>
      <c r="IOA2" s="29"/>
      <c r="IOB2" s="29"/>
      <c r="IOC2" s="29"/>
      <c r="IOD2" s="29"/>
      <c r="IOE2" s="29"/>
      <c r="IOF2" s="29"/>
      <c r="IOG2" s="29"/>
      <c r="IOH2" s="29"/>
      <c r="IOI2" s="29"/>
      <c r="IOJ2" s="29"/>
      <c r="IOK2" s="29"/>
      <c r="IOL2" s="29"/>
      <c r="IOM2" s="29"/>
      <c r="ION2" s="29"/>
      <c r="IOO2" s="29"/>
      <c r="IOP2" s="29"/>
      <c r="IOQ2" s="29"/>
      <c r="IOR2" s="29"/>
      <c r="IOS2" s="29"/>
      <c r="IOT2" s="29"/>
      <c r="IOU2" s="29"/>
      <c r="IOV2" s="29"/>
      <c r="IOW2" s="29"/>
      <c r="IOX2" s="29"/>
      <c r="IOY2" s="29"/>
      <c r="IOZ2" s="29"/>
      <c r="IPA2" s="29"/>
      <c r="IPB2" s="29"/>
      <c r="IPC2" s="29"/>
      <c r="IPD2" s="29"/>
      <c r="IPE2" s="29"/>
      <c r="IPF2" s="29"/>
      <c r="IPG2" s="29"/>
      <c r="IPH2" s="29"/>
      <c r="IPI2" s="29"/>
      <c r="IPJ2" s="29"/>
      <c r="IPK2" s="29"/>
      <c r="IPL2" s="29"/>
      <c r="IPM2" s="29"/>
      <c r="IPN2" s="29"/>
      <c r="IPO2" s="29"/>
      <c r="IPP2" s="29"/>
      <c r="IPQ2" s="29"/>
      <c r="IPR2" s="29"/>
      <c r="IPS2" s="29"/>
      <c r="IPT2" s="29"/>
      <c r="IPU2" s="29"/>
      <c r="IPV2" s="29"/>
      <c r="IPW2" s="29"/>
      <c r="IPX2" s="29"/>
      <c r="IPY2" s="29"/>
      <c r="IPZ2" s="29"/>
      <c r="IQA2" s="29"/>
      <c r="IQB2" s="29"/>
      <c r="IQC2" s="29"/>
      <c r="IQD2" s="29"/>
      <c r="IQE2" s="29"/>
      <c r="IQF2" s="29"/>
      <c r="IQG2" s="29"/>
      <c r="IQH2" s="29"/>
      <c r="IQI2" s="29"/>
      <c r="IQJ2" s="29"/>
      <c r="IQK2" s="29"/>
      <c r="IQL2" s="29"/>
      <c r="IQM2" s="29"/>
      <c r="IQN2" s="29"/>
      <c r="IQO2" s="29"/>
      <c r="IQP2" s="29"/>
      <c r="IQQ2" s="29"/>
      <c r="IQR2" s="29"/>
      <c r="IQS2" s="29"/>
      <c r="IQT2" s="29"/>
      <c r="IQU2" s="29"/>
      <c r="IQV2" s="29"/>
      <c r="IQW2" s="29"/>
      <c r="IQX2" s="29"/>
      <c r="IQY2" s="29"/>
      <c r="IQZ2" s="29"/>
      <c r="IRA2" s="29"/>
      <c r="IRB2" s="29"/>
      <c r="IRC2" s="29"/>
      <c r="IRD2" s="29"/>
      <c r="IRE2" s="29"/>
      <c r="IRF2" s="29"/>
      <c r="IRG2" s="29"/>
      <c r="IRH2" s="29"/>
      <c r="IRI2" s="29"/>
      <c r="IRJ2" s="29"/>
      <c r="IRK2" s="29"/>
      <c r="IRL2" s="29"/>
      <c r="IRM2" s="29"/>
      <c r="IRN2" s="29"/>
      <c r="IRO2" s="29"/>
      <c r="IRP2" s="29"/>
      <c r="IRQ2" s="29"/>
      <c r="IRR2" s="29"/>
      <c r="IRS2" s="29"/>
      <c r="IRT2" s="29"/>
      <c r="IRU2" s="29"/>
      <c r="IRV2" s="29"/>
      <c r="IRW2" s="29"/>
      <c r="IRX2" s="29"/>
      <c r="IRY2" s="29"/>
      <c r="IRZ2" s="29"/>
      <c r="ISA2" s="29"/>
      <c r="ISB2" s="29"/>
      <c r="ISC2" s="29"/>
      <c r="ISD2" s="29"/>
      <c r="ISE2" s="29"/>
      <c r="ISF2" s="29"/>
      <c r="ISG2" s="29"/>
      <c r="ISH2" s="29"/>
      <c r="ISI2" s="29"/>
      <c r="ISJ2" s="29"/>
      <c r="ISK2" s="29"/>
      <c r="ISL2" s="29"/>
      <c r="ISM2" s="29"/>
      <c r="ISN2" s="29"/>
      <c r="ISO2" s="29"/>
      <c r="ISP2" s="29"/>
      <c r="ISQ2" s="29"/>
      <c r="ISR2" s="29"/>
      <c r="ISS2" s="29"/>
      <c r="IST2" s="29"/>
      <c r="ISU2" s="29"/>
      <c r="ISV2" s="29"/>
      <c r="ISW2" s="29"/>
      <c r="ISX2" s="29"/>
      <c r="ISY2" s="29"/>
      <c r="ISZ2" s="29"/>
      <c r="ITA2" s="29"/>
      <c r="ITB2" s="29"/>
      <c r="ITC2" s="29"/>
      <c r="ITD2" s="29"/>
      <c r="ITE2" s="29"/>
      <c r="ITF2" s="29"/>
      <c r="ITG2" s="29"/>
      <c r="ITH2" s="29"/>
      <c r="ITI2" s="29"/>
      <c r="ITJ2" s="29"/>
      <c r="ITK2" s="29"/>
      <c r="ITL2" s="29"/>
      <c r="ITM2" s="29"/>
      <c r="ITN2" s="29"/>
      <c r="ITO2" s="29"/>
      <c r="ITP2" s="29"/>
      <c r="ITQ2" s="29"/>
      <c r="ITR2" s="29"/>
      <c r="ITS2" s="29"/>
      <c r="ITT2" s="29"/>
      <c r="ITU2" s="29"/>
      <c r="ITV2" s="29"/>
      <c r="ITW2" s="29"/>
      <c r="ITX2" s="29"/>
      <c r="ITY2" s="29"/>
      <c r="ITZ2" s="29"/>
      <c r="IUA2" s="29"/>
      <c r="IUB2" s="29"/>
      <c r="IUC2" s="29"/>
      <c r="IUD2" s="29"/>
      <c r="IUE2" s="29"/>
      <c r="IUF2" s="29"/>
      <c r="IUG2" s="29"/>
      <c r="IUH2" s="29"/>
      <c r="IUI2" s="29"/>
      <c r="IUJ2" s="29"/>
      <c r="IUK2" s="29"/>
      <c r="IUL2" s="29"/>
      <c r="IUM2" s="29"/>
      <c r="IUN2" s="29"/>
      <c r="IUO2" s="29"/>
      <c r="IUP2" s="29"/>
      <c r="IUQ2" s="29"/>
      <c r="IUR2" s="29"/>
      <c r="IUS2" s="29"/>
      <c r="IUT2" s="29"/>
      <c r="IUU2" s="29"/>
      <c r="IUV2" s="29"/>
      <c r="IUW2" s="29"/>
      <c r="IUX2" s="29"/>
      <c r="IUY2" s="29"/>
      <c r="IUZ2" s="29"/>
      <c r="IVA2" s="29"/>
      <c r="IVB2" s="29"/>
      <c r="IVC2" s="29"/>
      <c r="IVD2" s="29"/>
      <c r="IVE2" s="29"/>
      <c r="IVF2" s="29"/>
      <c r="IVG2" s="29"/>
      <c r="IVH2" s="29"/>
      <c r="IVI2" s="29"/>
      <c r="IVJ2" s="29"/>
      <c r="IVK2" s="29"/>
      <c r="IVL2" s="29"/>
      <c r="IVM2" s="29"/>
      <c r="IVN2" s="29"/>
      <c r="IVO2" s="29"/>
      <c r="IVP2" s="29"/>
      <c r="IVQ2" s="29"/>
      <c r="IVR2" s="29"/>
      <c r="IVS2" s="29"/>
      <c r="IVT2" s="29"/>
      <c r="IVU2" s="29"/>
      <c r="IVV2" s="29"/>
      <c r="IVW2" s="29"/>
      <c r="IVX2" s="29"/>
      <c r="IVY2" s="29"/>
      <c r="IVZ2" s="29"/>
      <c r="IWA2" s="29"/>
      <c r="IWB2" s="29"/>
      <c r="IWC2" s="29"/>
      <c r="IWD2" s="29"/>
      <c r="IWE2" s="29"/>
      <c r="IWF2" s="29"/>
      <c r="IWG2" s="29"/>
      <c r="IWH2" s="29"/>
      <c r="IWI2" s="29"/>
      <c r="IWJ2" s="29"/>
      <c r="IWK2" s="29"/>
      <c r="IWL2" s="29"/>
      <c r="IWM2" s="29"/>
      <c r="IWN2" s="29"/>
      <c r="IWO2" s="29"/>
      <c r="IWP2" s="29"/>
      <c r="IWQ2" s="29"/>
      <c r="IWR2" s="29"/>
      <c r="IWS2" s="29"/>
      <c r="IWT2" s="29"/>
      <c r="IWU2" s="29"/>
      <c r="IWV2" s="29"/>
      <c r="IWW2" s="29"/>
      <c r="IWX2" s="29"/>
      <c r="IWY2" s="29"/>
      <c r="IWZ2" s="29"/>
      <c r="IXA2" s="29"/>
      <c r="IXB2" s="29"/>
      <c r="IXC2" s="29"/>
      <c r="IXD2" s="29"/>
      <c r="IXE2" s="29"/>
      <c r="IXF2" s="29"/>
      <c r="IXG2" s="29"/>
      <c r="IXH2" s="29"/>
      <c r="IXI2" s="29"/>
      <c r="IXJ2" s="29"/>
      <c r="IXK2" s="29"/>
      <c r="IXL2" s="29"/>
      <c r="IXM2" s="29"/>
      <c r="IXN2" s="29"/>
      <c r="IXO2" s="29"/>
      <c r="IXP2" s="29"/>
      <c r="IXQ2" s="29"/>
      <c r="IXR2" s="29"/>
      <c r="IXS2" s="29"/>
      <c r="IXT2" s="29"/>
      <c r="IXU2" s="29"/>
      <c r="IXV2" s="29"/>
      <c r="IXW2" s="29"/>
      <c r="IXX2" s="29"/>
      <c r="IXY2" s="29"/>
      <c r="IXZ2" s="29"/>
      <c r="IYA2" s="29"/>
      <c r="IYB2" s="29"/>
      <c r="IYC2" s="29"/>
      <c r="IYD2" s="29"/>
      <c r="IYE2" s="29"/>
      <c r="IYF2" s="29"/>
      <c r="IYG2" s="29"/>
      <c r="IYH2" s="29"/>
      <c r="IYI2" s="29"/>
      <c r="IYJ2" s="29"/>
      <c r="IYK2" s="29"/>
      <c r="IYL2" s="29"/>
      <c r="IYM2" s="29"/>
      <c r="IYN2" s="29"/>
      <c r="IYO2" s="29"/>
      <c r="IYP2" s="29"/>
      <c r="IYQ2" s="29"/>
      <c r="IYR2" s="29"/>
      <c r="IYS2" s="29"/>
      <c r="IYT2" s="29"/>
      <c r="IYU2" s="29"/>
      <c r="IYV2" s="29"/>
      <c r="IYW2" s="29"/>
      <c r="IYX2" s="29"/>
      <c r="IYY2" s="29"/>
      <c r="IYZ2" s="29"/>
      <c r="IZA2" s="29"/>
      <c r="IZB2" s="29"/>
      <c r="IZC2" s="29"/>
      <c r="IZD2" s="29"/>
      <c r="IZE2" s="29"/>
      <c r="IZF2" s="29"/>
      <c r="IZG2" s="29"/>
      <c r="IZH2" s="29"/>
      <c r="IZI2" s="29"/>
      <c r="IZJ2" s="29"/>
      <c r="IZK2" s="29"/>
      <c r="IZL2" s="29"/>
      <c r="IZM2" s="29"/>
      <c r="IZN2" s="29"/>
      <c r="IZO2" s="29"/>
      <c r="IZP2" s="29"/>
      <c r="IZQ2" s="29"/>
      <c r="IZR2" s="29"/>
      <c r="IZS2" s="29"/>
      <c r="IZT2" s="29"/>
      <c r="IZU2" s="29"/>
      <c r="IZV2" s="29"/>
      <c r="IZW2" s="29"/>
      <c r="IZX2" s="29"/>
      <c r="IZY2" s="29"/>
      <c r="IZZ2" s="29"/>
      <c r="JAA2" s="29"/>
      <c r="JAB2" s="29"/>
      <c r="JAC2" s="29"/>
      <c r="JAD2" s="29"/>
      <c r="JAE2" s="29"/>
      <c r="JAF2" s="29"/>
      <c r="JAG2" s="29"/>
      <c r="JAH2" s="29"/>
      <c r="JAI2" s="29"/>
      <c r="JAJ2" s="29"/>
      <c r="JAK2" s="29"/>
      <c r="JAL2" s="29"/>
      <c r="JAM2" s="29"/>
      <c r="JAN2" s="29"/>
      <c r="JAO2" s="29"/>
      <c r="JAP2" s="29"/>
      <c r="JAQ2" s="29"/>
      <c r="JAR2" s="29"/>
      <c r="JAS2" s="29"/>
      <c r="JAT2" s="29"/>
      <c r="JAU2" s="29"/>
      <c r="JAV2" s="29"/>
      <c r="JAW2" s="29"/>
      <c r="JAX2" s="29"/>
      <c r="JAY2" s="29"/>
      <c r="JAZ2" s="29"/>
      <c r="JBA2" s="29"/>
      <c r="JBB2" s="29"/>
      <c r="JBC2" s="29"/>
      <c r="JBD2" s="29"/>
      <c r="JBE2" s="29"/>
      <c r="JBF2" s="29"/>
      <c r="JBG2" s="29"/>
      <c r="JBH2" s="29"/>
      <c r="JBI2" s="29"/>
      <c r="JBJ2" s="29"/>
      <c r="JBK2" s="29"/>
      <c r="JBL2" s="29"/>
      <c r="JBM2" s="29"/>
      <c r="JBN2" s="29"/>
      <c r="JBO2" s="29"/>
      <c r="JBP2" s="29"/>
      <c r="JBQ2" s="29"/>
      <c r="JBR2" s="29"/>
      <c r="JBS2" s="29"/>
      <c r="JBT2" s="29"/>
      <c r="JBU2" s="29"/>
      <c r="JBV2" s="29"/>
      <c r="JBW2" s="29"/>
      <c r="JBX2" s="29"/>
      <c r="JBY2" s="29"/>
      <c r="JBZ2" s="29"/>
      <c r="JCA2" s="29"/>
      <c r="JCB2" s="29"/>
      <c r="JCC2" s="29"/>
      <c r="JCD2" s="29"/>
      <c r="JCE2" s="29"/>
      <c r="JCF2" s="29"/>
      <c r="JCG2" s="29"/>
      <c r="JCH2" s="29"/>
      <c r="JCI2" s="29"/>
      <c r="JCJ2" s="29"/>
      <c r="JCK2" s="29"/>
      <c r="JCL2" s="29"/>
      <c r="JCM2" s="29"/>
      <c r="JCN2" s="29"/>
      <c r="JCO2" s="29"/>
      <c r="JCP2" s="29"/>
      <c r="JCQ2" s="29"/>
      <c r="JCR2" s="29"/>
      <c r="JCS2" s="29"/>
      <c r="JCT2" s="29"/>
      <c r="JCU2" s="29"/>
      <c r="JCV2" s="29"/>
      <c r="JCW2" s="29"/>
      <c r="JCX2" s="29"/>
      <c r="JCY2" s="29"/>
      <c r="JCZ2" s="29"/>
      <c r="JDA2" s="29"/>
      <c r="JDB2" s="29"/>
      <c r="JDC2" s="29"/>
      <c r="JDD2" s="29"/>
      <c r="JDE2" s="29"/>
      <c r="JDF2" s="29"/>
      <c r="JDG2" s="29"/>
      <c r="JDH2" s="29"/>
      <c r="JDI2" s="29"/>
      <c r="JDJ2" s="29"/>
      <c r="JDK2" s="29"/>
      <c r="JDL2" s="29"/>
      <c r="JDM2" s="29"/>
      <c r="JDN2" s="29"/>
      <c r="JDO2" s="29"/>
      <c r="JDP2" s="29"/>
      <c r="JDQ2" s="29"/>
      <c r="JDR2" s="29"/>
      <c r="JDS2" s="29"/>
      <c r="JDT2" s="29"/>
      <c r="JDU2" s="29"/>
      <c r="JDV2" s="29"/>
      <c r="JDW2" s="29"/>
      <c r="JDX2" s="29"/>
      <c r="JDY2" s="29"/>
      <c r="JDZ2" s="29"/>
      <c r="JEA2" s="29"/>
      <c r="JEB2" s="29"/>
      <c r="JEC2" s="29"/>
      <c r="JED2" s="29"/>
      <c r="JEE2" s="29"/>
      <c r="JEF2" s="29"/>
      <c r="JEG2" s="29"/>
      <c r="JEH2" s="29"/>
      <c r="JEI2" s="29"/>
      <c r="JEJ2" s="29"/>
      <c r="JEK2" s="29"/>
      <c r="JEL2" s="29"/>
      <c r="JEM2" s="29"/>
      <c r="JEN2" s="29"/>
      <c r="JEO2" s="29"/>
      <c r="JEP2" s="29"/>
      <c r="JEQ2" s="29"/>
      <c r="JER2" s="29"/>
      <c r="JES2" s="29"/>
      <c r="JET2" s="29"/>
      <c r="JEU2" s="29"/>
      <c r="JEV2" s="29"/>
      <c r="JEW2" s="29"/>
      <c r="JEX2" s="29"/>
      <c r="JEY2" s="29"/>
      <c r="JEZ2" s="29"/>
      <c r="JFA2" s="29"/>
      <c r="JFB2" s="29"/>
      <c r="JFC2" s="29"/>
      <c r="JFD2" s="29"/>
      <c r="JFE2" s="29"/>
      <c r="JFF2" s="29"/>
      <c r="JFG2" s="29"/>
      <c r="JFH2" s="29"/>
      <c r="JFI2" s="29"/>
      <c r="JFJ2" s="29"/>
      <c r="JFK2" s="29"/>
      <c r="JFL2" s="29"/>
      <c r="JFM2" s="29"/>
      <c r="JFN2" s="29"/>
      <c r="JFO2" s="29"/>
      <c r="JFP2" s="29"/>
      <c r="JFQ2" s="29"/>
      <c r="JFR2" s="29"/>
      <c r="JFS2" s="29"/>
      <c r="JFT2" s="29"/>
      <c r="JFU2" s="29"/>
      <c r="JFV2" s="29"/>
      <c r="JFW2" s="29"/>
      <c r="JFX2" s="29"/>
      <c r="JFY2" s="29"/>
      <c r="JFZ2" s="29"/>
      <c r="JGA2" s="29"/>
      <c r="JGB2" s="29"/>
      <c r="JGC2" s="29"/>
      <c r="JGD2" s="29"/>
      <c r="JGE2" s="29"/>
      <c r="JGF2" s="29"/>
      <c r="JGG2" s="29"/>
      <c r="JGH2" s="29"/>
      <c r="JGI2" s="29"/>
      <c r="JGJ2" s="29"/>
      <c r="JGK2" s="29"/>
      <c r="JGL2" s="29"/>
      <c r="JGM2" s="29"/>
      <c r="JGN2" s="29"/>
      <c r="JGO2" s="29"/>
      <c r="JGP2" s="29"/>
      <c r="JGQ2" s="29"/>
      <c r="JGR2" s="29"/>
      <c r="JGS2" s="29"/>
      <c r="JGT2" s="29"/>
      <c r="JGU2" s="29"/>
      <c r="JGV2" s="29"/>
      <c r="JGW2" s="29"/>
      <c r="JGX2" s="29"/>
      <c r="JGY2" s="29"/>
      <c r="JGZ2" s="29"/>
      <c r="JHA2" s="29"/>
      <c r="JHB2" s="29"/>
      <c r="JHC2" s="29"/>
      <c r="JHD2" s="29"/>
      <c r="JHE2" s="29"/>
      <c r="JHF2" s="29"/>
      <c r="JHG2" s="29"/>
      <c r="JHH2" s="29"/>
      <c r="JHI2" s="29"/>
      <c r="JHJ2" s="29"/>
      <c r="JHK2" s="29"/>
      <c r="JHL2" s="29"/>
      <c r="JHM2" s="29"/>
      <c r="JHN2" s="29"/>
      <c r="JHO2" s="29"/>
      <c r="JHP2" s="29"/>
      <c r="JHQ2" s="29"/>
      <c r="JHR2" s="29"/>
      <c r="JHS2" s="29"/>
      <c r="JHT2" s="29"/>
      <c r="JHU2" s="29"/>
      <c r="JHV2" s="29"/>
      <c r="JHW2" s="29"/>
      <c r="JHX2" s="29"/>
      <c r="JHY2" s="29"/>
      <c r="JHZ2" s="29"/>
      <c r="JIA2" s="29"/>
      <c r="JIB2" s="29"/>
      <c r="JIC2" s="29"/>
      <c r="JID2" s="29"/>
      <c r="JIE2" s="29"/>
      <c r="JIF2" s="29"/>
      <c r="JIG2" s="29"/>
      <c r="JIH2" s="29"/>
      <c r="JII2" s="29"/>
      <c r="JIJ2" s="29"/>
      <c r="JIK2" s="29"/>
      <c r="JIL2" s="29"/>
      <c r="JIM2" s="29"/>
      <c r="JIN2" s="29"/>
      <c r="JIO2" s="29"/>
      <c r="JIP2" s="29"/>
      <c r="JIQ2" s="29"/>
      <c r="JIR2" s="29"/>
      <c r="JIS2" s="29"/>
      <c r="JIT2" s="29"/>
      <c r="JIU2" s="29"/>
      <c r="JIV2" s="29"/>
      <c r="JIW2" s="29"/>
      <c r="JIX2" s="29"/>
      <c r="JIY2" s="29"/>
      <c r="JIZ2" s="29"/>
      <c r="JJA2" s="29"/>
      <c r="JJB2" s="29"/>
      <c r="JJC2" s="29"/>
      <c r="JJD2" s="29"/>
      <c r="JJE2" s="29"/>
      <c r="JJF2" s="29"/>
      <c r="JJG2" s="29"/>
      <c r="JJH2" s="29"/>
      <c r="JJI2" s="29"/>
      <c r="JJJ2" s="29"/>
      <c r="JJK2" s="29"/>
      <c r="JJL2" s="29"/>
      <c r="JJM2" s="29"/>
      <c r="JJN2" s="29"/>
      <c r="JJO2" s="29"/>
      <c r="JJP2" s="29"/>
      <c r="JJQ2" s="29"/>
      <c r="JJR2" s="29"/>
      <c r="JJS2" s="29"/>
      <c r="JJT2" s="29"/>
      <c r="JJU2" s="29"/>
      <c r="JJV2" s="29"/>
      <c r="JJW2" s="29"/>
      <c r="JJX2" s="29"/>
      <c r="JJY2" s="29"/>
      <c r="JJZ2" s="29"/>
      <c r="JKA2" s="29"/>
      <c r="JKB2" s="29"/>
      <c r="JKC2" s="29"/>
      <c r="JKD2" s="29"/>
      <c r="JKE2" s="29"/>
      <c r="JKF2" s="29"/>
      <c r="JKG2" s="29"/>
      <c r="JKH2" s="29"/>
      <c r="JKI2" s="29"/>
      <c r="JKJ2" s="29"/>
      <c r="JKK2" s="29"/>
      <c r="JKL2" s="29"/>
      <c r="JKM2" s="29"/>
      <c r="JKN2" s="29"/>
      <c r="JKO2" s="29"/>
      <c r="JKP2" s="29"/>
      <c r="JKQ2" s="29"/>
      <c r="JKR2" s="29"/>
      <c r="JKS2" s="29"/>
      <c r="JKT2" s="29"/>
      <c r="JKU2" s="29"/>
      <c r="JKV2" s="29"/>
      <c r="JKW2" s="29"/>
      <c r="JKX2" s="29"/>
      <c r="JKY2" s="29"/>
      <c r="JKZ2" s="29"/>
      <c r="JLA2" s="29"/>
      <c r="JLB2" s="29"/>
      <c r="JLC2" s="29"/>
      <c r="JLD2" s="29"/>
      <c r="JLE2" s="29"/>
      <c r="JLF2" s="29"/>
      <c r="JLG2" s="29"/>
      <c r="JLH2" s="29"/>
      <c r="JLI2" s="29"/>
      <c r="JLJ2" s="29"/>
      <c r="JLK2" s="29"/>
      <c r="JLL2" s="29"/>
      <c r="JLM2" s="29"/>
      <c r="JLN2" s="29"/>
      <c r="JLO2" s="29"/>
      <c r="JLP2" s="29"/>
      <c r="JLQ2" s="29"/>
      <c r="JLR2" s="29"/>
      <c r="JLS2" s="29"/>
      <c r="JLT2" s="29"/>
      <c r="JLU2" s="29"/>
      <c r="JLV2" s="29"/>
      <c r="JLW2" s="29"/>
      <c r="JLX2" s="29"/>
      <c r="JLY2" s="29"/>
      <c r="JLZ2" s="29"/>
      <c r="JMA2" s="29"/>
      <c r="JMB2" s="29"/>
      <c r="JMC2" s="29"/>
      <c r="JMD2" s="29"/>
      <c r="JME2" s="29"/>
      <c r="JMF2" s="29"/>
      <c r="JMG2" s="29"/>
      <c r="JMH2" s="29"/>
      <c r="JMI2" s="29"/>
      <c r="JMJ2" s="29"/>
      <c r="JMK2" s="29"/>
      <c r="JML2" s="29"/>
      <c r="JMM2" s="29"/>
      <c r="JMN2" s="29"/>
      <c r="JMO2" s="29"/>
      <c r="JMP2" s="29"/>
      <c r="JMQ2" s="29"/>
      <c r="JMR2" s="29"/>
      <c r="JMS2" s="29"/>
      <c r="JMT2" s="29"/>
      <c r="JMU2" s="29"/>
      <c r="JMV2" s="29"/>
      <c r="JMW2" s="29"/>
      <c r="JMX2" s="29"/>
      <c r="JMY2" s="29"/>
      <c r="JMZ2" s="29"/>
      <c r="JNA2" s="29"/>
      <c r="JNB2" s="29"/>
      <c r="JNC2" s="29"/>
      <c r="JND2" s="29"/>
      <c r="JNE2" s="29"/>
      <c r="JNF2" s="29"/>
      <c r="JNG2" s="29"/>
      <c r="JNH2" s="29"/>
      <c r="JNI2" s="29"/>
      <c r="JNJ2" s="29"/>
      <c r="JNK2" s="29"/>
      <c r="JNL2" s="29"/>
      <c r="JNM2" s="29"/>
      <c r="JNN2" s="29"/>
      <c r="JNO2" s="29"/>
      <c r="JNP2" s="29"/>
      <c r="JNQ2" s="29"/>
      <c r="JNR2" s="29"/>
      <c r="JNS2" s="29"/>
      <c r="JNT2" s="29"/>
      <c r="JNU2" s="29"/>
      <c r="JNV2" s="29"/>
      <c r="JNW2" s="29"/>
      <c r="JNX2" s="29"/>
      <c r="JNY2" s="29"/>
      <c r="JNZ2" s="29"/>
      <c r="JOA2" s="29"/>
      <c r="JOB2" s="29"/>
      <c r="JOC2" s="29"/>
      <c r="JOD2" s="29"/>
      <c r="JOE2" s="29"/>
      <c r="JOF2" s="29"/>
      <c r="JOG2" s="29"/>
      <c r="JOH2" s="29"/>
      <c r="JOI2" s="29"/>
      <c r="JOJ2" s="29"/>
      <c r="JOK2" s="29"/>
      <c r="JOL2" s="29"/>
      <c r="JOM2" s="29"/>
      <c r="JON2" s="29"/>
      <c r="JOO2" s="29"/>
      <c r="JOP2" s="29"/>
      <c r="JOQ2" s="29"/>
      <c r="JOR2" s="29"/>
      <c r="JOS2" s="29"/>
      <c r="JOT2" s="29"/>
      <c r="JOU2" s="29"/>
      <c r="JOV2" s="29"/>
      <c r="JOW2" s="29"/>
      <c r="JOX2" s="29"/>
      <c r="JOY2" s="29"/>
      <c r="JOZ2" s="29"/>
      <c r="JPA2" s="29"/>
      <c r="JPB2" s="29"/>
      <c r="JPC2" s="29"/>
      <c r="JPD2" s="29"/>
      <c r="JPE2" s="29"/>
      <c r="JPF2" s="29"/>
      <c r="JPG2" s="29"/>
      <c r="JPH2" s="29"/>
      <c r="JPI2" s="29"/>
      <c r="JPJ2" s="29"/>
      <c r="JPK2" s="29"/>
      <c r="JPL2" s="29"/>
      <c r="JPM2" s="29"/>
      <c r="JPN2" s="29"/>
      <c r="JPO2" s="29"/>
      <c r="JPP2" s="29"/>
      <c r="JPQ2" s="29"/>
      <c r="JPR2" s="29"/>
      <c r="JPS2" s="29"/>
      <c r="JPT2" s="29"/>
      <c r="JPU2" s="29"/>
      <c r="JPV2" s="29"/>
      <c r="JPW2" s="29"/>
      <c r="JPX2" s="29"/>
      <c r="JPY2" s="29"/>
      <c r="JPZ2" s="29"/>
      <c r="JQA2" s="29"/>
      <c r="JQB2" s="29"/>
      <c r="JQC2" s="29"/>
      <c r="JQD2" s="29"/>
      <c r="JQE2" s="29"/>
      <c r="JQF2" s="29"/>
      <c r="JQG2" s="29"/>
      <c r="JQH2" s="29"/>
      <c r="JQI2" s="29"/>
      <c r="JQJ2" s="29"/>
      <c r="JQK2" s="29"/>
      <c r="JQL2" s="29"/>
      <c r="JQM2" s="29"/>
      <c r="JQN2" s="29"/>
      <c r="JQO2" s="29"/>
      <c r="JQP2" s="29"/>
      <c r="JQQ2" s="29"/>
      <c r="JQR2" s="29"/>
      <c r="JQS2" s="29"/>
      <c r="JQT2" s="29"/>
      <c r="JQU2" s="29"/>
      <c r="JQV2" s="29"/>
      <c r="JQW2" s="29"/>
      <c r="JQX2" s="29"/>
      <c r="JQY2" s="29"/>
      <c r="JQZ2" s="29"/>
      <c r="JRA2" s="29"/>
      <c r="JRB2" s="29"/>
      <c r="JRC2" s="29"/>
      <c r="JRD2" s="29"/>
      <c r="JRE2" s="29"/>
      <c r="JRF2" s="29"/>
      <c r="JRG2" s="29"/>
      <c r="JRH2" s="29"/>
      <c r="JRI2" s="29"/>
      <c r="JRJ2" s="29"/>
      <c r="JRK2" s="29"/>
      <c r="JRL2" s="29"/>
      <c r="JRM2" s="29"/>
      <c r="JRN2" s="29"/>
      <c r="JRO2" s="29"/>
      <c r="JRP2" s="29"/>
      <c r="JRQ2" s="29"/>
      <c r="JRR2" s="29"/>
      <c r="JRS2" s="29"/>
      <c r="JRT2" s="29"/>
      <c r="JRU2" s="29"/>
      <c r="JRV2" s="29"/>
      <c r="JRW2" s="29"/>
      <c r="JRX2" s="29"/>
      <c r="JRY2" s="29"/>
      <c r="JRZ2" s="29"/>
      <c r="JSA2" s="29"/>
      <c r="JSB2" s="29"/>
      <c r="JSC2" s="29"/>
      <c r="JSD2" s="29"/>
      <c r="JSE2" s="29"/>
      <c r="JSF2" s="29"/>
      <c r="JSG2" s="29"/>
      <c r="JSH2" s="29"/>
      <c r="JSI2" s="29"/>
      <c r="JSJ2" s="29"/>
      <c r="JSK2" s="29"/>
      <c r="JSL2" s="29"/>
      <c r="JSM2" s="29"/>
      <c r="JSN2" s="29"/>
      <c r="JSO2" s="29"/>
      <c r="JSP2" s="29"/>
      <c r="JSQ2" s="29"/>
      <c r="JSR2" s="29"/>
      <c r="JSS2" s="29"/>
      <c r="JST2" s="29"/>
      <c r="JSU2" s="29"/>
      <c r="JSV2" s="29"/>
      <c r="JSW2" s="29"/>
      <c r="JSX2" s="29"/>
      <c r="JSY2" s="29"/>
      <c r="JSZ2" s="29"/>
      <c r="JTA2" s="29"/>
      <c r="JTB2" s="29"/>
      <c r="JTC2" s="29"/>
      <c r="JTD2" s="29"/>
      <c r="JTE2" s="29"/>
      <c r="JTF2" s="29"/>
      <c r="JTG2" s="29"/>
      <c r="JTH2" s="29"/>
      <c r="JTI2" s="29"/>
      <c r="JTJ2" s="29"/>
      <c r="JTK2" s="29"/>
      <c r="JTL2" s="29"/>
      <c r="JTM2" s="29"/>
      <c r="JTN2" s="29"/>
      <c r="JTO2" s="29"/>
      <c r="JTP2" s="29"/>
      <c r="JTQ2" s="29"/>
      <c r="JTR2" s="29"/>
      <c r="JTS2" s="29"/>
      <c r="JTT2" s="29"/>
      <c r="JTU2" s="29"/>
      <c r="JTV2" s="29"/>
      <c r="JTW2" s="29"/>
      <c r="JTX2" s="29"/>
      <c r="JTY2" s="29"/>
      <c r="JTZ2" s="29"/>
      <c r="JUA2" s="29"/>
      <c r="JUB2" s="29"/>
      <c r="JUC2" s="29"/>
      <c r="JUD2" s="29"/>
      <c r="JUE2" s="29"/>
      <c r="JUF2" s="29"/>
      <c r="JUG2" s="29"/>
      <c r="JUH2" s="29"/>
      <c r="JUI2" s="29"/>
      <c r="JUJ2" s="29"/>
      <c r="JUK2" s="29"/>
      <c r="JUL2" s="29"/>
      <c r="JUM2" s="29"/>
      <c r="JUN2" s="29"/>
      <c r="JUO2" s="29"/>
      <c r="JUP2" s="29"/>
      <c r="JUQ2" s="29"/>
      <c r="JUR2" s="29"/>
      <c r="JUS2" s="29"/>
      <c r="JUT2" s="29"/>
      <c r="JUU2" s="29"/>
      <c r="JUV2" s="29"/>
      <c r="JUW2" s="29"/>
      <c r="JUX2" s="29"/>
      <c r="JUY2" s="29"/>
      <c r="JUZ2" s="29"/>
      <c r="JVA2" s="29"/>
      <c r="JVB2" s="29"/>
      <c r="JVC2" s="29"/>
      <c r="JVD2" s="29"/>
      <c r="JVE2" s="29"/>
      <c r="JVF2" s="29"/>
      <c r="JVG2" s="29"/>
      <c r="JVH2" s="29"/>
      <c r="JVI2" s="29"/>
      <c r="JVJ2" s="29"/>
      <c r="JVK2" s="29"/>
      <c r="JVL2" s="29"/>
      <c r="JVM2" s="29"/>
      <c r="JVN2" s="29"/>
      <c r="JVO2" s="29"/>
      <c r="JVP2" s="29"/>
      <c r="JVQ2" s="29"/>
      <c r="JVR2" s="29"/>
      <c r="JVS2" s="29"/>
      <c r="JVT2" s="29"/>
      <c r="JVU2" s="29"/>
      <c r="JVV2" s="29"/>
      <c r="JVW2" s="29"/>
      <c r="JVX2" s="29"/>
      <c r="JVY2" s="29"/>
      <c r="JVZ2" s="29"/>
      <c r="JWA2" s="29"/>
      <c r="JWB2" s="29"/>
      <c r="JWC2" s="29"/>
      <c r="JWD2" s="29"/>
      <c r="JWE2" s="29"/>
      <c r="JWF2" s="29"/>
      <c r="JWG2" s="29"/>
      <c r="JWH2" s="29"/>
      <c r="JWI2" s="29"/>
      <c r="JWJ2" s="29"/>
      <c r="JWK2" s="29"/>
      <c r="JWL2" s="29"/>
      <c r="JWM2" s="29"/>
      <c r="JWN2" s="29"/>
      <c r="JWO2" s="29"/>
      <c r="JWP2" s="29"/>
      <c r="JWQ2" s="29"/>
      <c r="JWR2" s="29"/>
      <c r="JWS2" s="29"/>
      <c r="JWT2" s="29"/>
      <c r="JWU2" s="29"/>
      <c r="JWV2" s="29"/>
      <c r="JWW2" s="29"/>
      <c r="JWX2" s="29"/>
      <c r="JWY2" s="29"/>
      <c r="JWZ2" s="29"/>
      <c r="JXA2" s="29"/>
      <c r="JXB2" s="29"/>
      <c r="JXC2" s="29"/>
      <c r="JXD2" s="29"/>
      <c r="JXE2" s="29"/>
      <c r="JXF2" s="29"/>
      <c r="JXG2" s="29"/>
      <c r="JXH2" s="29"/>
      <c r="JXI2" s="29"/>
      <c r="JXJ2" s="29"/>
      <c r="JXK2" s="29"/>
      <c r="JXL2" s="29"/>
      <c r="JXM2" s="29"/>
      <c r="JXN2" s="29"/>
      <c r="JXO2" s="29"/>
      <c r="JXP2" s="29"/>
      <c r="JXQ2" s="29"/>
      <c r="JXR2" s="29"/>
      <c r="JXS2" s="29"/>
      <c r="JXT2" s="29"/>
      <c r="JXU2" s="29"/>
      <c r="JXV2" s="29"/>
      <c r="JXW2" s="29"/>
      <c r="JXX2" s="29"/>
      <c r="JXY2" s="29"/>
      <c r="JXZ2" s="29"/>
      <c r="JYA2" s="29"/>
      <c r="JYB2" s="29"/>
      <c r="JYC2" s="29"/>
      <c r="JYD2" s="29"/>
      <c r="JYE2" s="29"/>
      <c r="JYF2" s="29"/>
      <c r="JYG2" s="29"/>
      <c r="JYH2" s="29"/>
      <c r="JYI2" s="29"/>
      <c r="JYJ2" s="29"/>
      <c r="JYK2" s="29"/>
      <c r="JYL2" s="29"/>
      <c r="JYM2" s="29"/>
      <c r="JYN2" s="29"/>
      <c r="JYO2" s="29"/>
      <c r="JYP2" s="29"/>
      <c r="JYQ2" s="29"/>
      <c r="JYR2" s="29"/>
      <c r="JYS2" s="29"/>
      <c r="JYT2" s="29"/>
      <c r="JYU2" s="29"/>
      <c r="JYV2" s="29"/>
      <c r="JYW2" s="29"/>
      <c r="JYX2" s="29"/>
      <c r="JYY2" s="29"/>
      <c r="JYZ2" s="29"/>
      <c r="JZA2" s="29"/>
      <c r="JZB2" s="29"/>
      <c r="JZC2" s="29"/>
      <c r="JZD2" s="29"/>
      <c r="JZE2" s="29"/>
      <c r="JZF2" s="29"/>
      <c r="JZG2" s="29"/>
      <c r="JZH2" s="29"/>
      <c r="JZI2" s="29"/>
      <c r="JZJ2" s="29"/>
      <c r="JZK2" s="29"/>
      <c r="JZL2" s="29"/>
      <c r="JZM2" s="29"/>
      <c r="JZN2" s="29"/>
      <c r="JZO2" s="29"/>
      <c r="JZP2" s="29"/>
      <c r="JZQ2" s="29"/>
      <c r="JZR2" s="29"/>
      <c r="JZS2" s="29"/>
      <c r="JZT2" s="29"/>
      <c r="JZU2" s="29"/>
      <c r="JZV2" s="29"/>
      <c r="JZW2" s="29"/>
      <c r="JZX2" s="29"/>
      <c r="JZY2" s="29"/>
      <c r="JZZ2" s="29"/>
      <c r="KAA2" s="29"/>
      <c r="KAB2" s="29"/>
      <c r="KAC2" s="29"/>
      <c r="KAD2" s="29"/>
      <c r="KAE2" s="29"/>
      <c r="KAF2" s="29"/>
      <c r="KAG2" s="29"/>
      <c r="KAH2" s="29"/>
      <c r="KAI2" s="29"/>
      <c r="KAJ2" s="29"/>
      <c r="KAK2" s="29"/>
      <c r="KAL2" s="29"/>
      <c r="KAM2" s="29"/>
      <c r="KAN2" s="29"/>
      <c r="KAO2" s="29"/>
      <c r="KAP2" s="29"/>
      <c r="KAQ2" s="29"/>
      <c r="KAR2" s="29"/>
      <c r="KAS2" s="29"/>
      <c r="KAT2" s="29"/>
      <c r="KAU2" s="29"/>
      <c r="KAV2" s="29"/>
      <c r="KAW2" s="29"/>
      <c r="KAX2" s="29"/>
      <c r="KAY2" s="29"/>
      <c r="KAZ2" s="29"/>
      <c r="KBA2" s="29"/>
      <c r="KBB2" s="29"/>
      <c r="KBC2" s="29"/>
      <c r="KBD2" s="29"/>
      <c r="KBE2" s="29"/>
      <c r="KBF2" s="29"/>
      <c r="KBG2" s="29"/>
      <c r="KBH2" s="29"/>
      <c r="KBI2" s="29"/>
      <c r="KBJ2" s="29"/>
      <c r="KBK2" s="29"/>
      <c r="KBL2" s="29"/>
      <c r="KBM2" s="29"/>
      <c r="KBN2" s="29"/>
      <c r="KBO2" s="29"/>
      <c r="KBP2" s="29"/>
      <c r="KBQ2" s="29"/>
      <c r="KBR2" s="29"/>
      <c r="KBS2" s="29"/>
      <c r="KBT2" s="29"/>
      <c r="KBU2" s="29"/>
      <c r="KBV2" s="29"/>
      <c r="KBW2" s="29"/>
      <c r="KBX2" s="29"/>
      <c r="KBY2" s="29"/>
      <c r="KBZ2" s="29"/>
      <c r="KCA2" s="29"/>
      <c r="KCB2" s="29"/>
      <c r="KCC2" s="29"/>
      <c r="KCD2" s="29"/>
      <c r="KCE2" s="29"/>
      <c r="KCF2" s="29"/>
      <c r="KCG2" s="29"/>
      <c r="KCH2" s="29"/>
      <c r="KCI2" s="29"/>
      <c r="KCJ2" s="29"/>
      <c r="KCK2" s="29"/>
      <c r="KCL2" s="29"/>
      <c r="KCM2" s="29"/>
      <c r="KCN2" s="29"/>
      <c r="KCO2" s="29"/>
      <c r="KCP2" s="29"/>
      <c r="KCQ2" s="29"/>
      <c r="KCR2" s="29"/>
      <c r="KCS2" s="29"/>
      <c r="KCT2" s="29"/>
      <c r="KCU2" s="29"/>
      <c r="KCV2" s="29"/>
      <c r="KCW2" s="29"/>
      <c r="KCX2" s="29"/>
      <c r="KCY2" s="29"/>
      <c r="KCZ2" s="29"/>
      <c r="KDA2" s="29"/>
      <c r="KDB2" s="29"/>
      <c r="KDC2" s="29"/>
      <c r="KDD2" s="29"/>
      <c r="KDE2" s="29"/>
      <c r="KDF2" s="29"/>
      <c r="KDG2" s="29"/>
      <c r="KDH2" s="29"/>
      <c r="KDI2" s="29"/>
      <c r="KDJ2" s="29"/>
      <c r="KDK2" s="29"/>
      <c r="KDL2" s="29"/>
      <c r="KDM2" s="29"/>
      <c r="KDN2" s="29"/>
      <c r="KDO2" s="29"/>
      <c r="KDP2" s="29"/>
      <c r="KDQ2" s="29"/>
      <c r="KDR2" s="29"/>
      <c r="KDS2" s="29"/>
      <c r="KDT2" s="29"/>
      <c r="KDU2" s="29"/>
      <c r="KDV2" s="29"/>
      <c r="KDW2" s="29"/>
      <c r="KDX2" s="29"/>
      <c r="KDY2" s="29"/>
      <c r="KDZ2" s="29"/>
      <c r="KEA2" s="29"/>
      <c r="KEB2" s="29"/>
      <c r="KEC2" s="29"/>
      <c r="KED2" s="29"/>
      <c r="KEE2" s="29"/>
      <c r="KEF2" s="29"/>
      <c r="KEG2" s="29"/>
      <c r="KEH2" s="29"/>
      <c r="KEI2" s="29"/>
      <c r="KEJ2" s="29"/>
      <c r="KEK2" s="29"/>
      <c r="KEL2" s="29"/>
      <c r="KEM2" s="29"/>
      <c r="KEN2" s="29"/>
      <c r="KEO2" s="29"/>
      <c r="KEP2" s="29"/>
      <c r="KEQ2" s="29"/>
      <c r="KER2" s="29"/>
      <c r="KES2" s="29"/>
      <c r="KET2" s="29"/>
      <c r="KEU2" s="29"/>
      <c r="KEV2" s="29"/>
      <c r="KEW2" s="29"/>
      <c r="KEX2" s="29"/>
      <c r="KEY2" s="29"/>
      <c r="KEZ2" s="29"/>
      <c r="KFA2" s="29"/>
      <c r="KFB2" s="29"/>
      <c r="KFC2" s="29"/>
      <c r="KFD2" s="29"/>
      <c r="KFE2" s="29"/>
      <c r="KFF2" s="29"/>
      <c r="KFG2" s="29"/>
      <c r="KFH2" s="29"/>
      <c r="KFI2" s="29"/>
      <c r="KFJ2" s="29"/>
      <c r="KFK2" s="29"/>
      <c r="KFL2" s="29"/>
      <c r="KFM2" s="29"/>
      <c r="KFN2" s="29"/>
      <c r="KFO2" s="29"/>
      <c r="KFP2" s="29"/>
      <c r="KFQ2" s="29"/>
      <c r="KFR2" s="29"/>
      <c r="KFS2" s="29"/>
      <c r="KFT2" s="29"/>
      <c r="KFU2" s="29"/>
      <c r="KFV2" s="29"/>
      <c r="KFW2" s="29"/>
      <c r="KFX2" s="29"/>
      <c r="KFY2" s="29"/>
      <c r="KFZ2" s="29"/>
      <c r="KGA2" s="29"/>
      <c r="KGB2" s="29"/>
      <c r="KGC2" s="29"/>
      <c r="KGD2" s="29"/>
      <c r="KGE2" s="29"/>
      <c r="KGF2" s="29"/>
      <c r="KGG2" s="29"/>
      <c r="KGH2" s="29"/>
      <c r="KGI2" s="29"/>
      <c r="KGJ2" s="29"/>
      <c r="KGK2" s="29"/>
      <c r="KGL2" s="29"/>
      <c r="KGM2" s="29"/>
      <c r="KGN2" s="29"/>
      <c r="KGO2" s="29"/>
      <c r="KGP2" s="29"/>
      <c r="KGQ2" s="29"/>
      <c r="KGR2" s="29"/>
      <c r="KGS2" s="29"/>
      <c r="KGT2" s="29"/>
      <c r="KGU2" s="29"/>
      <c r="KGV2" s="29"/>
      <c r="KGW2" s="29"/>
      <c r="KGX2" s="29"/>
      <c r="KGY2" s="29"/>
      <c r="KGZ2" s="29"/>
      <c r="KHA2" s="29"/>
      <c r="KHB2" s="29"/>
      <c r="KHC2" s="29"/>
      <c r="KHD2" s="29"/>
      <c r="KHE2" s="29"/>
      <c r="KHF2" s="29"/>
      <c r="KHG2" s="29"/>
      <c r="KHH2" s="29"/>
      <c r="KHI2" s="29"/>
      <c r="KHJ2" s="29"/>
      <c r="KHK2" s="29"/>
      <c r="KHL2" s="29"/>
      <c r="KHM2" s="29"/>
      <c r="KHN2" s="29"/>
      <c r="KHO2" s="29"/>
      <c r="KHP2" s="29"/>
      <c r="KHQ2" s="29"/>
      <c r="KHR2" s="29"/>
      <c r="KHS2" s="29"/>
      <c r="KHT2" s="29"/>
      <c r="KHU2" s="29"/>
      <c r="KHV2" s="29"/>
      <c r="KHW2" s="29"/>
      <c r="KHX2" s="29"/>
      <c r="KHY2" s="29"/>
      <c r="KHZ2" s="29"/>
      <c r="KIA2" s="29"/>
      <c r="KIB2" s="29"/>
      <c r="KIC2" s="29"/>
      <c r="KID2" s="29"/>
      <c r="KIE2" s="29"/>
      <c r="KIF2" s="29"/>
      <c r="KIG2" s="29"/>
      <c r="KIH2" s="29"/>
      <c r="KII2" s="29"/>
      <c r="KIJ2" s="29"/>
      <c r="KIK2" s="29"/>
      <c r="KIL2" s="29"/>
      <c r="KIM2" s="29"/>
      <c r="KIN2" s="29"/>
      <c r="KIO2" s="29"/>
      <c r="KIP2" s="29"/>
      <c r="KIQ2" s="29"/>
      <c r="KIR2" s="29"/>
      <c r="KIS2" s="29"/>
      <c r="KIT2" s="29"/>
      <c r="KIU2" s="29"/>
      <c r="KIV2" s="29"/>
      <c r="KIW2" s="29"/>
      <c r="KIX2" s="29"/>
      <c r="KIY2" s="29"/>
      <c r="KIZ2" s="29"/>
      <c r="KJA2" s="29"/>
      <c r="KJB2" s="29"/>
      <c r="KJC2" s="29"/>
      <c r="KJD2" s="29"/>
      <c r="KJE2" s="29"/>
      <c r="KJF2" s="29"/>
      <c r="KJG2" s="29"/>
      <c r="KJH2" s="29"/>
      <c r="KJI2" s="29"/>
      <c r="KJJ2" s="29"/>
      <c r="KJK2" s="29"/>
      <c r="KJL2" s="29"/>
      <c r="KJM2" s="29"/>
      <c r="KJN2" s="29"/>
      <c r="KJO2" s="29"/>
      <c r="KJP2" s="29"/>
      <c r="KJQ2" s="29"/>
      <c r="KJR2" s="29"/>
      <c r="KJS2" s="29"/>
      <c r="KJT2" s="29"/>
      <c r="KJU2" s="29"/>
      <c r="KJV2" s="29"/>
      <c r="KJW2" s="29"/>
      <c r="KJX2" s="29"/>
      <c r="KJY2" s="29"/>
      <c r="KJZ2" s="29"/>
      <c r="KKA2" s="29"/>
      <c r="KKB2" s="29"/>
      <c r="KKC2" s="29"/>
      <c r="KKD2" s="29"/>
      <c r="KKE2" s="29"/>
      <c r="KKF2" s="29"/>
      <c r="KKG2" s="29"/>
      <c r="KKH2" s="29"/>
      <c r="KKI2" s="29"/>
      <c r="KKJ2" s="29"/>
      <c r="KKK2" s="29"/>
      <c r="KKL2" s="29"/>
      <c r="KKM2" s="29"/>
      <c r="KKN2" s="29"/>
      <c r="KKO2" s="29"/>
      <c r="KKP2" s="29"/>
      <c r="KKQ2" s="29"/>
      <c r="KKR2" s="29"/>
      <c r="KKS2" s="29"/>
      <c r="KKT2" s="29"/>
      <c r="KKU2" s="29"/>
      <c r="KKV2" s="29"/>
      <c r="KKW2" s="29"/>
      <c r="KKX2" s="29"/>
      <c r="KKY2" s="29"/>
      <c r="KKZ2" s="29"/>
      <c r="KLA2" s="29"/>
      <c r="KLB2" s="29"/>
      <c r="KLC2" s="29"/>
      <c r="KLD2" s="29"/>
      <c r="KLE2" s="29"/>
      <c r="KLF2" s="29"/>
      <c r="KLG2" s="29"/>
      <c r="KLH2" s="29"/>
      <c r="KLI2" s="29"/>
      <c r="KLJ2" s="29"/>
      <c r="KLK2" s="29"/>
      <c r="KLL2" s="29"/>
      <c r="KLM2" s="29"/>
      <c r="KLN2" s="29"/>
      <c r="KLO2" s="29"/>
      <c r="KLP2" s="29"/>
      <c r="KLQ2" s="29"/>
      <c r="KLR2" s="29"/>
      <c r="KLS2" s="29"/>
      <c r="KLT2" s="29"/>
      <c r="KLU2" s="29"/>
      <c r="KLV2" s="29"/>
      <c r="KLW2" s="29"/>
      <c r="KLX2" s="29"/>
      <c r="KLY2" s="29"/>
      <c r="KLZ2" s="29"/>
      <c r="KMA2" s="29"/>
      <c r="KMB2" s="29"/>
      <c r="KMC2" s="29"/>
      <c r="KMD2" s="29"/>
      <c r="KME2" s="29"/>
      <c r="KMF2" s="29"/>
      <c r="KMG2" s="29"/>
      <c r="KMH2" s="29"/>
      <c r="KMI2" s="29"/>
      <c r="KMJ2" s="29"/>
      <c r="KMK2" s="29"/>
      <c r="KML2" s="29"/>
      <c r="KMM2" s="29"/>
      <c r="KMN2" s="29"/>
      <c r="KMO2" s="29"/>
      <c r="KMP2" s="29"/>
      <c r="KMQ2" s="29"/>
      <c r="KMR2" s="29"/>
      <c r="KMS2" s="29"/>
      <c r="KMT2" s="29"/>
      <c r="KMU2" s="29"/>
      <c r="KMV2" s="29"/>
      <c r="KMW2" s="29"/>
      <c r="KMX2" s="29"/>
      <c r="KMY2" s="29"/>
      <c r="KMZ2" s="29"/>
      <c r="KNA2" s="29"/>
      <c r="KNB2" s="29"/>
      <c r="KNC2" s="29"/>
      <c r="KND2" s="29"/>
      <c r="KNE2" s="29"/>
      <c r="KNF2" s="29"/>
      <c r="KNG2" s="29"/>
      <c r="KNH2" s="29"/>
      <c r="KNI2" s="29"/>
      <c r="KNJ2" s="29"/>
      <c r="KNK2" s="29"/>
      <c r="KNL2" s="29"/>
      <c r="KNM2" s="29"/>
      <c r="KNN2" s="29"/>
      <c r="KNO2" s="29"/>
      <c r="KNP2" s="29"/>
      <c r="KNQ2" s="29"/>
      <c r="KNR2" s="29"/>
      <c r="KNS2" s="29"/>
      <c r="KNT2" s="29"/>
      <c r="KNU2" s="29"/>
      <c r="KNV2" s="29"/>
      <c r="KNW2" s="29"/>
      <c r="KNX2" s="29"/>
      <c r="KNY2" s="29"/>
      <c r="KNZ2" s="29"/>
      <c r="KOA2" s="29"/>
      <c r="KOB2" s="29"/>
      <c r="KOC2" s="29"/>
      <c r="KOD2" s="29"/>
      <c r="KOE2" s="29"/>
      <c r="KOF2" s="29"/>
      <c r="KOG2" s="29"/>
      <c r="KOH2" s="29"/>
      <c r="KOI2" s="29"/>
      <c r="KOJ2" s="29"/>
      <c r="KOK2" s="29"/>
      <c r="KOL2" s="29"/>
      <c r="KOM2" s="29"/>
      <c r="KON2" s="29"/>
      <c r="KOO2" s="29"/>
      <c r="KOP2" s="29"/>
      <c r="KOQ2" s="29"/>
      <c r="KOR2" s="29"/>
      <c r="KOS2" s="29"/>
      <c r="KOT2" s="29"/>
      <c r="KOU2" s="29"/>
      <c r="KOV2" s="29"/>
      <c r="KOW2" s="29"/>
      <c r="KOX2" s="29"/>
      <c r="KOY2" s="29"/>
      <c r="KOZ2" s="29"/>
      <c r="KPA2" s="29"/>
      <c r="KPB2" s="29"/>
      <c r="KPC2" s="29"/>
      <c r="KPD2" s="29"/>
      <c r="KPE2" s="29"/>
      <c r="KPF2" s="29"/>
      <c r="KPG2" s="29"/>
      <c r="KPH2" s="29"/>
      <c r="KPI2" s="29"/>
      <c r="KPJ2" s="29"/>
      <c r="KPK2" s="29"/>
      <c r="KPL2" s="29"/>
      <c r="KPM2" s="29"/>
      <c r="KPN2" s="29"/>
      <c r="KPO2" s="29"/>
      <c r="KPP2" s="29"/>
      <c r="KPQ2" s="29"/>
      <c r="KPR2" s="29"/>
      <c r="KPS2" s="29"/>
      <c r="KPT2" s="29"/>
      <c r="KPU2" s="29"/>
      <c r="KPV2" s="29"/>
      <c r="KPW2" s="29"/>
      <c r="KPX2" s="29"/>
      <c r="KPY2" s="29"/>
      <c r="KPZ2" s="29"/>
      <c r="KQA2" s="29"/>
      <c r="KQB2" s="29"/>
      <c r="KQC2" s="29"/>
      <c r="KQD2" s="29"/>
      <c r="KQE2" s="29"/>
      <c r="KQF2" s="29"/>
      <c r="KQG2" s="29"/>
      <c r="KQH2" s="29"/>
      <c r="KQI2" s="29"/>
      <c r="KQJ2" s="29"/>
      <c r="KQK2" s="29"/>
      <c r="KQL2" s="29"/>
      <c r="KQM2" s="29"/>
      <c r="KQN2" s="29"/>
      <c r="KQO2" s="29"/>
      <c r="KQP2" s="29"/>
      <c r="KQQ2" s="29"/>
      <c r="KQR2" s="29"/>
      <c r="KQS2" s="29"/>
      <c r="KQT2" s="29"/>
      <c r="KQU2" s="29"/>
      <c r="KQV2" s="29"/>
      <c r="KQW2" s="29"/>
      <c r="KQX2" s="29"/>
      <c r="KQY2" s="29"/>
      <c r="KQZ2" s="29"/>
      <c r="KRA2" s="29"/>
      <c r="KRB2" s="29"/>
      <c r="KRC2" s="29"/>
      <c r="KRD2" s="29"/>
      <c r="KRE2" s="29"/>
      <c r="KRF2" s="29"/>
      <c r="KRG2" s="29"/>
      <c r="KRH2" s="29"/>
      <c r="KRI2" s="29"/>
      <c r="KRJ2" s="29"/>
      <c r="KRK2" s="29"/>
      <c r="KRL2" s="29"/>
      <c r="KRM2" s="29"/>
      <c r="KRN2" s="29"/>
      <c r="KRO2" s="29"/>
      <c r="KRP2" s="29"/>
      <c r="KRQ2" s="29"/>
      <c r="KRR2" s="29"/>
      <c r="KRS2" s="29"/>
      <c r="KRT2" s="29"/>
      <c r="KRU2" s="29"/>
      <c r="KRV2" s="29"/>
      <c r="KRW2" s="29"/>
      <c r="KRX2" s="29"/>
      <c r="KRY2" s="29"/>
      <c r="KRZ2" s="29"/>
      <c r="KSA2" s="29"/>
      <c r="KSB2" s="29"/>
      <c r="KSC2" s="29"/>
      <c r="KSD2" s="29"/>
      <c r="KSE2" s="29"/>
      <c r="KSF2" s="29"/>
      <c r="KSG2" s="29"/>
      <c r="KSH2" s="29"/>
      <c r="KSI2" s="29"/>
      <c r="KSJ2" s="29"/>
      <c r="KSK2" s="29"/>
      <c r="KSL2" s="29"/>
      <c r="KSM2" s="29"/>
      <c r="KSN2" s="29"/>
      <c r="KSO2" s="29"/>
      <c r="KSP2" s="29"/>
      <c r="KSQ2" s="29"/>
      <c r="KSR2" s="29"/>
      <c r="KSS2" s="29"/>
      <c r="KST2" s="29"/>
      <c r="KSU2" s="29"/>
      <c r="KSV2" s="29"/>
      <c r="KSW2" s="29"/>
      <c r="KSX2" s="29"/>
      <c r="KSY2" s="29"/>
      <c r="KSZ2" s="29"/>
      <c r="KTA2" s="29"/>
      <c r="KTB2" s="29"/>
      <c r="KTC2" s="29"/>
      <c r="KTD2" s="29"/>
      <c r="KTE2" s="29"/>
      <c r="KTF2" s="29"/>
      <c r="KTG2" s="29"/>
      <c r="KTH2" s="29"/>
      <c r="KTI2" s="29"/>
      <c r="KTJ2" s="29"/>
      <c r="KTK2" s="29"/>
      <c r="KTL2" s="29"/>
      <c r="KTM2" s="29"/>
      <c r="KTN2" s="29"/>
      <c r="KTO2" s="29"/>
      <c r="KTP2" s="29"/>
      <c r="KTQ2" s="29"/>
      <c r="KTR2" s="29"/>
      <c r="KTS2" s="29"/>
      <c r="KTT2" s="29"/>
      <c r="KTU2" s="29"/>
      <c r="KTV2" s="29"/>
      <c r="KTW2" s="29"/>
      <c r="KTX2" s="29"/>
      <c r="KTY2" s="29"/>
      <c r="KTZ2" s="29"/>
      <c r="KUA2" s="29"/>
      <c r="KUB2" s="29"/>
      <c r="KUC2" s="29"/>
      <c r="KUD2" s="29"/>
      <c r="KUE2" s="29"/>
      <c r="KUF2" s="29"/>
      <c r="KUG2" s="29"/>
      <c r="KUH2" s="29"/>
      <c r="KUI2" s="29"/>
      <c r="KUJ2" s="29"/>
      <c r="KUK2" s="29"/>
      <c r="KUL2" s="29"/>
      <c r="KUM2" s="29"/>
      <c r="KUN2" s="29"/>
      <c r="KUO2" s="29"/>
      <c r="KUP2" s="29"/>
      <c r="KUQ2" s="29"/>
      <c r="KUR2" s="29"/>
      <c r="KUS2" s="29"/>
      <c r="KUT2" s="29"/>
      <c r="KUU2" s="29"/>
      <c r="KUV2" s="29"/>
      <c r="KUW2" s="29"/>
      <c r="KUX2" s="29"/>
      <c r="KUY2" s="29"/>
      <c r="KUZ2" s="29"/>
      <c r="KVA2" s="29"/>
      <c r="KVB2" s="29"/>
      <c r="KVC2" s="29"/>
      <c r="KVD2" s="29"/>
      <c r="KVE2" s="29"/>
      <c r="KVF2" s="29"/>
      <c r="KVG2" s="29"/>
      <c r="KVH2" s="29"/>
      <c r="KVI2" s="29"/>
      <c r="KVJ2" s="29"/>
      <c r="KVK2" s="29"/>
      <c r="KVL2" s="29"/>
      <c r="KVM2" s="29"/>
      <c r="KVN2" s="29"/>
      <c r="KVO2" s="29"/>
      <c r="KVP2" s="29"/>
      <c r="KVQ2" s="29"/>
      <c r="KVR2" s="29"/>
      <c r="KVS2" s="29"/>
      <c r="KVT2" s="29"/>
      <c r="KVU2" s="29"/>
      <c r="KVV2" s="29"/>
      <c r="KVW2" s="29"/>
      <c r="KVX2" s="29"/>
      <c r="KVY2" s="29"/>
      <c r="KVZ2" s="29"/>
      <c r="KWA2" s="29"/>
      <c r="KWB2" s="29"/>
      <c r="KWC2" s="29"/>
      <c r="KWD2" s="29"/>
      <c r="KWE2" s="29"/>
      <c r="KWF2" s="29"/>
      <c r="KWG2" s="29"/>
      <c r="KWH2" s="29"/>
      <c r="KWI2" s="29"/>
      <c r="KWJ2" s="29"/>
      <c r="KWK2" s="29"/>
      <c r="KWL2" s="29"/>
      <c r="KWM2" s="29"/>
      <c r="KWN2" s="29"/>
      <c r="KWO2" s="29"/>
      <c r="KWP2" s="29"/>
      <c r="KWQ2" s="29"/>
      <c r="KWR2" s="29"/>
      <c r="KWS2" s="29"/>
      <c r="KWT2" s="29"/>
      <c r="KWU2" s="29"/>
      <c r="KWV2" s="29"/>
      <c r="KWW2" s="29"/>
      <c r="KWX2" s="29"/>
      <c r="KWY2" s="29"/>
      <c r="KWZ2" s="29"/>
      <c r="KXA2" s="29"/>
      <c r="KXB2" s="29"/>
      <c r="KXC2" s="29"/>
      <c r="KXD2" s="29"/>
      <c r="KXE2" s="29"/>
      <c r="KXF2" s="29"/>
      <c r="KXG2" s="29"/>
      <c r="KXH2" s="29"/>
      <c r="KXI2" s="29"/>
      <c r="KXJ2" s="29"/>
      <c r="KXK2" s="29"/>
      <c r="KXL2" s="29"/>
      <c r="KXM2" s="29"/>
      <c r="KXN2" s="29"/>
      <c r="KXO2" s="29"/>
      <c r="KXP2" s="29"/>
      <c r="KXQ2" s="29"/>
      <c r="KXR2" s="29"/>
      <c r="KXS2" s="29"/>
      <c r="KXT2" s="29"/>
      <c r="KXU2" s="29"/>
      <c r="KXV2" s="29"/>
      <c r="KXW2" s="29"/>
      <c r="KXX2" s="29"/>
      <c r="KXY2" s="29"/>
      <c r="KXZ2" s="29"/>
      <c r="KYA2" s="29"/>
      <c r="KYB2" s="29"/>
      <c r="KYC2" s="29"/>
      <c r="KYD2" s="29"/>
      <c r="KYE2" s="29"/>
      <c r="KYF2" s="29"/>
      <c r="KYG2" s="29"/>
      <c r="KYH2" s="29"/>
      <c r="KYI2" s="29"/>
      <c r="KYJ2" s="29"/>
      <c r="KYK2" s="29"/>
      <c r="KYL2" s="29"/>
      <c r="KYM2" s="29"/>
      <c r="KYN2" s="29"/>
      <c r="KYO2" s="29"/>
      <c r="KYP2" s="29"/>
      <c r="KYQ2" s="29"/>
      <c r="KYR2" s="29"/>
      <c r="KYS2" s="29"/>
      <c r="KYT2" s="29"/>
      <c r="KYU2" s="29"/>
      <c r="KYV2" s="29"/>
      <c r="KYW2" s="29"/>
      <c r="KYX2" s="29"/>
      <c r="KYY2" s="29"/>
      <c r="KYZ2" s="29"/>
      <c r="KZA2" s="29"/>
      <c r="KZB2" s="29"/>
      <c r="KZC2" s="29"/>
      <c r="KZD2" s="29"/>
      <c r="KZE2" s="29"/>
      <c r="KZF2" s="29"/>
      <c r="KZG2" s="29"/>
      <c r="KZH2" s="29"/>
      <c r="KZI2" s="29"/>
      <c r="KZJ2" s="29"/>
      <c r="KZK2" s="29"/>
      <c r="KZL2" s="29"/>
      <c r="KZM2" s="29"/>
      <c r="KZN2" s="29"/>
      <c r="KZO2" s="29"/>
      <c r="KZP2" s="29"/>
      <c r="KZQ2" s="29"/>
      <c r="KZR2" s="29"/>
      <c r="KZS2" s="29"/>
      <c r="KZT2" s="29"/>
      <c r="KZU2" s="29"/>
      <c r="KZV2" s="29"/>
      <c r="KZW2" s="29"/>
      <c r="KZX2" s="29"/>
      <c r="KZY2" s="29"/>
      <c r="KZZ2" s="29"/>
      <c r="LAA2" s="29"/>
      <c r="LAB2" s="29"/>
      <c r="LAC2" s="29"/>
      <c r="LAD2" s="29"/>
      <c r="LAE2" s="29"/>
      <c r="LAF2" s="29"/>
      <c r="LAG2" s="29"/>
      <c r="LAH2" s="29"/>
      <c r="LAI2" s="29"/>
      <c r="LAJ2" s="29"/>
      <c r="LAK2" s="29"/>
      <c r="LAL2" s="29"/>
      <c r="LAM2" s="29"/>
      <c r="LAN2" s="29"/>
      <c r="LAO2" s="29"/>
      <c r="LAP2" s="29"/>
      <c r="LAQ2" s="29"/>
      <c r="LAR2" s="29"/>
      <c r="LAS2" s="29"/>
      <c r="LAT2" s="29"/>
      <c r="LAU2" s="29"/>
      <c r="LAV2" s="29"/>
      <c r="LAW2" s="29"/>
      <c r="LAX2" s="29"/>
      <c r="LAY2" s="29"/>
      <c r="LAZ2" s="29"/>
      <c r="LBA2" s="29"/>
      <c r="LBB2" s="29"/>
      <c r="LBC2" s="29"/>
      <c r="LBD2" s="29"/>
      <c r="LBE2" s="29"/>
      <c r="LBF2" s="29"/>
      <c r="LBG2" s="29"/>
      <c r="LBH2" s="29"/>
      <c r="LBI2" s="29"/>
      <c r="LBJ2" s="29"/>
      <c r="LBK2" s="29"/>
      <c r="LBL2" s="29"/>
      <c r="LBM2" s="29"/>
      <c r="LBN2" s="29"/>
      <c r="LBO2" s="29"/>
      <c r="LBP2" s="29"/>
      <c r="LBQ2" s="29"/>
      <c r="LBR2" s="29"/>
      <c r="LBS2" s="29"/>
      <c r="LBT2" s="29"/>
      <c r="LBU2" s="29"/>
      <c r="LBV2" s="29"/>
      <c r="LBW2" s="29"/>
      <c r="LBX2" s="29"/>
      <c r="LBY2" s="29"/>
      <c r="LBZ2" s="29"/>
      <c r="LCA2" s="29"/>
      <c r="LCB2" s="29"/>
      <c r="LCC2" s="29"/>
      <c r="LCD2" s="29"/>
      <c r="LCE2" s="29"/>
      <c r="LCF2" s="29"/>
      <c r="LCG2" s="29"/>
      <c r="LCH2" s="29"/>
      <c r="LCI2" s="29"/>
      <c r="LCJ2" s="29"/>
      <c r="LCK2" s="29"/>
      <c r="LCL2" s="29"/>
      <c r="LCM2" s="29"/>
      <c r="LCN2" s="29"/>
      <c r="LCO2" s="29"/>
      <c r="LCP2" s="29"/>
      <c r="LCQ2" s="29"/>
      <c r="LCR2" s="29"/>
      <c r="LCS2" s="29"/>
      <c r="LCT2" s="29"/>
      <c r="LCU2" s="29"/>
      <c r="LCV2" s="29"/>
      <c r="LCW2" s="29"/>
      <c r="LCX2" s="29"/>
      <c r="LCY2" s="29"/>
      <c r="LCZ2" s="29"/>
      <c r="LDA2" s="29"/>
      <c r="LDB2" s="29"/>
      <c r="LDC2" s="29"/>
      <c r="LDD2" s="29"/>
      <c r="LDE2" s="29"/>
      <c r="LDF2" s="29"/>
      <c r="LDG2" s="29"/>
      <c r="LDH2" s="29"/>
      <c r="LDI2" s="29"/>
      <c r="LDJ2" s="29"/>
      <c r="LDK2" s="29"/>
      <c r="LDL2" s="29"/>
      <c r="LDM2" s="29"/>
      <c r="LDN2" s="29"/>
      <c r="LDO2" s="29"/>
      <c r="LDP2" s="29"/>
      <c r="LDQ2" s="29"/>
      <c r="LDR2" s="29"/>
      <c r="LDS2" s="29"/>
      <c r="LDT2" s="29"/>
      <c r="LDU2" s="29"/>
      <c r="LDV2" s="29"/>
      <c r="LDW2" s="29"/>
      <c r="LDX2" s="29"/>
      <c r="LDY2" s="29"/>
      <c r="LDZ2" s="29"/>
      <c r="LEA2" s="29"/>
      <c r="LEB2" s="29"/>
      <c r="LEC2" s="29"/>
      <c r="LED2" s="29"/>
      <c r="LEE2" s="29"/>
      <c r="LEF2" s="29"/>
      <c r="LEG2" s="29"/>
      <c r="LEH2" s="29"/>
      <c r="LEI2" s="29"/>
      <c r="LEJ2" s="29"/>
      <c r="LEK2" s="29"/>
      <c r="LEL2" s="29"/>
      <c r="LEM2" s="29"/>
      <c r="LEN2" s="29"/>
      <c r="LEO2" s="29"/>
      <c r="LEP2" s="29"/>
      <c r="LEQ2" s="29"/>
      <c r="LER2" s="29"/>
      <c r="LES2" s="29"/>
      <c r="LET2" s="29"/>
      <c r="LEU2" s="29"/>
      <c r="LEV2" s="29"/>
      <c r="LEW2" s="29"/>
      <c r="LEX2" s="29"/>
      <c r="LEY2" s="29"/>
      <c r="LEZ2" s="29"/>
      <c r="LFA2" s="29"/>
      <c r="LFB2" s="29"/>
      <c r="LFC2" s="29"/>
      <c r="LFD2" s="29"/>
      <c r="LFE2" s="29"/>
      <c r="LFF2" s="29"/>
      <c r="LFG2" s="29"/>
      <c r="LFH2" s="29"/>
      <c r="LFI2" s="29"/>
      <c r="LFJ2" s="29"/>
      <c r="LFK2" s="29"/>
      <c r="LFL2" s="29"/>
      <c r="LFM2" s="29"/>
      <c r="LFN2" s="29"/>
      <c r="LFO2" s="29"/>
      <c r="LFP2" s="29"/>
      <c r="LFQ2" s="29"/>
      <c r="LFR2" s="29"/>
      <c r="LFS2" s="29"/>
      <c r="LFT2" s="29"/>
      <c r="LFU2" s="29"/>
      <c r="LFV2" s="29"/>
      <c r="LFW2" s="29"/>
      <c r="LFX2" s="29"/>
      <c r="LFY2" s="29"/>
      <c r="LFZ2" s="29"/>
      <c r="LGA2" s="29"/>
      <c r="LGB2" s="29"/>
      <c r="LGC2" s="29"/>
      <c r="LGD2" s="29"/>
      <c r="LGE2" s="29"/>
      <c r="LGF2" s="29"/>
      <c r="LGG2" s="29"/>
      <c r="LGH2" s="29"/>
      <c r="LGI2" s="29"/>
      <c r="LGJ2" s="29"/>
      <c r="LGK2" s="29"/>
      <c r="LGL2" s="29"/>
      <c r="LGM2" s="29"/>
      <c r="LGN2" s="29"/>
      <c r="LGO2" s="29"/>
      <c r="LGP2" s="29"/>
      <c r="LGQ2" s="29"/>
      <c r="LGR2" s="29"/>
      <c r="LGS2" s="29"/>
      <c r="LGT2" s="29"/>
      <c r="LGU2" s="29"/>
      <c r="LGV2" s="29"/>
      <c r="LGW2" s="29"/>
      <c r="LGX2" s="29"/>
      <c r="LGY2" s="29"/>
      <c r="LGZ2" s="29"/>
      <c r="LHA2" s="29"/>
      <c r="LHB2" s="29"/>
      <c r="LHC2" s="29"/>
      <c r="LHD2" s="29"/>
      <c r="LHE2" s="29"/>
      <c r="LHF2" s="29"/>
      <c r="LHG2" s="29"/>
      <c r="LHH2" s="29"/>
      <c r="LHI2" s="29"/>
      <c r="LHJ2" s="29"/>
      <c r="LHK2" s="29"/>
      <c r="LHL2" s="29"/>
      <c r="LHM2" s="29"/>
      <c r="LHN2" s="29"/>
      <c r="LHO2" s="29"/>
      <c r="LHP2" s="29"/>
      <c r="LHQ2" s="29"/>
      <c r="LHR2" s="29"/>
      <c r="LHS2" s="29"/>
      <c r="LHT2" s="29"/>
      <c r="LHU2" s="29"/>
      <c r="LHV2" s="29"/>
      <c r="LHW2" s="29"/>
      <c r="LHX2" s="29"/>
      <c r="LHY2" s="29"/>
      <c r="LHZ2" s="29"/>
      <c r="LIA2" s="29"/>
      <c r="LIB2" s="29"/>
      <c r="LIC2" s="29"/>
      <c r="LID2" s="29"/>
      <c r="LIE2" s="29"/>
      <c r="LIF2" s="29"/>
      <c r="LIG2" s="29"/>
      <c r="LIH2" s="29"/>
      <c r="LII2" s="29"/>
      <c r="LIJ2" s="29"/>
      <c r="LIK2" s="29"/>
      <c r="LIL2" s="29"/>
      <c r="LIM2" s="29"/>
      <c r="LIN2" s="29"/>
      <c r="LIO2" s="29"/>
      <c r="LIP2" s="29"/>
      <c r="LIQ2" s="29"/>
      <c r="LIR2" s="29"/>
      <c r="LIS2" s="29"/>
      <c r="LIT2" s="29"/>
      <c r="LIU2" s="29"/>
      <c r="LIV2" s="29"/>
      <c r="LIW2" s="29"/>
      <c r="LIX2" s="29"/>
      <c r="LIY2" s="29"/>
      <c r="LIZ2" s="29"/>
      <c r="LJA2" s="29"/>
      <c r="LJB2" s="29"/>
      <c r="LJC2" s="29"/>
      <c r="LJD2" s="29"/>
      <c r="LJE2" s="29"/>
      <c r="LJF2" s="29"/>
      <c r="LJG2" s="29"/>
      <c r="LJH2" s="29"/>
      <c r="LJI2" s="29"/>
      <c r="LJJ2" s="29"/>
      <c r="LJK2" s="29"/>
      <c r="LJL2" s="29"/>
      <c r="LJM2" s="29"/>
      <c r="LJN2" s="29"/>
      <c r="LJO2" s="29"/>
      <c r="LJP2" s="29"/>
      <c r="LJQ2" s="29"/>
      <c r="LJR2" s="29"/>
      <c r="LJS2" s="29"/>
      <c r="LJT2" s="29"/>
      <c r="LJU2" s="29"/>
      <c r="LJV2" s="29"/>
      <c r="LJW2" s="29"/>
      <c r="LJX2" s="29"/>
      <c r="LJY2" s="29"/>
      <c r="LJZ2" s="29"/>
      <c r="LKA2" s="29"/>
      <c r="LKB2" s="29"/>
      <c r="LKC2" s="29"/>
      <c r="LKD2" s="29"/>
      <c r="LKE2" s="29"/>
      <c r="LKF2" s="29"/>
      <c r="LKG2" s="29"/>
      <c r="LKH2" s="29"/>
      <c r="LKI2" s="29"/>
      <c r="LKJ2" s="29"/>
      <c r="LKK2" s="29"/>
      <c r="LKL2" s="29"/>
      <c r="LKM2" s="29"/>
      <c r="LKN2" s="29"/>
      <c r="LKO2" s="29"/>
      <c r="LKP2" s="29"/>
      <c r="LKQ2" s="29"/>
      <c r="LKR2" s="29"/>
      <c r="LKS2" s="29"/>
      <c r="LKT2" s="29"/>
      <c r="LKU2" s="29"/>
      <c r="LKV2" s="29"/>
      <c r="LKW2" s="29"/>
      <c r="LKX2" s="29"/>
      <c r="LKY2" s="29"/>
      <c r="LKZ2" s="29"/>
      <c r="LLA2" s="29"/>
      <c r="LLB2" s="29"/>
      <c r="LLC2" s="29"/>
      <c r="LLD2" s="29"/>
      <c r="LLE2" s="29"/>
      <c r="LLF2" s="29"/>
      <c r="LLG2" s="29"/>
      <c r="LLH2" s="29"/>
      <c r="LLI2" s="29"/>
      <c r="LLJ2" s="29"/>
      <c r="LLK2" s="29"/>
      <c r="LLL2" s="29"/>
      <c r="LLM2" s="29"/>
      <c r="LLN2" s="29"/>
      <c r="LLO2" s="29"/>
      <c r="LLP2" s="29"/>
      <c r="LLQ2" s="29"/>
      <c r="LLR2" s="29"/>
      <c r="LLS2" s="29"/>
      <c r="LLT2" s="29"/>
      <c r="LLU2" s="29"/>
      <c r="LLV2" s="29"/>
      <c r="LLW2" s="29"/>
      <c r="LLX2" s="29"/>
      <c r="LLY2" s="29"/>
      <c r="LLZ2" s="29"/>
      <c r="LMA2" s="29"/>
      <c r="LMB2" s="29"/>
      <c r="LMC2" s="29"/>
      <c r="LMD2" s="29"/>
      <c r="LME2" s="29"/>
      <c r="LMF2" s="29"/>
      <c r="LMG2" s="29"/>
      <c r="LMH2" s="29"/>
      <c r="LMI2" s="29"/>
      <c r="LMJ2" s="29"/>
      <c r="LMK2" s="29"/>
      <c r="LML2" s="29"/>
      <c r="LMM2" s="29"/>
      <c r="LMN2" s="29"/>
      <c r="LMO2" s="29"/>
      <c r="LMP2" s="29"/>
      <c r="LMQ2" s="29"/>
      <c r="LMR2" s="29"/>
      <c r="LMS2" s="29"/>
      <c r="LMT2" s="29"/>
      <c r="LMU2" s="29"/>
      <c r="LMV2" s="29"/>
      <c r="LMW2" s="29"/>
      <c r="LMX2" s="29"/>
      <c r="LMY2" s="29"/>
      <c r="LMZ2" s="29"/>
      <c r="LNA2" s="29"/>
      <c r="LNB2" s="29"/>
      <c r="LNC2" s="29"/>
      <c r="LND2" s="29"/>
      <c r="LNE2" s="29"/>
      <c r="LNF2" s="29"/>
      <c r="LNG2" s="29"/>
      <c r="LNH2" s="29"/>
      <c r="LNI2" s="29"/>
      <c r="LNJ2" s="29"/>
      <c r="LNK2" s="29"/>
      <c r="LNL2" s="29"/>
      <c r="LNM2" s="29"/>
      <c r="LNN2" s="29"/>
      <c r="LNO2" s="29"/>
      <c r="LNP2" s="29"/>
      <c r="LNQ2" s="29"/>
      <c r="LNR2" s="29"/>
      <c r="LNS2" s="29"/>
      <c r="LNT2" s="29"/>
      <c r="LNU2" s="29"/>
      <c r="LNV2" s="29"/>
      <c r="LNW2" s="29"/>
      <c r="LNX2" s="29"/>
      <c r="LNY2" s="29"/>
      <c r="LNZ2" s="29"/>
      <c r="LOA2" s="29"/>
      <c r="LOB2" s="29"/>
      <c r="LOC2" s="29"/>
      <c r="LOD2" s="29"/>
      <c r="LOE2" s="29"/>
      <c r="LOF2" s="29"/>
      <c r="LOG2" s="29"/>
      <c r="LOH2" s="29"/>
      <c r="LOI2" s="29"/>
      <c r="LOJ2" s="29"/>
      <c r="LOK2" s="29"/>
      <c r="LOL2" s="29"/>
      <c r="LOM2" s="29"/>
      <c r="LON2" s="29"/>
      <c r="LOO2" s="29"/>
      <c r="LOP2" s="29"/>
      <c r="LOQ2" s="29"/>
      <c r="LOR2" s="29"/>
      <c r="LOS2" s="29"/>
      <c r="LOT2" s="29"/>
      <c r="LOU2" s="29"/>
      <c r="LOV2" s="29"/>
      <c r="LOW2" s="29"/>
      <c r="LOX2" s="29"/>
      <c r="LOY2" s="29"/>
      <c r="LOZ2" s="29"/>
      <c r="LPA2" s="29"/>
      <c r="LPB2" s="29"/>
      <c r="LPC2" s="29"/>
      <c r="LPD2" s="29"/>
      <c r="LPE2" s="29"/>
      <c r="LPF2" s="29"/>
      <c r="LPG2" s="29"/>
      <c r="LPH2" s="29"/>
      <c r="LPI2" s="29"/>
      <c r="LPJ2" s="29"/>
      <c r="LPK2" s="29"/>
      <c r="LPL2" s="29"/>
      <c r="LPM2" s="29"/>
      <c r="LPN2" s="29"/>
      <c r="LPO2" s="29"/>
      <c r="LPP2" s="29"/>
      <c r="LPQ2" s="29"/>
      <c r="LPR2" s="29"/>
      <c r="LPS2" s="29"/>
      <c r="LPT2" s="29"/>
      <c r="LPU2" s="29"/>
      <c r="LPV2" s="29"/>
      <c r="LPW2" s="29"/>
      <c r="LPX2" s="29"/>
      <c r="LPY2" s="29"/>
      <c r="LPZ2" s="29"/>
      <c r="LQA2" s="29"/>
      <c r="LQB2" s="29"/>
      <c r="LQC2" s="29"/>
      <c r="LQD2" s="29"/>
      <c r="LQE2" s="29"/>
      <c r="LQF2" s="29"/>
      <c r="LQG2" s="29"/>
      <c r="LQH2" s="29"/>
      <c r="LQI2" s="29"/>
      <c r="LQJ2" s="29"/>
      <c r="LQK2" s="29"/>
      <c r="LQL2" s="29"/>
      <c r="LQM2" s="29"/>
      <c r="LQN2" s="29"/>
      <c r="LQO2" s="29"/>
      <c r="LQP2" s="29"/>
      <c r="LQQ2" s="29"/>
      <c r="LQR2" s="29"/>
      <c r="LQS2" s="29"/>
      <c r="LQT2" s="29"/>
      <c r="LQU2" s="29"/>
      <c r="LQV2" s="29"/>
      <c r="LQW2" s="29"/>
      <c r="LQX2" s="29"/>
      <c r="LQY2" s="29"/>
      <c r="LQZ2" s="29"/>
      <c r="LRA2" s="29"/>
      <c r="LRB2" s="29"/>
      <c r="LRC2" s="29"/>
      <c r="LRD2" s="29"/>
      <c r="LRE2" s="29"/>
      <c r="LRF2" s="29"/>
      <c r="LRG2" s="29"/>
      <c r="LRH2" s="29"/>
      <c r="LRI2" s="29"/>
      <c r="LRJ2" s="29"/>
      <c r="LRK2" s="29"/>
      <c r="LRL2" s="29"/>
      <c r="LRM2" s="29"/>
      <c r="LRN2" s="29"/>
      <c r="LRO2" s="29"/>
      <c r="LRP2" s="29"/>
      <c r="LRQ2" s="29"/>
      <c r="LRR2" s="29"/>
      <c r="LRS2" s="29"/>
      <c r="LRT2" s="29"/>
      <c r="LRU2" s="29"/>
      <c r="LRV2" s="29"/>
      <c r="LRW2" s="29"/>
      <c r="LRX2" s="29"/>
      <c r="LRY2" s="29"/>
      <c r="LRZ2" s="29"/>
      <c r="LSA2" s="29"/>
      <c r="LSB2" s="29"/>
      <c r="LSC2" s="29"/>
      <c r="LSD2" s="29"/>
      <c r="LSE2" s="29"/>
      <c r="LSF2" s="29"/>
      <c r="LSG2" s="29"/>
      <c r="LSH2" s="29"/>
      <c r="LSI2" s="29"/>
      <c r="LSJ2" s="29"/>
      <c r="LSK2" s="29"/>
      <c r="LSL2" s="29"/>
      <c r="LSM2" s="29"/>
      <c r="LSN2" s="29"/>
      <c r="LSO2" s="29"/>
      <c r="LSP2" s="29"/>
      <c r="LSQ2" s="29"/>
      <c r="LSR2" s="29"/>
      <c r="LSS2" s="29"/>
      <c r="LST2" s="29"/>
      <c r="LSU2" s="29"/>
      <c r="LSV2" s="29"/>
      <c r="LSW2" s="29"/>
      <c r="LSX2" s="29"/>
      <c r="LSY2" s="29"/>
      <c r="LSZ2" s="29"/>
      <c r="LTA2" s="29"/>
      <c r="LTB2" s="29"/>
      <c r="LTC2" s="29"/>
      <c r="LTD2" s="29"/>
      <c r="LTE2" s="29"/>
      <c r="LTF2" s="29"/>
      <c r="LTG2" s="29"/>
      <c r="LTH2" s="29"/>
      <c r="LTI2" s="29"/>
      <c r="LTJ2" s="29"/>
      <c r="LTK2" s="29"/>
      <c r="LTL2" s="29"/>
      <c r="LTM2" s="29"/>
      <c r="LTN2" s="29"/>
      <c r="LTO2" s="29"/>
      <c r="LTP2" s="29"/>
      <c r="LTQ2" s="29"/>
      <c r="LTR2" s="29"/>
      <c r="LTS2" s="29"/>
      <c r="LTT2" s="29"/>
      <c r="LTU2" s="29"/>
      <c r="LTV2" s="29"/>
      <c r="LTW2" s="29"/>
      <c r="LTX2" s="29"/>
      <c r="LTY2" s="29"/>
      <c r="LTZ2" s="29"/>
      <c r="LUA2" s="29"/>
      <c r="LUB2" s="29"/>
      <c r="LUC2" s="29"/>
      <c r="LUD2" s="29"/>
      <c r="LUE2" s="29"/>
      <c r="LUF2" s="29"/>
      <c r="LUG2" s="29"/>
      <c r="LUH2" s="29"/>
      <c r="LUI2" s="29"/>
      <c r="LUJ2" s="29"/>
      <c r="LUK2" s="29"/>
      <c r="LUL2" s="29"/>
      <c r="LUM2" s="29"/>
      <c r="LUN2" s="29"/>
      <c r="LUO2" s="29"/>
      <c r="LUP2" s="29"/>
      <c r="LUQ2" s="29"/>
      <c r="LUR2" s="29"/>
      <c r="LUS2" s="29"/>
      <c r="LUT2" s="29"/>
      <c r="LUU2" s="29"/>
      <c r="LUV2" s="29"/>
      <c r="LUW2" s="29"/>
      <c r="LUX2" s="29"/>
      <c r="LUY2" s="29"/>
      <c r="LUZ2" s="29"/>
      <c r="LVA2" s="29"/>
      <c r="LVB2" s="29"/>
      <c r="LVC2" s="29"/>
      <c r="LVD2" s="29"/>
      <c r="LVE2" s="29"/>
      <c r="LVF2" s="29"/>
      <c r="LVG2" s="29"/>
      <c r="LVH2" s="29"/>
      <c r="LVI2" s="29"/>
      <c r="LVJ2" s="29"/>
      <c r="LVK2" s="29"/>
      <c r="LVL2" s="29"/>
      <c r="LVM2" s="29"/>
      <c r="LVN2" s="29"/>
      <c r="LVO2" s="29"/>
      <c r="LVP2" s="29"/>
      <c r="LVQ2" s="29"/>
      <c r="LVR2" s="29"/>
      <c r="LVS2" s="29"/>
      <c r="LVT2" s="29"/>
      <c r="LVU2" s="29"/>
      <c r="LVV2" s="29"/>
      <c r="LVW2" s="29"/>
      <c r="LVX2" s="29"/>
      <c r="LVY2" s="29"/>
      <c r="LVZ2" s="29"/>
      <c r="LWA2" s="29"/>
      <c r="LWB2" s="29"/>
      <c r="LWC2" s="29"/>
      <c r="LWD2" s="29"/>
      <c r="LWE2" s="29"/>
      <c r="LWF2" s="29"/>
      <c r="LWG2" s="29"/>
      <c r="LWH2" s="29"/>
      <c r="LWI2" s="29"/>
      <c r="LWJ2" s="29"/>
      <c r="LWK2" s="29"/>
      <c r="LWL2" s="29"/>
      <c r="LWM2" s="29"/>
      <c r="LWN2" s="29"/>
      <c r="LWO2" s="29"/>
      <c r="LWP2" s="29"/>
      <c r="LWQ2" s="29"/>
      <c r="LWR2" s="29"/>
      <c r="LWS2" s="29"/>
      <c r="LWT2" s="29"/>
      <c r="LWU2" s="29"/>
      <c r="LWV2" s="29"/>
      <c r="LWW2" s="29"/>
      <c r="LWX2" s="29"/>
      <c r="LWY2" s="29"/>
      <c r="LWZ2" s="29"/>
      <c r="LXA2" s="29"/>
      <c r="LXB2" s="29"/>
      <c r="LXC2" s="29"/>
      <c r="LXD2" s="29"/>
      <c r="LXE2" s="29"/>
      <c r="LXF2" s="29"/>
      <c r="LXG2" s="29"/>
      <c r="LXH2" s="29"/>
      <c r="LXI2" s="29"/>
      <c r="LXJ2" s="29"/>
      <c r="LXK2" s="29"/>
      <c r="LXL2" s="29"/>
      <c r="LXM2" s="29"/>
      <c r="LXN2" s="29"/>
      <c r="LXO2" s="29"/>
      <c r="LXP2" s="29"/>
      <c r="LXQ2" s="29"/>
      <c r="LXR2" s="29"/>
      <c r="LXS2" s="29"/>
      <c r="LXT2" s="29"/>
      <c r="LXU2" s="29"/>
      <c r="LXV2" s="29"/>
      <c r="LXW2" s="29"/>
      <c r="LXX2" s="29"/>
      <c r="LXY2" s="29"/>
      <c r="LXZ2" s="29"/>
      <c r="LYA2" s="29"/>
      <c r="LYB2" s="29"/>
      <c r="LYC2" s="29"/>
      <c r="LYD2" s="29"/>
      <c r="LYE2" s="29"/>
      <c r="LYF2" s="29"/>
      <c r="LYG2" s="29"/>
      <c r="LYH2" s="29"/>
      <c r="LYI2" s="29"/>
      <c r="LYJ2" s="29"/>
      <c r="LYK2" s="29"/>
      <c r="LYL2" s="29"/>
      <c r="LYM2" s="29"/>
      <c r="LYN2" s="29"/>
      <c r="LYO2" s="29"/>
      <c r="LYP2" s="29"/>
      <c r="LYQ2" s="29"/>
      <c r="LYR2" s="29"/>
      <c r="LYS2" s="29"/>
      <c r="LYT2" s="29"/>
      <c r="LYU2" s="29"/>
      <c r="LYV2" s="29"/>
      <c r="LYW2" s="29"/>
      <c r="LYX2" s="29"/>
      <c r="LYY2" s="29"/>
      <c r="LYZ2" s="29"/>
      <c r="LZA2" s="29"/>
      <c r="LZB2" s="29"/>
      <c r="LZC2" s="29"/>
      <c r="LZD2" s="29"/>
      <c r="LZE2" s="29"/>
      <c r="LZF2" s="29"/>
      <c r="LZG2" s="29"/>
      <c r="LZH2" s="29"/>
      <c r="LZI2" s="29"/>
      <c r="LZJ2" s="29"/>
      <c r="LZK2" s="29"/>
      <c r="LZL2" s="29"/>
      <c r="LZM2" s="29"/>
      <c r="LZN2" s="29"/>
      <c r="LZO2" s="29"/>
      <c r="LZP2" s="29"/>
      <c r="LZQ2" s="29"/>
      <c r="LZR2" s="29"/>
      <c r="LZS2" s="29"/>
      <c r="LZT2" s="29"/>
      <c r="LZU2" s="29"/>
      <c r="LZV2" s="29"/>
      <c r="LZW2" s="29"/>
      <c r="LZX2" s="29"/>
      <c r="LZY2" s="29"/>
      <c r="LZZ2" s="29"/>
      <c r="MAA2" s="29"/>
      <c r="MAB2" s="29"/>
      <c r="MAC2" s="29"/>
      <c r="MAD2" s="29"/>
      <c r="MAE2" s="29"/>
      <c r="MAF2" s="29"/>
      <c r="MAG2" s="29"/>
      <c r="MAH2" s="29"/>
      <c r="MAI2" s="29"/>
      <c r="MAJ2" s="29"/>
      <c r="MAK2" s="29"/>
      <c r="MAL2" s="29"/>
      <c r="MAM2" s="29"/>
      <c r="MAN2" s="29"/>
      <c r="MAO2" s="29"/>
      <c r="MAP2" s="29"/>
      <c r="MAQ2" s="29"/>
      <c r="MAR2" s="29"/>
      <c r="MAS2" s="29"/>
      <c r="MAT2" s="29"/>
      <c r="MAU2" s="29"/>
      <c r="MAV2" s="29"/>
      <c r="MAW2" s="29"/>
      <c r="MAX2" s="29"/>
      <c r="MAY2" s="29"/>
      <c r="MAZ2" s="29"/>
      <c r="MBA2" s="29"/>
      <c r="MBB2" s="29"/>
      <c r="MBC2" s="29"/>
      <c r="MBD2" s="29"/>
      <c r="MBE2" s="29"/>
      <c r="MBF2" s="29"/>
      <c r="MBG2" s="29"/>
      <c r="MBH2" s="29"/>
      <c r="MBI2" s="29"/>
      <c r="MBJ2" s="29"/>
      <c r="MBK2" s="29"/>
      <c r="MBL2" s="29"/>
      <c r="MBM2" s="29"/>
      <c r="MBN2" s="29"/>
      <c r="MBO2" s="29"/>
      <c r="MBP2" s="29"/>
      <c r="MBQ2" s="29"/>
      <c r="MBR2" s="29"/>
      <c r="MBS2" s="29"/>
      <c r="MBT2" s="29"/>
      <c r="MBU2" s="29"/>
      <c r="MBV2" s="29"/>
      <c r="MBW2" s="29"/>
      <c r="MBX2" s="29"/>
      <c r="MBY2" s="29"/>
      <c r="MBZ2" s="29"/>
      <c r="MCA2" s="29"/>
      <c r="MCB2" s="29"/>
      <c r="MCC2" s="29"/>
      <c r="MCD2" s="29"/>
      <c r="MCE2" s="29"/>
      <c r="MCF2" s="29"/>
      <c r="MCG2" s="29"/>
      <c r="MCH2" s="29"/>
      <c r="MCI2" s="29"/>
      <c r="MCJ2" s="29"/>
      <c r="MCK2" s="29"/>
      <c r="MCL2" s="29"/>
      <c r="MCM2" s="29"/>
      <c r="MCN2" s="29"/>
      <c r="MCO2" s="29"/>
      <c r="MCP2" s="29"/>
      <c r="MCQ2" s="29"/>
      <c r="MCR2" s="29"/>
      <c r="MCS2" s="29"/>
      <c r="MCT2" s="29"/>
      <c r="MCU2" s="29"/>
      <c r="MCV2" s="29"/>
      <c r="MCW2" s="29"/>
      <c r="MCX2" s="29"/>
      <c r="MCY2" s="29"/>
      <c r="MCZ2" s="29"/>
      <c r="MDA2" s="29"/>
      <c r="MDB2" s="29"/>
      <c r="MDC2" s="29"/>
      <c r="MDD2" s="29"/>
      <c r="MDE2" s="29"/>
      <c r="MDF2" s="29"/>
      <c r="MDG2" s="29"/>
      <c r="MDH2" s="29"/>
      <c r="MDI2" s="29"/>
      <c r="MDJ2" s="29"/>
      <c r="MDK2" s="29"/>
      <c r="MDL2" s="29"/>
      <c r="MDM2" s="29"/>
      <c r="MDN2" s="29"/>
      <c r="MDO2" s="29"/>
      <c r="MDP2" s="29"/>
      <c r="MDQ2" s="29"/>
      <c r="MDR2" s="29"/>
      <c r="MDS2" s="29"/>
      <c r="MDT2" s="29"/>
      <c r="MDU2" s="29"/>
      <c r="MDV2" s="29"/>
      <c r="MDW2" s="29"/>
      <c r="MDX2" s="29"/>
      <c r="MDY2" s="29"/>
      <c r="MDZ2" s="29"/>
      <c r="MEA2" s="29"/>
      <c r="MEB2" s="29"/>
      <c r="MEC2" s="29"/>
      <c r="MED2" s="29"/>
      <c r="MEE2" s="29"/>
      <c r="MEF2" s="29"/>
      <c r="MEG2" s="29"/>
      <c r="MEH2" s="29"/>
      <c r="MEI2" s="29"/>
      <c r="MEJ2" s="29"/>
      <c r="MEK2" s="29"/>
      <c r="MEL2" s="29"/>
      <c r="MEM2" s="29"/>
      <c r="MEN2" s="29"/>
      <c r="MEO2" s="29"/>
      <c r="MEP2" s="29"/>
      <c r="MEQ2" s="29"/>
      <c r="MER2" s="29"/>
      <c r="MES2" s="29"/>
      <c r="MET2" s="29"/>
      <c r="MEU2" s="29"/>
      <c r="MEV2" s="29"/>
      <c r="MEW2" s="29"/>
      <c r="MEX2" s="29"/>
      <c r="MEY2" s="29"/>
      <c r="MEZ2" s="29"/>
      <c r="MFA2" s="29"/>
      <c r="MFB2" s="29"/>
      <c r="MFC2" s="29"/>
      <c r="MFD2" s="29"/>
      <c r="MFE2" s="29"/>
      <c r="MFF2" s="29"/>
      <c r="MFG2" s="29"/>
      <c r="MFH2" s="29"/>
      <c r="MFI2" s="29"/>
      <c r="MFJ2" s="29"/>
      <c r="MFK2" s="29"/>
      <c r="MFL2" s="29"/>
      <c r="MFM2" s="29"/>
      <c r="MFN2" s="29"/>
      <c r="MFO2" s="29"/>
      <c r="MFP2" s="29"/>
      <c r="MFQ2" s="29"/>
      <c r="MFR2" s="29"/>
      <c r="MFS2" s="29"/>
      <c r="MFT2" s="29"/>
      <c r="MFU2" s="29"/>
      <c r="MFV2" s="29"/>
      <c r="MFW2" s="29"/>
      <c r="MFX2" s="29"/>
      <c r="MFY2" s="29"/>
      <c r="MFZ2" s="29"/>
      <c r="MGA2" s="29"/>
      <c r="MGB2" s="29"/>
      <c r="MGC2" s="29"/>
      <c r="MGD2" s="29"/>
      <c r="MGE2" s="29"/>
      <c r="MGF2" s="29"/>
      <c r="MGG2" s="29"/>
      <c r="MGH2" s="29"/>
      <c r="MGI2" s="29"/>
      <c r="MGJ2" s="29"/>
      <c r="MGK2" s="29"/>
      <c r="MGL2" s="29"/>
      <c r="MGM2" s="29"/>
      <c r="MGN2" s="29"/>
      <c r="MGO2" s="29"/>
      <c r="MGP2" s="29"/>
      <c r="MGQ2" s="29"/>
      <c r="MGR2" s="29"/>
      <c r="MGS2" s="29"/>
      <c r="MGT2" s="29"/>
      <c r="MGU2" s="29"/>
      <c r="MGV2" s="29"/>
      <c r="MGW2" s="29"/>
      <c r="MGX2" s="29"/>
      <c r="MGY2" s="29"/>
      <c r="MGZ2" s="29"/>
      <c r="MHA2" s="29"/>
      <c r="MHB2" s="29"/>
      <c r="MHC2" s="29"/>
      <c r="MHD2" s="29"/>
      <c r="MHE2" s="29"/>
      <c r="MHF2" s="29"/>
      <c r="MHG2" s="29"/>
      <c r="MHH2" s="29"/>
      <c r="MHI2" s="29"/>
      <c r="MHJ2" s="29"/>
      <c r="MHK2" s="29"/>
      <c r="MHL2" s="29"/>
      <c r="MHM2" s="29"/>
      <c r="MHN2" s="29"/>
      <c r="MHO2" s="29"/>
      <c r="MHP2" s="29"/>
      <c r="MHQ2" s="29"/>
      <c r="MHR2" s="29"/>
      <c r="MHS2" s="29"/>
      <c r="MHT2" s="29"/>
      <c r="MHU2" s="29"/>
      <c r="MHV2" s="29"/>
      <c r="MHW2" s="29"/>
      <c r="MHX2" s="29"/>
      <c r="MHY2" s="29"/>
      <c r="MHZ2" s="29"/>
      <c r="MIA2" s="29"/>
      <c r="MIB2" s="29"/>
      <c r="MIC2" s="29"/>
      <c r="MID2" s="29"/>
      <c r="MIE2" s="29"/>
      <c r="MIF2" s="29"/>
      <c r="MIG2" s="29"/>
      <c r="MIH2" s="29"/>
      <c r="MII2" s="29"/>
      <c r="MIJ2" s="29"/>
      <c r="MIK2" s="29"/>
      <c r="MIL2" s="29"/>
      <c r="MIM2" s="29"/>
      <c r="MIN2" s="29"/>
      <c r="MIO2" s="29"/>
      <c r="MIP2" s="29"/>
      <c r="MIQ2" s="29"/>
      <c r="MIR2" s="29"/>
      <c r="MIS2" s="29"/>
      <c r="MIT2" s="29"/>
      <c r="MIU2" s="29"/>
      <c r="MIV2" s="29"/>
      <c r="MIW2" s="29"/>
      <c r="MIX2" s="29"/>
      <c r="MIY2" s="29"/>
      <c r="MIZ2" s="29"/>
      <c r="MJA2" s="29"/>
      <c r="MJB2" s="29"/>
      <c r="MJC2" s="29"/>
      <c r="MJD2" s="29"/>
      <c r="MJE2" s="29"/>
      <c r="MJF2" s="29"/>
      <c r="MJG2" s="29"/>
      <c r="MJH2" s="29"/>
      <c r="MJI2" s="29"/>
      <c r="MJJ2" s="29"/>
      <c r="MJK2" s="29"/>
      <c r="MJL2" s="29"/>
      <c r="MJM2" s="29"/>
      <c r="MJN2" s="29"/>
      <c r="MJO2" s="29"/>
      <c r="MJP2" s="29"/>
      <c r="MJQ2" s="29"/>
      <c r="MJR2" s="29"/>
      <c r="MJS2" s="29"/>
      <c r="MJT2" s="29"/>
      <c r="MJU2" s="29"/>
      <c r="MJV2" s="29"/>
      <c r="MJW2" s="29"/>
      <c r="MJX2" s="29"/>
      <c r="MJY2" s="29"/>
      <c r="MJZ2" s="29"/>
      <c r="MKA2" s="29"/>
      <c r="MKB2" s="29"/>
      <c r="MKC2" s="29"/>
      <c r="MKD2" s="29"/>
      <c r="MKE2" s="29"/>
      <c r="MKF2" s="29"/>
      <c r="MKG2" s="29"/>
      <c r="MKH2" s="29"/>
      <c r="MKI2" s="29"/>
      <c r="MKJ2" s="29"/>
      <c r="MKK2" s="29"/>
      <c r="MKL2" s="29"/>
      <c r="MKM2" s="29"/>
      <c r="MKN2" s="29"/>
      <c r="MKO2" s="29"/>
      <c r="MKP2" s="29"/>
      <c r="MKQ2" s="29"/>
      <c r="MKR2" s="29"/>
      <c r="MKS2" s="29"/>
      <c r="MKT2" s="29"/>
      <c r="MKU2" s="29"/>
      <c r="MKV2" s="29"/>
      <c r="MKW2" s="29"/>
      <c r="MKX2" s="29"/>
      <c r="MKY2" s="29"/>
      <c r="MKZ2" s="29"/>
      <c r="MLA2" s="29"/>
      <c r="MLB2" s="29"/>
      <c r="MLC2" s="29"/>
      <c r="MLD2" s="29"/>
      <c r="MLE2" s="29"/>
      <c r="MLF2" s="29"/>
      <c r="MLG2" s="29"/>
      <c r="MLH2" s="29"/>
      <c r="MLI2" s="29"/>
      <c r="MLJ2" s="29"/>
      <c r="MLK2" s="29"/>
      <c r="MLL2" s="29"/>
      <c r="MLM2" s="29"/>
      <c r="MLN2" s="29"/>
      <c r="MLO2" s="29"/>
      <c r="MLP2" s="29"/>
      <c r="MLQ2" s="29"/>
      <c r="MLR2" s="29"/>
      <c r="MLS2" s="29"/>
      <c r="MLT2" s="29"/>
      <c r="MLU2" s="29"/>
      <c r="MLV2" s="29"/>
      <c r="MLW2" s="29"/>
      <c r="MLX2" s="29"/>
      <c r="MLY2" s="29"/>
      <c r="MLZ2" s="29"/>
      <c r="MMA2" s="29"/>
      <c r="MMB2" s="29"/>
      <c r="MMC2" s="29"/>
      <c r="MMD2" s="29"/>
      <c r="MME2" s="29"/>
      <c r="MMF2" s="29"/>
      <c r="MMG2" s="29"/>
      <c r="MMH2" s="29"/>
      <c r="MMI2" s="29"/>
      <c r="MMJ2" s="29"/>
      <c r="MMK2" s="29"/>
      <c r="MML2" s="29"/>
      <c r="MMM2" s="29"/>
      <c r="MMN2" s="29"/>
      <c r="MMO2" s="29"/>
      <c r="MMP2" s="29"/>
      <c r="MMQ2" s="29"/>
      <c r="MMR2" s="29"/>
      <c r="MMS2" s="29"/>
      <c r="MMT2" s="29"/>
      <c r="MMU2" s="29"/>
      <c r="MMV2" s="29"/>
      <c r="MMW2" s="29"/>
      <c r="MMX2" s="29"/>
      <c r="MMY2" s="29"/>
      <c r="MMZ2" s="29"/>
      <c r="MNA2" s="29"/>
      <c r="MNB2" s="29"/>
      <c r="MNC2" s="29"/>
      <c r="MND2" s="29"/>
      <c r="MNE2" s="29"/>
      <c r="MNF2" s="29"/>
      <c r="MNG2" s="29"/>
      <c r="MNH2" s="29"/>
      <c r="MNI2" s="29"/>
      <c r="MNJ2" s="29"/>
      <c r="MNK2" s="29"/>
      <c r="MNL2" s="29"/>
      <c r="MNM2" s="29"/>
      <c r="MNN2" s="29"/>
      <c r="MNO2" s="29"/>
      <c r="MNP2" s="29"/>
      <c r="MNQ2" s="29"/>
      <c r="MNR2" s="29"/>
      <c r="MNS2" s="29"/>
      <c r="MNT2" s="29"/>
      <c r="MNU2" s="29"/>
      <c r="MNV2" s="29"/>
      <c r="MNW2" s="29"/>
      <c r="MNX2" s="29"/>
      <c r="MNY2" s="29"/>
      <c r="MNZ2" s="29"/>
      <c r="MOA2" s="29"/>
      <c r="MOB2" s="29"/>
      <c r="MOC2" s="29"/>
      <c r="MOD2" s="29"/>
      <c r="MOE2" s="29"/>
      <c r="MOF2" s="29"/>
      <c r="MOG2" s="29"/>
      <c r="MOH2" s="29"/>
      <c r="MOI2" s="29"/>
      <c r="MOJ2" s="29"/>
      <c r="MOK2" s="29"/>
      <c r="MOL2" s="29"/>
      <c r="MOM2" s="29"/>
      <c r="MON2" s="29"/>
      <c r="MOO2" s="29"/>
      <c r="MOP2" s="29"/>
      <c r="MOQ2" s="29"/>
      <c r="MOR2" s="29"/>
      <c r="MOS2" s="29"/>
      <c r="MOT2" s="29"/>
      <c r="MOU2" s="29"/>
      <c r="MOV2" s="29"/>
      <c r="MOW2" s="29"/>
      <c r="MOX2" s="29"/>
      <c r="MOY2" s="29"/>
      <c r="MOZ2" s="29"/>
      <c r="MPA2" s="29"/>
      <c r="MPB2" s="29"/>
      <c r="MPC2" s="29"/>
      <c r="MPD2" s="29"/>
      <c r="MPE2" s="29"/>
      <c r="MPF2" s="29"/>
      <c r="MPG2" s="29"/>
      <c r="MPH2" s="29"/>
      <c r="MPI2" s="29"/>
      <c r="MPJ2" s="29"/>
      <c r="MPK2" s="29"/>
      <c r="MPL2" s="29"/>
      <c r="MPM2" s="29"/>
      <c r="MPN2" s="29"/>
      <c r="MPO2" s="29"/>
      <c r="MPP2" s="29"/>
      <c r="MPQ2" s="29"/>
      <c r="MPR2" s="29"/>
      <c r="MPS2" s="29"/>
      <c r="MPT2" s="29"/>
      <c r="MPU2" s="29"/>
      <c r="MPV2" s="29"/>
      <c r="MPW2" s="29"/>
      <c r="MPX2" s="29"/>
      <c r="MPY2" s="29"/>
      <c r="MPZ2" s="29"/>
      <c r="MQA2" s="29"/>
      <c r="MQB2" s="29"/>
      <c r="MQC2" s="29"/>
      <c r="MQD2" s="29"/>
      <c r="MQE2" s="29"/>
      <c r="MQF2" s="29"/>
      <c r="MQG2" s="29"/>
      <c r="MQH2" s="29"/>
      <c r="MQI2" s="29"/>
      <c r="MQJ2" s="29"/>
      <c r="MQK2" s="29"/>
      <c r="MQL2" s="29"/>
      <c r="MQM2" s="29"/>
      <c r="MQN2" s="29"/>
      <c r="MQO2" s="29"/>
      <c r="MQP2" s="29"/>
      <c r="MQQ2" s="29"/>
      <c r="MQR2" s="29"/>
      <c r="MQS2" s="29"/>
      <c r="MQT2" s="29"/>
      <c r="MQU2" s="29"/>
      <c r="MQV2" s="29"/>
      <c r="MQW2" s="29"/>
      <c r="MQX2" s="29"/>
      <c r="MQY2" s="29"/>
      <c r="MQZ2" s="29"/>
      <c r="MRA2" s="29"/>
      <c r="MRB2" s="29"/>
      <c r="MRC2" s="29"/>
      <c r="MRD2" s="29"/>
      <c r="MRE2" s="29"/>
      <c r="MRF2" s="29"/>
      <c r="MRG2" s="29"/>
      <c r="MRH2" s="29"/>
      <c r="MRI2" s="29"/>
      <c r="MRJ2" s="29"/>
      <c r="MRK2" s="29"/>
      <c r="MRL2" s="29"/>
      <c r="MRM2" s="29"/>
      <c r="MRN2" s="29"/>
      <c r="MRO2" s="29"/>
      <c r="MRP2" s="29"/>
      <c r="MRQ2" s="29"/>
      <c r="MRR2" s="29"/>
      <c r="MRS2" s="29"/>
      <c r="MRT2" s="29"/>
      <c r="MRU2" s="29"/>
      <c r="MRV2" s="29"/>
      <c r="MRW2" s="29"/>
      <c r="MRX2" s="29"/>
      <c r="MRY2" s="29"/>
      <c r="MRZ2" s="29"/>
      <c r="MSA2" s="29"/>
      <c r="MSB2" s="29"/>
      <c r="MSC2" s="29"/>
      <c r="MSD2" s="29"/>
      <c r="MSE2" s="29"/>
      <c r="MSF2" s="29"/>
      <c r="MSG2" s="29"/>
      <c r="MSH2" s="29"/>
      <c r="MSI2" s="29"/>
      <c r="MSJ2" s="29"/>
      <c r="MSK2" s="29"/>
      <c r="MSL2" s="29"/>
      <c r="MSM2" s="29"/>
      <c r="MSN2" s="29"/>
      <c r="MSO2" s="29"/>
      <c r="MSP2" s="29"/>
      <c r="MSQ2" s="29"/>
      <c r="MSR2" s="29"/>
      <c r="MSS2" s="29"/>
      <c r="MST2" s="29"/>
      <c r="MSU2" s="29"/>
      <c r="MSV2" s="29"/>
      <c r="MSW2" s="29"/>
      <c r="MSX2" s="29"/>
      <c r="MSY2" s="29"/>
      <c r="MSZ2" s="29"/>
      <c r="MTA2" s="29"/>
      <c r="MTB2" s="29"/>
      <c r="MTC2" s="29"/>
      <c r="MTD2" s="29"/>
      <c r="MTE2" s="29"/>
      <c r="MTF2" s="29"/>
      <c r="MTG2" s="29"/>
      <c r="MTH2" s="29"/>
      <c r="MTI2" s="29"/>
      <c r="MTJ2" s="29"/>
      <c r="MTK2" s="29"/>
      <c r="MTL2" s="29"/>
      <c r="MTM2" s="29"/>
      <c r="MTN2" s="29"/>
      <c r="MTO2" s="29"/>
      <c r="MTP2" s="29"/>
      <c r="MTQ2" s="29"/>
      <c r="MTR2" s="29"/>
      <c r="MTS2" s="29"/>
      <c r="MTT2" s="29"/>
      <c r="MTU2" s="29"/>
      <c r="MTV2" s="29"/>
      <c r="MTW2" s="29"/>
      <c r="MTX2" s="29"/>
      <c r="MTY2" s="29"/>
      <c r="MTZ2" s="29"/>
      <c r="MUA2" s="29"/>
      <c r="MUB2" s="29"/>
      <c r="MUC2" s="29"/>
      <c r="MUD2" s="29"/>
      <c r="MUE2" s="29"/>
      <c r="MUF2" s="29"/>
      <c r="MUG2" s="29"/>
      <c r="MUH2" s="29"/>
      <c r="MUI2" s="29"/>
      <c r="MUJ2" s="29"/>
      <c r="MUK2" s="29"/>
      <c r="MUL2" s="29"/>
      <c r="MUM2" s="29"/>
      <c r="MUN2" s="29"/>
      <c r="MUO2" s="29"/>
      <c r="MUP2" s="29"/>
      <c r="MUQ2" s="29"/>
      <c r="MUR2" s="29"/>
      <c r="MUS2" s="29"/>
      <c r="MUT2" s="29"/>
      <c r="MUU2" s="29"/>
      <c r="MUV2" s="29"/>
      <c r="MUW2" s="29"/>
      <c r="MUX2" s="29"/>
      <c r="MUY2" s="29"/>
      <c r="MUZ2" s="29"/>
      <c r="MVA2" s="29"/>
      <c r="MVB2" s="29"/>
      <c r="MVC2" s="29"/>
      <c r="MVD2" s="29"/>
      <c r="MVE2" s="29"/>
      <c r="MVF2" s="29"/>
      <c r="MVG2" s="29"/>
      <c r="MVH2" s="29"/>
      <c r="MVI2" s="29"/>
      <c r="MVJ2" s="29"/>
      <c r="MVK2" s="29"/>
      <c r="MVL2" s="29"/>
      <c r="MVM2" s="29"/>
      <c r="MVN2" s="29"/>
      <c r="MVO2" s="29"/>
      <c r="MVP2" s="29"/>
      <c r="MVQ2" s="29"/>
      <c r="MVR2" s="29"/>
      <c r="MVS2" s="29"/>
      <c r="MVT2" s="29"/>
      <c r="MVU2" s="29"/>
      <c r="MVV2" s="29"/>
      <c r="MVW2" s="29"/>
      <c r="MVX2" s="29"/>
      <c r="MVY2" s="29"/>
      <c r="MVZ2" s="29"/>
      <c r="MWA2" s="29"/>
      <c r="MWB2" s="29"/>
      <c r="MWC2" s="29"/>
      <c r="MWD2" s="29"/>
      <c r="MWE2" s="29"/>
      <c r="MWF2" s="29"/>
      <c r="MWG2" s="29"/>
      <c r="MWH2" s="29"/>
      <c r="MWI2" s="29"/>
      <c r="MWJ2" s="29"/>
      <c r="MWK2" s="29"/>
      <c r="MWL2" s="29"/>
      <c r="MWM2" s="29"/>
      <c r="MWN2" s="29"/>
      <c r="MWO2" s="29"/>
      <c r="MWP2" s="29"/>
      <c r="MWQ2" s="29"/>
      <c r="MWR2" s="29"/>
      <c r="MWS2" s="29"/>
      <c r="MWT2" s="29"/>
      <c r="MWU2" s="29"/>
      <c r="MWV2" s="29"/>
      <c r="MWW2" s="29"/>
      <c r="MWX2" s="29"/>
      <c r="MWY2" s="29"/>
      <c r="MWZ2" s="29"/>
      <c r="MXA2" s="29"/>
      <c r="MXB2" s="29"/>
      <c r="MXC2" s="29"/>
      <c r="MXD2" s="29"/>
      <c r="MXE2" s="29"/>
      <c r="MXF2" s="29"/>
      <c r="MXG2" s="29"/>
      <c r="MXH2" s="29"/>
      <c r="MXI2" s="29"/>
      <c r="MXJ2" s="29"/>
      <c r="MXK2" s="29"/>
      <c r="MXL2" s="29"/>
      <c r="MXM2" s="29"/>
      <c r="MXN2" s="29"/>
      <c r="MXO2" s="29"/>
      <c r="MXP2" s="29"/>
      <c r="MXQ2" s="29"/>
      <c r="MXR2" s="29"/>
      <c r="MXS2" s="29"/>
      <c r="MXT2" s="29"/>
      <c r="MXU2" s="29"/>
      <c r="MXV2" s="29"/>
      <c r="MXW2" s="29"/>
      <c r="MXX2" s="29"/>
      <c r="MXY2" s="29"/>
      <c r="MXZ2" s="29"/>
      <c r="MYA2" s="29"/>
      <c r="MYB2" s="29"/>
      <c r="MYC2" s="29"/>
      <c r="MYD2" s="29"/>
      <c r="MYE2" s="29"/>
      <c r="MYF2" s="29"/>
      <c r="MYG2" s="29"/>
      <c r="MYH2" s="29"/>
      <c r="MYI2" s="29"/>
      <c r="MYJ2" s="29"/>
      <c r="MYK2" s="29"/>
      <c r="MYL2" s="29"/>
      <c r="MYM2" s="29"/>
      <c r="MYN2" s="29"/>
      <c r="MYO2" s="29"/>
      <c r="MYP2" s="29"/>
      <c r="MYQ2" s="29"/>
      <c r="MYR2" s="29"/>
      <c r="MYS2" s="29"/>
      <c r="MYT2" s="29"/>
      <c r="MYU2" s="29"/>
      <c r="MYV2" s="29"/>
      <c r="MYW2" s="29"/>
      <c r="MYX2" s="29"/>
      <c r="MYY2" s="29"/>
      <c r="MYZ2" s="29"/>
      <c r="MZA2" s="29"/>
      <c r="MZB2" s="29"/>
      <c r="MZC2" s="29"/>
      <c r="MZD2" s="29"/>
      <c r="MZE2" s="29"/>
      <c r="MZF2" s="29"/>
      <c r="MZG2" s="29"/>
      <c r="MZH2" s="29"/>
      <c r="MZI2" s="29"/>
      <c r="MZJ2" s="29"/>
      <c r="MZK2" s="29"/>
      <c r="MZL2" s="29"/>
      <c r="MZM2" s="29"/>
      <c r="MZN2" s="29"/>
      <c r="MZO2" s="29"/>
      <c r="MZP2" s="29"/>
      <c r="MZQ2" s="29"/>
      <c r="MZR2" s="29"/>
      <c r="MZS2" s="29"/>
      <c r="MZT2" s="29"/>
      <c r="MZU2" s="29"/>
      <c r="MZV2" s="29"/>
      <c r="MZW2" s="29"/>
      <c r="MZX2" s="29"/>
      <c r="MZY2" s="29"/>
      <c r="MZZ2" s="29"/>
      <c r="NAA2" s="29"/>
      <c r="NAB2" s="29"/>
      <c r="NAC2" s="29"/>
      <c r="NAD2" s="29"/>
      <c r="NAE2" s="29"/>
      <c r="NAF2" s="29"/>
      <c r="NAG2" s="29"/>
      <c r="NAH2" s="29"/>
      <c r="NAI2" s="29"/>
      <c r="NAJ2" s="29"/>
      <c r="NAK2" s="29"/>
      <c r="NAL2" s="29"/>
      <c r="NAM2" s="29"/>
      <c r="NAN2" s="29"/>
      <c r="NAO2" s="29"/>
      <c r="NAP2" s="29"/>
      <c r="NAQ2" s="29"/>
      <c r="NAR2" s="29"/>
      <c r="NAS2" s="29"/>
      <c r="NAT2" s="29"/>
      <c r="NAU2" s="29"/>
      <c r="NAV2" s="29"/>
      <c r="NAW2" s="29"/>
      <c r="NAX2" s="29"/>
      <c r="NAY2" s="29"/>
      <c r="NAZ2" s="29"/>
      <c r="NBA2" s="29"/>
      <c r="NBB2" s="29"/>
      <c r="NBC2" s="29"/>
      <c r="NBD2" s="29"/>
      <c r="NBE2" s="29"/>
      <c r="NBF2" s="29"/>
      <c r="NBG2" s="29"/>
      <c r="NBH2" s="29"/>
      <c r="NBI2" s="29"/>
      <c r="NBJ2" s="29"/>
      <c r="NBK2" s="29"/>
      <c r="NBL2" s="29"/>
      <c r="NBM2" s="29"/>
      <c r="NBN2" s="29"/>
      <c r="NBO2" s="29"/>
      <c r="NBP2" s="29"/>
      <c r="NBQ2" s="29"/>
      <c r="NBR2" s="29"/>
      <c r="NBS2" s="29"/>
      <c r="NBT2" s="29"/>
      <c r="NBU2" s="29"/>
      <c r="NBV2" s="29"/>
      <c r="NBW2" s="29"/>
      <c r="NBX2" s="29"/>
      <c r="NBY2" s="29"/>
      <c r="NBZ2" s="29"/>
      <c r="NCA2" s="29"/>
      <c r="NCB2" s="29"/>
      <c r="NCC2" s="29"/>
      <c r="NCD2" s="29"/>
      <c r="NCE2" s="29"/>
      <c r="NCF2" s="29"/>
      <c r="NCG2" s="29"/>
      <c r="NCH2" s="29"/>
      <c r="NCI2" s="29"/>
      <c r="NCJ2" s="29"/>
      <c r="NCK2" s="29"/>
      <c r="NCL2" s="29"/>
      <c r="NCM2" s="29"/>
      <c r="NCN2" s="29"/>
      <c r="NCO2" s="29"/>
      <c r="NCP2" s="29"/>
      <c r="NCQ2" s="29"/>
      <c r="NCR2" s="29"/>
      <c r="NCS2" s="29"/>
      <c r="NCT2" s="29"/>
      <c r="NCU2" s="29"/>
      <c r="NCV2" s="29"/>
      <c r="NCW2" s="29"/>
      <c r="NCX2" s="29"/>
      <c r="NCY2" s="29"/>
      <c r="NCZ2" s="29"/>
      <c r="NDA2" s="29"/>
      <c r="NDB2" s="29"/>
      <c r="NDC2" s="29"/>
      <c r="NDD2" s="29"/>
      <c r="NDE2" s="29"/>
      <c r="NDF2" s="29"/>
      <c r="NDG2" s="29"/>
      <c r="NDH2" s="29"/>
      <c r="NDI2" s="29"/>
      <c r="NDJ2" s="29"/>
      <c r="NDK2" s="29"/>
      <c r="NDL2" s="29"/>
      <c r="NDM2" s="29"/>
      <c r="NDN2" s="29"/>
      <c r="NDO2" s="29"/>
      <c r="NDP2" s="29"/>
      <c r="NDQ2" s="29"/>
      <c r="NDR2" s="29"/>
      <c r="NDS2" s="29"/>
      <c r="NDT2" s="29"/>
      <c r="NDU2" s="29"/>
      <c r="NDV2" s="29"/>
      <c r="NDW2" s="29"/>
      <c r="NDX2" s="29"/>
      <c r="NDY2" s="29"/>
      <c r="NDZ2" s="29"/>
      <c r="NEA2" s="29"/>
      <c r="NEB2" s="29"/>
      <c r="NEC2" s="29"/>
      <c r="NED2" s="29"/>
      <c r="NEE2" s="29"/>
      <c r="NEF2" s="29"/>
      <c r="NEG2" s="29"/>
      <c r="NEH2" s="29"/>
      <c r="NEI2" s="29"/>
      <c r="NEJ2" s="29"/>
      <c r="NEK2" s="29"/>
      <c r="NEL2" s="29"/>
      <c r="NEM2" s="29"/>
      <c r="NEN2" s="29"/>
      <c r="NEO2" s="29"/>
      <c r="NEP2" s="29"/>
      <c r="NEQ2" s="29"/>
      <c r="NER2" s="29"/>
      <c r="NES2" s="29"/>
      <c r="NET2" s="29"/>
      <c r="NEU2" s="29"/>
      <c r="NEV2" s="29"/>
      <c r="NEW2" s="29"/>
      <c r="NEX2" s="29"/>
      <c r="NEY2" s="29"/>
      <c r="NEZ2" s="29"/>
      <c r="NFA2" s="29"/>
      <c r="NFB2" s="29"/>
      <c r="NFC2" s="29"/>
      <c r="NFD2" s="29"/>
      <c r="NFE2" s="29"/>
      <c r="NFF2" s="29"/>
      <c r="NFG2" s="29"/>
      <c r="NFH2" s="29"/>
      <c r="NFI2" s="29"/>
      <c r="NFJ2" s="29"/>
      <c r="NFK2" s="29"/>
      <c r="NFL2" s="29"/>
      <c r="NFM2" s="29"/>
      <c r="NFN2" s="29"/>
      <c r="NFO2" s="29"/>
      <c r="NFP2" s="29"/>
      <c r="NFQ2" s="29"/>
      <c r="NFR2" s="29"/>
      <c r="NFS2" s="29"/>
      <c r="NFT2" s="29"/>
      <c r="NFU2" s="29"/>
      <c r="NFV2" s="29"/>
      <c r="NFW2" s="29"/>
      <c r="NFX2" s="29"/>
      <c r="NFY2" s="29"/>
      <c r="NFZ2" s="29"/>
      <c r="NGA2" s="29"/>
      <c r="NGB2" s="29"/>
      <c r="NGC2" s="29"/>
      <c r="NGD2" s="29"/>
      <c r="NGE2" s="29"/>
      <c r="NGF2" s="29"/>
      <c r="NGG2" s="29"/>
      <c r="NGH2" s="29"/>
      <c r="NGI2" s="29"/>
      <c r="NGJ2" s="29"/>
      <c r="NGK2" s="29"/>
      <c r="NGL2" s="29"/>
      <c r="NGM2" s="29"/>
      <c r="NGN2" s="29"/>
      <c r="NGO2" s="29"/>
      <c r="NGP2" s="29"/>
      <c r="NGQ2" s="29"/>
      <c r="NGR2" s="29"/>
      <c r="NGS2" s="29"/>
      <c r="NGT2" s="29"/>
      <c r="NGU2" s="29"/>
      <c r="NGV2" s="29"/>
      <c r="NGW2" s="29"/>
      <c r="NGX2" s="29"/>
      <c r="NGY2" s="29"/>
      <c r="NGZ2" s="29"/>
      <c r="NHA2" s="29"/>
      <c r="NHB2" s="29"/>
      <c r="NHC2" s="29"/>
      <c r="NHD2" s="29"/>
      <c r="NHE2" s="29"/>
      <c r="NHF2" s="29"/>
      <c r="NHG2" s="29"/>
      <c r="NHH2" s="29"/>
      <c r="NHI2" s="29"/>
      <c r="NHJ2" s="29"/>
      <c r="NHK2" s="29"/>
      <c r="NHL2" s="29"/>
      <c r="NHM2" s="29"/>
      <c r="NHN2" s="29"/>
      <c r="NHO2" s="29"/>
      <c r="NHP2" s="29"/>
      <c r="NHQ2" s="29"/>
      <c r="NHR2" s="29"/>
      <c r="NHS2" s="29"/>
      <c r="NHT2" s="29"/>
      <c r="NHU2" s="29"/>
      <c r="NHV2" s="29"/>
      <c r="NHW2" s="29"/>
      <c r="NHX2" s="29"/>
      <c r="NHY2" s="29"/>
      <c r="NHZ2" s="29"/>
      <c r="NIA2" s="29"/>
      <c r="NIB2" s="29"/>
      <c r="NIC2" s="29"/>
      <c r="NID2" s="29"/>
      <c r="NIE2" s="29"/>
      <c r="NIF2" s="29"/>
      <c r="NIG2" s="29"/>
      <c r="NIH2" s="29"/>
      <c r="NII2" s="29"/>
      <c r="NIJ2" s="29"/>
      <c r="NIK2" s="29"/>
      <c r="NIL2" s="29"/>
      <c r="NIM2" s="29"/>
      <c r="NIN2" s="29"/>
      <c r="NIO2" s="29"/>
      <c r="NIP2" s="29"/>
      <c r="NIQ2" s="29"/>
      <c r="NIR2" s="29"/>
      <c r="NIS2" s="29"/>
      <c r="NIT2" s="29"/>
      <c r="NIU2" s="29"/>
      <c r="NIV2" s="29"/>
      <c r="NIW2" s="29"/>
      <c r="NIX2" s="29"/>
      <c r="NIY2" s="29"/>
      <c r="NIZ2" s="29"/>
      <c r="NJA2" s="29"/>
      <c r="NJB2" s="29"/>
      <c r="NJC2" s="29"/>
      <c r="NJD2" s="29"/>
      <c r="NJE2" s="29"/>
      <c r="NJF2" s="29"/>
      <c r="NJG2" s="29"/>
      <c r="NJH2" s="29"/>
      <c r="NJI2" s="29"/>
      <c r="NJJ2" s="29"/>
      <c r="NJK2" s="29"/>
      <c r="NJL2" s="29"/>
      <c r="NJM2" s="29"/>
      <c r="NJN2" s="29"/>
      <c r="NJO2" s="29"/>
      <c r="NJP2" s="29"/>
      <c r="NJQ2" s="29"/>
      <c r="NJR2" s="29"/>
      <c r="NJS2" s="29"/>
      <c r="NJT2" s="29"/>
      <c r="NJU2" s="29"/>
      <c r="NJV2" s="29"/>
      <c r="NJW2" s="29"/>
      <c r="NJX2" s="29"/>
      <c r="NJY2" s="29"/>
      <c r="NJZ2" s="29"/>
      <c r="NKA2" s="29"/>
      <c r="NKB2" s="29"/>
      <c r="NKC2" s="29"/>
      <c r="NKD2" s="29"/>
      <c r="NKE2" s="29"/>
      <c r="NKF2" s="29"/>
      <c r="NKG2" s="29"/>
      <c r="NKH2" s="29"/>
      <c r="NKI2" s="29"/>
      <c r="NKJ2" s="29"/>
      <c r="NKK2" s="29"/>
      <c r="NKL2" s="29"/>
      <c r="NKM2" s="29"/>
      <c r="NKN2" s="29"/>
      <c r="NKO2" s="29"/>
      <c r="NKP2" s="29"/>
      <c r="NKQ2" s="29"/>
      <c r="NKR2" s="29"/>
      <c r="NKS2" s="29"/>
      <c r="NKT2" s="29"/>
      <c r="NKU2" s="29"/>
      <c r="NKV2" s="29"/>
      <c r="NKW2" s="29"/>
      <c r="NKX2" s="29"/>
      <c r="NKY2" s="29"/>
      <c r="NKZ2" s="29"/>
      <c r="NLA2" s="29"/>
      <c r="NLB2" s="29"/>
      <c r="NLC2" s="29"/>
      <c r="NLD2" s="29"/>
      <c r="NLE2" s="29"/>
      <c r="NLF2" s="29"/>
      <c r="NLG2" s="29"/>
      <c r="NLH2" s="29"/>
      <c r="NLI2" s="29"/>
      <c r="NLJ2" s="29"/>
      <c r="NLK2" s="29"/>
      <c r="NLL2" s="29"/>
      <c r="NLM2" s="29"/>
      <c r="NLN2" s="29"/>
      <c r="NLO2" s="29"/>
      <c r="NLP2" s="29"/>
      <c r="NLQ2" s="29"/>
      <c r="NLR2" s="29"/>
      <c r="NLS2" s="29"/>
      <c r="NLT2" s="29"/>
      <c r="NLU2" s="29"/>
      <c r="NLV2" s="29"/>
      <c r="NLW2" s="29"/>
      <c r="NLX2" s="29"/>
      <c r="NLY2" s="29"/>
      <c r="NLZ2" s="29"/>
      <c r="NMA2" s="29"/>
      <c r="NMB2" s="29"/>
      <c r="NMC2" s="29"/>
      <c r="NMD2" s="29"/>
      <c r="NME2" s="29"/>
      <c r="NMF2" s="29"/>
      <c r="NMG2" s="29"/>
      <c r="NMH2" s="29"/>
      <c r="NMI2" s="29"/>
      <c r="NMJ2" s="29"/>
      <c r="NMK2" s="29"/>
      <c r="NML2" s="29"/>
      <c r="NMM2" s="29"/>
      <c r="NMN2" s="29"/>
      <c r="NMO2" s="29"/>
      <c r="NMP2" s="29"/>
      <c r="NMQ2" s="29"/>
      <c r="NMR2" s="29"/>
      <c r="NMS2" s="29"/>
      <c r="NMT2" s="29"/>
      <c r="NMU2" s="29"/>
      <c r="NMV2" s="29"/>
      <c r="NMW2" s="29"/>
      <c r="NMX2" s="29"/>
      <c r="NMY2" s="29"/>
      <c r="NMZ2" s="29"/>
      <c r="NNA2" s="29"/>
      <c r="NNB2" s="29"/>
      <c r="NNC2" s="29"/>
      <c r="NND2" s="29"/>
      <c r="NNE2" s="29"/>
      <c r="NNF2" s="29"/>
      <c r="NNG2" s="29"/>
      <c r="NNH2" s="29"/>
      <c r="NNI2" s="29"/>
      <c r="NNJ2" s="29"/>
      <c r="NNK2" s="29"/>
      <c r="NNL2" s="29"/>
      <c r="NNM2" s="29"/>
      <c r="NNN2" s="29"/>
      <c r="NNO2" s="29"/>
      <c r="NNP2" s="29"/>
      <c r="NNQ2" s="29"/>
      <c r="NNR2" s="29"/>
      <c r="NNS2" s="29"/>
      <c r="NNT2" s="29"/>
      <c r="NNU2" s="29"/>
      <c r="NNV2" s="29"/>
      <c r="NNW2" s="29"/>
      <c r="NNX2" s="29"/>
      <c r="NNY2" s="29"/>
      <c r="NNZ2" s="29"/>
      <c r="NOA2" s="29"/>
      <c r="NOB2" s="29"/>
      <c r="NOC2" s="29"/>
      <c r="NOD2" s="29"/>
      <c r="NOE2" s="29"/>
      <c r="NOF2" s="29"/>
      <c r="NOG2" s="29"/>
      <c r="NOH2" s="29"/>
      <c r="NOI2" s="29"/>
      <c r="NOJ2" s="29"/>
      <c r="NOK2" s="29"/>
      <c r="NOL2" s="29"/>
      <c r="NOM2" s="29"/>
      <c r="NON2" s="29"/>
      <c r="NOO2" s="29"/>
      <c r="NOP2" s="29"/>
      <c r="NOQ2" s="29"/>
      <c r="NOR2" s="29"/>
      <c r="NOS2" s="29"/>
      <c r="NOT2" s="29"/>
      <c r="NOU2" s="29"/>
      <c r="NOV2" s="29"/>
      <c r="NOW2" s="29"/>
      <c r="NOX2" s="29"/>
      <c r="NOY2" s="29"/>
      <c r="NOZ2" s="29"/>
      <c r="NPA2" s="29"/>
      <c r="NPB2" s="29"/>
      <c r="NPC2" s="29"/>
      <c r="NPD2" s="29"/>
      <c r="NPE2" s="29"/>
      <c r="NPF2" s="29"/>
      <c r="NPG2" s="29"/>
      <c r="NPH2" s="29"/>
      <c r="NPI2" s="29"/>
      <c r="NPJ2" s="29"/>
      <c r="NPK2" s="29"/>
      <c r="NPL2" s="29"/>
      <c r="NPM2" s="29"/>
      <c r="NPN2" s="29"/>
      <c r="NPO2" s="29"/>
      <c r="NPP2" s="29"/>
      <c r="NPQ2" s="29"/>
      <c r="NPR2" s="29"/>
      <c r="NPS2" s="29"/>
      <c r="NPT2" s="29"/>
      <c r="NPU2" s="29"/>
      <c r="NPV2" s="29"/>
      <c r="NPW2" s="29"/>
      <c r="NPX2" s="29"/>
      <c r="NPY2" s="29"/>
      <c r="NPZ2" s="29"/>
      <c r="NQA2" s="29"/>
      <c r="NQB2" s="29"/>
      <c r="NQC2" s="29"/>
      <c r="NQD2" s="29"/>
      <c r="NQE2" s="29"/>
      <c r="NQF2" s="29"/>
      <c r="NQG2" s="29"/>
      <c r="NQH2" s="29"/>
      <c r="NQI2" s="29"/>
      <c r="NQJ2" s="29"/>
      <c r="NQK2" s="29"/>
      <c r="NQL2" s="29"/>
      <c r="NQM2" s="29"/>
      <c r="NQN2" s="29"/>
      <c r="NQO2" s="29"/>
      <c r="NQP2" s="29"/>
      <c r="NQQ2" s="29"/>
      <c r="NQR2" s="29"/>
      <c r="NQS2" s="29"/>
      <c r="NQT2" s="29"/>
      <c r="NQU2" s="29"/>
      <c r="NQV2" s="29"/>
      <c r="NQW2" s="29"/>
      <c r="NQX2" s="29"/>
      <c r="NQY2" s="29"/>
      <c r="NQZ2" s="29"/>
      <c r="NRA2" s="29"/>
      <c r="NRB2" s="29"/>
      <c r="NRC2" s="29"/>
      <c r="NRD2" s="29"/>
      <c r="NRE2" s="29"/>
      <c r="NRF2" s="29"/>
      <c r="NRG2" s="29"/>
      <c r="NRH2" s="29"/>
      <c r="NRI2" s="29"/>
      <c r="NRJ2" s="29"/>
      <c r="NRK2" s="29"/>
      <c r="NRL2" s="29"/>
      <c r="NRM2" s="29"/>
      <c r="NRN2" s="29"/>
      <c r="NRO2" s="29"/>
      <c r="NRP2" s="29"/>
      <c r="NRQ2" s="29"/>
      <c r="NRR2" s="29"/>
      <c r="NRS2" s="29"/>
      <c r="NRT2" s="29"/>
      <c r="NRU2" s="29"/>
      <c r="NRV2" s="29"/>
      <c r="NRW2" s="29"/>
      <c r="NRX2" s="29"/>
      <c r="NRY2" s="29"/>
      <c r="NRZ2" s="29"/>
      <c r="NSA2" s="29"/>
      <c r="NSB2" s="29"/>
      <c r="NSC2" s="29"/>
      <c r="NSD2" s="29"/>
      <c r="NSE2" s="29"/>
      <c r="NSF2" s="29"/>
      <c r="NSG2" s="29"/>
      <c r="NSH2" s="29"/>
      <c r="NSI2" s="29"/>
      <c r="NSJ2" s="29"/>
      <c r="NSK2" s="29"/>
      <c r="NSL2" s="29"/>
      <c r="NSM2" s="29"/>
      <c r="NSN2" s="29"/>
      <c r="NSO2" s="29"/>
      <c r="NSP2" s="29"/>
      <c r="NSQ2" s="29"/>
      <c r="NSR2" s="29"/>
      <c r="NSS2" s="29"/>
      <c r="NST2" s="29"/>
      <c r="NSU2" s="29"/>
      <c r="NSV2" s="29"/>
      <c r="NSW2" s="29"/>
      <c r="NSX2" s="29"/>
      <c r="NSY2" s="29"/>
      <c r="NSZ2" s="29"/>
      <c r="NTA2" s="29"/>
      <c r="NTB2" s="29"/>
      <c r="NTC2" s="29"/>
      <c r="NTD2" s="29"/>
      <c r="NTE2" s="29"/>
      <c r="NTF2" s="29"/>
      <c r="NTG2" s="29"/>
      <c r="NTH2" s="29"/>
      <c r="NTI2" s="29"/>
      <c r="NTJ2" s="29"/>
      <c r="NTK2" s="29"/>
      <c r="NTL2" s="29"/>
      <c r="NTM2" s="29"/>
      <c r="NTN2" s="29"/>
      <c r="NTO2" s="29"/>
      <c r="NTP2" s="29"/>
      <c r="NTQ2" s="29"/>
      <c r="NTR2" s="29"/>
      <c r="NTS2" s="29"/>
      <c r="NTT2" s="29"/>
      <c r="NTU2" s="29"/>
      <c r="NTV2" s="29"/>
      <c r="NTW2" s="29"/>
      <c r="NTX2" s="29"/>
      <c r="NTY2" s="29"/>
      <c r="NTZ2" s="29"/>
      <c r="NUA2" s="29"/>
      <c r="NUB2" s="29"/>
      <c r="NUC2" s="29"/>
      <c r="NUD2" s="29"/>
      <c r="NUE2" s="29"/>
      <c r="NUF2" s="29"/>
      <c r="NUG2" s="29"/>
      <c r="NUH2" s="29"/>
      <c r="NUI2" s="29"/>
      <c r="NUJ2" s="29"/>
      <c r="NUK2" s="29"/>
      <c r="NUL2" s="29"/>
      <c r="NUM2" s="29"/>
      <c r="NUN2" s="29"/>
      <c r="NUO2" s="29"/>
      <c r="NUP2" s="29"/>
      <c r="NUQ2" s="29"/>
      <c r="NUR2" s="29"/>
      <c r="NUS2" s="29"/>
      <c r="NUT2" s="29"/>
      <c r="NUU2" s="29"/>
      <c r="NUV2" s="29"/>
      <c r="NUW2" s="29"/>
      <c r="NUX2" s="29"/>
      <c r="NUY2" s="29"/>
      <c r="NUZ2" s="29"/>
      <c r="NVA2" s="29"/>
      <c r="NVB2" s="29"/>
      <c r="NVC2" s="29"/>
      <c r="NVD2" s="29"/>
      <c r="NVE2" s="29"/>
      <c r="NVF2" s="29"/>
      <c r="NVG2" s="29"/>
      <c r="NVH2" s="29"/>
      <c r="NVI2" s="29"/>
      <c r="NVJ2" s="29"/>
      <c r="NVK2" s="29"/>
      <c r="NVL2" s="29"/>
      <c r="NVM2" s="29"/>
      <c r="NVN2" s="29"/>
      <c r="NVO2" s="29"/>
      <c r="NVP2" s="29"/>
      <c r="NVQ2" s="29"/>
      <c r="NVR2" s="29"/>
      <c r="NVS2" s="29"/>
      <c r="NVT2" s="29"/>
      <c r="NVU2" s="29"/>
      <c r="NVV2" s="29"/>
      <c r="NVW2" s="29"/>
      <c r="NVX2" s="29"/>
      <c r="NVY2" s="29"/>
      <c r="NVZ2" s="29"/>
      <c r="NWA2" s="29"/>
      <c r="NWB2" s="29"/>
      <c r="NWC2" s="29"/>
      <c r="NWD2" s="29"/>
      <c r="NWE2" s="29"/>
      <c r="NWF2" s="29"/>
      <c r="NWG2" s="29"/>
      <c r="NWH2" s="29"/>
      <c r="NWI2" s="29"/>
      <c r="NWJ2" s="29"/>
      <c r="NWK2" s="29"/>
      <c r="NWL2" s="29"/>
      <c r="NWM2" s="29"/>
      <c r="NWN2" s="29"/>
      <c r="NWO2" s="29"/>
      <c r="NWP2" s="29"/>
      <c r="NWQ2" s="29"/>
      <c r="NWR2" s="29"/>
      <c r="NWS2" s="29"/>
      <c r="NWT2" s="29"/>
      <c r="NWU2" s="29"/>
      <c r="NWV2" s="29"/>
      <c r="NWW2" s="29"/>
      <c r="NWX2" s="29"/>
      <c r="NWY2" s="29"/>
      <c r="NWZ2" s="29"/>
      <c r="NXA2" s="29"/>
      <c r="NXB2" s="29"/>
      <c r="NXC2" s="29"/>
      <c r="NXD2" s="29"/>
      <c r="NXE2" s="29"/>
      <c r="NXF2" s="29"/>
      <c r="NXG2" s="29"/>
      <c r="NXH2" s="29"/>
      <c r="NXI2" s="29"/>
      <c r="NXJ2" s="29"/>
      <c r="NXK2" s="29"/>
      <c r="NXL2" s="29"/>
      <c r="NXM2" s="29"/>
      <c r="NXN2" s="29"/>
      <c r="NXO2" s="29"/>
      <c r="NXP2" s="29"/>
      <c r="NXQ2" s="29"/>
      <c r="NXR2" s="29"/>
      <c r="NXS2" s="29"/>
      <c r="NXT2" s="29"/>
      <c r="NXU2" s="29"/>
      <c r="NXV2" s="29"/>
      <c r="NXW2" s="29"/>
      <c r="NXX2" s="29"/>
      <c r="NXY2" s="29"/>
      <c r="NXZ2" s="29"/>
      <c r="NYA2" s="29"/>
      <c r="NYB2" s="29"/>
      <c r="NYC2" s="29"/>
      <c r="NYD2" s="29"/>
      <c r="NYE2" s="29"/>
      <c r="NYF2" s="29"/>
      <c r="NYG2" s="29"/>
      <c r="NYH2" s="29"/>
      <c r="NYI2" s="29"/>
      <c r="NYJ2" s="29"/>
      <c r="NYK2" s="29"/>
      <c r="NYL2" s="29"/>
      <c r="NYM2" s="29"/>
      <c r="NYN2" s="29"/>
      <c r="NYO2" s="29"/>
      <c r="NYP2" s="29"/>
      <c r="NYQ2" s="29"/>
      <c r="NYR2" s="29"/>
      <c r="NYS2" s="29"/>
      <c r="NYT2" s="29"/>
      <c r="NYU2" s="29"/>
      <c r="NYV2" s="29"/>
      <c r="NYW2" s="29"/>
      <c r="NYX2" s="29"/>
      <c r="NYY2" s="29"/>
      <c r="NYZ2" s="29"/>
      <c r="NZA2" s="29"/>
      <c r="NZB2" s="29"/>
      <c r="NZC2" s="29"/>
      <c r="NZD2" s="29"/>
      <c r="NZE2" s="29"/>
      <c r="NZF2" s="29"/>
      <c r="NZG2" s="29"/>
      <c r="NZH2" s="29"/>
      <c r="NZI2" s="29"/>
      <c r="NZJ2" s="29"/>
      <c r="NZK2" s="29"/>
      <c r="NZL2" s="29"/>
      <c r="NZM2" s="29"/>
      <c r="NZN2" s="29"/>
      <c r="NZO2" s="29"/>
      <c r="NZP2" s="29"/>
      <c r="NZQ2" s="29"/>
      <c r="NZR2" s="29"/>
      <c r="NZS2" s="29"/>
      <c r="NZT2" s="29"/>
      <c r="NZU2" s="29"/>
      <c r="NZV2" s="29"/>
      <c r="NZW2" s="29"/>
      <c r="NZX2" s="29"/>
      <c r="NZY2" s="29"/>
      <c r="NZZ2" s="29"/>
      <c r="OAA2" s="29"/>
      <c r="OAB2" s="29"/>
      <c r="OAC2" s="29"/>
      <c r="OAD2" s="29"/>
      <c r="OAE2" s="29"/>
      <c r="OAF2" s="29"/>
      <c r="OAG2" s="29"/>
      <c r="OAH2" s="29"/>
      <c r="OAI2" s="29"/>
      <c r="OAJ2" s="29"/>
      <c r="OAK2" s="29"/>
      <c r="OAL2" s="29"/>
      <c r="OAM2" s="29"/>
      <c r="OAN2" s="29"/>
      <c r="OAO2" s="29"/>
      <c r="OAP2" s="29"/>
      <c r="OAQ2" s="29"/>
      <c r="OAR2" s="29"/>
      <c r="OAS2" s="29"/>
      <c r="OAT2" s="29"/>
      <c r="OAU2" s="29"/>
      <c r="OAV2" s="29"/>
      <c r="OAW2" s="29"/>
      <c r="OAX2" s="29"/>
      <c r="OAY2" s="29"/>
      <c r="OAZ2" s="29"/>
      <c r="OBA2" s="29"/>
      <c r="OBB2" s="29"/>
      <c r="OBC2" s="29"/>
      <c r="OBD2" s="29"/>
      <c r="OBE2" s="29"/>
      <c r="OBF2" s="29"/>
      <c r="OBG2" s="29"/>
      <c r="OBH2" s="29"/>
      <c r="OBI2" s="29"/>
      <c r="OBJ2" s="29"/>
      <c r="OBK2" s="29"/>
      <c r="OBL2" s="29"/>
      <c r="OBM2" s="29"/>
      <c r="OBN2" s="29"/>
      <c r="OBO2" s="29"/>
      <c r="OBP2" s="29"/>
      <c r="OBQ2" s="29"/>
      <c r="OBR2" s="29"/>
      <c r="OBS2" s="29"/>
      <c r="OBT2" s="29"/>
      <c r="OBU2" s="29"/>
      <c r="OBV2" s="29"/>
      <c r="OBW2" s="29"/>
      <c r="OBX2" s="29"/>
      <c r="OBY2" s="29"/>
      <c r="OBZ2" s="29"/>
      <c r="OCA2" s="29"/>
      <c r="OCB2" s="29"/>
      <c r="OCC2" s="29"/>
      <c r="OCD2" s="29"/>
      <c r="OCE2" s="29"/>
      <c r="OCF2" s="29"/>
      <c r="OCG2" s="29"/>
      <c r="OCH2" s="29"/>
      <c r="OCI2" s="29"/>
      <c r="OCJ2" s="29"/>
      <c r="OCK2" s="29"/>
      <c r="OCL2" s="29"/>
      <c r="OCM2" s="29"/>
      <c r="OCN2" s="29"/>
      <c r="OCO2" s="29"/>
      <c r="OCP2" s="29"/>
      <c r="OCQ2" s="29"/>
      <c r="OCR2" s="29"/>
      <c r="OCS2" s="29"/>
      <c r="OCT2" s="29"/>
      <c r="OCU2" s="29"/>
      <c r="OCV2" s="29"/>
      <c r="OCW2" s="29"/>
      <c r="OCX2" s="29"/>
      <c r="OCY2" s="29"/>
      <c r="OCZ2" s="29"/>
      <c r="ODA2" s="29"/>
      <c r="ODB2" s="29"/>
      <c r="ODC2" s="29"/>
      <c r="ODD2" s="29"/>
      <c r="ODE2" s="29"/>
      <c r="ODF2" s="29"/>
      <c r="ODG2" s="29"/>
      <c r="ODH2" s="29"/>
      <c r="ODI2" s="29"/>
      <c r="ODJ2" s="29"/>
      <c r="ODK2" s="29"/>
      <c r="ODL2" s="29"/>
      <c r="ODM2" s="29"/>
      <c r="ODN2" s="29"/>
      <c r="ODO2" s="29"/>
      <c r="ODP2" s="29"/>
      <c r="ODQ2" s="29"/>
      <c r="ODR2" s="29"/>
      <c r="ODS2" s="29"/>
      <c r="ODT2" s="29"/>
      <c r="ODU2" s="29"/>
      <c r="ODV2" s="29"/>
      <c r="ODW2" s="29"/>
      <c r="ODX2" s="29"/>
      <c r="ODY2" s="29"/>
      <c r="ODZ2" s="29"/>
      <c r="OEA2" s="29"/>
      <c r="OEB2" s="29"/>
      <c r="OEC2" s="29"/>
      <c r="OED2" s="29"/>
      <c r="OEE2" s="29"/>
      <c r="OEF2" s="29"/>
      <c r="OEG2" s="29"/>
      <c r="OEH2" s="29"/>
      <c r="OEI2" s="29"/>
      <c r="OEJ2" s="29"/>
      <c r="OEK2" s="29"/>
      <c r="OEL2" s="29"/>
      <c r="OEM2" s="29"/>
      <c r="OEN2" s="29"/>
      <c r="OEO2" s="29"/>
      <c r="OEP2" s="29"/>
      <c r="OEQ2" s="29"/>
      <c r="OER2" s="29"/>
      <c r="OES2" s="29"/>
      <c r="OET2" s="29"/>
      <c r="OEU2" s="29"/>
      <c r="OEV2" s="29"/>
      <c r="OEW2" s="29"/>
      <c r="OEX2" s="29"/>
      <c r="OEY2" s="29"/>
      <c r="OEZ2" s="29"/>
      <c r="OFA2" s="29"/>
      <c r="OFB2" s="29"/>
      <c r="OFC2" s="29"/>
      <c r="OFD2" s="29"/>
      <c r="OFE2" s="29"/>
      <c r="OFF2" s="29"/>
      <c r="OFG2" s="29"/>
      <c r="OFH2" s="29"/>
      <c r="OFI2" s="29"/>
      <c r="OFJ2" s="29"/>
      <c r="OFK2" s="29"/>
      <c r="OFL2" s="29"/>
      <c r="OFM2" s="29"/>
      <c r="OFN2" s="29"/>
      <c r="OFO2" s="29"/>
      <c r="OFP2" s="29"/>
      <c r="OFQ2" s="29"/>
      <c r="OFR2" s="29"/>
      <c r="OFS2" s="29"/>
      <c r="OFT2" s="29"/>
      <c r="OFU2" s="29"/>
      <c r="OFV2" s="29"/>
      <c r="OFW2" s="29"/>
      <c r="OFX2" s="29"/>
      <c r="OFY2" s="29"/>
      <c r="OFZ2" s="29"/>
      <c r="OGA2" s="29"/>
      <c r="OGB2" s="29"/>
      <c r="OGC2" s="29"/>
      <c r="OGD2" s="29"/>
      <c r="OGE2" s="29"/>
      <c r="OGF2" s="29"/>
      <c r="OGG2" s="29"/>
      <c r="OGH2" s="29"/>
      <c r="OGI2" s="29"/>
      <c r="OGJ2" s="29"/>
      <c r="OGK2" s="29"/>
      <c r="OGL2" s="29"/>
      <c r="OGM2" s="29"/>
      <c r="OGN2" s="29"/>
      <c r="OGO2" s="29"/>
      <c r="OGP2" s="29"/>
      <c r="OGQ2" s="29"/>
      <c r="OGR2" s="29"/>
      <c r="OGS2" s="29"/>
      <c r="OGT2" s="29"/>
      <c r="OGU2" s="29"/>
      <c r="OGV2" s="29"/>
      <c r="OGW2" s="29"/>
      <c r="OGX2" s="29"/>
      <c r="OGY2" s="29"/>
      <c r="OGZ2" s="29"/>
      <c r="OHA2" s="29"/>
      <c r="OHB2" s="29"/>
      <c r="OHC2" s="29"/>
      <c r="OHD2" s="29"/>
      <c r="OHE2" s="29"/>
      <c r="OHF2" s="29"/>
      <c r="OHG2" s="29"/>
      <c r="OHH2" s="29"/>
      <c r="OHI2" s="29"/>
      <c r="OHJ2" s="29"/>
      <c r="OHK2" s="29"/>
      <c r="OHL2" s="29"/>
      <c r="OHM2" s="29"/>
      <c r="OHN2" s="29"/>
      <c r="OHO2" s="29"/>
      <c r="OHP2" s="29"/>
      <c r="OHQ2" s="29"/>
      <c r="OHR2" s="29"/>
      <c r="OHS2" s="29"/>
      <c r="OHT2" s="29"/>
      <c r="OHU2" s="29"/>
      <c r="OHV2" s="29"/>
      <c r="OHW2" s="29"/>
      <c r="OHX2" s="29"/>
      <c r="OHY2" s="29"/>
      <c r="OHZ2" s="29"/>
      <c r="OIA2" s="29"/>
      <c r="OIB2" s="29"/>
      <c r="OIC2" s="29"/>
      <c r="OID2" s="29"/>
      <c r="OIE2" s="29"/>
      <c r="OIF2" s="29"/>
      <c r="OIG2" s="29"/>
      <c r="OIH2" s="29"/>
      <c r="OII2" s="29"/>
      <c r="OIJ2" s="29"/>
      <c r="OIK2" s="29"/>
      <c r="OIL2" s="29"/>
      <c r="OIM2" s="29"/>
      <c r="OIN2" s="29"/>
      <c r="OIO2" s="29"/>
      <c r="OIP2" s="29"/>
      <c r="OIQ2" s="29"/>
      <c r="OIR2" s="29"/>
      <c r="OIS2" s="29"/>
      <c r="OIT2" s="29"/>
      <c r="OIU2" s="29"/>
      <c r="OIV2" s="29"/>
      <c r="OIW2" s="29"/>
      <c r="OIX2" s="29"/>
      <c r="OIY2" s="29"/>
      <c r="OIZ2" s="29"/>
      <c r="OJA2" s="29"/>
      <c r="OJB2" s="29"/>
      <c r="OJC2" s="29"/>
      <c r="OJD2" s="29"/>
      <c r="OJE2" s="29"/>
      <c r="OJF2" s="29"/>
      <c r="OJG2" s="29"/>
      <c r="OJH2" s="29"/>
      <c r="OJI2" s="29"/>
      <c r="OJJ2" s="29"/>
      <c r="OJK2" s="29"/>
      <c r="OJL2" s="29"/>
      <c r="OJM2" s="29"/>
      <c r="OJN2" s="29"/>
      <c r="OJO2" s="29"/>
      <c r="OJP2" s="29"/>
      <c r="OJQ2" s="29"/>
      <c r="OJR2" s="29"/>
      <c r="OJS2" s="29"/>
      <c r="OJT2" s="29"/>
      <c r="OJU2" s="29"/>
      <c r="OJV2" s="29"/>
      <c r="OJW2" s="29"/>
      <c r="OJX2" s="29"/>
      <c r="OJY2" s="29"/>
      <c r="OJZ2" s="29"/>
      <c r="OKA2" s="29"/>
      <c r="OKB2" s="29"/>
      <c r="OKC2" s="29"/>
      <c r="OKD2" s="29"/>
      <c r="OKE2" s="29"/>
      <c r="OKF2" s="29"/>
      <c r="OKG2" s="29"/>
      <c r="OKH2" s="29"/>
      <c r="OKI2" s="29"/>
      <c r="OKJ2" s="29"/>
      <c r="OKK2" s="29"/>
      <c r="OKL2" s="29"/>
      <c r="OKM2" s="29"/>
      <c r="OKN2" s="29"/>
      <c r="OKO2" s="29"/>
      <c r="OKP2" s="29"/>
      <c r="OKQ2" s="29"/>
      <c r="OKR2" s="29"/>
      <c r="OKS2" s="29"/>
      <c r="OKT2" s="29"/>
      <c r="OKU2" s="29"/>
      <c r="OKV2" s="29"/>
      <c r="OKW2" s="29"/>
      <c r="OKX2" s="29"/>
      <c r="OKY2" s="29"/>
      <c r="OKZ2" s="29"/>
      <c r="OLA2" s="29"/>
      <c r="OLB2" s="29"/>
      <c r="OLC2" s="29"/>
      <c r="OLD2" s="29"/>
      <c r="OLE2" s="29"/>
      <c r="OLF2" s="29"/>
      <c r="OLG2" s="29"/>
      <c r="OLH2" s="29"/>
      <c r="OLI2" s="29"/>
      <c r="OLJ2" s="29"/>
      <c r="OLK2" s="29"/>
      <c r="OLL2" s="29"/>
      <c r="OLM2" s="29"/>
      <c r="OLN2" s="29"/>
      <c r="OLO2" s="29"/>
      <c r="OLP2" s="29"/>
      <c r="OLQ2" s="29"/>
      <c r="OLR2" s="29"/>
      <c r="OLS2" s="29"/>
      <c r="OLT2" s="29"/>
      <c r="OLU2" s="29"/>
      <c r="OLV2" s="29"/>
      <c r="OLW2" s="29"/>
      <c r="OLX2" s="29"/>
      <c r="OLY2" s="29"/>
      <c r="OLZ2" s="29"/>
      <c r="OMA2" s="29"/>
      <c r="OMB2" s="29"/>
      <c r="OMC2" s="29"/>
      <c r="OMD2" s="29"/>
      <c r="OME2" s="29"/>
      <c r="OMF2" s="29"/>
      <c r="OMG2" s="29"/>
      <c r="OMH2" s="29"/>
      <c r="OMI2" s="29"/>
      <c r="OMJ2" s="29"/>
      <c r="OMK2" s="29"/>
      <c r="OML2" s="29"/>
      <c r="OMM2" s="29"/>
      <c r="OMN2" s="29"/>
      <c r="OMO2" s="29"/>
      <c r="OMP2" s="29"/>
      <c r="OMQ2" s="29"/>
      <c r="OMR2" s="29"/>
      <c r="OMS2" s="29"/>
      <c r="OMT2" s="29"/>
      <c r="OMU2" s="29"/>
      <c r="OMV2" s="29"/>
      <c r="OMW2" s="29"/>
      <c r="OMX2" s="29"/>
      <c r="OMY2" s="29"/>
      <c r="OMZ2" s="29"/>
      <c r="ONA2" s="29"/>
      <c r="ONB2" s="29"/>
      <c r="ONC2" s="29"/>
      <c r="OND2" s="29"/>
      <c r="ONE2" s="29"/>
      <c r="ONF2" s="29"/>
      <c r="ONG2" s="29"/>
      <c r="ONH2" s="29"/>
      <c r="ONI2" s="29"/>
      <c r="ONJ2" s="29"/>
      <c r="ONK2" s="29"/>
      <c r="ONL2" s="29"/>
      <c r="ONM2" s="29"/>
      <c r="ONN2" s="29"/>
      <c r="ONO2" s="29"/>
      <c r="ONP2" s="29"/>
      <c r="ONQ2" s="29"/>
      <c r="ONR2" s="29"/>
      <c r="ONS2" s="29"/>
      <c r="ONT2" s="29"/>
      <c r="ONU2" s="29"/>
      <c r="ONV2" s="29"/>
      <c r="ONW2" s="29"/>
      <c r="ONX2" s="29"/>
      <c r="ONY2" s="29"/>
      <c r="ONZ2" s="29"/>
      <c r="OOA2" s="29"/>
      <c r="OOB2" s="29"/>
      <c r="OOC2" s="29"/>
      <c r="OOD2" s="29"/>
      <c r="OOE2" s="29"/>
      <c r="OOF2" s="29"/>
      <c r="OOG2" s="29"/>
      <c r="OOH2" s="29"/>
      <c r="OOI2" s="29"/>
      <c r="OOJ2" s="29"/>
      <c r="OOK2" s="29"/>
      <c r="OOL2" s="29"/>
      <c r="OOM2" s="29"/>
      <c r="OON2" s="29"/>
      <c r="OOO2" s="29"/>
      <c r="OOP2" s="29"/>
      <c r="OOQ2" s="29"/>
      <c r="OOR2" s="29"/>
      <c r="OOS2" s="29"/>
      <c r="OOT2" s="29"/>
      <c r="OOU2" s="29"/>
      <c r="OOV2" s="29"/>
      <c r="OOW2" s="29"/>
      <c r="OOX2" s="29"/>
      <c r="OOY2" s="29"/>
      <c r="OOZ2" s="29"/>
      <c r="OPA2" s="29"/>
      <c r="OPB2" s="29"/>
      <c r="OPC2" s="29"/>
      <c r="OPD2" s="29"/>
      <c r="OPE2" s="29"/>
      <c r="OPF2" s="29"/>
      <c r="OPG2" s="29"/>
      <c r="OPH2" s="29"/>
      <c r="OPI2" s="29"/>
      <c r="OPJ2" s="29"/>
      <c r="OPK2" s="29"/>
      <c r="OPL2" s="29"/>
      <c r="OPM2" s="29"/>
      <c r="OPN2" s="29"/>
      <c r="OPO2" s="29"/>
      <c r="OPP2" s="29"/>
      <c r="OPQ2" s="29"/>
      <c r="OPR2" s="29"/>
      <c r="OPS2" s="29"/>
      <c r="OPT2" s="29"/>
      <c r="OPU2" s="29"/>
      <c r="OPV2" s="29"/>
      <c r="OPW2" s="29"/>
      <c r="OPX2" s="29"/>
      <c r="OPY2" s="29"/>
      <c r="OPZ2" s="29"/>
      <c r="OQA2" s="29"/>
      <c r="OQB2" s="29"/>
      <c r="OQC2" s="29"/>
      <c r="OQD2" s="29"/>
      <c r="OQE2" s="29"/>
      <c r="OQF2" s="29"/>
      <c r="OQG2" s="29"/>
      <c r="OQH2" s="29"/>
      <c r="OQI2" s="29"/>
      <c r="OQJ2" s="29"/>
      <c r="OQK2" s="29"/>
      <c r="OQL2" s="29"/>
      <c r="OQM2" s="29"/>
      <c r="OQN2" s="29"/>
      <c r="OQO2" s="29"/>
      <c r="OQP2" s="29"/>
      <c r="OQQ2" s="29"/>
      <c r="OQR2" s="29"/>
      <c r="OQS2" s="29"/>
      <c r="OQT2" s="29"/>
      <c r="OQU2" s="29"/>
      <c r="OQV2" s="29"/>
      <c r="OQW2" s="29"/>
      <c r="OQX2" s="29"/>
      <c r="OQY2" s="29"/>
      <c r="OQZ2" s="29"/>
      <c r="ORA2" s="29"/>
      <c r="ORB2" s="29"/>
      <c r="ORC2" s="29"/>
      <c r="ORD2" s="29"/>
      <c r="ORE2" s="29"/>
      <c r="ORF2" s="29"/>
      <c r="ORG2" s="29"/>
      <c r="ORH2" s="29"/>
      <c r="ORI2" s="29"/>
      <c r="ORJ2" s="29"/>
      <c r="ORK2" s="29"/>
      <c r="ORL2" s="29"/>
      <c r="ORM2" s="29"/>
      <c r="ORN2" s="29"/>
      <c r="ORO2" s="29"/>
      <c r="ORP2" s="29"/>
      <c r="ORQ2" s="29"/>
      <c r="ORR2" s="29"/>
      <c r="ORS2" s="29"/>
      <c r="ORT2" s="29"/>
      <c r="ORU2" s="29"/>
      <c r="ORV2" s="29"/>
      <c r="ORW2" s="29"/>
      <c r="ORX2" s="29"/>
      <c r="ORY2" s="29"/>
      <c r="ORZ2" s="29"/>
      <c r="OSA2" s="29"/>
      <c r="OSB2" s="29"/>
      <c r="OSC2" s="29"/>
      <c r="OSD2" s="29"/>
      <c r="OSE2" s="29"/>
      <c r="OSF2" s="29"/>
      <c r="OSG2" s="29"/>
      <c r="OSH2" s="29"/>
      <c r="OSI2" s="29"/>
      <c r="OSJ2" s="29"/>
      <c r="OSK2" s="29"/>
      <c r="OSL2" s="29"/>
      <c r="OSM2" s="29"/>
      <c r="OSN2" s="29"/>
      <c r="OSO2" s="29"/>
      <c r="OSP2" s="29"/>
      <c r="OSQ2" s="29"/>
      <c r="OSR2" s="29"/>
      <c r="OSS2" s="29"/>
      <c r="OST2" s="29"/>
      <c r="OSU2" s="29"/>
      <c r="OSV2" s="29"/>
      <c r="OSW2" s="29"/>
      <c r="OSX2" s="29"/>
      <c r="OSY2" s="29"/>
      <c r="OSZ2" s="29"/>
      <c r="OTA2" s="29"/>
      <c r="OTB2" s="29"/>
      <c r="OTC2" s="29"/>
      <c r="OTD2" s="29"/>
      <c r="OTE2" s="29"/>
      <c r="OTF2" s="29"/>
      <c r="OTG2" s="29"/>
      <c r="OTH2" s="29"/>
      <c r="OTI2" s="29"/>
      <c r="OTJ2" s="29"/>
      <c r="OTK2" s="29"/>
      <c r="OTL2" s="29"/>
      <c r="OTM2" s="29"/>
      <c r="OTN2" s="29"/>
      <c r="OTO2" s="29"/>
      <c r="OTP2" s="29"/>
      <c r="OTQ2" s="29"/>
      <c r="OTR2" s="29"/>
      <c r="OTS2" s="29"/>
      <c r="OTT2" s="29"/>
      <c r="OTU2" s="29"/>
      <c r="OTV2" s="29"/>
      <c r="OTW2" s="29"/>
      <c r="OTX2" s="29"/>
      <c r="OTY2" s="29"/>
      <c r="OTZ2" s="29"/>
      <c r="OUA2" s="29"/>
      <c r="OUB2" s="29"/>
      <c r="OUC2" s="29"/>
      <c r="OUD2" s="29"/>
      <c r="OUE2" s="29"/>
      <c r="OUF2" s="29"/>
      <c r="OUG2" s="29"/>
      <c r="OUH2" s="29"/>
      <c r="OUI2" s="29"/>
      <c r="OUJ2" s="29"/>
      <c r="OUK2" s="29"/>
      <c r="OUL2" s="29"/>
      <c r="OUM2" s="29"/>
      <c r="OUN2" s="29"/>
      <c r="OUO2" s="29"/>
      <c r="OUP2" s="29"/>
      <c r="OUQ2" s="29"/>
      <c r="OUR2" s="29"/>
      <c r="OUS2" s="29"/>
      <c r="OUT2" s="29"/>
      <c r="OUU2" s="29"/>
      <c r="OUV2" s="29"/>
      <c r="OUW2" s="29"/>
      <c r="OUX2" s="29"/>
      <c r="OUY2" s="29"/>
      <c r="OUZ2" s="29"/>
      <c r="OVA2" s="29"/>
      <c r="OVB2" s="29"/>
      <c r="OVC2" s="29"/>
      <c r="OVD2" s="29"/>
      <c r="OVE2" s="29"/>
      <c r="OVF2" s="29"/>
      <c r="OVG2" s="29"/>
      <c r="OVH2" s="29"/>
      <c r="OVI2" s="29"/>
      <c r="OVJ2" s="29"/>
      <c r="OVK2" s="29"/>
      <c r="OVL2" s="29"/>
      <c r="OVM2" s="29"/>
      <c r="OVN2" s="29"/>
      <c r="OVO2" s="29"/>
      <c r="OVP2" s="29"/>
      <c r="OVQ2" s="29"/>
      <c r="OVR2" s="29"/>
      <c r="OVS2" s="29"/>
      <c r="OVT2" s="29"/>
      <c r="OVU2" s="29"/>
      <c r="OVV2" s="29"/>
      <c r="OVW2" s="29"/>
      <c r="OVX2" s="29"/>
      <c r="OVY2" s="29"/>
      <c r="OVZ2" s="29"/>
      <c r="OWA2" s="29"/>
      <c r="OWB2" s="29"/>
      <c r="OWC2" s="29"/>
      <c r="OWD2" s="29"/>
      <c r="OWE2" s="29"/>
      <c r="OWF2" s="29"/>
      <c r="OWG2" s="29"/>
      <c r="OWH2" s="29"/>
      <c r="OWI2" s="29"/>
      <c r="OWJ2" s="29"/>
      <c r="OWK2" s="29"/>
      <c r="OWL2" s="29"/>
      <c r="OWM2" s="29"/>
      <c r="OWN2" s="29"/>
      <c r="OWO2" s="29"/>
      <c r="OWP2" s="29"/>
      <c r="OWQ2" s="29"/>
      <c r="OWR2" s="29"/>
      <c r="OWS2" s="29"/>
      <c r="OWT2" s="29"/>
      <c r="OWU2" s="29"/>
      <c r="OWV2" s="29"/>
      <c r="OWW2" s="29"/>
      <c r="OWX2" s="29"/>
      <c r="OWY2" s="29"/>
      <c r="OWZ2" s="29"/>
      <c r="OXA2" s="29"/>
      <c r="OXB2" s="29"/>
      <c r="OXC2" s="29"/>
      <c r="OXD2" s="29"/>
      <c r="OXE2" s="29"/>
      <c r="OXF2" s="29"/>
      <c r="OXG2" s="29"/>
      <c r="OXH2" s="29"/>
      <c r="OXI2" s="29"/>
      <c r="OXJ2" s="29"/>
      <c r="OXK2" s="29"/>
      <c r="OXL2" s="29"/>
      <c r="OXM2" s="29"/>
      <c r="OXN2" s="29"/>
      <c r="OXO2" s="29"/>
      <c r="OXP2" s="29"/>
      <c r="OXQ2" s="29"/>
      <c r="OXR2" s="29"/>
      <c r="OXS2" s="29"/>
      <c r="OXT2" s="29"/>
      <c r="OXU2" s="29"/>
      <c r="OXV2" s="29"/>
      <c r="OXW2" s="29"/>
      <c r="OXX2" s="29"/>
      <c r="OXY2" s="29"/>
      <c r="OXZ2" s="29"/>
      <c r="OYA2" s="29"/>
      <c r="OYB2" s="29"/>
      <c r="OYC2" s="29"/>
      <c r="OYD2" s="29"/>
      <c r="OYE2" s="29"/>
      <c r="OYF2" s="29"/>
      <c r="OYG2" s="29"/>
      <c r="OYH2" s="29"/>
      <c r="OYI2" s="29"/>
      <c r="OYJ2" s="29"/>
      <c r="OYK2" s="29"/>
      <c r="OYL2" s="29"/>
      <c r="OYM2" s="29"/>
      <c r="OYN2" s="29"/>
      <c r="OYO2" s="29"/>
      <c r="OYP2" s="29"/>
      <c r="OYQ2" s="29"/>
      <c r="OYR2" s="29"/>
      <c r="OYS2" s="29"/>
      <c r="OYT2" s="29"/>
      <c r="OYU2" s="29"/>
      <c r="OYV2" s="29"/>
      <c r="OYW2" s="29"/>
      <c r="OYX2" s="29"/>
      <c r="OYY2" s="29"/>
      <c r="OYZ2" s="29"/>
      <c r="OZA2" s="29"/>
      <c r="OZB2" s="29"/>
      <c r="OZC2" s="29"/>
      <c r="OZD2" s="29"/>
      <c r="OZE2" s="29"/>
      <c r="OZF2" s="29"/>
      <c r="OZG2" s="29"/>
      <c r="OZH2" s="29"/>
      <c r="OZI2" s="29"/>
      <c r="OZJ2" s="29"/>
      <c r="OZK2" s="29"/>
      <c r="OZL2" s="29"/>
      <c r="OZM2" s="29"/>
      <c r="OZN2" s="29"/>
      <c r="OZO2" s="29"/>
      <c r="OZP2" s="29"/>
      <c r="OZQ2" s="29"/>
      <c r="OZR2" s="29"/>
      <c r="OZS2" s="29"/>
      <c r="OZT2" s="29"/>
      <c r="OZU2" s="29"/>
      <c r="OZV2" s="29"/>
      <c r="OZW2" s="29"/>
      <c r="OZX2" s="29"/>
      <c r="OZY2" s="29"/>
      <c r="OZZ2" s="29"/>
      <c r="PAA2" s="29"/>
      <c r="PAB2" s="29"/>
      <c r="PAC2" s="29"/>
      <c r="PAD2" s="29"/>
      <c r="PAE2" s="29"/>
      <c r="PAF2" s="29"/>
      <c r="PAG2" s="29"/>
      <c r="PAH2" s="29"/>
      <c r="PAI2" s="29"/>
      <c r="PAJ2" s="29"/>
      <c r="PAK2" s="29"/>
      <c r="PAL2" s="29"/>
      <c r="PAM2" s="29"/>
      <c r="PAN2" s="29"/>
      <c r="PAO2" s="29"/>
      <c r="PAP2" s="29"/>
      <c r="PAQ2" s="29"/>
      <c r="PAR2" s="29"/>
      <c r="PAS2" s="29"/>
      <c r="PAT2" s="29"/>
      <c r="PAU2" s="29"/>
      <c r="PAV2" s="29"/>
      <c r="PAW2" s="29"/>
      <c r="PAX2" s="29"/>
      <c r="PAY2" s="29"/>
      <c r="PAZ2" s="29"/>
      <c r="PBA2" s="29"/>
      <c r="PBB2" s="29"/>
      <c r="PBC2" s="29"/>
      <c r="PBD2" s="29"/>
      <c r="PBE2" s="29"/>
      <c r="PBF2" s="29"/>
      <c r="PBG2" s="29"/>
      <c r="PBH2" s="29"/>
      <c r="PBI2" s="29"/>
      <c r="PBJ2" s="29"/>
      <c r="PBK2" s="29"/>
      <c r="PBL2" s="29"/>
      <c r="PBM2" s="29"/>
      <c r="PBN2" s="29"/>
      <c r="PBO2" s="29"/>
      <c r="PBP2" s="29"/>
      <c r="PBQ2" s="29"/>
      <c r="PBR2" s="29"/>
      <c r="PBS2" s="29"/>
      <c r="PBT2" s="29"/>
      <c r="PBU2" s="29"/>
      <c r="PBV2" s="29"/>
      <c r="PBW2" s="29"/>
      <c r="PBX2" s="29"/>
      <c r="PBY2" s="29"/>
      <c r="PBZ2" s="29"/>
      <c r="PCA2" s="29"/>
      <c r="PCB2" s="29"/>
      <c r="PCC2" s="29"/>
      <c r="PCD2" s="29"/>
      <c r="PCE2" s="29"/>
      <c r="PCF2" s="29"/>
      <c r="PCG2" s="29"/>
      <c r="PCH2" s="29"/>
      <c r="PCI2" s="29"/>
      <c r="PCJ2" s="29"/>
      <c r="PCK2" s="29"/>
      <c r="PCL2" s="29"/>
      <c r="PCM2" s="29"/>
      <c r="PCN2" s="29"/>
      <c r="PCO2" s="29"/>
      <c r="PCP2" s="29"/>
      <c r="PCQ2" s="29"/>
      <c r="PCR2" s="29"/>
      <c r="PCS2" s="29"/>
      <c r="PCT2" s="29"/>
      <c r="PCU2" s="29"/>
      <c r="PCV2" s="29"/>
      <c r="PCW2" s="29"/>
      <c r="PCX2" s="29"/>
      <c r="PCY2" s="29"/>
      <c r="PCZ2" s="29"/>
      <c r="PDA2" s="29"/>
      <c r="PDB2" s="29"/>
      <c r="PDC2" s="29"/>
      <c r="PDD2" s="29"/>
      <c r="PDE2" s="29"/>
      <c r="PDF2" s="29"/>
      <c r="PDG2" s="29"/>
      <c r="PDH2" s="29"/>
      <c r="PDI2" s="29"/>
      <c r="PDJ2" s="29"/>
      <c r="PDK2" s="29"/>
      <c r="PDL2" s="29"/>
      <c r="PDM2" s="29"/>
      <c r="PDN2" s="29"/>
      <c r="PDO2" s="29"/>
      <c r="PDP2" s="29"/>
      <c r="PDQ2" s="29"/>
      <c r="PDR2" s="29"/>
      <c r="PDS2" s="29"/>
      <c r="PDT2" s="29"/>
      <c r="PDU2" s="29"/>
      <c r="PDV2" s="29"/>
      <c r="PDW2" s="29"/>
      <c r="PDX2" s="29"/>
      <c r="PDY2" s="29"/>
      <c r="PDZ2" s="29"/>
      <c r="PEA2" s="29"/>
      <c r="PEB2" s="29"/>
      <c r="PEC2" s="29"/>
      <c r="PED2" s="29"/>
      <c r="PEE2" s="29"/>
      <c r="PEF2" s="29"/>
      <c r="PEG2" s="29"/>
      <c r="PEH2" s="29"/>
      <c r="PEI2" s="29"/>
      <c r="PEJ2" s="29"/>
      <c r="PEK2" s="29"/>
      <c r="PEL2" s="29"/>
      <c r="PEM2" s="29"/>
      <c r="PEN2" s="29"/>
      <c r="PEO2" s="29"/>
      <c r="PEP2" s="29"/>
      <c r="PEQ2" s="29"/>
      <c r="PER2" s="29"/>
      <c r="PES2" s="29"/>
      <c r="PET2" s="29"/>
      <c r="PEU2" s="29"/>
      <c r="PEV2" s="29"/>
      <c r="PEW2" s="29"/>
      <c r="PEX2" s="29"/>
      <c r="PEY2" s="29"/>
      <c r="PEZ2" s="29"/>
      <c r="PFA2" s="29"/>
      <c r="PFB2" s="29"/>
      <c r="PFC2" s="29"/>
      <c r="PFD2" s="29"/>
      <c r="PFE2" s="29"/>
      <c r="PFF2" s="29"/>
      <c r="PFG2" s="29"/>
      <c r="PFH2" s="29"/>
      <c r="PFI2" s="29"/>
      <c r="PFJ2" s="29"/>
      <c r="PFK2" s="29"/>
      <c r="PFL2" s="29"/>
      <c r="PFM2" s="29"/>
      <c r="PFN2" s="29"/>
      <c r="PFO2" s="29"/>
      <c r="PFP2" s="29"/>
      <c r="PFQ2" s="29"/>
      <c r="PFR2" s="29"/>
      <c r="PFS2" s="29"/>
      <c r="PFT2" s="29"/>
      <c r="PFU2" s="29"/>
      <c r="PFV2" s="29"/>
      <c r="PFW2" s="29"/>
      <c r="PFX2" s="29"/>
      <c r="PFY2" s="29"/>
      <c r="PFZ2" s="29"/>
      <c r="PGA2" s="29"/>
      <c r="PGB2" s="29"/>
      <c r="PGC2" s="29"/>
      <c r="PGD2" s="29"/>
      <c r="PGE2" s="29"/>
      <c r="PGF2" s="29"/>
      <c r="PGG2" s="29"/>
      <c r="PGH2" s="29"/>
      <c r="PGI2" s="29"/>
      <c r="PGJ2" s="29"/>
      <c r="PGK2" s="29"/>
      <c r="PGL2" s="29"/>
      <c r="PGM2" s="29"/>
      <c r="PGN2" s="29"/>
      <c r="PGO2" s="29"/>
      <c r="PGP2" s="29"/>
      <c r="PGQ2" s="29"/>
      <c r="PGR2" s="29"/>
      <c r="PGS2" s="29"/>
      <c r="PGT2" s="29"/>
      <c r="PGU2" s="29"/>
      <c r="PGV2" s="29"/>
      <c r="PGW2" s="29"/>
      <c r="PGX2" s="29"/>
      <c r="PGY2" s="29"/>
      <c r="PGZ2" s="29"/>
      <c r="PHA2" s="29"/>
      <c r="PHB2" s="29"/>
      <c r="PHC2" s="29"/>
      <c r="PHD2" s="29"/>
      <c r="PHE2" s="29"/>
      <c r="PHF2" s="29"/>
      <c r="PHG2" s="29"/>
      <c r="PHH2" s="29"/>
      <c r="PHI2" s="29"/>
      <c r="PHJ2" s="29"/>
      <c r="PHK2" s="29"/>
      <c r="PHL2" s="29"/>
      <c r="PHM2" s="29"/>
      <c r="PHN2" s="29"/>
      <c r="PHO2" s="29"/>
      <c r="PHP2" s="29"/>
      <c r="PHQ2" s="29"/>
      <c r="PHR2" s="29"/>
      <c r="PHS2" s="29"/>
      <c r="PHT2" s="29"/>
      <c r="PHU2" s="29"/>
      <c r="PHV2" s="29"/>
      <c r="PHW2" s="29"/>
      <c r="PHX2" s="29"/>
      <c r="PHY2" s="29"/>
      <c r="PHZ2" s="29"/>
      <c r="PIA2" s="29"/>
      <c r="PIB2" s="29"/>
      <c r="PIC2" s="29"/>
      <c r="PID2" s="29"/>
      <c r="PIE2" s="29"/>
      <c r="PIF2" s="29"/>
      <c r="PIG2" s="29"/>
      <c r="PIH2" s="29"/>
      <c r="PII2" s="29"/>
      <c r="PIJ2" s="29"/>
      <c r="PIK2" s="29"/>
      <c r="PIL2" s="29"/>
      <c r="PIM2" s="29"/>
      <c r="PIN2" s="29"/>
      <c r="PIO2" s="29"/>
      <c r="PIP2" s="29"/>
      <c r="PIQ2" s="29"/>
      <c r="PIR2" s="29"/>
      <c r="PIS2" s="29"/>
      <c r="PIT2" s="29"/>
      <c r="PIU2" s="29"/>
      <c r="PIV2" s="29"/>
      <c r="PIW2" s="29"/>
      <c r="PIX2" s="29"/>
      <c r="PIY2" s="29"/>
      <c r="PIZ2" s="29"/>
      <c r="PJA2" s="29"/>
      <c r="PJB2" s="29"/>
      <c r="PJC2" s="29"/>
      <c r="PJD2" s="29"/>
      <c r="PJE2" s="29"/>
      <c r="PJF2" s="29"/>
      <c r="PJG2" s="29"/>
      <c r="PJH2" s="29"/>
      <c r="PJI2" s="29"/>
      <c r="PJJ2" s="29"/>
      <c r="PJK2" s="29"/>
      <c r="PJL2" s="29"/>
      <c r="PJM2" s="29"/>
      <c r="PJN2" s="29"/>
      <c r="PJO2" s="29"/>
      <c r="PJP2" s="29"/>
      <c r="PJQ2" s="29"/>
      <c r="PJR2" s="29"/>
      <c r="PJS2" s="29"/>
      <c r="PJT2" s="29"/>
      <c r="PJU2" s="29"/>
      <c r="PJV2" s="29"/>
      <c r="PJW2" s="29"/>
      <c r="PJX2" s="29"/>
      <c r="PJY2" s="29"/>
      <c r="PJZ2" s="29"/>
      <c r="PKA2" s="29"/>
      <c r="PKB2" s="29"/>
      <c r="PKC2" s="29"/>
      <c r="PKD2" s="29"/>
      <c r="PKE2" s="29"/>
      <c r="PKF2" s="29"/>
      <c r="PKG2" s="29"/>
      <c r="PKH2" s="29"/>
      <c r="PKI2" s="29"/>
      <c r="PKJ2" s="29"/>
      <c r="PKK2" s="29"/>
      <c r="PKL2" s="29"/>
      <c r="PKM2" s="29"/>
      <c r="PKN2" s="29"/>
      <c r="PKO2" s="29"/>
      <c r="PKP2" s="29"/>
      <c r="PKQ2" s="29"/>
      <c r="PKR2" s="29"/>
      <c r="PKS2" s="29"/>
      <c r="PKT2" s="29"/>
      <c r="PKU2" s="29"/>
      <c r="PKV2" s="29"/>
      <c r="PKW2" s="29"/>
      <c r="PKX2" s="29"/>
      <c r="PKY2" s="29"/>
      <c r="PKZ2" s="29"/>
      <c r="PLA2" s="29"/>
      <c r="PLB2" s="29"/>
      <c r="PLC2" s="29"/>
      <c r="PLD2" s="29"/>
      <c r="PLE2" s="29"/>
      <c r="PLF2" s="29"/>
      <c r="PLG2" s="29"/>
      <c r="PLH2" s="29"/>
      <c r="PLI2" s="29"/>
      <c r="PLJ2" s="29"/>
      <c r="PLK2" s="29"/>
      <c r="PLL2" s="29"/>
      <c r="PLM2" s="29"/>
      <c r="PLN2" s="29"/>
      <c r="PLO2" s="29"/>
      <c r="PLP2" s="29"/>
      <c r="PLQ2" s="29"/>
      <c r="PLR2" s="29"/>
      <c r="PLS2" s="29"/>
      <c r="PLT2" s="29"/>
      <c r="PLU2" s="29"/>
      <c r="PLV2" s="29"/>
      <c r="PLW2" s="29"/>
      <c r="PLX2" s="29"/>
      <c r="PLY2" s="29"/>
      <c r="PLZ2" s="29"/>
      <c r="PMA2" s="29"/>
      <c r="PMB2" s="29"/>
      <c r="PMC2" s="29"/>
      <c r="PMD2" s="29"/>
      <c r="PME2" s="29"/>
      <c r="PMF2" s="29"/>
      <c r="PMG2" s="29"/>
      <c r="PMH2" s="29"/>
      <c r="PMI2" s="29"/>
      <c r="PMJ2" s="29"/>
      <c r="PMK2" s="29"/>
      <c r="PML2" s="29"/>
      <c r="PMM2" s="29"/>
      <c r="PMN2" s="29"/>
      <c r="PMO2" s="29"/>
      <c r="PMP2" s="29"/>
      <c r="PMQ2" s="29"/>
      <c r="PMR2" s="29"/>
      <c r="PMS2" s="29"/>
      <c r="PMT2" s="29"/>
      <c r="PMU2" s="29"/>
      <c r="PMV2" s="29"/>
      <c r="PMW2" s="29"/>
      <c r="PMX2" s="29"/>
      <c r="PMY2" s="29"/>
      <c r="PMZ2" s="29"/>
      <c r="PNA2" s="29"/>
      <c r="PNB2" s="29"/>
      <c r="PNC2" s="29"/>
      <c r="PND2" s="29"/>
      <c r="PNE2" s="29"/>
      <c r="PNF2" s="29"/>
      <c r="PNG2" s="29"/>
      <c r="PNH2" s="29"/>
      <c r="PNI2" s="29"/>
      <c r="PNJ2" s="29"/>
      <c r="PNK2" s="29"/>
      <c r="PNL2" s="29"/>
      <c r="PNM2" s="29"/>
      <c r="PNN2" s="29"/>
      <c r="PNO2" s="29"/>
      <c r="PNP2" s="29"/>
      <c r="PNQ2" s="29"/>
      <c r="PNR2" s="29"/>
      <c r="PNS2" s="29"/>
      <c r="PNT2" s="29"/>
      <c r="PNU2" s="29"/>
      <c r="PNV2" s="29"/>
      <c r="PNW2" s="29"/>
      <c r="PNX2" s="29"/>
      <c r="PNY2" s="29"/>
      <c r="PNZ2" s="29"/>
      <c r="POA2" s="29"/>
      <c r="POB2" s="29"/>
      <c r="POC2" s="29"/>
      <c r="POD2" s="29"/>
      <c r="POE2" s="29"/>
      <c r="POF2" s="29"/>
      <c r="POG2" s="29"/>
      <c r="POH2" s="29"/>
      <c r="POI2" s="29"/>
      <c r="POJ2" s="29"/>
      <c r="POK2" s="29"/>
      <c r="POL2" s="29"/>
      <c r="POM2" s="29"/>
      <c r="PON2" s="29"/>
      <c r="POO2" s="29"/>
      <c r="POP2" s="29"/>
      <c r="POQ2" s="29"/>
      <c r="POR2" s="29"/>
      <c r="POS2" s="29"/>
      <c r="POT2" s="29"/>
      <c r="POU2" s="29"/>
      <c r="POV2" s="29"/>
      <c r="POW2" s="29"/>
      <c r="POX2" s="29"/>
      <c r="POY2" s="29"/>
      <c r="POZ2" s="29"/>
      <c r="PPA2" s="29"/>
      <c r="PPB2" s="29"/>
      <c r="PPC2" s="29"/>
      <c r="PPD2" s="29"/>
      <c r="PPE2" s="29"/>
      <c r="PPF2" s="29"/>
      <c r="PPG2" s="29"/>
      <c r="PPH2" s="29"/>
      <c r="PPI2" s="29"/>
      <c r="PPJ2" s="29"/>
      <c r="PPK2" s="29"/>
      <c r="PPL2" s="29"/>
      <c r="PPM2" s="29"/>
      <c r="PPN2" s="29"/>
      <c r="PPO2" s="29"/>
      <c r="PPP2" s="29"/>
      <c r="PPQ2" s="29"/>
      <c r="PPR2" s="29"/>
      <c r="PPS2" s="29"/>
      <c r="PPT2" s="29"/>
      <c r="PPU2" s="29"/>
      <c r="PPV2" s="29"/>
      <c r="PPW2" s="29"/>
      <c r="PPX2" s="29"/>
      <c r="PPY2" s="29"/>
      <c r="PPZ2" s="29"/>
      <c r="PQA2" s="29"/>
      <c r="PQB2" s="29"/>
      <c r="PQC2" s="29"/>
      <c r="PQD2" s="29"/>
      <c r="PQE2" s="29"/>
      <c r="PQF2" s="29"/>
      <c r="PQG2" s="29"/>
      <c r="PQH2" s="29"/>
      <c r="PQI2" s="29"/>
      <c r="PQJ2" s="29"/>
      <c r="PQK2" s="29"/>
      <c r="PQL2" s="29"/>
      <c r="PQM2" s="29"/>
      <c r="PQN2" s="29"/>
      <c r="PQO2" s="29"/>
      <c r="PQP2" s="29"/>
      <c r="PQQ2" s="29"/>
      <c r="PQR2" s="29"/>
      <c r="PQS2" s="29"/>
      <c r="PQT2" s="29"/>
      <c r="PQU2" s="29"/>
      <c r="PQV2" s="29"/>
      <c r="PQW2" s="29"/>
      <c r="PQX2" s="29"/>
      <c r="PQY2" s="29"/>
      <c r="PQZ2" s="29"/>
      <c r="PRA2" s="29"/>
      <c r="PRB2" s="29"/>
      <c r="PRC2" s="29"/>
      <c r="PRD2" s="29"/>
      <c r="PRE2" s="29"/>
      <c r="PRF2" s="29"/>
      <c r="PRG2" s="29"/>
      <c r="PRH2" s="29"/>
      <c r="PRI2" s="29"/>
      <c r="PRJ2" s="29"/>
      <c r="PRK2" s="29"/>
      <c r="PRL2" s="29"/>
      <c r="PRM2" s="29"/>
      <c r="PRN2" s="29"/>
      <c r="PRO2" s="29"/>
      <c r="PRP2" s="29"/>
      <c r="PRQ2" s="29"/>
      <c r="PRR2" s="29"/>
      <c r="PRS2" s="29"/>
      <c r="PRT2" s="29"/>
      <c r="PRU2" s="29"/>
      <c r="PRV2" s="29"/>
      <c r="PRW2" s="29"/>
      <c r="PRX2" s="29"/>
      <c r="PRY2" s="29"/>
      <c r="PRZ2" s="29"/>
      <c r="PSA2" s="29"/>
      <c r="PSB2" s="29"/>
      <c r="PSC2" s="29"/>
      <c r="PSD2" s="29"/>
      <c r="PSE2" s="29"/>
      <c r="PSF2" s="29"/>
      <c r="PSG2" s="29"/>
      <c r="PSH2" s="29"/>
      <c r="PSI2" s="29"/>
      <c r="PSJ2" s="29"/>
      <c r="PSK2" s="29"/>
      <c r="PSL2" s="29"/>
      <c r="PSM2" s="29"/>
      <c r="PSN2" s="29"/>
      <c r="PSO2" s="29"/>
      <c r="PSP2" s="29"/>
      <c r="PSQ2" s="29"/>
      <c r="PSR2" s="29"/>
      <c r="PSS2" s="29"/>
      <c r="PST2" s="29"/>
      <c r="PSU2" s="29"/>
      <c r="PSV2" s="29"/>
      <c r="PSW2" s="29"/>
      <c r="PSX2" s="29"/>
      <c r="PSY2" s="29"/>
      <c r="PSZ2" s="29"/>
      <c r="PTA2" s="29"/>
      <c r="PTB2" s="29"/>
      <c r="PTC2" s="29"/>
      <c r="PTD2" s="29"/>
      <c r="PTE2" s="29"/>
      <c r="PTF2" s="29"/>
      <c r="PTG2" s="29"/>
      <c r="PTH2" s="29"/>
      <c r="PTI2" s="29"/>
      <c r="PTJ2" s="29"/>
      <c r="PTK2" s="29"/>
      <c r="PTL2" s="29"/>
      <c r="PTM2" s="29"/>
      <c r="PTN2" s="29"/>
      <c r="PTO2" s="29"/>
      <c r="PTP2" s="29"/>
      <c r="PTQ2" s="29"/>
      <c r="PTR2" s="29"/>
      <c r="PTS2" s="29"/>
      <c r="PTT2" s="29"/>
      <c r="PTU2" s="29"/>
      <c r="PTV2" s="29"/>
      <c r="PTW2" s="29"/>
      <c r="PTX2" s="29"/>
      <c r="PTY2" s="29"/>
      <c r="PTZ2" s="29"/>
      <c r="PUA2" s="29"/>
      <c r="PUB2" s="29"/>
      <c r="PUC2" s="29"/>
      <c r="PUD2" s="29"/>
      <c r="PUE2" s="29"/>
      <c r="PUF2" s="29"/>
      <c r="PUG2" s="29"/>
      <c r="PUH2" s="29"/>
      <c r="PUI2" s="29"/>
      <c r="PUJ2" s="29"/>
      <c r="PUK2" s="29"/>
      <c r="PUL2" s="29"/>
      <c r="PUM2" s="29"/>
      <c r="PUN2" s="29"/>
      <c r="PUO2" s="29"/>
      <c r="PUP2" s="29"/>
      <c r="PUQ2" s="29"/>
      <c r="PUR2" s="29"/>
      <c r="PUS2" s="29"/>
      <c r="PUT2" s="29"/>
      <c r="PUU2" s="29"/>
      <c r="PUV2" s="29"/>
      <c r="PUW2" s="29"/>
      <c r="PUX2" s="29"/>
      <c r="PUY2" s="29"/>
      <c r="PUZ2" s="29"/>
      <c r="PVA2" s="29"/>
      <c r="PVB2" s="29"/>
      <c r="PVC2" s="29"/>
      <c r="PVD2" s="29"/>
      <c r="PVE2" s="29"/>
      <c r="PVF2" s="29"/>
      <c r="PVG2" s="29"/>
      <c r="PVH2" s="29"/>
      <c r="PVI2" s="29"/>
      <c r="PVJ2" s="29"/>
      <c r="PVK2" s="29"/>
      <c r="PVL2" s="29"/>
      <c r="PVM2" s="29"/>
      <c r="PVN2" s="29"/>
      <c r="PVO2" s="29"/>
      <c r="PVP2" s="29"/>
      <c r="PVQ2" s="29"/>
      <c r="PVR2" s="29"/>
      <c r="PVS2" s="29"/>
      <c r="PVT2" s="29"/>
      <c r="PVU2" s="29"/>
      <c r="PVV2" s="29"/>
      <c r="PVW2" s="29"/>
      <c r="PVX2" s="29"/>
      <c r="PVY2" s="29"/>
      <c r="PVZ2" s="29"/>
      <c r="PWA2" s="29"/>
      <c r="PWB2" s="29"/>
      <c r="PWC2" s="29"/>
      <c r="PWD2" s="29"/>
      <c r="PWE2" s="29"/>
      <c r="PWF2" s="29"/>
      <c r="PWG2" s="29"/>
      <c r="PWH2" s="29"/>
      <c r="PWI2" s="29"/>
      <c r="PWJ2" s="29"/>
      <c r="PWK2" s="29"/>
      <c r="PWL2" s="29"/>
      <c r="PWM2" s="29"/>
      <c r="PWN2" s="29"/>
      <c r="PWO2" s="29"/>
      <c r="PWP2" s="29"/>
      <c r="PWQ2" s="29"/>
      <c r="PWR2" s="29"/>
      <c r="PWS2" s="29"/>
      <c r="PWT2" s="29"/>
      <c r="PWU2" s="29"/>
      <c r="PWV2" s="29"/>
      <c r="PWW2" s="29"/>
      <c r="PWX2" s="29"/>
      <c r="PWY2" s="29"/>
      <c r="PWZ2" s="29"/>
      <c r="PXA2" s="29"/>
      <c r="PXB2" s="29"/>
      <c r="PXC2" s="29"/>
      <c r="PXD2" s="29"/>
      <c r="PXE2" s="29"/>
      <c r="PXF2" s="29"/>
      <c r="PXG2" s="29"/>
      <c r="PXH2" s="29"/>
      <c r="PXI2" s="29"/>
      <c r="PXJ2" s="29"/>
      <c r="PXK2" s="29"/>
      <c r="PXL2" s="29"/>
      <c r="PXM2" s="29"/>
      <c r="PXN2" s="29"/>
      <c r="PXO2" s="29"/>
      <c r="PXP2" s="29"/>
      <c r="PXQ2" s="29"/>
      <c r="PXR2" s="29"/>
      <c r="PXS2" s="29"/>
      <c r="PXT2" s="29"/>
      <c r="PXU2" s="29"/>
      <c r="PXV2" s="29"/>
      <c r="PXW2" s="29"/>
      <c r="PXX2" s="29"/>
      <c r="PXY2" s="29"/>
      <c r="PXZ2" s="29"/>
      <c r="PYA2" s="29"/>
      <c r="PYB2" s="29"/>
      <c r="PYC2" s="29"/>
      <c r="PYD2" s="29"/>
      <c r="PYE2" s="29"/>
      <c r="PYF2" s="29"/>
      <c r="PYG2" s="29"/>
      <c r="PYH2" s="29"/>
      <c r="PYI2" s="29"/>
      <c r="PYJ2" s="29"/>
      <c r="PYK2" s="29"/>
      <c r="PYL2" s="29"/>
      <c r="PYM2" s="29"/>
      <c r="PYN2" s="29"/>
      <c r="PYO2" s="29"/>
      <c r="PYP2" s="29"/>
      <c r="PYQ2" s="29"/>
      <c r="PYR2" s="29"/>
      <c r="PYS2" s="29"/>
      <c r="PYT2" s="29"/>
      <c r="PYU2" s="29"/>
      <c r="PYV2" s="29"/>
      <c r="PYW2" s="29"/>
      <c r="PYX2" s="29"/>
      <c r="PYY2" s="29"/>
      <c r="PYZ2" s="29"/>
      <c r="PZA2" s="29"/>
      <c r="PZB2" s="29"/>
      <c r="PZC2" s="29"/>
      <c r="PZD2" s="29"/>
      <c r="PZE2" s="29"/>
      <c r="PZF2" s="29"/>
      <c r="PZG2" s="29"/>
      <c r="PZH2" s="29"/>
      <c r="PZI2" s="29"/>
      <c r="PZJ2" s="29"/>
      <c r="PZK2" s="29"/>
      <c r="PZL2" s="29"/>
      <c r="PZM2" s="29"/>
      <c r="PZN2" s="29"/>
      <c r="PZO2" s="29"/>
      <c r="PZP2" s="29"/>
      <c r="PZQ2" s="29"/>
      <c r="PZR2" s="29"/>
      <c r="PZS2" s="29"/>
      <c r="PZT2" s="29"/>
      <c r="PZU2" s="29"/>
      <c r="PZV2" s="29"/>
      <c r="PZW2" s="29"/>
      <c r="PZX2" s="29"/>
      <c r="PZY2" s="29"/>
      <c r="PZZ2" s="29"/>
      <c r="QAA2" s="29"/>
      <c r="QAB2" s="29"/>
      <c r="QAC2" s="29"/>
      <c r="QAD2" s="29"/>
      <c r="QAE2" s="29"/>
      <c r="QAF2" s="29"/>
      <c r="QAG2" s="29"/>
      <c r="QAH2" s="29"/>
      <c r="QAI2" s="29"/>
      <c r="QAJ2" s="29"/>
      <c r="QAK2" s="29"/>
      <c r="QAL2" s="29"/>
      <c r="QAM2" s="29"/>
      <c r="QAN2" s="29"/>
      <c r="QAO2" s="29"/>
      <c r="QAP2" s="29"/>
      <c r="QAQ2" s="29"/>
      <c r="QAR2" s="29"/>
      <c r="QAS2" s="29"/>
      <c r="QAT2" s="29"/>
      <c r="QAU2" s="29"/>
      <c r="QAV2" s="29"/>
      <c r="QAW2" s="29"/>
      <c r="QAX2" s="29"/>
      <c r="QAY2" s="29"/>
      <c r="QAZ2" s="29"/>
      <c r="QBA2" s="29"/>
      <c r="QBB2" s="29"/>
      <c r="QBC2" s="29"/>
      <c r="QBD2" s="29"/>
      <c r="QBE2" s="29"/>
      <c r="QBF2" s="29"/>
      <c r="QBG2" s="29"/>
      <c r="QBH2" s="29"/>
      <c r="QBI2" s="29"/>
      <c r="QBJ2" s="29"/>
      <c r="QBK2" s="29"/>
      <c r="QBL2" s="29"/>
      <c r="QBM2" s="29"/>
      <c r="QBN2" s="29"/>
      <c r="QBO2" s="29"/>
      <c r="QBP2" s="29"/>
      <c r="QBQ2" s="29"/>
      <c r="QBR2" s="29"/>
      <c r="QBS2" s="29"/>
      <c r="QBT2" s="29"/>
      <c r="QBU2" s="29"/>
      <c r="QBV2" s="29"/>
      <c r="QBW2" s="29"/>
      <c r="QBX2" s="29"/>
      <c r="QBY2" s="29"/>
      <c r="QBZ2" s="29"/>
      <c r="QCA2" s="29"/>
      <c r="QCB2" s="29"/>
      <c r="QCC2" s="29"/>
      <c r="QCD2" s="29"/>
      <c r="QCE2" s="29"/>
      <c r="QCF2" s="29"/>
      <c r="QCG2" s="29"/>
      <c r="QCH2" s="29"/>
      <c r="QCI2" s="29"/>
      <c r="QCJ2" s="29"/>
      <c r="QCK2" s="29"/>
      <c r="QCL2" s="29"/>
      <c r="QCM2" s="29"/>
      <c r="QCN2" s="29"/>
      <c r="QCO2" s="29"/>
      <c r="QCP2" s="29"/>
      <c r="QCQ2" s="29"/>
      <c r="QCR2" s="29"/>
      <c r="QCS2" s="29"/>
      <c r="QCT2" s="29"/>
      <c r="QCU2" s="29"/>
      <c r="QCV2" s="29"/>
      <c r="QCW2" s="29"/>
      <c r="QCX2" s="29"/>
      <c r="QCY2" s="29"/>
      <c r="QCZ2" s="29"/>
      <c r="QDA2" s="29"/>
      <c r="QDB2" s="29"/>
      <c r="QDC2" s="29"/>
      <c r="QDD2" s="29"/>
      <c r="QDE2" s="29"/>
      <c r="QDF2" s="29"/>
      <c r="QDG2" s="29"/>
      <c r="QDH2" s="29"/>
      <c r="QDI2" s="29"/>
      <c r="QDJ2" s="29"/>
      <c r="QDK2" s="29"/>
      <c r="QDL2" s="29"/>
      <c r="QDM2" s="29"/>
      <c r="QDN2" s="29"/>
      <c r="QDO2" s="29"/>
      <c r="QDP2" s="29"/>
      <c r="QDQ2" s="29"/>
      <c r="QDR2" s="29"/>
      <c r="QDS2" s="29"/>
      <c r="QDT2" s="29"/>
      <c r="QDU2" s="29"/>
      <c r="QDV2" s="29"/>
      <c r="QDW2" s="29"/>
      <c r="QDX2" s="29"/>
      <c r="QDY2" s="29"/>
      <c r="QDZ2" s="29"/>
      <c r="QEA2" s="29"/>
      <c r="QEB2" s="29"/>
      <c r="QEC2" s="29"/>
      <c r="QED2" s="29"/>
      <c r="QEE2" s="29"/>
      <c r="QEF2" s="29"/>
      <c r="QEG2" s="29"/>
      <c r="QEH2" s="29"/>
      <c r="QEI2" s="29"/>
      <c r="QEJ2" s="29"/>
      <c r="QEK2" s="29"/>
      <c r="QEL2" s="29"/>
      <c r="QEM2" s="29"/>
      <c r="QEN2" s="29"/>
      <c r="QEO2" s="29"/>
      <c r="QEP2" s="29"/>
      <c r="QEQ2" s="29"/>
      <c r="QER2" s="29"/>
      <c r="QES2" s="29"/>
      <c r="QET2" s="29"/>
      <c r="QEU2" s="29"/>
      <c r="QEV2" s="29"/>
      <c r="QEW2" s="29"/>
      <c r="QEX2" s="29"/>
      <c r="QEY2" s="29"/>
      <c r="QEZ2" s="29"/>
      <c r="QFA2" s="29"/>
      <c r="QFB2" s="29"/>
      <c r="QFC2" s="29"/>
      <c r="QFD2" s="29"/>
      <c r="QFE2" s="29"/>
      <c r="QFF2" s="29"/>
      <c r="QFG2" s="29"/>
      <c r="QFH2" s="29"/>
      <c r="QFI2" s="29"/>
      <c r="QFJ2" s="29"/>
      <c r="QFK2" s="29"/>
      <c r="QFL2" s="29"/>
      <c r="QFM2" s="29"/>
      <c r="QFN2" s="29"/>
      <c r="QFO2" s="29"/>
      <c r="QFP2" s="29"/>
      <c r="QFQ2" s="29"/>
      <c r="QFR2" s="29"/>
      <c r="QFS2" s="29"/>
      <c r="QFT2" s="29"/>
      <c r="QFU2" s="29"/>
      <c r="QFV2" s="29"/>
      <c r="QFW2" s="29"/>
      <c r="QFX2" s="29"/>
      <c r="QFY2" s="29"/>
      <c r="QFZ2" s="29"/>
      <c r="QGA2" s="29"/>
      <c r="QGB2" s="29"/>
      <c r="QGC2" s="29"/>
      <c r="QGD2" s="29"/>
      <c r="QGE2" s="29"/>
      <c r="QGF2" s="29"/>
      <c r="QGG2" s="29"/>
      <c r="QGH2" s="29"/>
      <c r="QGI2" s="29"/>
      <c r="QGJ2" s="29"/>
      <c r="QGK2" s="29"/>
      <c r="QGL2" s="29"/>
      <c r="QGM2" s="29"/>
      <c r="QGN2" s="29"/>
      <c r="QGO2" s="29"/>
      <c r="QGP2" s="29"/>
      <c r="QGQ2" s="29"/>
      <c r="QGR2" s="29"/>
      <c r="QGS2" s="29"/>
      <c r="QGT2" s="29"/>
      <c r="QGU2" s="29"/>
      <c r="QGV2" s="29"/>
      <c r="QGW2" s="29"/>
      <c r="QGX2" s="29"/>
      <c r="QGY2" s="29"/>
      <c r="QGZ2" s="29"/>
      <c r="QHA2" s="29"/>
      <c r="QHB2" s="29"/>
      <c r="QHC2" s="29"/>
      <c r="QHD2" s="29"/>
      <c r="QHE2" s="29"/>
      <c r="QHF2" s="29"/>
      <c r="QHG2" s="29"/>
      <c r="QHH2" s="29"/>
      <c r="QHI2" s="29"/>
      <c r="QHJ2" s="29"/>
      <c r="QHK2" s="29"/>
      <c r="QHL2" s="29"/>
      <c r="QHM2" s="29"/>
      <c r="QHN2" s="29"/>
      <c r="QHO2" s="29"/>
      <c r="QHP2" s="29"/>
      <c r="QHQ2" s="29"/>
      <c r="QHR2" s="29"/>
      <c r="QHS2" s="29"/>
      <c r="QHT2" s="29"/>
      <c r="QHU2" s="29"/>
      <c r="QHV2" s="29"/>
      <c r="QHW2" s="29"/>
      <c r="QHX2" s="29"/>
      <c r="QHY2" s="29"/>
      <c r="QHZ2" s="29"/>
      <c r="QIA2" s="29"/>
      <c r="QIB2" s="29"/>
      <c r="QIC2" s="29"/>
      <c r="QID2" s="29"/>
      <c r="QIE2" s="29"/>
      <c r="QIF2" s="29"/>
      <c r="QIG2" s="29"/>
      <c r="QIH2" s="29"/>
      <c r="QII2" s="29"/>
      <c r="QIJ2" s="29"/>
      <c r="QIK2" s="29"/>
      <c r="QIL2" s="29"/>
      <c r="QIM2" s="29"/>
      <c r="QIN2" s="29"/>
      <c r="QIO2" s="29"/>
      <c r="QIP2" s="29"/>
      <c r="QIQ2" s="29"/>
      <c r="QIR2" s="29"/>
      <c r="QIS2" s="29"/>
      <c r="QIT2" s="29"/>
      <c r="QIU2" s="29"/>
      <c r="QIV2" s="29"/>
      <c r="QIW2" s="29"/>
      <c r="QIX2" s="29"/>
      <c r="QIY2" s="29"/>
      <c r="QIZ2" s="29"/>
      <c r="QJA2" s="29"/>
      <c r="QJB2" s="29"/>
      <c r="QJC2" s="29"/>
      <c r="QJD2" s="29"/>
      <c r="QJE2" s="29"/>
      <c r="QJF2" s="29"/>
      <c r="QJG2" s="29"/>
      <c r="QJH2" s="29"/>
      <c r="QJI2" s="29"/>
      <c r="QJJ2" s="29"/>
      <c r="QJK2" s="29"/>
      <c r="QJL2" s="29"/>
      <c r="QJM2" s="29"/>
      <c r="QJN2" s="29"/>
      <c r="QJO2" s="29"/>
      <c r="QJP2" s="29"/>
      <c r="QJQ2" s="29"/>
      <c r="QJR2" s="29"/>
      <c r="QJS2" s="29"/>
      <c r="QJT2" s="29"/>
      <c r="QJU2" s="29"/>
      <c r="QJV2" s="29"/>
      <c r="QJW2" s="29"/>
      <c r="QJX2" s="29"/>
      <c r="QJY2" s="29"/>
      <c r="QJZ2" s="29"/>
      <c r="QKA2" s="29"/>
      <c r="QKB2" s="29"/>
      <c r="QKC2" s="29"/>
      <c r="QKD2" s="29"/>
      <c r="QKE2" s="29"/>
      <c r="QKF2" s="29"/>
      <c r="QKG2" s="29"/>
      <c r="QKH2" s="29"/>
      <c r="QKI2" s="29"/>
      <c r="QKJ2" s="29"/>
      <c r="QKK2" s="29"/>
      <c r="QKL2" s="29"/>
      <c r="QKM2" s="29"/>
      <c r="QKN2" s="29"/>
      <c r="QKO2" s="29"/>
      <c r="QKP2" s="29"/>
      <c r="QKQ2" s="29"/>
      <c r="QKR2" s="29"/>
      <c r="QKS2" s="29"/>
      <c r="QKT2" s="29"/>
      <c r="QKU2" s="29"/>
      <c r="QKV2" s="29"/>
      <c r="QKW2" s="29"/>
      <c r="QKX2" s="29"/>
      <c r="QKY2" s="29"/>
      <c r="QKZ2" s="29"/>
      <c r="QLA2" s="29"/>
      <c r="QLB2" s="29"/>
      <c r="QLC2" s="29"/>
      <c r="QLD2" s="29"/>
      <c r="QLE2" s="29"/>
      <c r="QLF2" s="29"/>
      <c r="QLG2" s="29"/>
      <c r="QLH2" s="29"/>
      <c r="QLI2" s="29"/>
      <c r="QLJ2" s="29"/>
      <c r="QLK2" s="29"/>
      <c r="QLL2" s="29"/>
      <c r="QLM2" s="29"/>
      <c r="QLN2" s="29"/>
      <c r="QLO2" s="29"/>
      <c r="QLP2" s="29"/>
      <c r="QLQ2" s="29"/>
      <c r="QLR2" s="29"/>
      <c r="QLS2" s="29"/>
      <c r="QLT2" s="29"/>
      <c r="QLU2" s="29"/>
      <c r="QLV2" s="29"/>
      <c r="QLW2" s="29"/>
      <c r="QLX2" s="29"/>
      <c r="QLY2" s="29"/>
      <c r="QLZ2" s="29"/>
      <c r="QMA2" s="29"/>
      <c r="QMB2" s="29"/>
      <c r="QMC2" s="29"/>
      <c r="QMD2" s="29"/>
      <c r="QME2" s="29"/>
      <c r="QMF2" s="29"/>
      <c r="QMG2" s="29"/>
      <c r="QMH2" s="29"/>
      <c r="QMI2" s="29"/>
      <c r="QMJ2" s="29"/>
      <c r="QMK2" s="29"/>
      <c r="QML2" s="29"/>
      <c r="QMM2" s="29"/>
      <c r="QMN2" s="29"/>
      <c r="QMO2" s="29"/>
      <c r="QMP2" s="29"/>
      <c r="QMQ2" s="29"/>
      <c r="QMR2" s="29"/>
      <c r="QMS2" s="29"/>
      <c r="QMT2" s="29"/>
      <c r="QMU2" s="29"/>
      <c r="QMV2" s="29"/>
      <c r="QMW2" s="29"/>
      <c r="QMX2" s="29"/>
      <c r="QMY2" s="29"/>
      <c r="QMZ2" s="29"/>
      <c r="QNA2" s="29"/>
      <c r="QNB2" s="29"/>
      <c r="QNC2" s="29"/>
      <c r="QND2" s="29"/>
      <c r="QNE2" s="29"/>
      <c r="QNF2" s="29"/>
      <c r="QNG2" s="29"/>
      <c r="QNH2" s="29"/>
      <c r="QNI2" s="29"/>
      <c r="QNJ2" s="29"/>
      <c r="QNK2" s="29"/>
      <c r="QNL2" s="29"/>
      <c r="QNM2" s="29"/>
      <c r="QNN2" s="29"/>
      <c r="QNO2" s="29"/>
      <c r="QNP2" s="29"/>
      <c r="QNQ2" s="29"/>
      <c r="QNR2" s="29"/>
      <c r="QNS2" s="29"/>
      <c r="QNT2" s="29"/>
      <c r="QNU2" s="29"/>
      <c r="QNV2" s="29"/>
      <c r="QNW2" s="29"/>
      <c r="QNX2" s="29"/>
      <c r="QNY2" s="29"/>
      <c r="QNZ2" s="29"/>
      <c r="QOA2" s="29"/>
      <c r="QOB2" s="29"/>
      <c r="QOC2" s="29"/>
      <c r="QOD2" s="29"/>
      <c r="QOE2" s="29"/>
      <c r="QOF2" s="29"/>
      <c r="QOG2" s="29"/>
      <c r="QOH2" s="29"/>
      <c r="QOI2" s="29"/>
      <c r="QOJ2" s="29"/>
      <c r="QOK2" s="29"/>
      <c r="QOL2" s="29"/>
      <c r="QOM2" s="29"/>
      <c r="QON2" s="29"/>
      <c r="QOO2" s="29"/>
      <c r="QOP2" s="29"/>
      <c r="QOQ2" s="29"/>
      <c r="QOR2" s="29"/>
      <c r="QOS2" s="29"/>
      <c r="QOT2" s="29"/>
      <c r="QOU2" s="29"/>
      <c r="QOV2" s="29"/>
      <c r="QOW2" s="29"/>
      <c r="QOX2" s="29"/>
      <c r="QOY2" s="29"/>
      <c r="QOZ2" s="29"/>
      <c r="QPA2" s="29"/>
      <c r="QPB2" s="29"/>
      <c r="QPC2" s="29"/>
      <c r="QPD2" s="29"/>
      <c r="QPE2" s="29"/>
      <c r="QPF2" s="29"/>
      <c r="QPG2" s="29"/>
      <c r="QPH2" s="29"/>
      <c r="QPI2" s="29"/>
      <c r="QPJ2" s="29"/>
      <c r="QPK2" s="29"/>
      <c r="QPL2" s="29"/>
      <c r="QPM2" s="29"/>
      <c r="QPN2" s="29"/>
      <c r="QPO2" s="29"/>
      <c r="QPP2" s="29"/>
      <c r="QPQ2" s="29"/>
      <c r="QPR2" s="29"/>
      <c r="QPS2" s="29"/>
      <c r="QPT2" s="29"/>
      <c r="QPU2" s="29"/>
      <c r="QPV2" s="29"/>
      <c r="QPW2" s="29"/>
      <c r="QPX2" s="29"/>
      <c r="QPY2" s="29"/>
      <c r="QPZ2" s="29"/>
      <c r="QQA2" s="29"/>
      <c r="QQB2" s="29"/>
      <c r="QQC2" s="29"/>
      <c r="QQD2" s="29"/>
      <c r="QQE2" s="29"/>
      <c r="QQF2" s="29"/>
      <c r="QQG2" s="29"/>
      <c r="QQH2" s="29"/>
      <c r="QQI2" s="29"/>
      <c r="QQJ2" s="29"/>
      <c r="QQK2" s="29"/>
      <c r="QQL2" s="29"/>
      <c r="QQM2" s="29"/>
      <c r="QQN2" s="29"/>
      <c r="QQO2" s="29"/>
      <c r="QQP2" s="29"/>
      <c r="QQQ2" s="29"/>
      <c r="QQR2" s="29"/>
      <c r="QQS2" s="29"/>
      <c r="QQT2" s="29"/>
      <c r="QQU2" s="29"/>
      <c r="QQV2" s="29"/>
      <c r="QQW2" s="29"/>
      <c r="QQX2" s="29"/>
      <c r="QQY2" s="29"/>
      <c r="QQZ2" s="29"/>
      <c r="QRA2" s="29"/>
      <c r="QRB2" s="29"/>
      <c r="QRC2" s="29"/>
      <c r="QRD2" s="29"/>
      <c r="QRE2" s="29"/>
      <c r="QRF2" s="29"/>
      <c r="QRG2" s="29"/>
      <c r="QRH2" s="29"/>
      <c r="QRI2" s="29"/>
      <c r="QRJ2" s="29"/>
      <c r="QRK2" s="29"/>
      <c r="QRL2" s="29"/>
      <c r="QRM2" s="29"/>
      <c r="QRN2" s="29"/>
      <c r="QRO2" s="29"/>
      <c r="QRP2" s="29"/>
      <c r="QRQ2" s="29"/>
      <c r="QRR2" s="29"/>
      <c r="QRS2" s="29"/>
      <c r="QRT2" s="29"/>
      <c r="QRU2" s="29"/>
      <c r="QRV2" s="29"/>
      <c r="QRW2" s="29"/>
      <c r="QRX2" s="29"/>
      <c r="QRY2" s="29"/>
      <c r="QRZ2" s="29"/>
      <c r="QSA2" s="29"/>
      <c r="QSB2" s="29"/>
      <c r="QSC2" s="29"/>
      <c r="QSD2" s="29"/>
      <c r="QSE2" s="29"/>
      <c r="QSF2" s="29"/>
      <c r="QSG2" s="29"/>
      <c r="QSH2" s="29"/>
      <c r="QSI2" s="29"/>
      <c r="QSJ2" s="29"/>
      <c r="QSK2" s="29"/>
      <c r="QSL2" s="29"/>
      <c r="QSM2" s="29"/>
      <c r="QSN2" s="29"/>
      <c r="QSO2" s="29"/>
      <c r="QSP2" s="29"/>
      <c r="QSQ2" s="29"/>
      <c r="QSR2" s="29"/>
      <c r="QSS2" s="29"/>
      <c r="QST2" s="29"/>
      <c r="QSU2" s="29"/>
      <c r="QSV2" s="29"/>
      <c r="QSW2" s="29"/>
      <c r="QSX2" s="29"/>
      <c r="QSY2" s="29"/>
      <c r="QSZ2" s="29"/>
      <c r="QTA2" s="29"/>
      <c r="QTB2" s="29"/>
      <c r="QTC2" s="29"/>
      <c r="QTD2" s="29"/>
      <c r="QTE2" s="29"/>
      <c r="QTF2" s="29"/>
      <c r="QTG2" s="29"/>
      <c r="QTH2" s="29"/>
      <c r="QTI2" s="29"/>
      <c r="QTJ2" s="29"/>
      <c r="QTK2" s="29"/>
      <c r="QTL2" s="29"/>
      <c r="QTM2" s="29"/>
      <c r="QTN2" s="29"/>
      <c r="QTO2" s="29"/>
      <c r="QTP2" s="29"/>
      <c r="QTQ2" s="29"/>
      <c r="QTR2" s="29"/>
      <c r="QTS2" s="29"/>
      <c r="QTT2" s="29"/>
      <c r="QTU2" s="29"/>
      <c r="QTV2" s="29"/>
      <c r="QTW2" s="29"/>
      <c r="QTX2" s="29"/>
      <c r="QTY2" s="29"/>
      <c r="QTZ2" s="29"/>
      <c r="QUA2" s="29"/>
      <c r="QUB2" s="29"/>
      <c r="QUC2" s="29"/>
      <c r="QUD2" s="29"/>
      <c r="QUE2" s="29"/>
      <c r="QUF2" s="29"/>
      <c r="QUG2" s="29"/>
      <c r="QUH2" s="29"/>
      <c r="QUI2" s="29"/>
      <c r="QUJ2" s="29"/>
      <c r="QUK2" s="29"/>
      <c r="QUL2" s="29"/>
      <c r="QUM2" s="29"/>
      <c r="QUN2" s="29"/>
      <c r="QUO2" s="29"/>
      <c r="QUP2" s="29"/>
      <c r="QUQ2" s="29"/>
      <c r="QUR2" s="29"/>
      <c r="QUS2" s="29"/>
      <c r="QUT2" s="29"/>
      <c r="QUU2" s="29"/>
      <c r="QUV2" s="29"/>
      <c r="QUW2" s="29"/>
      <c r="QUX2" s="29"/>
      <c r="QUY2" s="29"/>
      <c r="QUZ2" s="29"/>
      <c r="QVA2" s="29"/>
      <c r="QVB2" s="29"/>
      <c r="QVC2" s="29"/>
      <c r="QVD2" s="29"/>
      <c r="QVE2" s="29"/>
      <c r="QVF2" s="29"/>
      <c r="QVG2" s="29"/>
      <c r="QVH2" s="29"/>
      <c r="QVI2" s="29"/>
      <c r="QVJ2" s="29"/>
      <c r="QVK2" s="29"/>
      <c r="QVL2" s="29"/>
      <c r="QVM2" s="29"/>
      <c r="QVN2" s="29"/>
      <c r="QVO2" s="29"/>
      <c r="QVP2" s="29"/>
      <c r="QVQ2" s="29"/>
      <c r="QVR2" s="29"/>
      <c r="QVS2" s="29"/>
      <c r="QVT2" s="29"/>
      <c r="QVU2" s="29"/>
      <c r="QVV2" s="29"/>
      <c r="QVW2" s="29"/>
      <c r="QVX2" s="29"/>
      <c r="QVY2" s="29"/>
      <c r="QVZ2" s="29"/>
      <c r="QWA2" s="29"/>
      <c r="QWB2" s="29"/>
      <c r="QWC2" s="29"/>
      <c r="QWD2" s="29"/>
      <c r="QWE2" s="29"/>
      <c r="QWF2" s="29"/>
      <c r="QWG2" s="29"/>
      <c r="QWH2" s="29"/>
      <c r="QWI2" s="29"/>
      <c r="QWJ2" s="29"/>
      <c r="QWK2" s="29"/>
      <c r="QWL2" s="29"/>
      <c r="QWM2" s="29"/>
      <c r="QWN2" s="29"/>
      <c r="QWO2" s="29"/>
      <c r="QWP2" s="29"/>
      <c r="QWQ2" s="29"/>
      <c r="QWR2" s="29"/>
      <c r="QWS2" s="29"/>
      <c r="QWT2" s="29"/>
      <c r="QWU2" s="29"/>
      <c r="QWV2" s="29"/>
      <c r="QWW2" s="29"/>
      <c r="QWX2" s="29"/>
      <c r="QWY2" s="29"/>
      <c r="QWZ2" s="29"/>
      <c r="QXA2" s="29"/>
      <c r="QXB2" s="29"/>
      <c r="QXC2" s="29"/>
      <c r="QXD2" s="29"/>
      <c r="QXE2" s="29"/>
      <c r="QXF2" s="29"/>
      <c r="QXG2" s="29"/>
      <c r="QXH2" s="29"/>
      <c r="QXI2" s="29"/>
      <c r="QXJ2" s="29"/>
      <c r="QXK2" s="29"/>
      <c r="QXL2" s="29"/>
      <c r="QXM2" s="29"/>
      <c r="QXN2" s="29"/>
      <c r="QXO2" s="29"/>
      <c r="QXP2" s="29"/>
      <c r="QXQ2" s="29"/>
      <c r="QXR2" s="29"/>
      <c r="QXS2" s="29"/>
      <c r="QXT2" s="29"/>
      <c r="QXU2" s="29"/>
      <c r="QXV2" s="29"/>
      <c r="QXW2" s="29"/>
      <c r="QXX2" s="29"/>
      <c r="QXY2" s="29"/>
      <c r="QXZ2" s="29"/>
      <c r="QYA2" s="29"/>
      <c r="QYB2" s="29"/>
      <c r="QYC2" s="29"/>
      <c r="QYD2" s="29"/>
      <c r="QYE2" s="29"/>
      <c r="QYF2" s="29"/>
      <c r="QYG2" s="29"/>
      <c r="QYH2" s="29"/>
      <c r="QYI2" s="29"/>
      <c r="QYJ2" s="29"/>
      <c r="QYK2" s="29"/>
      <c r="QYL2" s="29"/>
      <c r="QYM2" s="29"/>
      <c r="QYN2" s="29"/>
      <c r="QYO2" s="29"/>
      <c r="QYP2" s="29"/>
      <c r="QYQ2" s="29"/>
      <c r="QYR2" s="29"/>
      <c r="QYS2" s="29"/>
      <c r="QYT2" s="29"/>
      <c r="QYU2" s="29"/>
      <c r="QYV2" s="29"/>
      <c r="QYW2" s="29"/>
      <c r="QYX2" s="29"/>
      <c r="QYY2" s="29"/>
      <c r="QYZ2" s="29"/>
      <c r="QZA2" s="29"/>
      <c r="QZB2" s="29"/>
      <c r="QZC2" s="29"/>
      <c r="QZD2" s="29"/>
      <c r="QZE2" s="29"/>
      <c r="QZF2" s="29"/>
      <c r="QZG2" s="29"/>
      <c r="QZH2" s="29"/>
      <c r="QZI2" s="29"/>
      <c r="QZJ2" s="29"/>
      <c r="QZK2" s="29"/>
      <c r="QZL2" s="29"/>
      <c r="QZM2" s="29"/>
      <c r="QZN2" s="29"/>
      <c r="QZO2" s="29"/>
      <c r="QZP2" s="29"/>
      <c r="QZQ2" s="29"/>
      <c r="QZR2" s="29"/>
      <c r="QZS2" s="29"/>
      <c r="QZT2" s="29"/>
      <c r="QZU2" s="29"/>
      <c r="QZV2" s="29"/>
      <c r="QZW2" s="29"/>
      <c r="QZX2" s="29"/>
      <c r="QZY2" s="29"/>
      <c r="QZZ2" s="29"/>
      <c r="RAA2" s="29"/>
      <c r="RAB2" s="29"/>
      <c r="RAC2" s="29"/>
      <c r="RAD2" s="29"/>
      <c r="RAE2" s="29"/>
      <c r="RAF2" s="29"/>
      <c r="RAG2" s="29"/>
      <c r="RAH2" s="29"/>
      <c r="RAI2" s="29"/>
      <c r="RAJ2" s="29"/>
      <c r="RAK2" s="29"/>
      <c r="RAL2" s="29"/>
      <c r="RAM2" s="29"/>
      <c r="RAN2" s="29"/>
      <c r="RAO2" s="29"/>
      <c r="RAP2" s="29"/>
      <c r="RAQ2" s="29"/>
      <c r="RAR2" s="29"/>
      <c r="RAS2" s="29"/>
      <c r="RAT2" s="29"/>
      <c r="RAU2" s="29"/>
      <c r="RAV2" s="29"/>
      <c r="RAW2" s="29"/>
      <c r="RAX2" s="29"/>
      <c r="RAY2" s="29"/>
      <c r="RAZ2" s="29"/>
      <c r="RBA2" s="29"/>
      <c r="RBB2" s="29"/>
      <c r="RBC2" s="29"/>
      <c r="RBD2" s="29"/>
      <c r="RBE2" s="29"/>
      <c r="RBF2" s="29"/>
      <c r="RBG2" s="29"/>
      <c r="RBH2" s="29"/>
      <c r="RBI2" s="29"/>
      <c r="RBJ2" s="29"/>
      <c r="RBK2" s="29"/>
      <c r="RBL2" s="29"/>
      <c r="RBM2" s="29"/>
      <c r="RBN2" s="29"/>
      <c r="RBO2" s="29"/>
      <c r="RBP2" s="29"/>
      <c r="RBQ2" s="29"/>
      <c r="RBR2" s="29"/>
      <c r="RBS2" s="29"/>
      <c r="RBT2" s="29"/>
      <c r="RBU2" s="29"/>
      <c r="RBV2" s="29"/>
      <c r="RBW2" s="29"/>
      <c r="RBX2" s="29"/>
      <c r="RBY2" s="29"/>
      <c r="RBZ2" s="29"/>
      <c r="RCA2" s="29"/>
      <c r="RCB2" s="29"/>
      <c r="RCC2" s="29"/>
      <c r="RCD2" s="29"/>
      <c r="RCE2" s="29"/>
      <c r="RCF2" s="29"/>
      <c r="RCG2" s="29"/>
      <c r="RCH2" s="29"/>
      <c r="RCI2" s="29"/>
      <c r="RCJ2" s="29"/>
      <c r="RCK2" s="29"/>
      <c r="RCL2" s="29"/>
      <c r="RCM2" s="29"/>
      <c r="RCN2" s="29"/>
      <c r="RCO2" s="29"/>
      <c r="RCP2" s="29"/>
      <c r="RCQ2" s="29"/>
      <c r="RCR2" s="29"/>
      <c r="RCS2" s="29"/>
      <c r="RCT2" s="29"/>
      <c r="RCU2" s="29"/>
      <c r="RCV2" s="29"/>
      <c r="RCW2" s="29"/>
      <c r="RCX2" s="29"/>
      <c r="RCY2" s="29"/>
      <c r="RCZ2" s="29"/>
      <c r="RDA2" s="29"/>
      <c r="RDB2" s="29"/>
      <c r="RDC2" s="29"/>
      <c r="RDD2" s="29"/>
      <c r="RDE2" s="29"/>
      <c r="RDF2" s="29"/>
      <c r="RDG2" s="29"/>
      <c r="RDH2" s="29"/>
      <c r="RDI2" s="29"/>
      <c r="RDJ2" s="29"/>
      <c r="RDK2" s="29"/>
      <c r="RDL2" s="29"/>
      <c r="RDM2" s="29"/>
      <c r="RDN2" s="29"/>
      <c r="RDO2" s="29"/>
      <c r="RDP2" s="29"/>
      <c r="RDQ2" s="29"/>
      <c r="RDR2" s="29"/>
      <c r="RDS2" s="29"/>
      <c r="RDT2" s="29"/>
      <c r="RDU2" s="29"/>
      <c r="RDV2" s="29"/>
      <c r="RDW2" s="29"/>
      <c r="RDX2" s="29"/>
      <c r="RDY2" s="29"/>
      <c r="RDZ2" s="29"/>
      <c r="REA2" s="29"/>
      <c r="REB2" s="29"/>
      <c r="REC2" s="29"/>
      <c r="RED2" s="29"/>
      <c r="REE2" s="29"/>
      <c r="REF2" s="29"/>
      <c r="REG2" s="29"/>
      <c r="REH2" s="29"/>
      <c r="REI2" s="29"/>
      <c r="REJ2" s="29"/>
      <c r="REK2" s="29"/>
      <c r="REL2" s="29"/>
      <c r="REM2" s="29"/>
      <c r="REN2" s="29"/>
      <c r="REO2" s="29"/>
      <c r="REP2" s="29"/>
      <c r="REQ2" s="29"/>
      <c r="RER2" s="29"/>
      <c r="RES2" s="29"/>
      <c r="RET2" s="29"/>
      <c r="REU2" s="29"/>
      <c r="REV2" s="29"/>
      <c r="REW2" s="29"/>
      <c r="REX2" s="29"/>
      <c r="REY2" s="29"/>
      <c r="REZ2" s="29"/>
      <c r="RFA2" s="29"/>
      <c r="RFB2" s="29"/>
      <c r="RFC2" s="29"/>
      <c r="RFD2" s="29"/>
      <c r="RFE2" s="29"/>
      <c r="RFF2" s="29"/>
      <c r="RFG2" s="29"/>
      <c r="RFH2" s="29"/>
      <c r="RFI2" s="29"/>
      <c r="RFJ2" s="29"/>
      <c r="RFK2" s="29"/>
      <c r="RFL2" s="29"/>
      <c r="RFM2" s="29"/>
      <c r="RFN2" s="29"/>
      <c r="RFO2" s="29"/>
      <c r="RFP2" s="29"/>
      <c r="RFQ2" s="29"/>
      <c r="RFR2" s="29"/>
      <c r="RFS2" s="29"/>
      <c r="RFT2" s="29"/>
      <c r="RFU2" s="29"/>
      <c r="RFV2" s="29"/>
      <c r="RFW2" s="29"/>
      <c r="RFX2" s="29"/>
      <c r="RFY2" s="29"/>
      <c r="RFZ2" s="29"/>
      <c r="RGA2" s="29"/>
      <c r="RGB2" s="29"/>
      <c r="RGC2" s="29"/>
      <c r="RGD2" s="29"/>
      <c r="RGE2" s="29"/>
      <c r="RGF2" s="29"/>
      <c r="RGG2" s="29"/>
      <c r="RGH2" s="29"/>
      <c r="RGI2" s="29"/>
      <c r="RGJ2" s="29"/>
      <c r="RGK2" s="29"/>
      <c r="RGL2" s="29"/>
      <c r="RGM2" s="29"/>
      <c r="RGN2" s="29"/>
      <c r="RGO2" s="29"/>
      <c r="RGP2" s="29"/>
      <c r="RGQ2" s="29"/>
      <c r="RGR2" s="29"/>
      <c r="RGS2" s="29"/>
      <c r="RGT2" s="29"/>
      <c r="RGU2" s="29"/>
      <c r="RGV2" s="29"/>
      <c r="RGW2" s="29"/>
      <c r="RGX2" s="29"/>
      <c r="RGY2" s="29"/>
      <c r="RGZ2" s="29"/>
      <c r="RHA2" s="29"/>
      <c r="RHB2" s="29"/>
      <c r="RHC2" s="29"/>
      <c r="RHD2" s="29"/>
      <c r="RHE2" s="29"/>
      <c r="RHF2" s="29"/>
      <c r="RHG2" s="29"/>
      <c r="RHH2" s="29"/>
      <c r="RHI2" s="29"/>
      <c r="RHJ2" s="29"/>
      <c r="RHK2" s="29"/>
      <c r="RHL2" s="29"/>
      <c r="RHM2" s="29"/>
      <c r="RHN2" s="29"/>
      <c r="RHO2" s="29"/>
      <c r="RHP2" s="29"/>
      <c r="RHQ2" s="29"/>
      <c r="RHR2" s="29"/>
      <c r="RHS2" s="29"/>
      <c r="RHT2" s="29"/>
      <c r="RHU2" s="29"/>
      <c r="RHV2" s="29"/>
      <c r="RHW2" s="29"/>
      <c r="RHX2" s="29"/>
      <c r="RHY2" s="29"/>
      <c r="RHZ2" s="29"/>
      <c r="RIA2" s="29"/>
      <c r="RIB2" s="29"/>
      <c r="RIC2" s="29"/>
      <c r="RID2" s="29"/>
      <c r="RIE2" s="29"/>
      <c r="RIF2" s="29"/>
      <c r="RIG2" s="29"/>
      <c r="RIH2" s="29"/>
      <c r="RII2" s="29"/>
      <c r="RIJ2" s="29"/>
      <c r="RIK2" s="29"/>
      <c r="RIL2" s="29"/>
      <c r="RIM2" s="29"/>
      <c r="RIN2" s="29"/>
      <c r="RIO2" s="29"/>
      <c r="RIP2" s="29"/>
      <c r="RIQ2" s="29"/>
      <c r="RIR2" s="29"/>
      <c r="RIS2" s="29"/>
      <c r="RIT2" s="29"/>
      <c r="RIU2" s="29"/>
      <c r="RIV2" s="29"/>
      <c r="RIW2" s="29"/>
      <c r="RIX2" s="29"/>
      <c r="RIY2" s="29"/>
      <c r="RIZ2" s="29"/>
      <c r="RJA2" s="29"/>
      <c r="RJB2" s="29"/>
      <c r="RJC2" s="29"/>
      <c r="RJD2" s="29"/>
      <c r="RJE2" s="29"/>
      <c r="RJF2" s="29"/>
      <c r="RJG2" s="29"/>
      <c r="RJH2" s="29"/>
      <c r="RJI2" s="29"/>
      <c r="RJJ2" s="29"/>
      <c r="RJK2" s="29"/>
      <c r="RJL2" s="29"/>
      <c r="RJM2" s="29"/>
      <c r="RJN2" s="29"/>
      <c r="RJO2" s="29"/>
      <c r="RJP2" s="29"/>
      <c r="RJQ2" s="29"/>
      <c r="RJR2" s="29"/>
      <c r="RJS2" s="29"/>
      <c r="RJT2" s="29"/>
      <c r="RJU2" s="29"/>
      <c r="RJV2" s="29"/>
      <c r="RJW2" s="29"/>
      <c r="RJX2" s="29"/>
      <c r="RJY2" s="29"/>
      <c r="RJZ2" s="29"/>
      <c r="RKA2" s="29"/>
      <c r="RKB2" s="29"/>
      <c r="RKC2" s="29"/>
      <c r="RKD2" s="29"/>
      <c r="RKE2" s="29"/>
      <c r="RKF2" s="29"/>
      <c r="RKG2" s="29"/>
      <c r="RKH2" s="29"/>
      <c r="RKI2" s="29"/>
      <c r="RKJ2" s="29"/>
      <c r="RKK2" s="29"/>
      <c r="RKL2" s="29"/>
      <c r="RKM2" s="29"/>
      <c r="RKN2" s="29"/>
      <c r="RKO2" s="29"/>
      <c r="RKP2" s="29"/>
      <c r="RKQ2" s="29"/>
      <c r="RKR2" s="29"/>
      <c r="RKS2" s="29"/>
      <c r="RKT2" s="29"/>
      <c r="RKU2" s="29"/>
      <c r="RKV2" s="29"/>
      <c r="RKW2" s="29"/>
      <c r="RKX2" s="29"/>
      <c r="RKY2" s="29"/>
      <c r="RKZ2" s="29"/>
      <c r="RLA2" s="29"/>
      <c r="RLB2" s="29"/>
      <c r="RLC2" s="29"/>
      <c r="RLD2" s="29"/>
      <c r="RLE2" s="29"/>
      <c r="RLF2" s="29"/>
      <c r="RLG2" s="29"/>
      <c r="RLH2" s="29"/>
      <c r="RLI2" s="29"/>
      <c r="RLJ2" s="29"/>
      <c r="RLK2" s="29"/>
      <c r="RLL2" s="29"/>
      <c r="RLM2" s="29"/>
      <c r="RLN2" s="29"/>
      <c r="RLO2" s="29"/>
      <c r="RLP2" s="29"/>
      <c r="RLQ2" s="29"/>
      <c r="RLR2" s="29"/>
      <c r="RLS2" s="29"/>
      <c r="RLT2" s="29"/>
      <c r="RLU2" s="29"/>
      <c r="RLV2" s="29"/>
      <c r="RLW2" s="29"/>
      <c r="RLX2" s="29"/>
      <c r="RLY2" s="29"/>
      <c r="RLZ2" s="29"/>
      <c r="RMA2" s="29"/>
      <c r="RMB2" s="29"/>
      <c r="RMC2" s="29"/>
      <c r="RMD2" s="29"/>
      <c r="RME2" s="29"/>
      <c r="RMF2" s="29"/>
      <c r="RMG2" s="29"/>
      <c r="RMH2" s="29"/>
      <c r="RMI2" s="29"/>
      <c r="RMJ2" s="29"/>
      <c r="RMK2" s="29"/>
      <c r="RML2" s="29"/>
      <c r="RMM2" s="29"/>
      <c r="RMN2" s="29"/>
      <c r="RMO2" s="29"/>
      <c r="RMP2" s="29"/>
      <c r="RMQ2" s="29"/>
      <c r="RMR2" s="29"/>
      <c r="RMS2" s="29"/>
      <c r="RMT2" s="29"/>
      <c r="RMU2" s="29"/>
      <c r="RMV2" s="29"/>
      <c r="RMW2" s="29"/>
      <c r="RMX2" s="29"/>
      <c r="RMY2" s="29"/>
      <c r="RMZ2" s="29"/>
      <c r="RNA2" s="29"/>
      <c r="RNB2" s="29"/>
      <c r="RNC2" s="29"/>
      <c r="RND2" s="29"/>
      <c r="RNE2" s="29"/>
      <c r="RNF2" s="29"/>
      <c r="RNG2" s="29"/>
      <c r="RNH2" s="29"/>
      <c r="RNI2" s="29"/>
      <c r="RNJ2" s="29"/>
      <c r="RNK2" s="29"/>
      <c r="RNL2" s="29"/>
      <c r="RNM2" s="29"/>
      <c r="RNN2" s="29"/>
      <c r="RNO2" s="29"/>
      <c r="RNP2" s="29"/>
      <c r="RNQ2" s="29"/>
      <c r="RNR2" s="29"/>
      <c r="RNS2" s="29"/>
      <c r="RNT2" s="29"/>
      <c r="RNU2" s="29"/>
      <c r="RNV2" s="29"/>
      <c r="RNW2" s="29"/>
      <c r="RNX2" s="29"/>
      <c r="RNY2" s="29"/>
      <c r="RNZ2" s="29"/>
      <c r="ROA2" s="29"/>
      <c r="ROB2" s="29"/>
      <c r="ROC2" s="29"/>
      <c r="ROD2" s="29"/>
      <c r="ROE2" s="29"/>
      <c r="ROF2" s="29"/>
      <c r="ROG2" s="29"/>
      <c r="ROH2" s="29"/>
      <c r="ROI2" s="29"/>
      <c r="ROJ2" s="29"/>
      <c r="ROK2" s="29"/>
      <c r="ROL2" s="29"/>
      <c r="ROM2" s="29"/>
      <c r="RON2" s="29"/>
      <c r="ROO2" s="29"/>
      <c r="ROP2" s="29"/>
      <c r="ROQ2" s="29"/>
      <c r="ROR2" s="29"/>
      <c r="ROS2" s="29"/>
      <c r="ROT2" s="29"/>
      <c r="ROU2" s="29"/>
      <c r="ROV2" s="29"/>
      <c r="ROW2" s="29"/>
      <c r="ROX2" s="29"/>
      <c r="ROY2" s="29"/>
      <c r="ROZ2" s="29"/>
      <c r="RPA2" s="29"/>
      <c r="RPB2" s="29"/>
      <c r="RPC2" s="29"/>
      <c r="RPD2" s="29"/>
      <c r="RPE2" s="29"/>
      <c r="RPF2" s="29"/>
      <c r="RPG2" s="29"/>
      <c r="RPH2" s="29"/>
      <c r="RPI2" s="29"/>
      <c r="RPJ2" s="29"/>
      <c r="RPK2" s="29"/>
      <c r="RPL2" s="29"/>
      <c r="RPM2" s="29"/>
      <c r="RPN2" s="29"/>
      <c r="RPO2" s="29"/>
      <c r="RPP2" s="29"/>
      <c r="RPQ2" s="29"/>
      <c r="RPR2" s="29"/>
      <c r="RPS2" s="29"/>
      <c r="RPT2" s="29"/>
      <c r="RPU2" s="29"/>
      <c r="RPV2" s="29"/>
      <c r="RPW2" s="29"/>
      <c r="RPX2" s="29"/>
      <c r="RPY2" s="29"/>
      <c r="RPZ2" s="29"/>
      <c r="RQA2" s="29"/>
      <c r="RQB2" s="29"/>
      <c r="RQC2" s="29"/>
      <c r="RQD2" s="29"/>
      <c r="RQE2" s="29"/>
      <c r="RQF2" s="29"/>
      <c r="RQG2" s="29"/>
      <c r="RQH2" s="29"/>
      <c r="RQI2" s="29"/>
      <c r="RQJ2" s="29"/>
      <c r="RQK2" s="29"/>
      <c r="RQL2" s="29"/>
      <c r="RQM2" s="29"/>
      <c r="RQN2" s="29"/>
      <c r="RQO2" s="29"/>
      <c r="RQP2" s="29"/>
      <c r="RQQ2" s="29"/>
      <c r="RQR2" s="29"/>
      <c r="RQS2" s="29"/>
      <c r="RQT2" s="29"/>
      <c r="RQU2" s="29"/>
      <c r="RQV2" s="29"/>
      <c r="RQW2" s="29"/>
      <c r="RQX2" s="29"/>
      <c r="RQY2" s="29"/>
      <c r="RQZ2" s="29"/>
      <c r="RRA2" s="29"/>
      <c r="RRB2" s="29"/>
      <c r="RRC2" s="29"/>
      <c r="RRD2" s="29"/>
      <c r="RRE2" s="29"/>
      <c r="RRF2" s="29"/>
      <c r="RRG2" s="29"/>
      <c r="RRH2" s="29"/>
      <c r="RRI2" s="29"/>
      <c r="RRJ2" s="29"/>
      <c r="RRK2" s="29"/>
      <c r="RRL2" s="29"/>
      <c r="RRM2" s="29"/>
      <c r="RRN2" s="29"/>
      <c r="RRO2" s="29"/>
      <c r="RRP2" s="29"/>
      <c r="RRQ2" s="29"/>
      <c r="RRR2" s="29"/>
      <c r="RRS2" s="29"/>
      <c r="RRT2" s="29"/>
      <c r="RRU2" s="29"/>
      <c r="RRV2" s="29"/>
      <c r="RRW2" s="29"/>
      <c r="RRX2" s="29"/>
      <c r="RRY2" s="29"/>
      <c r="RRZ2" s="29"/>
      <c r="RSA2" s="29"/>
      <c r="RSB2" s="29"/>
      <c r="RSC2" s="29"/>
      <c r="RSD2" s="29"/>
      <c r="RSE2" s="29"/>
      <c r="RSF2" s="29"/>
      <c r="RSG2" s="29"/>
      <c r="RSH2" s="29"/>
      <c r="RSI2" s="29"/>
      <c r="RSJ2" s="29"/>
      <c r="RSK2" s="29"/>
      <c r="RSL2" s="29"/>
      <c r="RSM2" s="29"/>
      <c r="RSN2" s="29"/>
      <c r="RSO2" s="29"/>
      <c r="RSP2" s="29"/>
      <c r="RSQ2" s="29"/>
      <c r="RSR2" s="29"/>
      <c r="RSS2" s="29"/>
      <c r="RST2" s="29"/>
      <c r="RSU2" s="29"/>
      <c r="RSV2" s="29"/>
      <c r="RSW2" s="29"/>
      <c r="RSX2" s="29"/>
      <c r="RSY2" s="29"/>
      <c r="RSZ2" s="29"/>
      <c r="RTA2" s="29"/>
      <c r="RTB2" s="29"/>
      <c r="RTC2" s="29"/>
      <c r="RTD2" s="29"/>
      <c r="RTE2" s="29"/>
      <c r="RTF2" s="29"/>
      <c r="RTG2" s="29"/>
      <c r="RTH2" s="29"/>
      <c r="RTI2" s="29"/>
      <c r="RTJ2" s="29"/>
      <c r="RTK2" s="29"/>
      <c r="RTL2" s="29"/>
      <c r="RTM2" s="29"/>
      <c r="RTN2" s="29"/>
      <c r="RTO2" s="29"/>
      <c r="RTP2" s="29"/>
      <c r="RTQ2" s="29"/>
      <c r="RTR2" s="29"/>
      <c r="RTS2" s="29"/>
      <c r="RTT2" s="29"/>
      <c r="RTU2" s="29"/>
      <c r="RTV2" s="29"/>
      <c r="RTW2" s="29"/>
      <c r="RTX2" s="29"/>
      <c r="RTY2" s="29"/>
      <c r="RTZ2" s="29"/>
      <c r="RUA2" s="29"/>
      <c r="RUB2" s="29"/>
      <c r="RUC2" s="29"/>
      <c r="RUD2" s="29"/>
      <c r="RUE2" s="29"/>
      <c r="RUF2" s="29"/>
      <c r="RUG2" s="29"/>
      <c r="RUH2" s="29"/>
      <c r="RUI2" s="29"/>
      <c r="RUJ2" s="29"/>
      <c r="RUK2" s="29"/>
      <c r="RUL2" s="29"/>
      <c r="RUM2" s="29"/>
      <c r="RUN2" s="29"/>
      <c r="RUO2" s="29"/>
      <c r="RUP2" s="29"/>
      <c r="RUQ2" s="29"/>
      <c r="RUR2" s="29"/>
      <c r="RUS2" s="29"/>
      <c r="RUT2" s="29"/>
      <c r="RUU2" s="29"/>
      <c r="RUV2" s="29"/>
      <c r="RUW2" s="29"/>
      <c r="RUX2" s="29"/>
      <c r="RUY2" s="29"/>
      <c r="RUZ2" s="29"/>
      <c r="RVA2" s="29"/>
      <c r="RVB2" s="29"/>
      <c r="RVC2" s="29"/>
      <c r="RVD2" s="29"/>
      <c r="RVE2" s="29"/>
      <c r="RVF2" s="29"/>
      <c r="RVG2" s="29"/>
      <c r="RVH2" s="29"/>
      <c r="RVI2" s="29"/>
      <c r="RVJ2" s="29"/>
      <c r="RVK2" s="29"/>
      <c r="RVL2" s="29"/>
      <c r="RVM2" s="29"/>
      <c r="RVN2" s="29"/>
      <c r="RVO2" s="29"/>
      <c r="RVP2" s="29"/>
      <c r="RVQ2" s="29"/>
      <c r="RVR2" s="29"/>
      <c r="RVS2" s="29"/>
      <c r="RVT2" s="29"/>
      <c r="RVU2" s="29"/>
      <c r="RVV2" s="29"/>
      <c r="RVW2" s="29"/>
      <c r="RVX2" s="29"/>
      <c r="RVY2" s="29"/>
      <c r="RVZ2" s="29"/>
      <c r="RWA2" s="29"/>
      <c r="RWB2" s="29"/>
      <c r="RWC2" s="29"/>
      <c r="RWD2" s="29"/>
      <c r="RWE2" s="29"/>
      <c r="RWF2" s="29"/>
      <c r="RWG2" s="29"/>
      <c r="RWH2" s="29"/>
      <c r="RWI2" s="29"/>
      <c r="RWJ2" s="29"/>
      <c r="RWK2" s="29"/>
      <c r="RWL2" s="29"/>
      <c r="RWM2" s="29"/>
      <c r="RWN2" s="29"/>
      <c r="RWO2" s="29"/>
      <c r="RWP2" s="29"/>
      <c r="RWQ2" s="29"/>
      <c r="RWR2" s="29"/>
      <c r="RWS2" s="29"/>
      <c r="RWT2" s="29"/>
      <c r="RWU2" s="29"/>
      <c r="RWV2" s="29"/>
      <c r="RWW2" s="29"/>
      <c r="RWX2" s="29"/>
      <c r="RWY2" s="29"/>
      <c r="RWZ2" s="29"/>
      <c r="RXA2" s="29"/>
      <c r="RXB2" s="29"/>
      <c r="RXC2" s="29"/>
      <c r="RXD2" s="29"/>
      <c r="RXE2" s="29"/>
      <c r="RXF2" s="29"/>
      <c r="RXG2" s="29"/>
      <c r="RXH2" s="29"/>
      <c r="RXI2" s="29"/>
      <c r="RXJ2" s="29"/>
      <c r="RXK2" s="29"/>
      <c r="RXL2" s="29"/>
      <c r="RXM2" s="29"/>
      <c r="RXN2" s="29"/>
      <c r="RXO2" s="29"/>
      <c r="RXP2" s="29"/>
      <c r="RXQ2" s="29"/>
      <c r="RXR2" s="29"/>
      <c r="RXS2" s="29"/>
      <c r="RXT2" s="29"/>
      <c r="RXU2" s="29"/>
      <c r="RXV2" s="29"/>
      <c r="RXW2" s="29"/>
      <c r="RXX2" s="29"/>
      <c r="RXY2" s="29"/>
      <c r="RXZ2" s="29"/>
      <c r="RYA2" s="29"/>
      <c r="RYB2" s="29"/>
      <c r="RYC2" s="29"/>
      <c r="RYD2" s="29"/>
      <c r="RYE2" s="29"/>
      <c r="RYF2" s="29"/>
      <c r="RYG2" s="29"/>
      <c r="RYH2" s="29"/>
      <c r="RYI2" s="29"/>
      <c r="RYJ2" s="29"/>
      <c r="RYK2" s="29"/>
      <c r="RYL2" s="29"/>
      <c r="RYM2" s="29"/>
      <c r="RYN2" s="29"/>
      <c r="RYO2" s="29"/>
      <c r="RYP2" s="29"/>
      <c r="RYQ2" s="29"/>
      <c r="RYR2" s="29"/>
      <c r="RYS2" s="29"/>
      <c r="RYT2" s="29"/>
      <c r="RYU2" s="29"/>
      <c r="RYV2" s="29"/>
      <c r="RYW2" s="29"/>
      <c r="RYX2" s="29"/>
      <c r="RYY2" s="29"/>
      <c r="RYZ2" s="29"/>
      <c r="RZA2" s="29"/>
      <c r="RZB2" s="29"/>
      <c r="RZC2" s="29"/>
      <c r="RZD2" s="29"/>
      <c r="RZE2" s="29"/>
      <c r="RZF2" s="29"/>
      <c r="RZG2" s="29"/>
      <c r="RZH2" s="29"/>
      <c r="RZI2" s="29"/>
      <c r="RZJ2" s="29"/>
      <c r="RZK2" s="29"/>
      <c r="RZL2" s="29"/>
      <c r="RZM2" s="29"/>
      <c r="RZN2" s="29"/>
      <c r="RZO2" s="29"/>
      <c r="RZP2" s="29"/>
      <c r="RZQ2" s="29"/>
      <c r="RZR2" s="29"/>
      <c r="RZS2" s="29"/>
      <c r="RZT2" s="29"/>
      <c r="RZU2" s="29"/>
      <c r="RZV2" s="29"/>
      <c r="RZW2" s="29"/>
      <c r="RZX2" s="29"/>
      <c r="RZY2" s="29"/>
      <c r="RZZ2" s="29"/>
      <c r="SAA2" s="29"/>
      <c r="SAB2" s="29"/>
      <c r="SAC2" s="29"/>
      <c r="SAD2" s="29"/>
      <c r="SAE2" s="29"/>
      <c r="SAF2" s="29"/>
      <c r="SAG2" s="29"/>
      <c r="SAH2" s="29"/>
      <c r="SAI2" s="29"/>
      <c r="SAJ2" s="29"/>
      <c r="SAK2" s="29"/>
      <c r="SAL2" s="29"/>
      <c r="SAM2" s="29"/>
      <c r="SAN2" s="29"/>
      <c r="SAO2" s="29"/>
      <c r="SAP2" s="29"/>
      <c r="SAQ2" s="29"/>
      <c r="SAR2" s="29"/>
      <c r="SAS2" s="29"/>
      <c r="SAT2" s="29"/>
      <c r="SAU2" s="29"/>
      <c r="SAV2" s="29"/>
      <c r="SAW2" s="29"/>
      <c r="SAX2" s="29"/>
      <c r="SAY2" s="29"/>
      <c r="SAZ2" s="29"/>
      <c r="SBA2" s="29"/>
      <c r="SBB2" s="29"/>
      <c r="SBC2" s="29"/>
      <c r="SBD2" s="29"/>
      <c r="SBE2" s="29"/>
      <c r="SBF2" s="29"/>
      <c r="SBG2" s="29"/>
      <c r="SBH2" s="29"/>
      <c r="SBI2" s="29"/>
      <c r="SBJ2" s="29"/>
      <c r="SBK2" s="29"/>
      <c r="SBL2" s="29"/>
      <c r="SBM2" s="29"/>
      <c r="SBN2" s="29"/>
      <c r="SBO2" s="29"/>
      <c r="SBP2" s="29"/>
      <c r="SBQ2" s="29"/>
      <c r="SBR2" s="29"/>
      <c r="SBS2" s="29"/>
      <c r="SBT2" s="29"/>
      <c r="SBU2" s="29"/>
      <c r="SBV2" s="29"/>
      <c r="SBW2" s="29"/>
      <c r="SBX2" s="29"/>
      <c r="SBY2" s="29"/>
      <c r="SBZ2" s="29"/>
      <c r="SCA2" s="29"/>
      <c r="SCB2" s="29"/>
      <c r="SCC2" s="29"/>
      <c r="SCD2" s="29"/>
      <c r="SCE2" s="29"/>
      <c r="SCF2" s="29"/>
      <c r="SCG2" s="29"/>
      <c r="SCH2" s="29"/>
      <c r="SCI2" s="29"/>
      <c r="SCJ2" s="29"/>
      <c r="SCK2" s="29"/>
      <c r="SCL2" s="29"/>
      <c r="SCM2" s="29"/>
      <c r="SCN2" s="29"/>
      <c r="SCO2" s="29"/>
      <c r="SCP2" s="29"/>
      <c r="SCQ2" s="29"/>
      <c r="SCR2" s="29"/>
      <c r="SCS2" s="29"/>
      <c r="SCT2" s="29"/>
      <c r="SCU2" s="29"/>
      <c r="SCV2" s="29"/>
      <c r="SCW2" s="29"/>
      <c r="SCX2" s="29"/>
      <c r="SCY2" s="29"/>
      <c r="SCZ2" s="29"/>
      <c r="SDA2" s="29"/>
      <c r="SDB2" s="29"/>
      <c r="SDC2" s="29"/>
      <c r="SDD2" s="29"/>
      <c r="SDE2" s="29"/>
      <c r="SDF2" s="29"/>
      <c r="SDG2" s="29"/>
      <c r="SDH2" s="29"/>
      <c r="SDI2" s="29"/>
      <c r="SDJ2" s="29"/>
      <c r="SDK2" s="29"/>
      <c r="SDL2" s="29"/>
      <c r="SDM2" s="29"/>
      <c r="SDN2" s="29"/>
      <c r="SDO2" s="29"/>
      <c r="SDP2" s="29"/>
      <c r="SDQ2" s="29"/>
      <c r="SDR2" s="29"/>
      <c r="SDS2" s="29"/>
      <c r="SDT2" s="29"/>
      <c r="SDU2" s="29"/>
      <c r="SDV2" s="29"/>
      <c r="SDW2" s="29"/>
      <c r="SDX2" s="29"/>
      <c r="SDY2" s="29"/>
      <c r="SDZ2" s="29"/>
      <c r="SEA2" s="29"/>
      <c r="SEB2" s="29"/>
      <c r="SEC2" s="29"/>
      <c r="SED2" s="29"/>
      <c r="SEE2" s="29"/>
      <c r="SEF2" s="29"/>
      <c r="SEG2" s="29"/>
      <c r="SEH2" s="29"/>
      <c r="SEI2" s="29"/>
      <c r="SEJ2" s="29"/>
      <c r="SEK2" s="29"/>
      <c r="SEL2" s="29"/>
      <c r="SEM2" s="29"/>
      <c r="SEN2" s="29"/>
      <c r="SEO2" s="29"/>
      <c r="SEP2" s="29"/>
      <c r="SEQ2" s="29"/>
      <c r="SER2" s="29"/>
      <c r="SES2" s="29"/>
      <c r="SET2" s="29"/>
      <c r="SEU2" s="29"/>
      <c r="SEV2" s="29"/>
      <c r="SEW2" s="29"/>
      <c r="SEX2" s="29"/>
      <c r="SEY2" s="29"/>
      <c r="SEZ2" s="29"/>
      <c r="SFA2" s="29"/>
      <c r="SFB2" s="29"/>
      <c r="SFC2" s="29"/>
      <c r="SFD2" s="29"/>
      <c r="SFE2" s="29"/>
      <c r="SFF2" s="29"/>
      <c r="SFG2" s="29"/>
      <c r="SFH2" s="29"/>
      <c r="SFI2" s="29"/>
      <c r="SFJ2" s="29"/>
      <c r="SFK2" s="29"/>
      <c r="SFL2" s="29"/>
      <c r="SFM2" s="29"/>
      <c r="SFN2" s="29"/>
      <c r="SFO2" s="29"/>
      <c r="SFP2" s="29"/>
      <c r="SFQ2" s="29"/>
      <c r="SFR2" s="29"/>
      <c r="SFS2" s="29"/>
      <c r="SFT2" s="29"/>
      <c r="SFU2" s="29"/>
      <c r="SFV2" s="29"/>
      <c r="SFW2" s="29"/>
      <c r="SFX2" s="29"/>
      <c r="SFY2" s="29"/>
      <c r="SFZ2" s="29"/>
      <c r="SGA2" s="29"/>
      <c r="SGB2" s="29"/>
      <c r="SGC2" s="29"/>
      <c r="SGD2" s="29"/>
      <c r="SGE2" s="29"/>
      <c r="SGF2" s="29"/>
      <c r="SGG2" s="29"/>
      <c r="SGH2" s="29"/>
      <c r="SGI2" s="29"/>
      <c r="SGJ2" s="29"/>
      <c r="SGK2" s="29"/>
      <c r="SGL2" s="29"/>
      <c r="SGM2" s="29"/>
      <c r="SGN2" s="29"/>
      <c r="SGO2" s="29"/>
      <c r="SGP2" s="29"/>
      <c r="SGQ2" s="29"/>
      <c r="SGR2" s="29"/>
      <c r="SGS2" s="29"/>
      <c r="SGT2" s="29"/>
      <c r="SGU2" s="29"/>
      <c r="SGV2" s="29"/>
      <c r="SGW2" s="29"/>
      <c r="SGX2" s="29"/>
      <c r="SGY2" s="29"/>
      <c r="SGZ2" s="29"/>
      <c r="SHA2" s="29"/>
      <c r="SHB2" s="29"/>
      <c r="SHC2" s="29"/>
      <c r="SHD2" s="29"/>
      <c r="SHE2" s="29"/>
      <c r="SHF2" s="29"/>
      <c r="SHG2" s="29"/>
      <c r="SHH2" s="29"/>
      <c r="SHI2" s="29"/>
      <c r="SHJ2" s="29"/>
      <c r="SHK2" s="29"/>
      <c r="SHL2" s="29"/>
      <c r="SHM2" s="29"/>
      <c r="SHN2" s="29"/>
      <c r="SHO2" s="29"/>
      <c r="SHP2" s="29"/>
      <c r="SHQ2" s="29"/>
      <c r="SHR2" s="29"/>
      <c r="SHS2" s="29"/>
      <c r="SHT2" s="29"/>
      <c r="SHU2" s="29"/>
      <c r="SHV2" s="29"/>
      <c r="SHW2" s="29"/>
      <c r="SHX2" s="29"/>
      <c r="SHY2" s="29"/>
      <c r="SHZ2" s="29"/>
      <c r="SIA2" s="29"/>
      <c r="SIB2" s="29"/>
      <c r="SIC2" s="29"/>
      <c r="SID2" s="29"/>
      <c r="SIE2" s="29"/>
      <c r="SIF2" s="29"/>
      <c r="SIG2" s="29"/>
      <c r="SIH2" s="29"/>
      <c r="SII2" s="29"/>
      <c r="SIJ2" s="29"/>
      <c r="SIK2" s="29"/>
      <c r="SIL2" s="29"/>
      <c r="SIM2" s="29"/>
      <c r="SIN2" s="29"/>
      <c r="SIO2" s="29"/>
      <c r="SIP2" s="29"/>
      <c r="SIQ2" s="29"/>
      <c r="SIR2" s="29"/>
      <c r="SIS2" s="29"/>
      <c r="SIT2" s="29"/>
      <c r="SIU2" s="29"/>
      <c r="SIV2" s="29"/>
      <c r="SIW2" s="29"/>
      <c r="SIX2" s="29"/>
      <c r="SIY2" s="29"/>
      <c r="SIZ2" s="29"/>
      <c r="SJA2" s="29"/>
      <c r="SJB2" s="29"/>
      <c r="SJC2" s="29"/>
      <c r="SJD2" s="29"/>
      <c r="SJE2" s="29"/>
      <c r="SJF2" s="29"/>
      <c r="SJG2" s="29"/>
      <c r="SJH2" s="29"/>
      <c r="SJI2" s="29"/>
      <c r="SJJ2" s="29"/>
      <c r="SJK2" s="29"/>
      <c r="SJL2" s="29"/>
      <c r="SJM2" s="29"/>
      <c r="SJN2" s="29"/>
      <c r="SJO2" s="29"/>
      <c r="SJP2" s="29"/>
      <c r="SJQ2" s="29"/>
      <c r="SJR2" s="29"/>
      <c r="SJS2" s="29"/>
      <c r="SJT2" s="29"/>
      <c r="SJU2" s="29"/>
      <c r="SJV2" s="29"/>
      <c r="SJW2" s="29"/>
      <c r="SJX2" s="29"/>
      <c r="SJY2" s="29"/>
      <c r="SJZ2" s="29"/>
      <c r="SKA2" s="29"/>
      <c r="SKB2" s="29"/>
      <c r="SKC2" s="29"/>
      <c r="SKD2" s="29"/>
      <c r="SKE2" s="29"/>
      <c r="SKF2" s="29"/>
      <c r="SKG2" s="29"/>
      <c r="SKH2" s="29"/>
      <c r="SKI2" s="29"/>
      <c r="SKJ2" s="29"/>
      <c r="SKK2" s="29"/>
      <c r="SKL2" s="29"/>
      <c r="SKM2" s="29"/>
      <c r="SKN2" s="29"/>
      <c r="SKO2" s="29"/>
      <c r="SKP2" s="29"/>
      <c r="SKQ2" s="29"/>
      <c r="SKR2" s="29"/>
      <c r="SKS2" s="29"/>
      <c r="SKT2" s="29"/>
      <c r="SKU2" s="29"/>
      <c r="SKV2" s="29"/>
      <c r="SKW2" s="29"/>
      <c r="SKX2" s="29"/>
      <c r="SKY2" s="29"/>
      <c r="SKZ2" s="29"/>
      <c r="SLA2" s="29"/>
      <c r="SLB2" s="29"/>
      <c r="SLC2" s="29"/>
      <c r="SLD2" s="29"/>
      <c r="SLE2" s="29"/>
      <c r="SLF2" s="29"/>
      <c r="SLG2" s="29"/>
      <c r="SLH2" s="29"/>
      <c r="SLI2" s="29"/>
      <c r="SLJ2" s="29"/>
      <c r="SLK2" s="29"/>
      <c r="SLL2" s="29"/>
      <c r="SLM2" s="29"/>
      <c r="SLN2" s="29"/>
      <c r="SLO2" s="29"/>
      <c r="SLP2" s="29"/>
      <c r="SLQ2" s="29"/>
      <c r="SLR2" s="29"/>
      <c r="SLS2" s="29"/>
      <c r="SLT2" s="29"/>
      <c r="SLU2" s="29"/>
      <c r="SLV2" s="29"/>
      <c r="SLW2" s="29"/>
      <c r="SLX2" s="29"/>
      <c r="SLY2" s="29"/>
      <c r="SLZ2" s="29"/>
      <c r="SMA2" s="29"/>
      <c r="SMB2" s="29"/>
      <c r="SMC2" s="29"/>
      <c r="SMD2" s="29"/>
      <c r="SME2" s="29"/>
      <c r="SMF2" s="29"/>
      <c r="SMG2" s="29"/>
      <c r="SMH2" s="29"/>
      <c r="SMI2" s="29"/>
      <c r="SMJ2" s="29"/>
      <c r="SMK2" s="29"/>
      <c r="SML2" s="29"/>
      <c r="SMM2" s="29"/>
      <c r="SMN2" s="29"/>
      <c r="SMO2" s="29"/>
      <c r="SMP2" s="29"/>
      <c r="SMQ2" s="29"/>
      <c r="SMR2" s="29"/>
      <c r="SMS2" s="29"/>
      <c r="SMT2" s="29"/>
      <c r="SMU2" s="29"/>
      <c r="SMV2" s="29"/>
      <c r="SMW2" s="29"/>
      <c r="SMX2" s="29"/>
      <c r="SMY2" s="29"/>
      <c r="SMZ2" s="29"/>
      <c r="SNA2" s="29"/>
      <c r="SNB2" s="29"/>
      <c r="SNC2" s="29"/>
      <c r="SND2" s="29"/>
      <c r="SNE2" s="29"/>
      <c r="SNF2" s="29"/>
      <c r="SNG2" s="29"/>
      <c r="SNH2" s="29"/>
      <c r="SNI2" s="29"/>
      <c r="SNJ2" s="29"/>
      <c r="SNK2" s="29"/>
      <c r="SNL2" s="29"/>
      <c r="SNM2" s="29"/>
      <c r="SNN2" s="29"/>
      <c r="SNO2" s="29"/>
      <c r="SNP2" s="29"/>
      <c r="SNQ2" s="29"/>
      <c r="SNR2" s="29"/>
      <c r="SNS2" s="29"/>
      <c r="SNT2" s="29"/>
      <c r="SNU2" s="29"/>
      <c r="SNV2" s="29"/>
      <c r="SNW2" s="29"/>
      <c r="SNX2" s="29"/>
      <c r="SNY2" s="29"/>
      <c r="SNZ2" s="29"/>
      <c r="SOA2" s="29"/>
      <c r="SOB2" s="29"/>
      <c r="SOC2" s="29"/>
      <c r="SOD2" s="29"/>
      <c r="SOE2" s="29"/>
      <c r="SOF2" s="29"/>
      <c r="SOG2" s="29"/>
      <c r="SOH2" s="29"/>
      <c r="SOI2" s="29"/>
      <c r="SOJ2" s="29"/>
      <c r="SOK2" s="29"/>
      <c r="SOL2" s="29"/>
      <c r="SOM2" s="29"/>
      <c r="SON2" s="29"/>
      <c r="SOO2" s="29"/>
      <c r="SOP2" s="29"/>
      <c r="SOQ2" s="29"/>
      <c r="SOR2" s="29"/>
      <c r="SOS2" s="29"/>
      <c r="SOT2" s="29"/>
      <c r="SOU2" s="29"/>
      <c r="SOV2" s="29"/>
      <c r="SOW2" s="29"/>
      <c r="SOX2" s="29"/>
      <c r="SOY2" s="29"/>
      <c r="SOZ2" s="29"/>
      <c r="SPA2" s="29"/>
      <c r="SPB2" s="29"/>
      <c r="SPC2" s="29"/>
      <c r="SPD2" s="29"/>
      <c r="SPE2" s="29"/>
      <c r="SPF2" s="29"/>
      <c r="SPG2" s="29"/>
      <c r="SPH2" s="29"/>
      <c r="SPI2" s="29"/>
      <c r="SPJ2" s="29"/>
      <c r="SPK2" s="29"/>
      <c r="SPL2" s="29"/>
      <c r="SPM2" s="29"/>
      <c r="SPN2" s="29"/>
      <c r="SPO2" s="29"/>
      <c r="SPP2" s="29"/>
      <c r="SPQ2" s="29"/>
      <c r="SPR2" s="29"/>
      <c r="SPS2" s="29"/>
      <c r="SPT2" s="29"/>
      <c r="SPU2" s="29"/>
      <c r="SPV2" s="29"/>
      <c r="SPW2" s="29"/>
      <c r="SPX2" s="29"/>
      <c r="SPY2" s="29"/>
      <c r="SPZ2" s="29"/>
      <c r="SQA2" s="29"/>
      <c r="SQB2" s="29"/>
      <c r="SQC2" s="29"/>
      <c r="SQD2" s="29"/>
      <c r="SQE2" s="29"/>
      <c r="SQF2" s="29"/>
      <c r="SQG2" s="29"/>
      <c r="SQH2" s="29"/>
      <c r="SQI2" s="29"/>
      <c r="SQJ2" s="29"/>
      <c r="SQK2" s="29"/>
      <c r="SQL2" s="29"/>
      <c r="SQM2" s="29"/>
      <c r="SQN2" s="29"/>
      <c r="SQO2" s="29"/>
      <c r="SQP2" s="29"/>
      <c r="SQQ2" s="29"/>
      <c r="SQR2" s="29"/>
      <c r="SQS2" s="29"/>
      <c r="SQT2" s="29"/>
      <c r="SQU2" s="29"/>
      <c r="SQV2" s="29"/>
      <c r="SQW2" s="29"/>
      <c r="SQX2" s="29"/>
      <c r="SQY2" s="29"/>
      <c r="SQZ2" s="29"/>
      <c r="SRA2" s="29"/>
      <c r="SRB2" s="29"/>
      <c r="SRC2" s="29"/>
      <c r="SRD2" s="29"/>
      <c r="SRE2" s="29"/>
      <c r="SRF2" s="29"/>
      <c r="SRG2" s="29"/>
      <c r="SRH2" s="29"/>
      <c r="SRI2" s="29"/>
      <c r="SRJ2" s="29"/>
      <c r="SRK2" s="29"/>
      <c r="SRL2" s="29"/>
      <c r="SRM2" s="29"/>
      <c r="SRN2" s="29"/>
      <c r="SRO2" s="29"/>
      <c r="SRP2" s="29"/>
      <c r="SRQ2" s="29"/>
      <c r="SRR2" s="29"/>
      <c r="SRS2" s="29"/>
      <c r="SRT2" s="29"/>
      <c r="SRU2" s="29"/>
      <c r="SRV2" s="29"/>
      <c r="SRW2" s="29"/>
      <c r="SRX2" s="29"/>
      <c r="SRY2" s="29"/>
      <c r="SRZ2" s="29"/>
      <c r="SSA2" s="29"/>
      <c r="SSB2" s="29"/>
      <c r="SSC2" s="29"/>
      <c r="SSD2" s="29"/>
      <c r="SSE2" s="29"/>
      <c r="SSF2" s="29"/>
      <c r="SSG2" s="29"/>
      <c r="SSH2" s="29"/>
      <c r="SSI2" s="29"/>
      <c r="SSJ2" s="29"/>
      <c r="SSK2" s="29"/>
      <c r="SSL2" s="29"/>
      <c r="SSM2" s="29"/>
      <c r="SSN2" s="29"/>
      <c r="SSO2" s="29"/>
      <c r="SSP2" s="29"/>
      <c r="SSQ2" s="29"/>
      <c r="SSR2" s="29"/>
      <c r="SSS2" s="29"/>
      <c r="SST2" s="29"/>
      <c r="SSU2" s="29"/>
      <c r="SSV2" s="29"/>
      <c r="SSW2" s="29"/>
      <c r="SSX2" s="29"/>
      <c r="SSY2" s="29"/>
      <c r="SSZ2" s="29"/>
      <c r="STA2" s="29"/>
      <c r="STB2" s="29"/>
      <c r="STC2" s="29"/>
      <c r="STD2" s="29"/>
      <c r="STE2" s="29"/>
      <c r="STF2" s="29"/>
      <c r="STG2" s="29"/>
      <c r="STH2" s="29"/>
      <c r="STI2" s="29"/>
      <c r="STJ2" s="29"/>
      <c r="STK2" s="29"/>
      <c r="STL2" s="29"/>
      <c r="STM2" s="29"/>
      <c r="STN2" s="29"/>
      <c r="STO2" s="29"/>
      <c r="STP2" s="29"/>
      <c r="STQ2" s="29"/>
      <c r="STR2" s="29"/>
      <c r="STS2" s="29"/>
      <c r="STT2" s="29"/>
      <c r="STU2" s="29"/>
      <c r="STV2" s="29"/>
      <c r="STW2" s="29"/>
      <c r="STX2" s="29"/>
      <c r="STY2" s="29"/>
      <c r="STZ2" s="29"/>
      <c r="SUA2" s="29"/>
      <c r="SUB2" s="29"/>
      <c r="SUC2" s="29"/>
      <c r="SUD2" s="29"/>
      <c r="SUE2" s="29"/>
      <c r="SUF2" s="29"/>
      <c r="SUG2" s="29"/>
      <c r="SUH2" s="29"/>
      <c r="SUI2" s="29"/>
      <c r="SUJ2" s="29"/>
      <c r="SUK2" s="29"/>
      <c r="SUL2" s="29"/>
      <c r="SUM2" s="29"/>
      <c r="SUN2" s="29"/>
      <c r="SUO2" s="29"/>
      <c r="SUP2" s="29"/>
      <c r="SUQ2" s="29"/>
      <c r="SUR2" s="29"/>
      <c r="SUS2" s="29"/>
      <c r="SUT2" s="29"/>
      <c r="SUU2" s="29"/>
      <c r="SUV2" s="29"/>
      <c r="SUW2" s="29"/>
      <c r="SUX2" s="29"/>
      <c r="SUY2" s="29"/>
      <c r="SUZ2" s="29"/>
      <c r="SVA2" s="29"/>
      <c r="SVB2" s="29"/>
      <c r="SVC2" s="29"/>
      <c r="SVD2" s="29"/>
      <c r="SVE2" s="29"/>
      <c r="SVF2" s="29"/>
      <c r="SVG2" s="29"/>
      <c r="SVH2" s="29"/>
      <c r="SVI2" s="29"/>
      <c r="SVJ2" s="29"/>
      <c r="SVK2" s="29"/>
      <c r="SVL2" s="29"/>
      <c r="SVM2" s="29"/>
      <c r="SVN2" s="29"/>
      <c r="SVO2" s="29"/>
      <c r="SVP2" s="29"/>
      <c r="SVQ2" s="29"/>
      <c r="SVR2" s="29"/>
      <c r="SVS2" s="29"/>
      <c r="SVT2" s="29"/>
      <c r="SVU2" s="29"/>
      <c r="SVV2" s="29"/>
      <c r="SVW2" s="29"/>
      <c r="SVX2" s="29"/>
      <c r="SVY2" s="29"/>
      <c r="SVZ2" s="29"/>
      <c r="SWA2" s="29"/>
      <c r="SWB2" s="29"/>
      <c r="SWC2" s="29"/>
      <c r="SWD2" s="29"/>
      <c r="SWE2" s="29"/>
      <c r="SWF2" s="29"/>
      <c r="SWG2" s="29"/>
      <c r="SWH2" s="29"/>
      <c r="SWI2" s="29"/>
      <c r="SWJ2" s="29"/>
      <c r="SWK2" s="29"/>
      <c r="SWL2" s="29"/>
      <c r="SWM2" s="29"/>
      <c r="SWN2" s="29"/>
      <c r="SWO2" s="29"/>
      <c r="SWP2" s="29"/>
      <c r="SWQ2" s="29"/>
      <c r="SWR2" s="29"/>
      <c r="SWS2" s="29"/>
      <c r="SWT2" s="29"/>
      <c r="SWU2" s="29"/>
      <c r="SWV2" s="29"/>
      <c r="SWW2" s="29"/>
      <c r="SWX2" s="29"/>
      <c r="SWY2" s="29"/>
      <c r="SWZ2" s="29"/>
      <c r="SXA2" s="29"/>
      <c r="SXB2" s="29"/>
      <c r="SXC2" s="29"/>
      <c r="SXD2" s="29"/>
      <c r="SXE2" s="29"/>
      <c r="SXF2" s="29"/>
      <c r="SXG2" s="29"/>
      <c r="SXH2" s="29"/>
      <c r="SXI2" s="29"/>
      <c r="SXJ2" s="29"/>
      <c r="SXK2" s="29"/>
      <c r="SXL2" s="29"/>
      <c r="SXM2" s="29"/>
      <c r="SXN2" s="29"/>
      <c r="SXO2" s="29"/>
      <c r="SXP2" s="29"/>
      <c r="SXQ2" s="29"/>
      <c r="SXR2" s="29"/>
      <c r="SXS2" s="29"/>
      <c r="SXT2" s="29"/>
      <c r="SXU2" s="29"/>
      <c r="SXV2" s="29"/>
      <c r="SXW2" s="29"/>
      <c r="SXX2" s="29"/>
      <c r="SXY2" s="29"/>
      <c r="SXZ2" s="29"/>
      <c r="SYA2" s="29"/>
      <c r="SYB2" s="29"/>
      <c r="SYC2" s="29"/>
      <c r="SYD2" s="29"/>
      <c r="SYE2" s="29"/>
      <c r="SYF2" s="29"/>
      <c r="SYG2" s="29"/>
      <c r="SYH2" s="29"/>
      <c r="SYI2" s="29"/>
      <c r="SYJ2" s="29"/>
      <c r="SYK2" s="29"/>
      <c r="SYL2" s="29"/>
      <c r="SYM2" s="29"/>
      <c r="SYN2" s="29"/>
      <c r="SYO2" s="29"/>
      <c r="SYP2" s="29"/>
      <c r="SYQ2" s="29"/>
      <c r="SYR2" s="29"/>
      <c r="SYS2" s="29"/>
      <c r="SYT2" s="29"/>
      <c r="SYU2" s="29"/>
      <c r="SYV2" s="29"/>
      <c r="SYW2" s="29"/>
      <c r="SYX2" s="29"/>
      <c r="SYY2" s="29"/>
      <c r="SYZ2" s="29"/>
      <c r="SZA2" s="29"/>
      <c r="SZB2" s="29"/>
      <c r="SZC2" s="29"/>
      <c r="SZD2" s="29"/>
      <c r="SZE2" s="29"/>
      <c r="SZF2" s="29"/>
      <c r="SZG2" s="29"/>
      <c r="SZH2" s="29"/>
      <c r="SZI2" s="29"/>
      <c r="SZJ2" s="29"/>
      <c r="SZK2" s="29"/>
      <c r="SZL2" s="29"/>
      <c r="SZM2" s="29"/>
      <c r="SZN2" s="29"/>
      <c r="SZO2" s="29"/>
      <c r="SZP2" s="29"/>
      <c r="SZQ2" s="29"/>
      <c r="SZR2" s="29"/>
      <c r="SZS2" s="29"/>
      <c r="SZT2" s="29"/>
      <c r="SZU2" s="29"/>
      <c r="SZV2" s="29"/>
      <c r="SZW2" s="29"/>
      <c r="SZX2" s="29"/>
      <c r="SZY2" s="29"/>
      <c r="SZZ2" s="29"/>
      <c r="TAA2" s="29"/>
      <c r="TAB2" s="29"/>
      <c r="TAC2" s="29"/>
      <c r="TAD2" s="29"/>
      <c r="TAE2" s="29"/>
      <c r="TAF2" s="29"/>
      <c r="TAG2" s="29"/>
      <c r="TAH2" s="29"/>
      <c r="TAI2" s="29"/>
      <c r="TAJ2" s="29"/>
      <c r="TAK2" s="29"/>
      <c r="TAL2" s="29"/>
      <c r="TAM2" s="29"/>
      <c r="TAN2" s="29"/>
      <c r="TAO2" s="29"/>
      <c r="TAP2" s="29"/>
      <c r="TAQ2" s="29"/>
      <c r="TAR2" s="29"/>
      <c r="TAS2" s="29"/>
      <c r="TAT2" s="29"/>
      <c r="TAU2" s="29"/>
      <c r="TAV2" s="29"/>
      <c r="TAW2" s="29"/>
      <c r="TAX2" s="29"/>
      <c r="TAY2" s="29"/>
      <c r="TAZ2" s="29"/>
      <c r="TBA2" s="29"/>
      <c r="TBB2" s="29"/>
      <c r="TBC2" s="29"/>
      <c r="TBD2" s="29"/>
      <c r="TBE2" s="29"/>
      <c r="TBF2" s="29"/>
      <c r="TBG2" s="29"/>
      <c r="TBH2" s="29"/>
      <c r="TBI2" s="29"/>
      <c r="TBJ2" s="29"/>
      <c r="TBK2" s="29"/>
      <c r="TBL2" s="29"/>
      <c r="TBM2" s="29"/>
      <c r="TBN2" s="29"/>
      <c r="TBO2" s="29"/>
      <c r="TBP2" s="29"/>
      <c r="TBQ2" s="29"/>
      <c r="TBR2" s="29"/>
      <c r="TBS2" s="29"/>
      <c r="TBT2" s="29"/>
      <c r="TBU2" s="29"/>
      <c r="TBV2" s="29"/>
      <c r="TBW2" s="29"/>
      <c r="TBX2" s="29"/>
      <c r="TBY2" s="29"/>
      <c r="TBZ2" s="29"/>
      <c r="TCA2" s="29"/>
      <c r="TCB2" s="29"/>
      <c r="TCC2" s="29"/>
      <c r="TCD2" s="29"/>
      <c r="TCE2" s="29"/>
      <c r="TCF2" s="29"/>
      <c r="TCG2" s="29"/>
      <c r="TCH2" s="29"/>
      <c r="TCI2" s="29"/>
      <c r="TCJ2" s="29"/>
      <c r="TCK2" s="29"/>
      <c r="TCL2" s="29"/>
      <c r="TCM2" s="29"/>
      <c r="TCN2" s="29"/>
      <c r="TCO2" s="29"/>
      <c r="TCP2" s="29"/>
      <c r="TCQ2" s="29"/>
      <c r="TCR2" s="29"/>
      <c r="TCS2" s="29"/>
      <c r="TCT2" s="29"/>
      <c r="TCU2" s="29"/>
      <c r="TCV2" s="29"/>
      <c r="TCW2" s="29"/>
      <c r="TCX2" s="29"/>
      <c r="TCY2" s="29"/>
      <c r="TCZ2" s="29"/>
      <c r="TDA2" s="29"/>
      <c r="TDB2" s="29"/>
      <c r="TDC2" s="29"/>
      <c r="TDD2" s="29"/>
      <c r="TDE2" s="29"/>
      <c r="TDF2" s="29"/>
      <c r="TDG2" s="29"/>
      <c r="TDH2" s="29"/>
      <c r="TDI2" s="29"/>
      <c r="TDJ2" s="29"/>
      <c r="TDK2" s="29"/>
      <c r="TDL2" s="29"/>
      <c r="TDM2" s="29"/>
      <c r="TDN2" s="29"/>
      <c r="TDO2" s="29"/>
      <c r="TDP2" s="29"/>
      <c r="TDQ2" s="29"/>
      <c r="TDR2" s="29"/>
      <c r="TDS2" s="29"/>
      <c r="TDT2" s="29"/>
      <c r="TDU2" s="29"/>
      <c r="TDV2" s="29"/>
      <c r="TDW2" s="29"/>
      <c r="TDX2" s="29"/>
      <c r="TDY2" s="29"/>
      <c r="TDZ2" s="29"/>
      <c r="TEA2" s="29"/>
      <c r="TEB2" s="29"/>
      <c r="TEC2" s="29"/>
      <c r="TED2" s="29"/>
      <c r="TEE2" s="29"/>
      <c r="TEF2" s="29"/>
      <c r="TEG2" s="29"/>
      <c r="TEH2" s="29"/>
      <c r="TEI2" s="29"/>
      <c r="TEJ2" s="29"/>
      <c r="TEK2" s="29"/>
      <c r="TEL2" s="29"/>
      <c r="TEM2" s="29"/>
      <c r="TEN2" s="29"/>
      <c r="TEO2" s="29"/>
      <c r="TEP2" s="29"/>
      <c r="TEQ2" s="29"/>
      <c r="TER2" s="29"/>
      <c r="TES2" s="29"/>
      <c r="TET2" s="29"/>
      <c r="TEU2" s="29"/>
      <c r="TEV2" s="29"/>
      <c r="TEW2" s="29"/>
      <c r="TEX2" s="29"/>
      <c r="TEY2" s="29"/>
      <c r="TEZ2" s="29"/>
      <c r="TFA2" s="29"/>
      <c r="TFB2" s="29"/>
      <c r="TFC2" s="29"/>
      <c r="TFD2" s="29"/>
      <c r="TFE2" s="29"/>
      <c r="TFF2" s="29"/>
      <c r="TFG2" s="29"/>
      <c r="TFH2" s="29"/>
      <c r="TFI2" s="29"/>
      <c r="TFJ2" s="29"/>
      <c r="TFK2" s="29"/>
      <c r="TFL2" s="29"/>
      <c r="TFM2" s="29"/>
      <c r="TFN2" s="29"/>
      <c r="TFO2" s="29"/>
      <c r="TFP2" s="29"/>
      <c r="TFQ2" s="29"/>
      <c r="TFR2" s="29"/>
      <c r="TFS2" s="29"/>
      <c r="TFT2" s="29"/>
      <c r="TFU2" s="29"/>
      <c r="TFV2" s="29"/>
      <c r="TFW2" s="29"/>
      <c r="TFX2" s="29"/>
      <c r="TFY2" s="29"/>
      <c r="TFZ2" s="29"/>
      <c r="TGA2" s="29"/>
      <c r="TGB2" s="29"/>
      <c r="TGC2" s="29"/>
      <c r="TGD2" s="29"/>
      <c r="TGE2" s="29"/>
      <c r="TGF2" s="29"/>
      <c r="TGG2" s="29"/>
      <c r="TGH2" s="29"/>
      <c r="TGI2" s="29"/>
      <c r="TGJ2" s="29"/>
      <c r="TGK2" s="29"/>
      <c r="TGL2" s="29"/>
      <c r="TGM2" s="29"/>
      <c r="TGN2" s="29"/>
      <c r="TGO2" s="29"/>
      <c r="TGP2" s="29"/>
      <c r="TGQ2" s="29"/>
      <c r="TGR2" s="29"/>
      <c r="TGS2" s="29"/>
      <c r="TGT2" s="29"/>
      <c r="TGU2" s="29"/>
      <c r="TGV2" s="29"/>
      <c r="TGW2" s="29"/>
      <c r="TGX2" s="29"/>
      <c r="TGY2" s="29"/>
      <c r="TGZ2" s="29"/>
      <c r="THA2" s="29"/>
      <c r="THB2" s="29"/>
      <c r="THC2" s="29"/>
      <c r="THD2" s="29"/>
      <c r="THE2" s="29"/>
      <c r="THF2" s="29"/>
      <c r="THG2" s="29"/>
      <c r="THH2" s="29"/>
      <c r="THI2" s="29"/>
      <c r="THJ2" s="29"/>
      <c r="THK2" s="29"/>
      <c r="THL2" s="29"/>
      <c r="THM2" s="29"/>
      <c r="THN2" s="29"/>
      <c r="THO2" s="29"/>
      <c r="THP2" s="29"/>
      <c r="THQ2" s="29"/>
      <c r="THR2" s="29"/>
      <c r="THS2" s="29"/>
      <c r="THT2" s="29"/>
      <c r="THU2" s="29"/>
      <c r="THV2" s="29"/>
      <c r="THW2" s="29"/>
      <c r="THX2" s="29"/>
      <c r="THY2" s="29"/>
      <c r="THZ2" s="29"/>
      <c r="TIA2" s="29"/>
      <c r="TIB2" s="29"/>
      <c r="TIC2" s="29"/>
      <c r="TID2" s="29"/>
      <c r="TIE2" s="29"/>
      <c r="TIF2" s="29"/>
      <c r="TIG2" s="29"/>
      <c r="TIH2" s="29"/>
      <c r="TII2" s="29"/>
      <c r="TIJ2" s="29"/>
      <c r="TIK2" s="29"/>
      <c r="TIL2" s="29"/>
      <c r="TIM2" s="29"/>
      <c r="TIN2" s="29"/>
      <c r="TIO2" s="29"/>
      <c r="TIP2" s="29"/>
      <c r="TIQ2" s="29"/>
      <c r="TIR2" s="29"/>
      <c r="TIS2" s="29"/>
      <c r="TIT2" s="29"/>
      <c r="TIU2" s="29"/>
      <c r="TIV2" s="29"/>
      <c r="TIW2" s="29"/>
      <c r="TIX2" s="29"/>
      <c r="TIY2" s="29"/>
      <c r="TIZ2" s="29"/>
      <c r="TJA2" s="29"/>
      <c r="TJB2" s="29"/>
      <c r="TJC2" s="29"/>
      <c r="TJD2" s="29"/>
      <c r="TJE2" s="29"/>
      <c r="TJF2" s="29"/>
      <c r="TJG2" s="29"/>
      <c r="TJH2" s="29"/>
      <c r="TJI2" s="29"/>
      <c r="TJJ2" s="29"/>
      <c r="TJK2" s="29"/>
      <c r="TJL2" s="29"/>
      <c r="TJM2" s="29"/>
      <c r="TJN2" s="29"/>
      <c r="TJO2" s="29"/>
      <c r="TJP2" s="29"/>
      <c r="TJQ2" s="29"/>
      <c r="TJR2" s="29"/>
      <c r="TJS2" s="29"/>
      <c r="TJT2" s="29"/>
      <c r="TJU2" s="29"/>
      <c r="TJV2" s="29"/>
      <c r="TJW2" s="29"/>
      <c r="TJX2" s="29"/>
      <c r="TJY2" s="29"/>
      <c r="TJZ2" s="29"/>
      <c r="TKA2" s="29"/>
      <c r="TKB2" s="29"/>
      <c r="TKC2" s="29"/>
      <c r="TKD2" s="29"/>
      <c r="TKE2" s="29"/>
      <c r="TKF2" s="29"/>
      <c r="TKG2" s="29"/>
      <c r="TKH2" s="29"/>
      <c r="TKI2" s="29"/>
      <c r="TKJ2" s="29"/>
      <c r="TKK2" s="29"/>
      <c r="TKL2" s="29"/>
      <c r="TKM2" s="29"/>
      <c r="TKN2" s="29"/>
      <c r="TKO2" s="29"/>
      <c r="TKP2" s="29"/>
      <c r="TKQ2" s="29"/>
      <c r="TKR2" s="29"/>
      <c r="TKS2" s="29"/>
      <c r="TKT2" s="29"/>
      <c r="TKU2" s="29"/>
      <c r="TKV2" s="29"/>
      <c r="TKW2" s="29"/>
      <c r="TKX2" s="29"/>
      <c r="TKY2" s="29"/>
      <c r="TKZ2" s="29"/>
      <c r="TLA2" s="29"/>
      <c r="TLB2" s="29"/>
      <c r="TLC2" s="29"/>
      <c r="TLD2" s="29"/>
      <c r="TLE2" s="29"/>
      <c r="TLF2" s="29"/>
      <c r="TLG2" s="29"/>
      <c r="TLH2" s="29"/>
      <c r="TLI2" s="29"/>
      <c r="TLJ2" s="29"/>
      <c r="TLK2" s="29"/>
      <c r="TLL2" s="29"/>
      <c r="TLM2" s="29"/>
      <c r="TLN2" s="29"/>
      <c r="TLO2" s="29"/>
      <c r="TLP2" s="29"/>
      <c r="TLQ2" s="29"/>
      <c r="TLR2" s="29"/>
      <c r="TLS2" s="29"/>
      <c r="TLT2" s="29"/>
      <c r="TLU2" s="29"/>
      <c r="TLV2" s="29"/>
      <c r="TLW2" s="29"/>
      <c r="TLX2" s="29"/>
      <c r="TLY2" s="29"/>
      <c r="TLZ2" s="29"/>
      <c r="TMA2" s="29"/>
      <c r="TMB2" s="29"/>
      <c r="TMC2" s="29"/>
      <c r="TMD2" s="29"/>
      <c r="TME2" s="29"/>
      <c r="TMF2" s="29"/>
      <c r="TMG2" s="29"/>
      <c r="TMH2" s="29"/>
      <c r="TMI2" s="29"/>
      <c r="TMJ2" s="29"/>
      <c r="TMK2" s="29"/>
      <c r="TML2" s="29"/>
      <c r="TMM2" s="29"/>
      <c r="TMN2" s="29"/>
      <c r="TMO2" s="29"/>
      <c r="TMP2" s="29"/>
      <c r="TMQ2" s="29"/>
      <c r="TMR2" s="29"/>
      <c r="TMS2" s="29"/>
      <c r="TMT2" s="29"/>
      <c r="TMU2" s="29"/>
      <c r="TMV2" s="29"/>
      <c r="TMW2" s="29"/>
      <c r="TMX2" s="29"/>
      <c r="TMY2" s="29"/>
      <c r="TMZ2" s="29"/>
      <c r="TNA2" s="29"/>
      <c r="TNB2" s="29"/>
      <c r="TNC2" s="29"/>
      <c r="TND2" s="29"/>
      <c r="TNE2" s="29"/>
      <c r="TNF2" s="29"/>
      <c r="TNG2" s="29"/>
      <c r="TNH2" s="29"/>
      <c r="TNI2" s="29"/>
      <c r="TNJ2" s="29"/>
      <c r="TNK2" s="29"/>
      <c r="TNL2" s="29"/>
      <c r="TNM2" s="29"/>
      <c r="TNN2" s="29"/>
      <c r="TNO2" s="29"/>
      <c r="TNP2" s="29"/>
      <c r="TNQ2" s="29"/>
      <c r="TNR2" s="29"/>
      <c r="TNS2" s="29"/>
      <c r="TNT2" s="29"/>
      <c r="TNU2" s="29"/>
      <c r="TNV2" s="29"/>
      <c r="TNW2" s="29"/>
      <c r="TNX2" s="29"/>
      <c r="TNY2" s="29"/>
      <c r="TNZ2" s="29"/>
      <c r="TOA2" s="29"/>
      <c r="TOB2" s="29"/>
      <c r="TOC2" s="29"/>
      <c r="TOD2" s="29"/>
      <c r="TOE2" s="29"/>
      <c r="TOF2" s="29"/>
      <c r="TOG2" s="29"/>
      <c r="TOH2" s="29"/>
      <c r="TOI2" s="29"/>
      <c r="TOJ2" s="29"/>
      <c r="TOK2" s="29"/>
      <c r="TOL2" s="29"/>
      <c r="TOM2" s="29"/>
      <c r="TON2" s="29"/>
      <c r="TOO2" s="29"/>
      <c r="TOP2" s="29"/>
      <c r="TOQ2" s="29"/>
      <c r="TOR2" s="29"/>
      <c r="TOS2" s="29"/>
      <c r="TOT2" s="29"/>
      <c r="TOU2" s="29"/>
      <c r="TOV2" s="29"/>
      <c r="TOW2" s="29"/>
      <c r="TOX2" s="29"/>
      <c r="TOY2" s="29"/>
      <c r="TOZ2" s="29"/>
      <c r="TPA2" s="29"/>
      <c r="TPB2" s="29"/>
      <c r="TPC2" s="29"/>
      <c r="TPD2" s="29"/>
      <c r="TPE2" s="29"/>
      <c r="TPF2" s="29"/>
      <c r="TPG2" s="29"/>
      <c r="TPH2" s="29"/>
      <c r="TPI2" s="29"/>
      <c r="TPJ2" s="29"/>
      <c r="TPK2" s="29"/>
      <c r="TPL2" s="29"/>
      <c r="TPM2" s="29"/>
      <c r="TPN2" s="29"/>
      <c r="TPO2" s="29"/>
      <c r="TPP2" s="29"/>
      <c r="TPQ2" s="29"/>
      <c r="TPR2" s="29"/>
      <c r="TPS2" s="29"/>
      <c r="TPT2" s="29"/>
      <c r="TPU2" s="29"/>
      <c r="TPV2" s="29"/>
      <c r="TPW2" s="29"/>
      <c r="TPX2" s="29"/>
      <c r="TPY2" s="29"/>
      <c r="TPZ2" s="29"/>
      <c r="TQA2" s="29"/>
      <c r="TQB2" s="29"/>
      <c r="TQC2" s="29"/>
      <c r="TQD2" s="29"/>
      <c r="TQE2" s="29"/>
      <c r="TQF2" s="29"/>
      <c r="TQG2" s="29"/>
      <c r="TQH2" s="29"/>
      <c r="TQI2" s="29"/>
      <c r="TQJ2" s="29"/>
      <c r="TQK2" s="29"/>
      <c r="TQL2" s="29"/>
      <c r="TQM2" s="29"/>
      <c r="TQN2" s="29"/>
      <c r="TQO2" s="29"/>
      <c r="TQP2" s="29"/>
      <c r="TQQ2" s="29"/>
      <c r="TQR2" s="29"/>
      <c r="TQS2" s="29"/>
      <c r="TQT2" s="29"/>
      <c r="TQU2" s="29"/>
      <c r="TQV2" s="29"/>
      <c r="TQW2" s="29"/>
      <c r="TQX2" s="29"/>
      <c r="TQY2" s="29"/>
      <c r="TQZ2" s="29"/>
      <c r="TRA2" s="29"/>
      <c r="TRB2" s="29"/>
      <c r="TRC2" s="29"/>
      <c r="TRD2" s="29"/>
      <c r="TRE2" s="29"/>
      <c r="TRF2" s="29"/>
      <c r="TRG2" s="29"/>
      <c r="TRH2" s="29"/>
      <c r="TRI2" s="29"/>
      <c r="TRJ2" s="29"/>
      <c r="TRK2" s="29"/>
      <c r="TRL2" s="29"/>
      <c r="TRM2" s="29"/>
      <c r="TRN2" s="29"/>
      <c r="TRO2" s="29"/>
      <c r="TRP2" s="29"/>
      <c r="TRQ2" s="29"/>
      <c r="TRR2" s="29"/>
      <c r="TRS2" s="29"/>
      <c r="TRT2" s="29"/>
      <c r="TRU2" s="29"/>
      <c r="TRV2" s="29"/>
      <c r="TRW2" s="29"/>
      <c r="TRX2" s="29"/>
      <c r="TRY2" s="29"/>
      <c r="TRZ2" s="29"/>
      <c r="TSA2" s="29"/>
      <c r="TSB2" s="29"/>
      <c r="TSC2" s="29"/>
      <c r="TSD2" s="29"/>
      <c r="TSE2" s="29"/>
      <c r="TSF2" s="29"/>
      <c r="TSG2" s="29"/>
      <c r="TSH2" s="29"/>
      <c r="TSI2" s="29"/>
      <c r="TSJ2" s="29"/>
      <c r="TSK2" s="29"/>
      <c r="TSL2" s="29"/>
      <c r="TSM2" s="29"/>
      <c r="TSN2" s="29"/>
      <c r="TSO2" s="29"/>
      <c r="TSP2" s="29"/>
      <c r="TSQ2" s="29"/>
      <c r="TSR2" s="29"/>
      <c r="TSS2" s="29"/>
      <c r="TST2" s="29"/>
      <c r="TSU2" s="29"/>
      <c r="TSV2" s="29"/>
      <c r="TSW2" s="29"/>
      <c r="TSX2" s="29"/>
      <c r="TSY2" s="29"/>
      <c r="TSZ2" s="29"/>
      <c r="TTA2" s="29"/>
      <c r="TTB2" s="29"/>
      <c r="TTC2" s="29"/>
      <c r="TTD2" s="29"/>
      <c r="TTE2" s="29"/>
      <c r="TTF2" s="29"/>
      <c r="TTG2" s="29"/>
      <c r="TTH2" s="29"/>
      <c r="TTI2" s="29"/>
      <c r="TTJ2" s="29"/>
      <c r="TTK2" s="29"/>
      <c r="TTL2" s="29"/>
      <c r="TTM2" s="29"/>
      <c r="TTN2" s="29"/>
      <c r="TTO2" s="29"/>
      <c r="TTP2" s="29"/>
      <c r="TTQ2" s="29"/>
      <c r="TTR2" s="29"/>
      <c r="TTS2" s="29"/>
      <c r="TTT2" s="29"/>
      <c r="TTU2" s="29"/>
      <c r="TTV2" s="29"/>
      <c r="TTW2" s="29"/>
      <c r="TTX2" s="29"/>
      <c r="TTY2" s="29"/>
      <c r="TTZ2" s="29"/>
      <c r="TUA2" s="29"/>
      <c r="TUB2" s="29"/>
      <c r="TUC2" s="29"/>
      <c r="TUD2" s="29"/>
      <c r="TUE2" s="29"/>
      <c r="TUF2" s="29"/>
      <c r="TUG2" s="29"/>
      <c r="TUH2" s="29"/>
      <c r="TUI2" s="29"/>
      <c r="TUJ2" s="29"/>
      <c r="TUK2" s="29"/>
      <c r="TUL2" s="29"/>
      <c r="TUM2" s="29"/>
      <c r="TUN2" s="29"/>
      <c r="TUO2" s="29"/>
      <c r="TUP2" s="29"/>
      <c r="TUQ2" s="29"/>
      <c r="TUR2" s="29"/>
      <c r="TUS2" s="29"/>
      <c r="TUT2" s="29"/>
      <c r="TUU2" s="29"/>
      <c r="TUV2" s="29"/>
      <c r="TUW2" s="29"/>
      <c r="TUX2" s="29"/>
      <c r="TUY2" s="29"/>
      <c r="TUZ2" s="29"/>
      <c r="TVA2" s="29"/>
      <c r="TVB2" s="29"/>
      <c r="TVC2" s="29"/>
      <c r="TVD2" s="29"/>
      <c r="TVE2" s="29"/>
      <c r="TVF2" s="29"/>
      <c r="TVG2" s="29"/>
      <c r="TVH2" s="29"/>
      <c r="TVI2" s="29"/>
      <c r="TVJ2" s="29"/>
      <c r="TVK2" s="29"/>
      <c r="TVL2" s="29"/>
      <c r="TVM2" s="29"/>
      <c r="TVN2" s="29"/>
      <c r="TVO2" s="29"/>
      <c r="TVP2" s="29"/>
      <c r="TVQ2" s="29"/>
      <c r="TVR2" s="29"/>
      <c r="TVS2" s="29"/>
      <c r="TVT2" s="29"/>
      <c r="TVU2" s="29"/>
      <c r="TVV2" s="29"/>
      <c r="TVW2" s="29"/>
      <c r="TVX2" s="29"/>
      <c r="TVY2" s="29"/>
      <c r="TVZ2" s="29"/>
      <c r="TWA2" s="29"/>
      <c r="TWB2" s="29"/>
      <c r="TWC2" s="29"/>
      <c r="TWD2" s="29"/>
      <c r="TWE2" s="29"/>
      <c r="TWF2" s="29"/>
      <c r="TWG2" s="29"/>
      <c r="TWH2" s="29"/>
      <c r="TWI2" s="29"/>
      <c r="TWJ2" s="29"/>
      <c r="TWK2" s="29"/>
      <c r="TWL2" s="29"/>
      <c r="TWM2" s="29"/>
      <c r="TWN2" s="29"/>
      <c r="TWO2" s="29"/>
      <c r="TWP2" s="29"/>
      <c r="TWQ2" s="29"/>
      <c r="TWR2" s="29"/>
      <c r="TWS2" s="29"/>
      <c r="TWT2" s="29"/>
      <c r="TWU2" s="29"/>
      <c r="TWV2" s="29"/>
      <c r="TWW2" s="29"/>
      <c r="TWX2" s="29"/>
      <c r="TWY2" s="29"/>
      <c r="TWZ2" s="29"/>
      <c r="TXA2" s="29"/>
      <c r="TXB2" s="29"/>
      <c r="TXC2" s="29"/>
      <c r="TXD2" s="29"/>
      <c r="TXE2" s="29"/>
      <c r="TXF2" s="29"/>
      <c r="TXG2" s="29"/>
      <c r="TXH2" s="29"/>
      <c r="TXI2" s="29"/>
      <c r="TXJ2" s="29"/>
      <c r="TXK2" s="29"/>
      <c r="TXL2" s="29"/>
      <c r="TXM2" s="29"/>
      <c r="TXN2" s="29"/>
      <c r="TXO2" s="29"/>
      <c r="TXP2" s="29"/>
      <c r="TXQ2" s="29"/>
      <c r="TXR2" s="29"/>
      <c r="TXS2" s="29"/>
      <c r="TXT2" s="29"/>
      <c r="TXU2" s="29"/>
      <c r="TXV2" s="29"/>
      <c r="TXW2" s="29"/>
      <c r="TXX2" s="29"/>
      <c r="TXY2" s="29"/>
      <c r="TXZ2" s="29"/>
      <c r="TYA2" s="29"/>
      <c r="TYB2" s="29"/>
      <c r="TYC2" s="29"/>
      <c r="TYD2" s="29"/>
      <c r="TYE2" s="29"/>
      <c r="TYF2" s="29"/>
      <c r="TYG2" s="29"/>
      <c r="TYH2" s="29"/>
      <c r="TYI2" s="29"/>
      <c r="TYJ2" s="29"/>
      <c r="TYK2" s="29"/>
      <c r="TYL2" s="29"/>
      <c r="TYM2" s="29"/>
      <c r="TYN2" s="29"/>
      <c r="TYO2" s="29"/>
      <c r="TYP2" s="29"/>
      <c r="TYQ2" s="29"/>
      <c r="TYR2" s="29"/>
      <c r="TYS2" s="29"/>
      <c r="TYT2" s="29"/>
      <c r="TYU2" s="29"/>
      <c r="TYV2" s="29"/>
      <c r="TYW2" s="29"/>
      <c r="TYX2" s="29"/>
      <c r="TYY2" s="29"/>
      <c r="TYZ2" s="29"/>
      <c r="TZA2" s="29"/>
      <c r="TZB2" s="29"/>
      <c r="TZC2" s="29"/>
      <c r="TZD2" s="29"/>
      <c r="TZE2" s="29"/>
      <c r="TZF2" s="29"/>
      <c r="TZG2" s="29"/>
      <c r="TZH2" s="29"/>
      <c r="TZI2" s="29"/>
      <c r="TZJ2" s="29"/>
      <c r="TZK2" s="29"/>
      <c r="TZL2" s="29"/>
      <c r="TZM2" s="29"/>
      <c r="TZN2" s="29"/>
      <c r="TZO2" s="29"/>
      <c r="TZP2" s="29"/>
      <c r="TZQ2" s="29"/>
      <c r="TZR2" s="29"/>
      <c r="TZS2" s="29"/>
      <c r="TZT2" s="29"/>
      <c r="TZU2" s="29"/>
      <c r="TZV2" s="29"/>
      <c r="TZW2" s="29"/>
      <c r="TZX2" s="29"/>
      <c r="TZY2" s="29"/>
      <c r="TZZ2" s="29"/>
      <c r="UAA2" s="29"/>
      <c r="UAB2" s="29"/>
      <c r="UAC2" s="29"/>
      <c r="UAD2" s="29"/>
      <c r="UAE2" s="29"/>
      <c r="UAF2" s="29"/>
      <c r="UAG2" s="29"/>
      <c r="UAH2" s="29"/>
      <c r="UAI2" s="29"/>
      <c r="UAJ2" s="29"/>
      <c r="UAK2" s="29"/>
      <c r="UAL2" s="29"/>
      <c r="UAM2" s="29"/>
      <c r="UAN2" s="29"/>
      <c r="UAO2" s="29"/>
      <c r="UAP2" s="29"/>
      <c r="UAQ2" s="29"/>
      <c r="UAR2" s="29"/>
      <c r="UAS2" s="29"/>
      <c r="UAT2" s="29"/>
      <c r="UAU2" s="29"/>
      <c r="UAV2" s="29"/>
      <c r="UAW2" s="29"/>
      <c r="UAX2" s="29"/>
      <c r="UAY2" s="29"/>
      <c r="UAZ2" s="29"/>
      <c r="UBA2" s="29"/>
      <c r="UBB2" s="29"/>
      <c r="UBC2" s="29"/>
      <c r="UBD2" s="29"/>
      <c r="UBE2" s="29"/>
      <c r="UBF2" s="29"/>
      <c r="UBG2" s="29"/>
      <c r="UBH2" s="29"/>
      <c r="UBI2" s="29"/>
      <c r="UBJ2" s="29"/>
      <c r="UBK2" s="29"/>
      <c r="UBL2" s="29"/>
      <c r="UBM2" s="29"/>
      <c r="UBN2" s="29"/>
      <c r="UBO2" s="29"/>
      <c r="UBP2" s="29"/>
      <c r="UBQ2" s="29"/>
      <c r="UBR2" s="29"/>
      <c r="UBS2" s="29"/>
      <c r="UBT2" s="29"/>
      <c r="UBU2" s="29"/>
      <c r="UBV2" s="29"/>
      <c r="UBW2" s="29"/>
      <c r="UBX2" s="29"/>
      <c r="UBY2" s="29"/>
      <c r="UBZ2" s="29"/>
      <c r="UCA2" s="29"/>
      <c r="UCB2" s="29"/>
      <c r="UCC2" s="29"/>
      <c r="UCD2" s="29"/>
      <c r="UCE2" s="29"/>
      <c r="UCF2" s="29"/>
      <c r="UCG2" s="29"/>
      <c r="UCH2" s="29"/>
      <c r="UCI2" s="29"/>
      <c r="UCJ2" s="29"/>
      <c r="UCK2" s="29"/>
      <c r="UCL2" s="29"/>
      <c r="UCM2" s="29"/>
      <c r="UCN2" s="29"/>
      <c r="UCO2" s="29"/>
      <c r="UCP2" s="29"/>
      <c r="UCQ2" s="29"/>
      <c r="UCR2" s="29"/>
      <c r="UCS2" s="29"/>
      <c r="UCT2" s="29"/>
      <c r="UCU2" s="29"/>
      <c r="UCV2" s="29"/>
      <c r="UCW2" s="29"/>
      <c r="UCX2" s="29"/>
      <c r="UCY2" s="29"/>
      <c r="UCZ2" s="29"/>
      <c r="UDA2" s="29"/>
      <c r="UDB2" s="29"/>
      <c r="UDC2" s="29"/>
      <c r="UDD2" s="29"/>
      <c r="UDE2" s="29"/>
      <c r="UDF2" s="29"/>
      <c r="UDG2" s="29"/>
      <c r="UDH2" s="29"/>
      <c r="UDI2" s="29"/>
      <c r="UDJ2" s="29"/>
      <c r="UDK2" s="29"/>
      <c r="UDL2" s="29"/>
      <c r="UDM2" s="29"/>
      <c r="UDN2" s="29"/>
      <c r="UDO2" s="29"/>
      <c r="UDP2" s="29"/>
      <c r="UDQ2" s="29"/>
      <c r="UDR2" s="29"/>
      <c r="UDS2" s="29"/>
      <c r="UDT2" s="29"/>
      <c r="UDU2" s="29"/>
      <c r="UDV2" s="29"/>
      <c r="UDW2" s="29"/>
      <c r="UDX2" s="29"/>
      <c r="UDY2" s="29"/>
      <c r="UDZ2" s="29"/>
      <c r="UEA2" s="29"/>
      <c r="UEB2" s="29"/>
      <c r="UEC2" s="29"/>
      <c r="UED2" s="29"/>
      <c r="UEE2" s="29"/>
      <c r="UEF2" s="29"/>
      <c r="UEG2" s="29"/>
      <c r="UEH2" s="29"/>
      <c r="UEI2" s="29"/>
      <c r="UEJ2" s="29"/>
      <c r="UEK2" s="29"/>
      <c r="UEL2" s="29"/>
      <c r="UEM2" s="29"/>
      <c r="UEN2" s="29"/>
      <c r="UEO2" s="29"/>
      <c r="UEP2" s="29"/>
      <c r="UEQ2" s="29"/>
      <c r="UER2" s="29"/>
      <c r="UES2" s="29"/>
      <c r="UET2" s="29"/>
      <c r="UEU2" s="29"/>
      <c r="UEV2" s="29"/>
      <c r="UEW2" s="29"/>
      <c r="UEX2" s="29"/>
      <c r="UEY2" s="29"/>
      <c r="UEZ2" s="29"/>
      <c r="UFA2" s="29"/>
      <c r="UFB2" s="29"/>
      <c r="UFC2" s="29"/>
      <c r="UFD2" s="29"/>
      <c r="UFE2" s="29"/>
      <c r="UFF2" s="29"/>
      <c r="UFG2" s="29"/>
      <c r="UFH2" s="29"/>
      <c r="UFI2" s="29"/>
      <c r="UFJ2" s="29"/>
      <c r="UFK2" s="29"/>
      <c r="UFL2" s="29"/>
      <c r="UFM2" s="29"/>
      <c r="UFN2" s="29"/>
      <c r="UFO2" s="29"/>
      <c r="UFP2" s="29"/>
      <c r="UFQ2" s="29"/>
      <c r="UFR2" s="29"/>
      <c r="UFS2" s="29"/>
      <c r="UFT2" s="29"/>
      <c r="UFU2" s="29"/>
      <c r="UFV2" s="29"/>
      <c r="UFW2" s="29"/>
      <c r="UFX2" s="29"/>
      <c r="UFY2" s="29"/>
      <c r="UFZ2" s="29"/>
      <c r="UGA2" s="29"/>
      <c r="UGB2" s="29"/>
      <c r="UGC2" s="29"/>
      <c r="UGD2" s="29"/>
      <c r="UGE2" s="29"/>
      <c r="UGF2" s="29"/>
      <c r="UGG2" s="29"/>
      <c r="UGH2" s="29"/>
      <c r="UGI2" s="29"/>
      <c r="UGJ2" s="29"/>
      <c r="UGK2" s="29"/>
      <c r="UGL2" s="29"/>
      <c r="UGM2" s="29"/>
      <c r="UGN2" s="29"/>
      <c r="UGO2" s="29"/>
      <c r="UGP2" s="29"/>
      <c r="UGQ2" s="29"/>
      <c r="UGR2" s="29"/>
      <c r="UGS2" s="29"/>
      <c r="UGT2" s="29"/>
      <c r="UGU2" s="29"/>
      <c r="UGV2" s="29"/>
      <c r="UGW2" s="29"/>
      <c r="UGX2" s="29"/>
      <c r="UGY2" s="29"/>
      <c r="UGZ2" s="29"/>
      <c r="UHA2" s="29"/>
      <c r="UHB2" s="29"/>
      <c r="UHC2" s="29"/>
      <c r="UHD2" s="29"/>
      <c r="UHE2" s="29"/>
      <c r="UHF2" s="29"/>
      <c r="UHG2" s="29"/>
      <c r="UHH2" s="29"/>
      <c r="UHI2" s="29"/>
      <c r="UHJ2" s="29"/>
      <c r="UHK2" s="29"/>
      <c r="UHL2" s="29"/>
      <c r="UHM2" s="29"/>
      <c r="UHN2" s="29"/>
      <c r="UHO2" s="29"/>
      <c r="UHP2" s="29"/>
      <c r="UHQ2" s="29"/>
      <c r="UHR2" s="29"/>
      <c r="UHS2" s="29"/>
      <c r="UHT2" s="29"/>
      <c r="UHU2" s="29"/>
      <c r="UHV2" s="29"/>
      <c r="UHW2" s="29"/>
      <c r="UHX2" s="29"/>
      <c r="UHY2" s="29"/>
      <c r="UHZ2" s="29"/>
      <c r="UIA2" s="29"/>
      <c r="UIB2" s="29"/>
      <c r="UIC2" s="29"/>
      <c r="UID2" s="29"/>
      <c r="UIE2" s="29"/>
      <c r="UIF2" s="29"/>
      <c r="UIG2" s="29"/>
      <c r="UIH2" s="29"/>
      <c r="UII2" s="29"/>
      <c r="UIJ2" s="29"/>
      <c r="UIK2" s="29"/>
      <c r="UIL2" s="29"/>
      <c r="UIM2" s="29"/>
      <c r="UIN2" s="29"/>
      <c r="UIO2" s="29"/>
      <c r="UIP2" s="29"/>
      <c r="UIQ2" s="29"/>
      <c r="UIR2" s="29"/>
      <c r="UIS2" s="29"/>
      <c r="UIT2" s="29"/>
      <c r="UIU2" s="29"/>
      <c r="UIV2" s="29"/>
      <c r="UIW2" s="29"/>
      <c r="UIX2" s="29"/>
      <c r="UIY2" s="29"/>
      <c r="UIZ2" s="29"/>
      <c r="UJA2" s="29"/>
      <c r="UJB2" s="29"/>
      <c r="UJC2" s="29"/>
      <c r="UJD2" s="29"/>
      <c r="UJE2" s="29"/>
      <c r="UJF2" s="29"/>
      <c r="UJG2" s="29"/>
      <c r="UJH2" s="29"/>
      <c r="UJI2" s="29"/>
      <c r="UJJ2" s="29"/>
      <c r="UJK2" s="29"/>
      <c r="UJL2" s="29"/>
      <c r="UJM2" s="29"/>
      <c r="UJN2" s="29"/>
      <c r="UJO2" s="29"/>
      <c r="UJP2" s="29"/>
      <c r="UJQ2" s="29"/>
      <c r="UJR2" s="29"/>
      <c r="UJS2" s="29"/>
      <c r="UJT2" s="29"/>
      <c r="UJU2" s="29"/>
      <c r="UJV2" s="29"/>
      <c r="UJW2" s="29"/>
      <c r="UJX2" s="29"/>
      <c r="UJY2" s="29"/>
      <c r="UJZ2" s="29"/>
      <c r="UKA2" s="29"/>
      <c r="UKB2" s="29"/>
      <c r="UKC2" s="29"/>
      <c r="UKD2" s="29"/>
      <c r="UKE2" s="29"/>
      <c r="UKF2" s="29"/>
      <c r="UKG2" s="29"/>
      <c r="UKH2" s="29"/>
      <c r="UKI2" s="29"/>
      <c r="UKJ2" s="29"/>
      <c r="UKK2" s="29"/>
      <c r="UKL2" s="29"/>
      <c r="UKM2" s="29"/>
      <c r="UKN2" s="29"/>
      <c r="UKO2" s="29"/>
      <c r="UKP2" s="29"/>
      <c r="UKQ2" s="29"/>
      <c r="UKR2" s="29"/>
      <c r="UKS2" s="29"/>
      <c r="UKT2" s="29"/>
      <c r="UKU2" s="29"/>
      <c r="UKV2" s="29"/>
      <c r="UKW2" s="29"/>
      <c r="UKX2" s="29"/>
      <c r="UKY2" s="29"/>
      <c r="UKZ2" s="29"/>
      <c r="ULA2" s="29"/>
      <c r="ULB2" s="29"/>
      <c r="ULC2" s="29"/>
      <c r="ULD2" s="29"/>
      <c r="ULE2" s="29"/>
      <c r="ULF2" s="29"/>
      <c r="ULG2" s="29"/>
      <c r="ULH2" s="29"/>
      <c r="ULI2" s="29"/>
      <c r="ULJ2" s="29"/>
      <c r="ULK2" s="29"/>
      <c r="ULL2" s="29"/>
      <c r="ULM2" s="29"/>
      <c r="ULN2" s="29"/>
      <c r="ULO2" s="29"/>
      <c r="ULP2" s="29"/>
      <c r="ULQ2" s="29"/>
      <c r="ULR2" s="29"/>
      <c r="ULS2" s="29"/>
      <c r="ULT2" s="29"/>
      <c r="ULU2" s="29"/>
      <c r="ULV2" s="29"/>
      <c r="ULW2" s="29"/>
      <c r="ULX2" s="29"/>
      <c r="ULY2" s="29"/>
      <c r="ULZ2" s="29"/>
      <c r="UMA2" s="29"/>
      <c r="UMB2" s="29"/>
      <c r="UMC2" s="29"/>
      <c r="UMD2" s="29"/>
      <c r="UME2" s="29"/>
      <c r="UMF2" s="29"/>
      <c r="UMG2" s="29"/>
      <c r="UMH2" s="29"/>
      <c r="UMI2" s="29"/>
      <c r="UMJ2" s="29"/>
      <c r="UMK2" s="29"/>
      <c r="UML2" s="29"/>
      <c r="UMM2" s="29"/>
      <c r="UMN2" s="29"/>
      <c r="UMO2" s="29"/>
      <c r="UMP2" s="29"/>
      <c r="UMQ2" s="29"/>
      <c r="UMR2" s="29"/>
      <c r="UMS2" s="29"/>
      <c r="UMT2" s="29"/>
      <c r="UMU2" s="29"/>
      <c r="UMV2" s="29"/>
      <c r="UMW2" s="29"/>
      <c r="UMX2" s="29"/>
      <c r="UMY2" s="29"/>
      <c r="UMZ2" s="29"/>
      <c r="UNA2" s="29"/>
      <c r="UNB2" s="29"/>
      <c r="UNC2" s="29"/>
      <c r="UND2" s="29"/>
      <c r="UNE2" s="29"/>
      <c r="UNF2" s="29"/>
      <c r="UNG2" s="29"/>
      <c r="UNH2" s="29"/>
      <c r="UNI2" s="29"/>
      <c r="UNJ2" s="29"/>
      <c r="UNK2" s="29"/>
      <c r="UNL2" s="29"/>
      <c r="UNM2" s="29"/>
      <c r="UNN2" s="29"/>
      <c r="UNO2" s="29"/>
      <c r="UNP2" s="29"/>
      <c r="UNQ2" s="29"/>
      <c r="UNR2" s="29"/>
      <c r="UNS2" s="29"/>
      <c r="UNT2" s="29"/>
      <c r="UNU2" s="29"/>
      <c r="UNV2" s="29"/>
      <c r="UNW2" s="29"/>
      <c r="UNX2" s="29"/>
      <c r="UNY2" s="29"/>
      <c r="UNZ2" s="29"/>
      <c r="UOA2" s="29"/>
      <c r="UOB2" s="29"/>
      <c r="UOC2" s="29"/>
      <c r="UOD2" s="29"/>
      <c r="UOE2" s="29"/>
      <c r="UOF2" s="29"/>
      <c r="UOG2" s="29"/>
      <c r="UOH2" s="29"/>
      <c r="UOI2" s="29"/>
      <c r="UOJ2" s="29"/>
      <c r="UOK2" s="29"/>
      <c r="UOL2" s="29"/>
      <c r="UOM2" s="29"/>
      <c r="UON2" s="29"/>
      <c r="UOO2" s="29"/>
      <c r="UOP2" s="29"/>
      <c r="UOQ2" s="29"/>
      <c r="UOR2" s="29"/>
      <c r="UOS2" s="29"/>
      <c r="UOT2" s="29"/>
      <c r="UOU2" s="29"/>
      <c r="UOV2" s="29"/>
      <c r="UOW2" s="29"/>
      <c r="UOX2" s="29"/>
      <c r="UOY2" s="29"/>
      <c r="UOZ2" s="29"/>
      <c r="UPA2" s="29"/>
      <c r="UPB2" s="29"/>
      <c r="UPC2" s="29"/>
      <c r="UPD2" s="29"/>
      <c r="UPE2" s="29"/>
      <c r="UPF2" s="29"/>
      <c r="UPG2" s="29"/>
      <c r="UPH2" s="29"/>
      <c r="UPI2" s="29"/>
      <c r="UPJ2" s="29"/>
      <c r="UPK2" s="29"/>
      <c r="UPL2" s="29"/>
      <c r="UPM2" s="29"/>
      <c r="UPN2" s="29"/>
      <c r="UPO2" s="29"/>
      <c r="UPP2" s="29"/>
      <c r="UPQ2" s="29"/>
      <c r="UPR2" s="29"/>
      <c r="UPS2" s="29"/>
      <c r="UPT2" s="29"/>
      <c r="UPU2" s="29"/>
      <c r="UPV2" s="29"/>
      <c r="UPW2" s="29"/>
      <c r="UPX2" s="29"/>
      <c r="UPY2" s="29"/>
      <c r="UPZ2" s="29"/>
      <c r="UQA2" s="29"/>
      <c r="UQB2" s="29"/>
      <c r="UQC2" s="29"/>
      <c r="UQD2" s="29"/>
      <c r="UQE2" s="29"/>
      <c r="UQF2" s="29"/>
      <c r="UQG2" s="29"/>
      <c r="UQH2" s="29"/>
      <c r="UQI2" s="29"/>
      <c r="UQJ2" s="29"/>
      <c r="UQK2" s="29"/>
      <c r="UQL2" s="29"/>
      <c r="UQM2" s="29"/>
      <c r="UQN2" s="29"/>
      <c r="UQO2" s="29"/>
      <c r="UQP2" s="29"/>
      <c r="UQQ2" s="29"/>
      <c r="UQR2" s="29"/>
      <c r="UQS2" s="29"/>
      <c r="UQT2" s="29"/>
      <c r="UQU2" s="29"/>
      <c r="UQV2" s="29"/>
      <c r="UQW2" s="29"/>
      <c r="UQX2" s="29"/>
      <c r="UQY2" s="29"/>
      <c r="UQZ2" s="29"/>
      <c r="URA2" s="29"/>
      <c r="URB2" s="29"/>
      <c r="URC2" s="29"/>
      <c r="URD2" s="29"/>
      <c r="URE2" s="29"/>
      <c r="URF2" s="29"/>
      <c r="URG2" s="29"/>
      <c r="URH2" s="29"/>
      <c r="URI2" s="29"/>
      <c r="URJ2" s="29"/>
      <c r="URK2" s="29"/>
      <c r="URL2" s="29"/>
      <c r="URM2" s="29"/>
      <c r="URN2" s="29"/>
      <c r="URO2" s="29"/>
      <c r="URP2" s="29"/>
      <c r="URQ2" s="29"/>
      <c r="URR2" s="29"/>
      <c r="URS2" s="29"/>
      <c r="URT2" s="29"/>
      <c r="URU2" s="29"/>
      <c r="URV2" s="29"/>
      <c r="URW2" s="29"/>
      <c r="URX2" s="29"/>
      <c r="URY2" s="29"/>
      <c r="URZ2" s="29"/>
      <c r="USA2" s="29"/>
      <c r="USB2" s="29"/>
      <c r="USC2" s="29"/>
      <c r="USD2" s="29"/>
      <c r="USE2" s="29"/>
      <c r="USF2" s="29"/>
      <c r="USG2" s="29"/>
      <c r="USH2" s="29"/>
      <c r="USI2" s="29"/>
      <c r="USJ2" s="29"/>
      <c r="USK2" s="29"/>
      <c r="USL2" s="29"/>
      <c r="USM2" s="29"/>
      <c r="USN2" s="29"/>
      <c r="USO2" s="29"/>
      <c r="USP2" s="29"/>
      <c r="USQ2" s="29"/>
      <c r="USR2" s="29"/>
      <c r="USS2" s="29"/>
      <c r="UST2" s="29"/>
      <c r="USU2" s="29"/>
      <c r="USV2" s="29"/>
      <c r="USW2" s="29"/>
      <c r="USX2" s="29"/>
      <c r="USY2" s="29"/>
      <c r="USZ2" s="29"/>
      <c r="UTA2" s="29"/>
      <c r="UTB2" s="29"/>
      <c r="UTC2" s="29"/>
      <c r="UTD2" s="29"/>
      <c r="UTE2" s="29"/>
      <c r="UTF2" s="29"/>
      <c r="UTG2" s="29"/>
      <c r="UTH2" s="29"/>
      <c r="UTI2" s="29"/>
      <c r="UTJ2" s="29"/>
      <c r="UTK2" s="29"/>
      <c r="UTL2" s="29"/>
      <c r="UTM2" s="29"/>
      <c r="UTN2" s="29"/>
      <c r="UTO2" s="29"/>
      <c r="UTP2" s="29"/>
      <c r="UTQ2" s="29"/>
      <c r="UTR2" s="29"/>
      <c r="UTS2" s="29"/>
      <c r="UTT2" s="29"/>
      <c r="UTU2" s="29"/>
      <c r="UTV2" s="29"/>
      <c r="UTW2" s="29"/>
      <c r="UTX2" s="29"/>
      <c r="UTY2" s="29"/>
      <c r="UTZ2" s="29"/>
      <c r="UUA2" s="29"/>
      <c r="UUB2" s="29"/>
      <c r="UUC2" s="29"/>
      <c r="UUD2" s="29"/>
      <c r="UUE2" s="29"/>
      <c r="UUF2" s="29"/>
      <c r="UUG2" s="29"/>
      <c r="UUH2" s="29"/>
      <c r="UUI2" s="29"/>
      <c r="UUJ2" s="29"/>
      <c r="UUK2" s="29"/>
      <c r="UUL2" s="29"/>
      <c r="UUM2" s="29"/>
      <c r="UUN2" s="29"/>
      <c r="UUO2" s="29"/>
      <c r="UUP2" s="29"/>
      <c r="UUQ2" s="29"/>
      <c r="UUR2" s="29"/>
      <c r="UUS2" s="29"/>
      <c r="UUT2" s="29"/>
      <c r="UUU2" s="29"/>
      <c r="UUV2" s="29"/>
      <c r="UUW2" s="29"/>
      <c r="UUX2" s="29"/>
      <c r="UUY2" s="29"/>
      <c r="UUZ2" s="29"/>
      <c r="UVA2" s="29"/>
      <c r="UVB2" s="29"/>
      <c r="UVC2" s="29"/>
      <c r="UVD2" s="29"/>
      <c r="UVE2" s="29"/>
      <c r="UVF2" s="29"/>
      <c r="UVG2" s="29"/>
      <c r="UVH2" s="29"/>
      <c r="UVI2" s="29"/>
      <c r="UVJ2" s="29"/>
      <c r="UVK2" s="29"/>
      <c r="UVL2" s="29"/>
      <c r="UVM2" s="29"/>
      <c r="UVN2" s="29"/>
      <c r="UVO2" s="29"/>
      <c r="UVP2" s="29"/>
      <c r="UVQ2" s="29"/>
      <c r="UVR2" s="29"/>
      <c r="UVS2" s="29"/>
      <c r="UVT2" s="29"/>
      <c r="UVU2" s="29"/>
      <c r="UVV2" s="29"/>
      <c r="UVW2" s="29"/>
      <c r="UVX2" s="29"/>
      <c r="UVY2" s="29"/>
      <c r="UVZ2" s="29"/>
      <c r="UWA2" s="29"/>
      <c r="UWB2" s="29"/>
      <c r="UWC2" s="29"/>
      <c r="UWD2" s="29"/>
      <c r="UWE2" s="29"/>
      <c r="UWF2" s="29"/>
      <c r="UWG2" s="29"/>
      <c r="UWH2" s="29"/>
      <c r="UWI2" s="29"/>
      <c r="UWJ2" s="29"/>
      <c r="UWK2" s="29"/>
      <c r="UWL2" s="29"/>
      <c r="UWM2" s="29"/>
      <c r="UWN2" s="29"/>
      <c r="UWO2" s="29"/>
      <c r="UWP2" s="29"/>
      <c r="UWQ2" s="29"/>
      <c r="UWR2" s="29"/>
      <c r="UWS2" s="29"/>
      <c r="UWT2" s="29"/>
      <c r="UWU2" s="29"/>
      <c r="UWV2" s="29"/>
      <c r="UWW2" s="29"/>
      <c r="UWX2" s="29"/>
      <c r="UWY2" s="29"/>
      <c r="UWZ2" s="29"/>
      <c r="UXA2" s="29"/>
      <c r="UXB2" s="29"/>
      <c r="UXC2" s="29"/>
      <c r="UXD2" s="29"/>
      <c r="UXE2" s="29"/>
      <c r="UXF2" s="29"/>
      <c r="UXG2" s="29"/>
      <c r="UXH2" s="29"/>
      <c r="UXI2" s="29"/>
      <c r="UXJ2" s="29"/>
      <c r="UXK2" s="29"/>
      <c r="UXL2" s="29"/>
      <c r="UXM2" s="29"/>
      <c r="UXN2" s="29"/>
      <c r="UXO2" s="29"/>
      <c r="UXP2" s="29"/>
      <c r="UXQ2" s="29"/>
      <c r="UXR2" s="29"/>
      <c r="UXS2" s="29"/>
      <c r="UXT2" s="29"/>
      <c r="UXU2" s="29"/>
      <c r="UXV2" s="29"/>
      <c r="UXW2" s="29"/>
      <c r="UXX2" s="29"/>
      <c r="UXY2" s="29"/>
      <c r="UXZ2" s="29"/>
      <c r="UYA2" s="29"/>
      <c r="UYB2" s="29"/>
      <c r="UYC2" s="29"/>
      <c r="UYD2" s="29"/>
      <c r="UYE2" s="29"/>
      <c r="UYF2" s="29"/>
      <c r="UYG2" s="29"/>
      <c r="UYH2" s="29"/>
      <c r="UYI2" s="29"/>
      <c r="UYJ2" s="29"/>
      <c r="UYK2" s="29"/>
      <c r="UYL2" s="29"/>
      <c r="UYM2" s="29"/>
      <c r="UYN2" s="29"/>
      <c r="UYO2" s="29"/>
      <c r="UYP2" s="29"/>
      <c r="UYQ2" s="29"/>
      <c r="UYR2" s="29"/>
      <c r="UYS2" s="29"/>
      <c r="UYT2" s="29"/>
      <c r="UYU2" s="29"/>
      <c r="UYV2" s="29"/>
      <c r="UYW2" s="29"/>
      <c r="UYX2" s="29"/>
      <c r="UYY2" s="29"/>
      <c r="UYZ2" s="29"/>
      <c r="UZA2" s="29"/>
      <c r="UZB2" s="29"/>
      <c r="UZC2" s="29"/>
      <c r="UZD2" s="29"/>
      <c r="UZE2" s="29"/>
      <c r="UZF2" s="29"/>
      <c r="UZG2" s="29"/>
      <c r="UZH2" s="29"/>
      <c r="UZI2" s="29"/>
      <c r="UZJ2" s="29"/>
      <c r="UZK2" s="29"/>
      <c r="UZL2" s="29"/>
      <c r="UZM2" s="29"/>
      <c r="UZN2" s="29"/>
      <c r="UZO2" s="29"/>
      <c r="UZP2" s="29"/>
      <c r="UZQ2" s="29"/>
      <c r="UZR2" s="29"/>
      <c r="UZS2" s="29"/>
      <c r="UZT2" s="29"/>
      <c r="UZU2" s="29"/>
      <c r="UZV2" s="29"/>
      <c r="UZW2" s="29"/>
      <c r="UZX2" s="29"/>
      <c r="UZY2" s="29"/>
      <c r="UZZ2" s="29"/>
      <c r="VAA2" s="29"/>
      <c r="VAB2" s="29"/>
      <c r="VAC2" s="29"/>
      <c r="VAD2" s="29"/>
      <c r="VAE2" s="29"/>
      <c r="VAF2" s="29"/>
      <c r="VAG2" s="29"/>
      <c r="VAH2" s="29"/>
      <c r="VAI2" s="29"/>
      <c r="VAJ2" s="29"/>
      <c r="VAK2" s="29"/>
      <c r="VAL2" s="29"/>
      <c r="VAM2" s="29"/>
      <c r="VAN2" s="29"/>
      <c r="VAO2" s="29"/>
      <c r="VAP2" s="29"/>
      <c r="VAQ2" s="29"/>
      <c r="VAR2" s="29"/>
      <c r="VAS2" s="29"/>
      <c r="VAT2" s="29"/>
      <c r="VAU2" s="29"/>
      <c r="VAV2" s="29"/>
      <c r="VAW2" s="29"/>
      <c r="VAX2" s="29"/>
      <c r="VAY2" s="29"/>
      <c r="VAZ2" s="29"/>
      <c r="VBA2" s="29"/>
      <c r="VBB2" s="29"/>
      <c r="VBC2" s="29"/>
      <c r="VBD2" s="29"/>
      <c r="VBE2" s="29"/>
      <c r="VBF2" s="29"/>
      <c r="VBG2" s="29"/>
      <c r="VBH2" s="29"/>
      <c r="VBI2" s="29"/>
      <c r="VBJ2" s="29"/>
      <c r="VBK2" s="29"/>
      <c r="VBL2" s="29"/>
      <c r="VBM2" s="29"/>
      <c r="VBN2" s="29"/>
      <c r="VBO2" s="29"/>
      <c r="VBP2" s="29"/>
      <c r="VBQ2" s="29"/>
      <c r="VBR2" s="29"/>
      <c r="VBS2" s="29"/>
      <c r="VBT2" s="29"/>
      <c r="VBU2" s="29"/>
      <c r="VBV2" s="29"/>
      <c r="VBW2" s="29"/>
      <c r="VBX2" s="29"/>
      <c r="VBY2" s="29"/>
      <c r="VBZ2" s="29"/>
      <c r="VCA2" s="29"/>
      <c r="VCB2" s="29"/>
      <c r="VCC2" s="29"/>
      <c r="VCD2" s="29"/>
      <c r="VCE2" s="29"/>
      <c r="VCF2" s="29"/>
      <c r="VCG2" s="29"/>
      <c r="VCH2" s="29"/>
      <c r="VCI2" s="29"/>
      <c r="VCJ2" s="29"/>
      <c r="VCK2" s="29"/>
      <c r="VCL2" s="29"/>
      <c r="VCM2" s="29"/>
      <c r="VCN2" s="29"/>
      <c r="VCO2" s="29"/>
      <c r="VCP2" s="29"/>
      <c r="VCQ2" s="29"/>
      <c r="VCR2" s="29"/>
      <c r="VCS2" s="29"/>
      <c r="VCT2" s="29"/>
      <c r="VCU2" s="29"/>
      <c r="VCV2" s="29"/>
      <c r="VCW2" s="29"/>
      <c r="VCX2" s="29"/>
      <c r="VCY2" s="29"/>
      <c r="VCZ2" s="29"/>
      <c r="VDA2" s="29"/>
      <c r="VDB2" s="29"/>
      <c r="VDC2" s="29"/>
      <c r="VDD2" s="29"/>
      <c r="VDE2" s="29"/>
      <c r="VDF2" s="29"/>
      <c r="VDG2" s="29"/>
      <c r="VDH2" s="29"/>
      <c r="VDI2" s="29"/>
      <c r="VDJ2" s="29"/>
      <c r="VDK2" s="29"/>
      <c r="VDL2" s="29"/>
      <c r="VDM2" s="29"/>
      <c r="VDN2" s="29"/>
      <c r="VDO2" s="29"/>
      <c r="VDP2" s="29"/>
      <c r="VDQ2" s="29"/>
      <c r="VDR2" s="29"/>
      <c r="VDS2" s="29"/>
      <c r="VDT2" s="29"/>
      <c r="VDU2" s="29"/>
      <c r="VDV2" s="29"/>
      <c r="VDW2" s="29"/>
      <c r="VDX2" s="29"/>
      <c r="VDY2" s="29"/>
      <c r="VDZ2" s="29"/>
      <c r="VEA2" s="29"/>
      <c r="VEB2" s="29"/>
      <c r="VEC2" s="29"/>
      <c r="VED2" s="29"/>
      <c r="VEE2" s="29"/>
      <c r="VEF2" s="29"/>
      <c r="VEG2" s="29"/>
      <c r="VEH2" s="29"/>
      <c r="VEI2" s="29"/>
      <c r="VEJ2" s="29"/>
      <c r="VEK2" s="29"/>
      <c r="VEL2" s="29"/>
      <c r="VEM2" s="29"/>
      <c r="VEN2" s="29"/>
      <c r="VEO2" s="29"/>
      <c r="VEP2" s="29"/>
      <c r="VEQ2" s="29"/>
      <c r="VER2" s="29"/>
      <c r="VES2" s="29"/>
      <c r="VET2" s="29"/>
      <c r="VEU2" s="29"/>
      <c r="VEV2" s="29"/>
      <c r="VEW2" s="29"/>
      <c r="VEX2" s="29"/>
      <c r="VEY2" s="29"/>
      <c r="VEZ2" s="29"/>
      <c r="VFA2" s="29"/>
      <c r="VFB2" s="29"/>
      <c r="VFC2" s="29"/>
      <c r="VFD2" s="29"/>
      <c r="VFE2" s="29"/>
      <c r="VFF2" s="29"/>
      <c r="VFG2" s="29"/>
      <c r="VFH2" s="29"/>
      <c r="VFI2" s="29"/>
      <c r="VFJ2" s="29"/>
      <c r="VFK2" s="29"/>
      <c r="VFL2" s="29"/>
      <c r="VFM2" s="29"/>
      <c r="VFN2" s="29"/>
      <c r="VFO2" s="29"/>
      <c r="VFP2" s="29"/>
      <c r="VFQ2" s="29"/>
      <c r="VFR2" s="29"/>
      <c r="VFS2" s="29"/>
      <c r="VFT2" s="29"/>
      <c r="VFU2" s="29"/>
      <c r="VFV2" s="29"/>
      <c r="VFW2" s="29"/>
      <c r="VFX2" s="29"/>
      <c r="VFY2" s="29"/>
      <c r="VFZ2" s="29"/>
      <c r="VGA2" s="29"/>
      <c r="VGB2" s="29"/>
      <c r="VGC2" s="29"/>
      <c r="VGD2" s="29"/>
      <c r="VGE2" s="29"/>
      <c r="VGF2" s="29"/>
      <c r="VGG2" s="29"/>
      <c r="VGH2" s="29"/>
      <c r="VGI2" s="29"/>
      <c r="VGJ2" s="29"/>
      <c r="VGK2" s="29"/>
      <c r="VGL2" s="29"/>
      <c r="VGM2" s="29"/>
      <c r="VGN2" s="29"/>
      <c r="VGO2" s="29"/>
      <c r="VGP2" s="29"/>
      <c r="VGQ2" s="29"/>
      <c r="VGR2" s="29"/>
      <c r="VGS2" s="29"/>
      <c r="VGT2" s="29"/>
      <c r="VGU2" s="29"/>
      <c r="VGV2" s="29"/>
      <c r="VGW2" s="29"/>
      <c r="VGX2" s="29"/>
      <c r="VGY2" s="29"/>
      <c r="VGZ2" s="29"/>
      <c r="VHA2" s="29"/>
      <c r="VHB2" s="29"/>
      <c r="VHC2" s="29"/>
      <c r="VHD2" s="29"/>
      <c r="VHE2" s="29"/>
      <c r="VHF2" s="29"/>
      <c r="VHG2" s="29"/>
      <c r="VHH2" s="29"/>
      <c r="VHI2" s="29"/>
      <c r="VHJ2" s="29"/>
      <c r="VHK2" s="29"/>
      <c r="VHL2" s="29"/>
      <c r="VHM2" s="29"/>
      <c r="VHN2" s="29"/>
      <c r="VHO2" s="29"/>
      <c r="VHP2" s="29"/>
      <c r="VHQ2" s="29"/>
      <c r="VHR2" s="29"/>
      <c r="VHS2" s="29"/>
      <c r="VHT2" s="29"/>
      <c r="VHU2" s="29"/>
      <c r="VHV2" s="29"/>
      <c r="VHW2" s="29"/>
      <c r="VHX2" s="29"/>
      <c r="VHY2" s="29"/>
      <c r="VHZ2" s="29"/>
      <c r="VIA2" s="29"/>
      <c r="VIB2" s="29"/>
      <c r="VIC2" s="29"/>
      <c r="VID2" s="29"/>
      <c r="VIE2" s="29"/>
      <c r="VIF2" s="29"/>
      <c r="VIG2" s="29"/>
      <c r="VIH2" s="29"/>
      <c r="VII2" s="29"/>
      <c r="VIJ2" s="29"/>
      <c r="VIK2" s="29"/>
      <c r="VIL2" s="29"/>
      <c r="VIM2" s="29"/>
      <c r="VIN2" s="29"/>
      <c r="VIO2" s="29"/>
      <c r="VIP2" s="29"/>
      <c r="VIQ2" s="29"/>
      <c r="VIR2" s="29"/>
      <c r="VIS2" s="29"/>
      <c r="VIT2" s="29"/>
      <c r="VIU2" s="29"/>
      <c r="VIV2" s="29"/>
      <c r="VIW2" s="29"/>
      <c r="VIX2" s="29"/>
      <c r="VIY2" s="29"/>
      <c r="VIZ2" s="29"/>
      <c r="VJA2" s="29"/>
      <c r="VJB2" s="29"/>
      <c r="VJC2" s="29"/>
      <c r="VJD2" s="29"/>
      <c r="VJE2" s="29"/>
      <c r="VJF2" s="29"/>
      <c r="VJG2" s="29"/>
      <c r="VJH2" s="29"/>
      <c r="VJI2" s="29"/>
      <c r="VJJ2" s="29"/>
      <c r="VJK2" s="29"/>
      <c r="VJL2" s="29"/>
      <c r="VJM2" s="29"/>
      <c r="VJN2" s="29"/>
      <c r="VJO2" s="29"/>
      <c r="VJP2" s="29"/>
      <c r="VJQ2" s="29"/>
      <c r="VJR2" s="29"/>
      <c r="VJS2" s="29"/>
      <c r="VJT2" s="29"/>
      <c r="VJU2" s="29"/>
      <c r="VJV2" s="29"/>
      <c r="VJW2" s="29"/>
      <c r="VJX2" s="29"/>
      <c r="VJY2" s="29"/>
      <c r="VJZ2" s="29"/>
      <c r="VKA2" s="29"/>
      <c r="VKB2" s="29"/>
      <c r="VKC2" s="29"/>
      <c r="VKD2" s="29"/>
      <c r="VKE2" s="29"/>
      <c r="VKF2" s="29"/>
      <c r="VKG2" s="29"/>
      <c r="VKH2" s="29"/>
      <c r="VKI2" s="29"/>
      <c r="VKJ2" s="29"/>
      <c r="VKK2" s="29"/>
      <c r="VKL2" s="29"/>
      <c r="VKM2" s="29"/>
      <c r="VKN2" s="29"/>
      <c r="VKO2" s="29"/>
      <c r="VKP2" s="29"/>
      <c r="VKQ2" s="29"/>
      <c r="VKR2" s="29"/>
      <c r="VKS2" s="29"/>
      <c r="VKT2" s="29"/>
      <c r="VKU2" s="29"/>
      <c r="VKV2" s="29"/>
      <c r="VKW2" s="29"/>
      <c r="VKX2" s="29"/>
      <c r="VKY2" s="29"/>
      <c r="VKZ2" s="29"/>
      <c r="VLA2" s="29"/>
      <c r="VLB2" s="29"/>
      <c r="VLC2" s="29"/>
      <c r="VLD2" s="29"/>
      <c r="VLE2" s="29"/>
      <c r="VLF2" s="29"/>
      <c r="VLG2" s="29"/>
      <c r="VLH2" s="29"/>
      <c r="VLI2" s="29"/>
      <c r="VLJ2" s="29"/>
      <c r="VLK2" s="29"/>
      <c r="VLL2" s="29"/>
      <c r="VLM2" s="29"/>
      <c r="VLN2" s="29"/>
      <c r="VLO2" s="29"/>
      <c r="VLP2" s="29"/>
      <c r="VLQ2" s="29"/>
      <c r="VLR2" s="29"/>
      <c r="VLS2" s="29"/>
      <c r="VLT2" s="29"/>
      <c r="VLU2" s="29"/>
      <c r="VLV2" s="29"/>
      <c r="VLW2" s="29"/>
      <c r="VLX2" s="29"/>
      <c r="VLY2" s="29"/>
      <c r="VLZ2" s="29"/>
      <c r="VMA2" s="29"/>
      <c r="VMB2" s="29"/>
      <c r="VMC2" s="29"/>
      <c r="VMD2" s="29"/>
      <c r="VME2" s="29"/>
      <c r="VMF2" s="29"/>
      <c r="VMG2" s="29"/>
      <c r="VMH2" s="29"/>
      <c r="VMI2" s="29"/>
      <c r="VMJ2" s="29"/>
      <c r="VMK2" s="29"/>
      <c r="VML2" s="29"/>
      <c r="VMM2" s="29"/>
      <c r="VMN2" s="29"/>
      <c r="VMO2" s="29"/>
      <c r="VMP2" s="29"/>
      <c r="VMQ2" s="29"/>
      <c r="VMR2" s="29"/>
      <c r="VMS2" s="29"/>
      <c r="VMT2" s="29"/>
      <c r="VMU2" s="29"/>
      <c r="VMV2" s="29"/>
      <c r="VMW2" s="29"/>
      <c r="VMX2" s="29"/>
      <c r="VMY2" s="29"/>
      <c r="VMZ2" s="29"/>
      <c r="VNA2" s="29"/>
      <c r="VNB2" s="29"/>
      <c r="VNC2" s="29"/>
      <c r="VND2" s="29"/>
      <c r="VNE2" s="29"/>
      <c r="VNF2" s="29"/>
      <c r="VNG2" s="29"/>
      <c r="VNH2" s="29"/>
      <c r="VNI2" s="29"/>
      <c r="VNJ2" s="29"/>
      <c r="VNK2" s="29"/>
      <c r="VNL2" s="29"/>
      <c r="VNM2" s="29"/>
      <c r="VNN2" s="29"/>
      <c r="VNO2" s="29"/>
      <c r="VNP2" s="29"/>
      <c r="VNQ2" s="29"/>
      <c r="VNR2" s="29"/>
      <c r="VNS2" s="29"/>
      <c r="VNT2" s="29"/>
      <c r="VNU2" s="29"/>
      <c r="VNV2" s="29"/>
      <c r="VNW2" s="29"/>
      <c r="VNX2" s="29"/>
      <c r="VNY2" s="29"/>
      <c r="VNZ2" s="29"/>
      <c r="VOA2" s="29"/>
      <c r="VOB2" s="29"/>
      <c r="VOC2" s="29"/>
      <c r="VOD2" s="29"/>
      <c r="VOE2" s="29"/>
      <c r="VOF2" s="29"/>
      <c r="VOG2" s="29"/>
      <c r="VOH2" s="29"/>
      <c r="VOI2" s="29"/>
      <c r="VOJ2" s="29"/>
      <c r="VOK2" s="29"/>
      <c r="VOL2" s="29"/>
      <c r="VOM2" s="29"/>
      <c r="VON2" s="29"/>
      <c r="VOO2" s="29"/>
      <c r="VOP2" s="29"/>
      <c r="VOQ2" s="29"/>
      <c r="VOR2" s="29"/>
      <c r="VOS2" s="29"/>
      <c r="VOT2" s="29"/>
      <c r="VOU2" s="29"/>
      <c r="VOV2" s="29"/>
      <c r="VOW2" s="29"/>
      <c r="VOX2" s="29"/>
      <c r="VOY2" s="29"/>
      <c r="VOZ2" s="29"/>
      <c r="VPA2" s="29"/>
      <c r="VPB2" s="29"/>
      <c r="VPC2" s="29"/>
      <c r="VPD2" s="29"/>
      <c r="VPE2" s="29"/>
      <c r="VPF2" s="29"/>
      <c r="VPG2" s="29"/>
      <c r="VPH2" s="29"/>
      <c r="VPI2" s="29"/>
      <c r="VPJ2" s="29"/>
      <c r="VPK2" s="29"/>
      <c r="VPL2" s="29"/>
      <c r="VPM2" s="29"/>
      <c r="VPN2" s="29"/>
      <c r="VPO2" s="29"/>
      <c r="VPP2" s="29"/>
      <c r="VPQ2" s="29"/>
      <c r="VPR2" s="29"/>
      <c r="VPS2" s="29"/>
      <c r="VPT2" s="29"/>
      <c r="VPU2" s="29"/>
      <c r="VPV2" s="29"/>
      <c r="VPW2" s="29"/>
      <c r="VPX2" s="29"/>
      <c r="VPY2" s="29"/>
      <c r="VPZ2" s="29"/>
      <c r="VQA2" s="29"/>
      <c r="VQB2" s="29"/>
      <c r="VQC2" s="29"/>
      <c r="VQD2" s="29"/>
      <c r="VQE2" s="29"/>
      <c r="VQF2" s="29"/>
      <c r="VQG2" s="29"/>
      <c r="VQH2" s="29"/>
      <c r="VQI2" s="29"/>
      <c r="VQJ2" s="29"/>
      <c r="VQK2" s="29"/>
      <c r="VQL2" s="29"/>
      <c r="VQM2" s="29"/>
      <c r="VQN2" s="29"/>
      <c r="VQO2" s="29"/>
      <c r="VQP2" s="29"/>
      <c r="VQQ2" s="29"/>
      <c r="VQR2" s="29"/>
      <c r="VQS2" s="29"/>
      <c r="VQT2" s="29"/>
      <c r="VQU2" s="29"/>
      <c r="VQV2" s="29"/>
      <c r="VQW2" s="29"/>
      <c r="VQX2" s="29"/>
      <c r="VQY2" s="29"/>
      <c r="VQZ2" s="29"/>
      <c r="VRA2" s="29"/>
      <c r="VRB2" s="29"/>
      <c r="VRC2" s="29"/>
      <c r="VRD2" s="29"/>
      <c r="VRE2" s="29"/>
      <c r="VRF2" s="29"/>
      <c r="VRG2" s="29"/>
      <c r="VRH2" s="29"/>
      <c r="VRI2" s="29"/>
      <c r="VRJ2" s="29"/>
      <c r="VRK2" s="29"/>
      <c r="VRL2" s="29"/>
      <c r="VRM2" s="29"/>
      <c r="VRN2" s="29"/>
      <c r="VRO2" s="29"/>
      <c r="VRP2" s="29"/>
      <c r="VRQ2" s="29"/>
      <c r="VRR2" s="29"/>
      <c r="VRS2" s="29"/>
      <c r="VRT2" s="29"/>
      <c r="VRU2" s="29"/>
      <c r="VRV2" s="29"/>
      <c r="VRW2" s="29"/>
      <c r="VRX2" s="29"/>
      <c r="VRY2" s="29"/>
      <c r="VRZ2" s="29"/>
      <c r="VSA2" s="29"/>
      <c r="VSB2" s="29"/>
      <c r="VSC2" s="29"/>
      <c r="VSD2" s="29"/>
      <c r="VSE2" s="29"/>
      <c r="VSF2" s="29"/>
      <c r="VSG2" s="29"/>
      <c r="VSH2" s="29"/>
      <c r="VSI2" s="29"/>
      <c r="VSJ2" s="29"/>
      <c r="VSK2" s="29"/>
      <c r="VSL2" s="29"/>
      <c r="VSM2" s="29"/>
      <c r="VSN2" s="29"/>
      <c r="VSO2" s="29"/>
      <c r="VSP2" s="29"/>
      <c r="VSQ2" s="29"/>
      <c r="VSR2" s="29"/>
      <c r="VSS2" s="29"/>
      <c r="VST2" s="29"/>
      <c r="VSU2" s="29"/>
      <c r="VSV2" s="29"/>
      <c r="VSW2" s="29"/>
      <c r="VSX2" s="29"/>
      <c r="VSY2" s="29"/>
      <c r="VSZ2" s="29"/>
      <c r="VTA2" s="29"/>
      <c r="VTB2" s="29"/>
      <c r="VTC2" s="29"/>
      <c r="VTD2" s="29"/>
      <c r="VTE2" s="29"/>
      <c r="VTF2" s="29"/>
      <c r="VTG2" s="29"/>
      <c r="VTH2" s="29"/>
      <c r="VTI2" s="29"/>
      <c r="VTJ2" s="29"/>
      <c r="VTK2" s="29"/>
      <c r="VTL2" s="29"/>
      <c r="VTM2" s="29"/>
      <c r="VTN2" s="29"/>
      <c r="VTO2" s="29"/>
      <c r="VTP2" s="29"/>
      <c r="VTQ2" s="29"/>
      <c r="VTR2" s="29"/>
      <c r="VTS2" s="29"/>
      <c r="VTT2" s="29"/>
      <c r="VTU2" s="29"/>
      <c r="VTV2" s="29"/>
      <c r="VTW2" s="29"/>
      <c r="VTX2" s="29"/>
      <c r="VTY2" s="29"/>
      <c r="VTZ2" s="29"/>
      <c r="VUA2" s="29"/>
      <c r="VUB2" s="29"/>
      <c r="VUC2" s="29"/>
      <c r="VUD2" s="29"/>
      <c r="VUE2" s="29"/>
      <c r="VUF2" s="29"/>
      <c r="VUG2" s="29"/>
      <c r="VUH2" s="29"/>
      <c r="VUI2" s="29"/>
      <c r="VUJ2" s="29"/>
      <c r="VUK2" s="29"/>
      <c r="VUL2" s="29"/>
      <c r="VUM2" s="29"/>
      <c r="VUN2" s="29"/>
      <c r="VUO2" s="29"/>
      <c r="VUP2" s="29"/>
      <c r="VUQ2" s="29"/>
      <c r="VUR2" s="29"/>
      <c r="VUS2" s="29"/>
      <c r="VUT2" s="29"/>
      <c r="VUU2" s="29"/>
      <c r="VUV2" s="29"/>
      <c r="VUW2" s="29"/>
      <c r="VUX2" s="29"/>
      <c r="VUY2" s="29"/>
      <c r="VUZ2" s="29"/>
      <c r="VVA2" s="29"/>
      <c r="VVB2" s="29"/>
      <c r="VVC2" s="29"/>
      <c r="VVD2" s="29"/>
      <c r="VVE2" s="29"/>
      <c r="VVF2" s="29"/>
      <c r="VVG2" s="29"/>
      <c r="VVH2" s="29"/>
      <c r="VVI2" s="29"/>
      <c r="VVJ2" s="29"/>
      <c r="VVK2" s="29"/>
      <c r="VVL2" s="29"/>
      <c r="VVM2" s="29"/>
      <c r="VVN2" s="29"/>
      <c r="VVO2" s="29"/>
      <c r="VVP2" s="29"/>
      <c r="VVQ2" s="29"/>
      <c r="VVR2" s="29"/>
      <c r="VVS2" s="29"/>
      <c r="VVT2" s="29"/>
      <c r="VVU2" s="29"/>
      <c r="VVV2" s="29"/>
      <c r="VVW2" s="29"/>
      <c r="VVX2" s="29"/>
      <c r="VVY2" s="29"/>
      <c r="VVZ2" s="29"/>
      <c r="VWA2" s="29"/>
      <c r="VWB2" s="29"/>
      <c r="VWC2" s="29"/>
      <c r="VWD2" s="29"/>
      <c r="VWE2" s="29"/>
      <c r="VWF2" s="29"/>
      <c r="VWG2" s="29"/>
      <c r="VWH2" s="29"/>
      <c r="VWI2" s="29"/>
      <c r="VWJ2" s="29"/>
      <c r="VWK2" s="29"/>
      <c r="VWL2" s="29"/>
      <c r="VWM2" s="29"/>
      <c r="VWN2" s="29"/>
      <c r="VWO2" s="29"/>
      <c r="VWP2" s="29"/>
      <c r="VWQ2" s="29"/>
      <c r="VWR2" s="29"/>
      <c r="VWS2" s="29"/>
      <c r="VWT2" s="29"/>
      <c r="VWU2" s="29"/>
      <c r="VWV2" s="29"/>
      <c r="VWW2" s="29"/>
      <c r="VWX2" s="29"/>
      <c r="VWY2" s="29"/>
      <c r="VWZ2" s="29"/>
      <c r="VXA2" s="29"/>
      <c r="VXB2" s="29"/>
      <c r="VXC2" s="29"/>
      <c r="VXD2" s="29"/>
      <c r="VXE2" s="29"/>
      <c r="VXF2" s="29"/>
      <c r="VXG2" s="29"/>
      <c r="VXH2" s="29"/>
      <c r="VXI2" s="29"/>
      <c r="VXJ2" s="29"/>
      <c r="VXK2" s="29"/>
      <c r="VXL2" s="29"/>
      <c r="VXM2" s="29"/>
      <c r="VXN2" s="29"/>
      <c r="VXO2" s="29"/>
      <c r="VXP2" s="29"/>
      <c r="VXQ2" s="29"/>
      <c r="VXR2" s="29"/>
      <c r="VXS2" s="29"/>
      <c r="VXT2" s="29"/>
      <c r="VXU2" s="29"/>
      <c r="VXV2" s="29"/>
      <c r="VXW2" s="29"/>
      <c r="VXX2" s="29"/>
      <c r="VXY2" s="29"/>
      <c r="VXZ2" s="29"/>
      <c r="VYA2" s="29"/>
      <c r="VYB2" s="29"/>
      <c r="VYC2" s="29"/>
      <c r="VYD2" s="29"/>
      <c r="VYE2" s="29"/>
      <c r="VYF2" s="29"/>
      <c r="VYG2" s="29"/>
      <c r="VYH2" s="29"/>
      <c r="VYI2" s="29"/>
      <c r="VYJ2" s="29"/>
      <c r="VYK2" s="29"/>
      <c r="VYL2" s="29"/>
      <c r="VYM2" s="29"/>
      <c r="VYN2" s="29"/>
      <c r="VYO2" s="29"/>
      <c r="VYP2" s="29"/>
      <c r="VYQ2" s="29"/>
      <c r="VYR2" s="29"/>
      <c r="VYS2" s="29"/>
      <c r="VYT2" s="29"/>
      <c r="VYU2" s="29"/>
      <c r="VYV2" s="29"/>
      <c r="VYW2" s="29"/>
      <c r="VYX2" s="29"/>
      <c r="VYY2" s="29"/>
      <c r="VYZ2" s="29"/>
      <c r="VZA2" s="29"/>
      <c r="VZB2" s="29"/>
      <c r="VZC2" s="29"/>
      <c r="VZD2" s="29"/>
      <c r="VZE2" s="29"/>
      <c r="VZF2" s="29"/>
      <c r="VZG2" s="29"/>
      <c r="VZH2" s="29"/>
      <c r="VZI2" s="29"/>
      <c r="VZJ2" s="29"/>
      <c r="VZK2" s="29"/>
      <c r="VZL2" s="29"/>
      <c r="VZM2" s="29"/>
      <c r="VZN2" s="29"/>
      <c r="VZO2" s="29"/>
      <c r="VZP2" s="29"/>
      <c r="VZQ2" s="29"/>
      <c r="VZR2" s="29"/>
      <c r="VZS2" s="29"/>
      <c r="VZT2" s="29"/>
      <c r="VZU2" s="29"/>
      <c r="VZV2" s="29"/>
      <c r="VZW2" s="29"/>
      <c r="VZX2" s="29"/>
      <c r="VZY2" s="29"/>
      <c r="VZZ2" s="29"/>
      <c r="WAA2" s="29"/>
      <c r="WAB2" s="29"/>
      <c r="WAC2" s="29"/>
      <c r="WAD2" s="29"/>
      <c r="WAE2" s="29"/>
      <c r="WAF2" s="29"/>
      <c r="WAG2" s="29"/>
      <c r="WAH2" s="29"/>
      <c r="WAI2" s="29"/>
      <c r="WAJ2" s="29"/>
      <c r="WAK2" s="29"/>
      <c r="WAL2" s="29"/>
      <c r="WAM2" s="29"/>
      <c r="WAN2" s="29"/>
      <c r="WAO2" s="29"/>
      <c r="WAP2" s="29"/>
      <c r="WAQ2" s="29"/>
      <c r="WAR2" s="29"/>
      <c r="WAS2" s="29"/>
      <c r="WAT2" s="29"/>
      <c r="WAU2" s="29"/>
      <c r="WAV2" s="29"/>
      <c r="WAW2" s="29"/>
      <c r="WAX2" s="29"/>
      <c r="WAY2" s="29"/>
      <c r="WAZ2" s="29"/>
      <c r="WBA2" s="29"/>
      <c r="WBB2" s="29"/>
      <c r="WBC2" s="29"/>
      <c r="WBD2" s="29"/>
      <c r="WBE2" s="29"/>
      <c r="WBF2" s="29"/>
      <c r="WBG2" s="29"/>
      <c r="WBH2" s="29"/>
      <c r="WBI2" s="29"/>
      <c r="WBJ2" s="29"/>
      <c r="WBK2" s="29"/>
      <c r="WBL2" s="29"/>
      <c r="WBM2" s="29"/>
      <c r="WBN2" s="29"/>
      <c r="WBO2" s="29"/>
      <c r="WBP2" s="29"/>
      <c r="WBQ2" s="29"/>
      <c r="WBR2" s="29"/>
      <c r="WBS2" s="29"/>
      <c r="WBT2" s="29"/>
      <c r="WBU2" s="29"/>
      <c r="WBV2" s="29"/>
      <c r="WBW2" s="29"/>
      <c r="WBX2" s="29"/>
      <c r="WBY2" s="29"/>
      <c r="WBZ2" s="29"/>
      <c r="WCA2" s="29"/>
      <c r="WCB2" s="29"/>
      <c r="WCC2" s="29"/>
      <c r="WCD2" s="29"/>
      <c r="WCE2" s="29"/>
      <c r="WCF2" s="29"/>
      <c r="WCG2" s="29"/>
      <c r="WCH2" s="29"/>
      <c r="WCI2" s="29"/>
      <c r="WCJ2" s="29"/>
      <c r="WCK2" s="29"/>
      <c r="WCL2" s="29"/>
      <c r="WCM2" s="29"/>
      <c r="WCN2" s="29"/>
      <c r="WCO2" s="29"/>
      <c r="WCP2" s="29"/>
      <c r="WCQ2" s="29"/>
      <c r="WCR2" s="29"/>
      <c r="WCS2" s="29"/>
      <c r="WCT2" s="29"/>
      <c r="WCU2" s="29"/>
      <c r="WCV2" s="29"/>
      <c r="WCW2" s="29"/>
      <c r="WCX2" s="29"/>
      <c r="WCY2" s="29"/>
      <c r="WCZ2" s="29"/>
      <c r="WDA2" s="29"/>
      <c r="WDB2" s="29"/>
      <c r="WDC2" s="29"/>
      <c r="WDD2" s="29"/>
      <c r="WDE2" s="29"/>
      <c r="WDF2" s="29"/>
      <c r="WDG2" s="29"/>
      <c r="WDH2" s="29"/>
      <c r="WDI2" s="29"/>
      <c r="WDJ2" s="29"/>
      <c r="WDK2" s="29"/>
      <c r="WDL2" s="29"/>
      <c r="WDM2" s="29"/>
      <c r="WDN2" s="29"/>
      <c r="WDO2" s="29"/>
      <c r="WDP2" s="29"/>
      <c r="WDQ2" s="29"/>
      <c r="WDR2" s="29"/>
      <c r="WDS2" s="29"/>
      <c r="WDT2" s="29"/>
      <c r="WDU2" s="29"/>
      <c r="WDV2" s="29"/>
      <c r="WDW2" s="29"/>
      <c r="WDX2" s="29"/>
      <c r="WDY2" s="29"/>
      <c r="WDZ2" s="29"/>
      <c r="WEA2" s="29"/>
      <c r="WEB2" s="29"/>
      <c r="WEC2" s="29"/>
      <c r="WED2" s="29"/>
      <c r="WEE2" s="29"/>
      <c r="WEF2" s="29"/>
      <c r="WEG2" s="29"/>
      <c r="WEH2" s="29"/>
      <c r="WEI2" s="29"/>
      <c r="WEJ2" s="29"/>
      <c r="WEK2" s="29"/>
      <c r="WEL2" s="29"/>
      <c r="WEM2" s="29"/>
      <c r="WEN2" s="29"/>
      <c r="WEO2" s="29"/>
      <c r="WEP2" s="29"/>
      <c r="WEQ2" s="29"/>
      <c r="WER2" s="29"/>
      <c r="WES2" s="29"/>
      <c r="WET2" s="29"/>
      <c r="WEU2" s="29"/>
      <c r="WEV2" s="29"/>
      <c r="WEW2" s="29"/>
      <c r="WEX2" s="29"/>
      <c r="WEY2" s="29"/>
      <c r="WEZ2" s="29"/>
      <c r="WFA2" s="29"/>
      <c r="WFB2" s="29"/>
      <c r="WFC2" s="29"/>
      <c r="WFD2" s="29"/>
      <c r="WFE2" s="29"/>
      <c r="WFF2" s="29"/>
      <c r="WFG2" s="29"/>
      <c r="WFH2" s="29"/>
      <c r="WFI2" s="29"/>
      <c r="WFJ2" s="29"/>
      <c r="WFK2" s="29"/>
      <c r="WFL2" s="29"/>
      <c r="WFM2" s="29"/>
      <c r="WFN2" s="29"/>
      <c r="WFO2" s="29"/>
      <c r="WFP2" s="29"/>
      <c r="WFQ2" s="29"/>
      <c r="WFR2" s="29"/>
      <c r="WFS2" s="29"/>
      <c r="WFT2" s="29"/>
      <c r="WFU2" s="29"/>
      <c r="WFV2" s="29"/>
      <c r="WFW2" s="29"/>
      <c r="WFX2" s="29"/>
      <c r="WFY2" s="29"/>
      <c r="WFZ2" s="29"/>
      <c r="WGA2" s="29"/>
      <c r="WGB2" s="29"/>
      <c r="WGC2" s="29"/>
      <c r="WGD2" s="29"/>
      <c r="WGE2" s="29"/>
      <c r="WGF2" s="29"/>
      <c r="WGG2" s="29"/>
      <c r="WGH2" s="29"/>
      <c r="WGI2" s="29"/>
      <c r="WGJ2" s="29"/>
      <c r="WGK2" s="29"/>
      <c r="WGL2" s="29"/>
      <c r="WGM2" s="29"/>
      <c r="WGN2" s="29"/>
      <c r="WGO2" s="29"/>
      <c r="WGP2" s="29"/>
      <c r="WGQ2" s="29"/>
      <c r="WGR2" s="29"/>
      <c r="WGS2" s="29"/>
      <c r="WGT2" s="29"/>
      <c r="WGU2" s="29"/>
      <c r="WGV2" s="29"/>
      <c r="WGW2" s="29"/>
      <c r="WGX2" s="29"/>
      <c r="WGY2" s="29"/>
      <c r="WGZ2" s="29"/>
      <c r="WHA2" s="29"/>
      <c r="WHB2" s="29"/>
      <c r="WHC2" s="29"/>
      <c r="WHD2" s="29"/>
      <c r="WHE2" s="29"/>
      <c r="WHF2" s="29"/>
      <c r="WHG2" s="29"/>
      <c r="WHH2" s="29"/>
      <c r="WHI2" s="29"/>
      <c r="WHJ2" s="29"/>
      <c r="WHK2" s="29"/>
      <c r="WHL2" s="29"/>
      <c r="WHM2" s="29"/>
      <c r="WHN2" s="29"/>
      <c r="WHO2" s="29"/>
      <c r="WHP2" s="29"/>
      <c r="WHQ2" s="29"/>
      <c r="WHR2" s="29"/>
      <c r="WHS2" s="29"/>
      <c r="WHT2" s="29"/>
      <c r="WHU2" s="29"/>
      <c r="WHV2" s="29"/>
      <c r="WHW2" s="29"/>
      <c r="WHX2" s="29"/>
      <c r="WHY2" s="29"/>
      <c r="WHZ2" s="29"/>
      <c r="WIA2" s="29"/>
      <c r="WIB2" s="29"/>
      <c r="WIC2" s="29"/>
      <c r="WID2" s="29"/>
      <c r="WIE2" s="29"/>
      <c r="WIF2" s="29"/>
      <c r="WIG2" s="29"/>
      <c r="WIH2" s="29"/>
      <c r="WII2" s="29"/>
      <c r="WIJ2" s="29"/>
      <c r="WIK2" s="29"/>
      <c r="WIL2" s="29"/>
      <c r="WIM2" s="29"/>
      <c r="WIN2" s="29"/>
      <c r="WIO2" s="29"/>
      <c r="WIP2" s="29"/>
      <c r="WIQ2" s="29"/>
      <c r="WIR2" s="29"/>
      <c r="WIS2" s="29"/>
      <c r="WIT2" s="29"/>
      <c r="WIU2" s="29"/>
      <c r="WIV2" s="29"/>
      <c r="WIW2" s="29"/>
      <c r="WIX2" s="29"/>
      <c r="WIY2" s="29"/>
      <c r="WIZ2" s="29"/>
      <c r="WJA2" s="29"/>
      <c r="WJB2" s="29"/>
      <c r="WJC2" s="29"/>
      <c r="WJD2" s="29"/>
      <c r="WJE2" s="29"/>
      <c r="WJF2" s="29"/>
      <c r="WJG2" s="29"/>
      <c r="WJH2" s="29"/>
      <c r="WJI2" s="29"/>
      <c r="WJJ2" s="29"/>
      <c r="WJK2" s="29"/>
      <c r="WJL2" s="29"/>
      <c r="WJM2" s="29"/>
      <c r="WJN2" s="29"/>
      <c r="WJO2" s="29"/>
      <c r="WJP2" s="29"/>
      <c r="WJQ2" s="29"/>
      <c r="WJR2" s="29"/>
      <c r="WJS2" s="29"/>
      <c r="WJT2" s="29"/>
      <c r="WJU2" s="29"/>
      <c r="WJV2" s="29"/>
      <c r="WJW2" s="29"/>
      <c r="WJX2" s="29"/>
      <c r="WJY2" s="29"/>
      <c r="WJZ2" s="29"/>
      <c r="WKA2" s="29"/>
      <c r="WKB2" s="29"/>
      <c r="WKC2" s="29"/>
      <c r="WKD2" s="29"/>
      <c r="WKE2" s="29"/>
      <c r="WKF2" s="29"/>
      <c r="WKG2" s="29"/>
      <c r="WKH2" s="29"/>
      <c r="WKI2" s="29"/>
      <c r="WKJ2" s="29"/>
      <c r="WKK2" s="29"/>
      <c r="WKL2" s="29"/>
      <c r="WKM2" s="29"/>
      <c r="WKN2" s="29"/>
      <c r="WKO2" s="29"/>
      <c r="WKP2" s="29"/>
      <c r="WKQ2" s="29"/>
      <c r="WKR2" s="29"/>
      <c r="WKS2" s="29"/>
      <c r="WKT2" s="29"/>
      <c r="WKU2" s="29"/>
      <c r="WKV2" s="29"/>
      <c r="WKW2" s="29"/>
      <c r="WKX2" s="29"/>
      <c r="WKY2" s="29"/>
      <c r="WKZ2" s="29"/>
      <c r="WLA2" s="29"/>
      <c r="WLB2" s="29"/>
      <c r="WLC2" s="29"/>
      <c r="WLD2" s="29"/>
      <c r="WLE2" s="29"/>
      <c r="WLF2" s="29"/>
      <c r="WLG2" s="29"/>
      <c r="WLH2" s="29"/>
      <c r="WLI2" s="29"/>
      <c r="WLJ2" s="29"/>
      <c r="WLK2" s="29"/>
      <c r="WLL2" s="29"/>
      <c r="WLM2" s="29"/>
      <c r="WLN2" s="29"/>
      <c r="WLO2" s="29"/>
      <c r="WLP2" s="29"/>
      <c r="WLQ2" s="29"/>
      <c r="WLR2" s="29"/>
      <c r="WLS2" s="29"/>
      <c r="WLT2" s="29"/>
      <c r="WLU2" s="29"/>
      <c r="WLV2" s="29"/>
      <c r="WLW2" s="29"/>
      <c r="WLX2" s="29"/>
      <c r="WLY2" s="29"/>
      <c r="WLZ2" s="29"/>
      <c r="WMA2" s="29"/>
      <c r="WMB2" s="29"/>
      <c r="WMC2" s="29"/>
      <c r="WMD2" s="29"/>
      <c r="WME2" s="29"/>
      <c r="WMF2" s="29"/>
      <c r="WMG2" s="29"/>
      <c r="WMH2" s="29"/>
      <c r="WMI2" s="29"/>
      <c r="WMJ2" s="29"/>
      <c r="WMK2" s="29"/>
      <c r="WML2" s="29"/>
      <c r="WMM2" s="29"/>
      <c r="WMN2" s="29"/>
      <c r="WMO2" s="29"/>
      <c r="WMP2" s="29"/>
      <c r="WMQ2" s="29"/>
      <c r="WMR2" s="29"/>
      <c r="WMS2" s="29"/>
      <c r="WMT2" s="29"/>
      <c r="WMU2" s="29"/>
      <c r="WMV2" s="29"/>
      <c r="WMW2" s="29"/>
      <c r="WMX2" s="29"/>
      <c r="WMY2" s="29"/>
      <c r="WMZ2" s="29"/>
      <c r="WNA2" s="29"/>
      <c r="WNB2" s="29"/>
      <c r="WNC2" s="29"/>
      <c r="WND2" s="29"/>
      <c r="WNE2" s="29"/>
      <c r="WNF2" s="29"/>
      <c r="WNG2" s="29"/>
      <c r="WNH2" s="29"/>
      <c r="WNI2" s="29"/>
      <c r="WNJ2" s="29"/>
      <c r="WNK2" s="29"/>
      <c r="WNL2" s="29"/>
      <c r="WNM2" s="29"/>
      <c r="WNN2" s="29"/>
      <c r="WNO2" s="29"/>
      <c r="WNP2" s="29"/>
      <c r="WNQ2" s="29"/>
      <c r="WNR2" s="29"/>
      <c r="WNS2" s="29"/>
      <c r="WNT2" s="29"/>
      <c r="WNU2" s="29"/>
      <c r="WNV2" s="29"/>
      <c r="WNW2" s="29"/>
      <c r="WNX2" s="29"/>
      <c r="WNY2" s="29"/>
      <c r="WNZ2" s="29"/>
      <c r="WOA2" s="29"/>
      <c r="WOB2" s="29"/>
      <c r="WOC2" s="29"/>
      <c r="WOD2" s="29"/>
      <c r="WOE2" s="29"/>
      <c r="WOF2" s="29"/>
      <c r="WOG2" s="29"/>
      <c r="WOH2" s="29"/>
      <c r="WOI2" s="29"/>
      <c r="WOJ2" s="29"/>
      <c r="WOK2" s="29"/>
      <c r="WOL2" s="29"/>
      <c r="WOM2" s="29"/>
      <c r="WON2" s="29"/>
      <c r="WOO2" s="29"/>
      <c r="WOP2" s="29"/>
      <c r="WOQ2" s="29"/>
      <c r="WOR2" s="29"/>
      <c r="WOS2" s="29"/>
      <c r="WOT2" s="29"/>
      <c r="WOU2" s="29"/>
      <c r="WOV2" s="29"/>
      <c r="WOW2" s="29"/>
      <c r="WOX2" s="29"/>
      <c r="WOY2" s="29"/>
      <c r="WOZ2" s="29"/>
      <c r="WPA2" s="29"/>
      <c r="WPB2" s="29"/>
      <c r="WPC2" s="29"/>
      <c r="WPD2" s="29"/>
      <c r="WPE2" s="29"/>
      <c r="WPF2" s="29"/>
      <c r="WPG2" s="29"/>
      <c r="WPH2" s="29"/>
      <c r="WPI2" s="29"/>
      <c r="WPJ2" s="29"/>
      <c r="WPK2" s="29"/>
      <c r="WPL2" s="29"/>
      <c r="WPM2" s="29"/>
      <c r="WPN2" s="29"/>
      <c r="WPO2" s="29"/>
      <c r="WPP2" s="29"/>
      <c r="WPQ2" s="29"/>
      <c r="WPR2" s="29"/>
      <c r="WPS2" s="29"/>
      <c r="WPT2" s="29"/>
      <c r="WPU2" s="29"/>
      <c r="WPV2" s="29"/>
      <c r="WPW2" s="29"/>
      <c r="WPX2" s="29"/>
      <c r="WPY2" s="29"/>
      <c r="WPZ2" s="29"/>
      <c r="WQA2" s="29"/>
      <c r="WQB2" s="29"/>
      <c r="WQC2" s="29"/>
      <c r="WQD2" s="29"/>
      <c r="WQE2" s="29"/>
      <c r="WQF2" s="29"/>
      <c r="WQG2" s="29"/>
      <c r="WQH2" s="29"/>
      <c r="WQI2" s="29"/>
      <c r="WQJ2" s="29"/>
      <c r="WQK2" s="29"/>
      <c r="WQL2" s="29"/>
      <c r="WQM2" s="29"/>
      <c r="WQN2" s="29"/>
      <c r="WQO2" s="29"/>
      <c r="WQP2" s="29"/>
      <c r="WQQ2" s="29"/>
      <c r="WQR2" s="29"/>
      <c r="WQS2" s="29"/>
      <c r="WQT2" s="29"/>
      <c r="WQU2" s="29"/>
      <c r="WQV2" s="29"/>
      <c r="WQW2" s="29"/>
      <c r="WQX2" s="29"/>
      <c r="WQY2" s="29"/>
      <c r="WQZ2" s="29"/>
      <c r="WRA2" s="29"/>
      <c r="WRB2" s="29"/>
      <c r="WRC2" s="29"/>
      <c r="WRD2" s="29"/>
      <c r="WRE2" s="29"/>
      <c r="WRF2" s="29"/>
      <c r="WRG2" s="29"/>
      <c r="WRH2" s="29"/>
      <c r="WRI2" s="29"/>
      <c r="WRJ2" s="29"/>
      <c r="WRK2" s="29"/>
      <c r="WRL2" s="29"/>
      <c r="WRM2" s="29"/>
      <c r="WRN2" s="29"/>
      <c r="WRO2" s="29"/>
      <c r="WRP2" s="29"/>
      <c r="WRQ2" s="29"/>
      <c r="WRR2" s="29"/>
      <c r="WRS2" s="29"/>
      <c r="WRT2" s="29"/>
      <c r="WRU2" s="29"/>
      <c r="WRV2" s="29"/>
      <c r="WRW2" s="29"/>
      <c r="WRX2" s="29"/>
      <c r="WRY2" s="29"/>
      <c r="WRZ2" s="29"/>
      <c r="WSA2" s="29"/>
      <c r="WSB2" s="29"/>
      <c r="WSC2" s="29"/>
      <c r="WSD2" s="29"/>
      <c r="WSE2" s="29"/>
      <c r="WSF2" s="29"/>
      <c r="WSG2" s="29"/>
      <c r="WSH2" s="29"/>
      <c r="WSI2" s="29"/>
      <c r="WSJ2" s="29"/>
      <c r="WSK2" s="29"/>
      <c r="WSL2" s="29"/>
      <c r="WSM2" s="29"/>
      <c r="WSN2" s="29"/>
      <c r="WSO2" s="29"/>
      <c r="WSP2" s="29"/>
      <c r="WSQ2" s="29"/>
      <c r="WSR2" s="29"/>
      <c r="WSS2" s="29"/>
      <c r="WST2" s="29"/>
      <c r="WSU2" s="29"/>
      <c r="WSV2" s="29"/>
      <c r="WSW2" s="29"/>
      <c r="WSX2" s="29"/>
      <c r="WSY2" s="29"/>
      <c r="WSZ2" s="29"/>
      <c r="WTA2" s="29"/>
      <c r="WTB2" s="29"/>
      <c r="WTC2" s="29"/>
      <c r="WTD2" s="29"/>
      <c r="WTE2" s="29"/>
      <c r="WTF2" s="29"/>
      <c r="WTG2" s="29"/>
      <c r="WTH2" s="29"/>
      <c r="WTI2" s="29"/>
      <c r="WTJ2" s="29"/>
      <c r="WTK2" s="29"/>
      <c r="WTL2" s="29"/>
      <c r="WTM2" s="29"/>
      <c r="WTN2" s="29"/>
      <c r="WTO2" s="29"/>
      <c r="WTP2" s="29"/>
      <c r="WTQ2" s="29"/>
      <c r="WTR2" s="29"/>
      <c r="WTS2" s="29"/>
      <c r="WTT2" s="29"/>
      <c r="WTU2" s="29"/>
      <c r="WTV2" s="29"/>
      <c r="WTW2" s="29"/>
      <c r="WTX2" s="29"/>
      <c r="WTY2" s="29"/>
      <c r="WTZ2" s="29"/>
      <c r="WUA2" s="29"/>
      <c r="WUB2" s="29"/>
      <c r="WUC2" s="29"/>
      <c r="WUD2" s="29"/>
      <c r="WUE2" s="29"/>
      <c r="WUF2" s="29"/>
      <c r="WUG2" s="29"/>
      <c r="WUH2" s="29"/>
      <c r="WUI2" s="29"/>
      <c r="WUJ2" s="29"/>
      <c r="WUK2" s="29"/>
      <c r="WUL2" s="29"/>
      <c r="WUM2" s="29"/>
      <c r="WUN2" s="29"/>
      <c r="WUO2" s="29"/>
      <c r="WUP2" s="29"/>
      <c r="WUQ2" s="29"/>
      <c r="WUR2" s="29"/>
      <c r="WUS2" s="29"/>
      <c r="WUT2" s="29"/>
      <c r="WUU2" s="29"/>
      <c r="WUV2" s="29"/>
      <c r="WUW2" s="29"/>
      <c r="WUX2" s="29"/>
      <c r="WUY2" s="29"/>
      <c r="WUZ2" s="29"/>
      <c r="WVA2" s="29"/>
      <c r="WVB2" s="29"/>
      <c r="WVC2" s="29"/>
      <c r="WVD2" s="29"/>
      <c r="WVE2" s="29"/>
      <c r="WVF2" s="29"/>
      <c r="WVG2" s="29"/>
      <c r="WVH2" s="29"/>
      <c r="WVI2" s="29"/>
      <c r="WVJ2" s="29"/>
      <c r="WVK2" s="29"/>
      <c r="WVL2" s="29"/>
      <c r="WVM2" s="29"/>
      <c r="WVN2" s="29"/>
      <c r="WVO2" s="29"/>
      <c r="WVP2" s="29"/>
      <c r="WVQ2" s="29"/>
      <c r="WVR2" s="29"/>
      <c r="WVS2" s="29"/>
      <c r="WVT2" s="29"/>
      <c r="WVU2" s="29"/>
      <c r="WVV2" s="29"/>
      <c r="WVW2" s="29"/>
      <c r="WVX2" s="29"/>
      <c r="WVY2" s="29"/>
      <c r="WVZ2" s="29"/>
      <c r="WWA2" s="29"/>
      <c r="WWB2" s="29"/>
      <c r="WWC2" s="29"/>
      <c r="WWD2" s="29"/>
      <c r="WWE2" s="29"/>
      <c r="WWF2" s="29"/>
      <c r="WWG2" s="29"/>
      <c r="WWH2" s="29"/>
      <c r="WWI2" s="29"/>
      <c r="WWJ2" s="29"/>
      <c r="WWK2" s="29"/>
      <c r="WWL2" s="29"/>
      <c r="WWM2" s="29"/>
      <c r="WWN2" s="29"/>
      <c r="WWO2" s="29"/>
      <c r="WWP2" s="29"/>
      <c r="WWQ2" s="29"/>
      <c r="WWR2" s="29"/>
      <c r="WWS2" s="29"/>
      <c r="WWT2" s="29"/>
      <c r="WWU2" s="29"/>
      <c r="WWV2" s="29"/>
      <c r="WWW2" s="29"/>
      <c r="WWX2" s="29"/>
      <c r="WWY2" s="29"/>
      <c r="WWZ2" s="29"/>
      <c r="WXA2" s="29"/>
      <c r="WXB2" s="29"/>
      <c r="WXC2" s="29"/>
      <c r="WXD2" s="29"/>
      <c r="WXE2" s="29"/>
      <c r="WXF2" s="29"/>
      <c r="WXG2" s="29"/>
      <c r="WXH2" s="29"/>
      <c r="WXI2" s="29"/>
      <c r="WXJ2" s="29"/>
      <c r="WXK2" s="29"/>
      <c r="WXL2" s="29"/>
      <c r="WXM2" s="29"/>
      <c r="WXN2" s="29"/>
      <c r="WXO2" s="29"/>
      <c r="WXP2" s="29"/>
      <c r="WXQ2" s="29"/>
      <c r="WXR2" s="29"/>
      <c r="WXS2" s="29"/>
      <c r="WXT2" s="29"/>
      <c r="WXU2" s="29"/>
      <c r="WXV2" s="29"/>
      <c r="WXW2" s="29"/>
      <c r="WXX2" s="29"/>
      <c r="WXY2" s="29"/>
      <c r="WXZ2" s="29"/>
      <c r="WYA2" s="29"/>
      <c r="WYB2" s="29"/>
      <c r="WYC2" s="29"/>
      <c r="WYD2" s="29"/>
      <c r="WYE2" s="29"/>
      <c r="WYF2" s="29"/>
      <c r="WYG2" s="29"/>
      <c r="WYH2" s="29"/>
      <c r="WYI2" s="29"/>
      <c r="WYJ2" s="29"/>
      <c r="WYK2" s="29"/>
      <c r="WYL2" s="29"/>
      <c r="WYM2" s="29"/>
      <c r="WYN2" s="29"/>
      <c r="WYO2" s="29"/>
      <c r="WYP2" s="29"/>
      <c r="WYQ2" s="29"/>
      <c r="WYR2" s="29"/>
      <c r="WYS2" s="29"/>
      <c r="WYT2" s="29"/>
      <c r="WYU2" s="29"/>
      <c r="WYV2" s="29"/>
      <c r="WYW2" s="29"/>
      <c r="WYX2" s="29"/>
      <c r="WYY2" s="29"/>
      <c r="WYZ2" s="29"/>
      <c r="WZA2" s="29"/>
      <c r="WZB2" s="29"/>
      <c r="WZC2" s="29"/>
      <c r="WZD2" s="29"/>
      <c r="WZE2" s="29"/>
      <c r="WZF2" s="29"/>
      <c r="WZG2" s="29"/>
      <c r="WZH2" s="29"/>
      <c r="WZI2" s="29"/>
      <c r="WZJ2" s="29"/>
      <c r="WZK2" s="29"/>
      <c r="WZL2" s="29"/>
      <c r="WZM2" s="29"/>
      <c r="WZN2" s="29"/>
      <c r="WZO2" s="29"/>
      <c r="WZP2" s="29"/>
      <c r="WZQ2" s="29"/>
      <c r="WZR2" s="29"/>
      <c r="WZS2" s="29"/>
      <c r="WZT2" s="29"/>
      <c r="WZU2" s="29"/>
      <c r="WZV2" s="29"/>
      <c r="WZW2" s="29"/>
      <c r="WZX2" s="29"/>
      <c r="WZY2" s="29"/>
      <c r="WZZ2" s="29"/>
      <c r="XAA2" s="29"/>
      <c r="XAB2" s="29"/>
      <c r="XAC2" s="29"/>
      <c r="XAD2" s="29"/>
      <c r="XAE2" s="29"/>
      <c r="XAF2" s="29"/>
      <c r="XAG2" s="29"/>
      <c r="XAH2" s="29"/>
      <c r="XAI2" s="29"/>
      <c r="XAJ2" s="29"/>
      <c r="XAK2" s="29"/>
      <c r="XAL2" s="29"/>
      <c r="XAM2" s="29"/>
      <c r="XAN2" s="29"/>
      <c r="XAO2" s="29"/>
      <c r="XAP2" s="29"/>
      <c r="XAQ2" s="29"/>
      <c r="XAR2" s="29"/>
      <c r="XAS2" s="29"/>
      <c r="XAT2" s="29"/>
      <c r="XAU2" s="29"/>
      <c r="XAV2" s="29"/>
      <c r="XAW2" s="29"/>
      <c r="XAX2" s="29"/>
      <c r="XAY2" s="29"/>
      <c r="XAZ2" s="29"/>
      <c r="XBA2" s="29"/>
      <c r="XBB2" s="29"/>
      <c r="XBC2" s="29"/>
      <c r="XBD2" s="29"/>
      <c r="XBE2" s="29"/>
      <c r="XBF2" s="29"/>
      <c r="XBG2" s="29"/>
      <c r="XBH2" s="29"/>
      <c r="XBI2" s="29"/>
      <c r="XBJ2" s="29"/>
      <c r="XBK2" s="29"/>
      <c r="XBL2" s="29"/>
      <c r="XBM2" s="29"/>
      <c r="XBN2" s="29"/>
      <c r="XBO2" s="29"/>
      <c r="XBP2" s="29"/>
      <c r="XBQ2" s="29"/>
      <c r="XBR2" s="29"/>
      <c r="XBS2" s="29"/>
      <c r="XBT2" s="29"/>
      <c r="XBU2" s="29"/>
      <c r="XBV2" s="29"/>
      <c r="XBW2" s="29"/>
      <c r="XBX2" s="29"/>
      <c r="XBY2" s="29"/>
      <c r="XBZ2" s="29"/>
      <c r="XCA2" s="29"/>
      <c r="XCB2" s="29"/>
      <c r="XCC2" s="29"/>
      <c r="XCD2" s="29"/>
      <c r="XCE2" s="29"/>
      <c r="XCF2" s="29"/>
      <c r="XCG2" s="29"/>
      <c r="XCH2" s="29"/>
      <c r="XCI2" s="29"/>
      <c r="XCJ2" s="29"/>
      <c r="XCK2" s="29"/>
      <c r="XCL2" s="29"/>
      <c r="XCM2" s="29"/>
      <c r="XCN2" s="29"/>
      <c r="XCO2" s="29"/>
      <c r="XCP2" s="29"/>
      <c r="XCQ2" s="29"/>
      <c r="XCR2" s="29"/>
      <c r="XCS2" s="29"/>
      <c r="XCT2" s="29"/>
      <c r="XCU2" s="29"/>
      <c r="XCV2" s="29"/>
      <c r="XCW2" s="29"/>
      <c r="XCX2" s="29"/>
      <c r="XCY2" s="29"/>
      <c r="XCZ2" s="29"/>
      <c r="XDA2" s="29"/>
      <c r="XDB2" s="29"/>
      <c r="XDC2" s="29"/>
      <c r="XDD2" s="29"/>
      <c r="XDE2" s="29"/>
      <c r="XDF2" s="29"/>
      <c r="XDG2" s="29"/>
      <c r="XDH2" s="29"/>
      <c r="XDI2" s="29"/>
      <c r="XDJ2" s="29"/>
      <c r="XDK2" s="29"/>
      <c r="XDL2" s="29"/>
      <c r="XDM2" s="29"/>
      <c r="XDN2" s="29"/>
      <c r="XDO2" s="29"/>
      <c r="XDP2" s="29"/>
      <c r="XDQ2" s="29"/>
      <c r="XDR2" s="29"/>
      <c r="XDS2" s="29"/>
      <c r="XDT2" s="29"/>
      <c r="XDU2" s="29"/>
      <c r="XDV2" s="29"/>
      <c r="XDW2" s="29"/>
      <c r="XDX2" s="29"/>
      <c r="XDY2" s="29"/>
      <c r="XDZ2" s="29"/>
      <c r="XEA2" s="29"/>
      <c r="XEB2" s="29"/>
      <c r="XEC2" s="29"/>
      <c r="XED2" s="29"/>
      <c r="XEE2" s="29"/>
      <c r="XEF2" s="29"/>
      <c r="XEG2" s="29"/>
      <c r="XEH2" s="29"/>
      <c r="XEI2" s="29"/>
      <c r="XEJ2" s="29"/>
      <c r="XEK2" s="29"/>
      <c r="XEL2" s="29"/>
      <c r="XEM2" s="29"/>
      <c r="XEN2" s="29"/>
      <c r="XEO2" s="29"/>
      <c r="XEP2" s="29"/>
      <c r="XEQ2" s="29"/>
      <c r="XER2" s="29"/>
      <c r="XES2" s="29"/>
      <c r="XET2" s="29"/>
      <c r="XEU2" s="29"/>
      <c r="XEV2" s="29"/>
      <c r="XEW2" s="29"/>
      <c r="XEX2" s="29"/>
      <c r="XEY2" s="29"/>
      <c r="XEZ2" s="29"/>
      <c r="XFA2" s="29"/>
      <c r="XFB2" s="29"/>
      <c r="XFC2" s="29"/>
      <c r="XFD2" s="29"/>
    </row>
    <row r="3" ht="14.25" spans="1:16384">
      <c r="A3" s="31" t="s">
        <v>1143</v>
      </c>
      <c r="B3" s="31"/>
      <c r="C3" s="31"/>
      <c r="D3" s="31"/>
      <c r="E3" s="31"/>
      <c r="F3" s="31"/>
      <c r="G3" s="31"/>
      <c r="H3" s="31"/>
      <c r="I3" s="31"/>
      <c r="J3" s="31"/>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V3" s="29"/>
      <c r="XEW3" s="29"/>
      <c r="XEX3" s="29"/>
      <c r="XEY3" s="29"/>
      <c r="XEZ3" s="29"/>
      <c r="XFA3" s="29"/>
      <c r="XFB3" s="29"/>
      <c r="XFC3" s="29"/>
      <c r="XFD3" s="29"/>
    </row>
    <row r="4" ht="14.25" spans="1:16384">
      <c r="A4" s="31" t="s">
        <v>1032</v>
      </c>
      <c r="B4" s="31"/>
      <c r="C4" s="31"/>
      <c r="D4" s="31"/>
      <c r="E4" s="31"/>
      <c r="F4" s="31"/>
      <c r="G4" s="31"/>
      <c r="H4" s="31"/>
      <c r="I4" s="31"/>
      <c r="J4" s="31"/>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c r="XFB4" s="29"/>
      <c r="XFC4" s="29"/>
      <c r="XFD4" s="29"/>
    </row>
    <row r="5" ht="12" spans="1:10">
      <c r="A5" s="32" t="s">
        <v>1127</v>
      </c>
      <c r="B5" s="32" t="s">
        <v>173</v>
      </c>
      <c r="C5" s="32" t="s">
        <v>1144</v>
      </c>
      <c r="D5" s="32"/>
      <c r="E5" s="32"/>
      <c r="F5" s="32"/>
      <c r="G5" s="32"/>
      <c r="H5" s="32" t="s">
        <v>1145</v>
      </c>
      <c r="I5" s="32"/>
      <c r="J5" s="32"/>
    </row>
    <row r="6" ht="12" spans="1:10">
      <c r="A6" s="32"/>
      <c r="B6" s="32"/>
      <c r="C6" s="32" t="s">
        <v>1146</v>
      </c>
      <c r="D6" s="32" t="s">
        <v>1147</v>
      </c>
      <c r="E6" s="32" t="s">
        <v>1148</v>
      </c>
      <c r="F6" s="32" t="s">
        <v>1149</v>
      </c>
      <c r="G6" s="32" t="s">
        <v>1150</v>
      </c>
      <c r="H6" s="32" t="s">
        <v>1146</v>
      </c>
      <c r="I6" s="32" t="s">
        <v>1151</v>
      </c>
      <c r="J6" s="32" t="s">
        <v>1152</v>
      </c>
    </row>
    <row r="7" ht="12" spans="1:10">
      <c r="A7" s="33" t="s">
        <v>1153</v>
      </c>
      <c r="B7" s="34">
        <f t="shared" ref="B7:B12" si="0">C7+H7</f>
        <v>600750.518675</v>
      </c>
      <c r="C7" s="34">
        <f t="shared" ref="C7:C12" si="1">D7+E7+F7+G7</f>
        <v>345691.518675</v>
      </c>
      <c r="D7" s="34">
        <v>345691.518675</v>
      </c>
      <c r="E7" s="34"/>
      <c r="F7" s="34"/>
      <c r="G7" s="34"/>
      <c r="H7" s="34">
        <f t="shared" ref="H7:H12" si="2">I7+J7</f>
        <v>255059</v>
      </c>
      <c r="I7" s="34">
        <v>255059</v>
      </c>
      <c r="J7" s="34"/>
    </row>
    <row r="8" ht="12" spans="1:10">
      <c r="A8" s="33" t="s">
        <v>1154</v>
      </c>
      <c r="B8" s="34">
        <f t="shared" si="0"/>
        <v>700072.115888</v>
      </c>
      <c r="C8" s="34">
        <f t="shared" si="1"/>
        <v>374113.115888</v>
      </c>
      <c r="D8" s="34">
        <v>374113.115888</v>
      </c>
      <c r="E8" s="35"/>
      <c r="F8" s="35"/>
      <c r="G8" s="35"/>
      <c r="H8" s="34">
        <f t="shared" si="2"/>
        <v>325959</v>
      </c>
      <c r="I8" s="35">
        <v>325959</v>
      </c>
      <c r="J8" s="35"/>
    </row>
    <row r="9" ht="12" spans="1:10">
      <c r="A9" s="33" t="s">
        <v>1160</v>
      </c>
      <c r="B9" s="34">
        <f t="shared" si="0"/>
        <v>209125</v>
      </c>
      <c r="C9" s="34">
        <f t="shared" si="1"/>
        <v>65268</v>
      </c>
      <c r="D9" s="34">
        <v>65268</v>
      </c>
      <c r="E9" s="34"/>
      <c r="F9" s="34"/>
      <c r="G9" s="35"/>
      <c r="H9" s="34">
        <f t="shared" si="2"/>
        <v>143857</v>
      </c>
      <c r="I9" s="34">
        <v>143857</v>
      </c>
      <c r="J9" s="35"/>
    </row>
    <row r="10" ht="12" spans="1:10">
      <c r="A10" s="33" t="s">
        <v>1161</v>
      </c>
      <c r="B10" s="34">
        <f t="shared" si="0"/>
        <v>109803.402787</v>
      </c>
      <c r="C10" s="34">
        <f t="shared" si="1"/>
        <v>36846.402787</v>
      </c>
      <c r="D10" s="34">
        <v>36846.402787</v>
      </c>
      <c r="E10" s="34"/>
      <c r="F10" s="34"/>
      <c r="G10" s="34"/>
      <c r="H10" s="34">
        <f t="shared" si="2"/>
        <v>72957</v>
      </c>
      <c r="I10" s="34">
        <v>72957</v>
      </c>
      <c r="J10" s="34"/>
    </row>
    <row r="11" ht="12" spans="1:10">
      <c r="A11" s="33" t="s">
        <v>1157</v>
      </c>
      <c r="B11" s="34">
        <f t="shared" si="0"/>
        <v>0</v>
      </c>
      <c r="C11" s="34">
        <f t="shared" si="1"/>
        <v>0</v>
      </c>
      <c r="D11" s="34"/>
      <c r="E11" s="34"/>
      <c r="F11" s="34"/>
      <c r="G11" s="34"/>
      <c r="H11" s="34">
        <f t="shared" si="2"/>
        <v>0</v>
      </c>
      <c r="I11" s="34"/>
      <c r="J11" s="34"/>
    </row>
    <row r="12" ht="12" spans="1:10">
      <c r="A12" s="33" t="s">
        <v>1162</v>
      </c>
      <c r="B12" s="34">
        <f t="shared" si="0"/>
        <v>700072.115888</v>
      </c>
      <c r="C12" s="34">
        <f t="shared" si="1"/>
        <v>374113.115888</v>
      </c>
      <c r="D12" s="34">
        <v>374113.115888</v>
      </c>
      <c r="E12" s="34"/>
      <c r="F12" s="34"/>
      <c r="G12" s="34"/>
      <c r="H12" s="34">
        <f t="shared" si="2"/>
        <v>325959</v>
      </c>
      <c r="I12" s="34">
        <v>325959</v>
      </c>
      <c r="J12" s="34"/>
    </row>
  </sheetData>
  <mergeCells count="7">
    <mergeCell ref="A2:J2"/>
    <mergeCell ref="A3:J3"/>
    <mergeCell ref="A4:J4"/>
    <mergeCell ref="C5:G5"/>
    <mergeCell ref="H5:J5"/>
    <mergeCell ref="A5:A6"/>
    <mergeCell ref="B5:B6"/>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1"/>
  <sheetViews>
    <sheetView showGridLines="0" showZeros="0" workbookViewId="0">
      <selection activeCell="N10" sqref="N10"/>
    </sheetView>
  </sheetViews>
  <sheetFormatPr defaultColWidth="9" defaultRowHeight="12.75" customHeight="1" outlineLevelCol="6"/>
  <cols>
    <col min="1" max="1" width="33.5" customWidth="1"/>
    <col min="2" max="3" width="28.8333333333333" customWidth="1"/>
    <col min="4" max="4" width="12" customWidth="1"/>
  </cols>
  <sheetData>
    <row r="1" ht="19.5" customHeight="1" spans="1:1">
      <c r="A1" s="15" t="s">
        <v>1163</v>
      </c>
    </row>
    <row r="2" ht="31.5" customHeight="1" spans="1:4">
      <c r="A2" s="16" t="s">
        <v>1164</v>
      </c>
      <c r="B2" s="16"/>
      <c r="C2" s="16"/>
      <c r="D2" s="17"/>
    </row>
    <row r="3" ht="19.5" customHeight="1" spans="1:3">
      <c r="A3" s="18"/>
      <c r="B3" s="19"/>
      <c r="C3" s="20" t="s">
        <v>1165</v>
      </c>
    </row>
    <row r="4" ht="36" customHeight="1" spans="1:4">
      <c r="A4" s="21" t="s">
        <v>1166</v>
      </c>
      <c r="B4" s="22" t="s">
        <v>1144</v>
      </c>
      <c r="C4" s="21" t="s">
        <v>1145</v>
      </c>
      <c r="D4" s="23"/>
    </row>
    <row r="5" ht="19.5" customHeight="1" spans="1:6">
      <c r="A5" s="24" t="s">
        <v>1167</v>
      </c>
      <c r="B5" s="25">
        <v>34.57</v>
      </c>
      <c r="C5" s="25">
        <v>25.51</v>
      </c>
      <c r="D5" s="23"/>
      <c r="E5" s="26"/>
      <c r="F5" s="26"/>
    </row>
    <row r="6" ht="19.5" customHeight="1" spans="1:6">
      <c r="A6" s="24" t="s">
        <v>1168</v>
      </c>
      <c r="B6" s="25">
        <v>34.57</v>
      </c>
      <c r="C6" s="25">
        <v>25.51</v>
      </c>
      <c r="D6" s="23"/>
      <c r="E6" s="26"/>
      <c r="F6" s="26"/>
    </row>
    <row r="7" ht="19.5" customHeight="1" spans="1:6">
      <c r="A7" s="24" t="s">
        <v>1169</v>
      </c>
      <c r="B7" s="25">
        <v>5.26</v>
      </c>
      <c r="C7" s="25">
        <v>5.94</v>
      </c>
      <c r="E7" s="26"/>
      <c r="F7" s="26"/>
    </row>
    <row r="8" ht="19.5" customHeight="1" spans="1:7">
      <c r="A8" s="24" t="s">
        <v>1170</v>
      </c>
      <c r="B8" s="25">
        <v>3.37</v>
      </c>
      <c r="C8" s="25">
        <v>0</v>
      </c>
      <c r="E8" s="26"/>
      <c r="F8" s="26"/>
      <c r="G8" s="26"/>
    </row>
    <row r="9" ht="19.5" customHeight="1" spans="1:6">
      <c r="A9" s="24" t="s">
        <v>1171</v>
      </c>
      <c r="B9" s="25">
        <v>0.88</v>
      </c>
      <c r="C9" s="25">
        <v>0.77</v>
      </c>
      <c r="E9" s="26"/>
      <c r="F9" s="26"/>
    </row>
    <row r="10" ht="97.5" customHeight="1" spans="1:3">
      <c r="A10" s="27"/>
      <c r="B10" s="27"/>
      <c r="C10" s="27"/>
    </row>
    <row r="11" ht="29.1" customHeight="1" spans="1:3">
      <c r="A11" s="28"/>
      <c r="B11" s="28"/>
      <c r="C11" s="28"/>
    </row>
  </sheetData>
  <mergeCells count="3">
    <mergeCell ref="A2:C2"/>
    <mergeCell ref="A10:C10"/>
    <mergeCell ref="A11:C11"/>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2"/>
  <sheetViews>
    <sheetView workbookViewId="0">
      <selection activeCell="E6" sqref="E6"/>
    </sheetView>
  </sheetViews>
  <sheetFormatPr defaultColWidth="12" defaultRowHeight="11.25"/>
  <cols>
    <col min="1" max="1" width="46.8333333333333" customWidth="1"/>
    <col min="2" max="2" width="33" customWidth="1"/>
    <col min="3" max="3" width="36.3333333333333" customWidth="1"/>
  </cols>
  <sheetData>
    <row r="1" ht="20.25" customHeight="1" spans="1:16384">
      <c r="A1" s="1" t="s">
        <v>1172</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ht="32.25" customHeight="1" spans="1:3">
      <c r="A2" s="4" t="s">
        <v>1173</v>
      </c>
      <c r="B2" s="4"/>
      <c r="C2" s="4"/>
    </row>
    <row r="3" ht="20.1" customHeight="1" spans="1:3">
      <c r="A3" s="5"/>
      <c r="B3" s="6"/>
      <c r="C3" s="7" t="s">
        <v>76</v>
      </c>
    </row>
    <row r="4" ht="50.1" customHeight="1" spans="1:3">
      <c r="A4" s="8" t="s">
        <v>1127</v>
      </c>
      <c r="B4" s="8" t="s">
        <v>79</v>
      </c>
      <c r="C4" s="8" t="s">
        <v>1174</v>
      </c>
    </row>
    <row r="5" ht="50.1" customHeight="1" spans="1:3">
      <c r="A5" s="8" t="s">
        <v>173</v>
      </c>
      <c r="B5" s="9">
        <f>B7+B8</f>
        <v>1915</v>
      </c>
      <c r="C5" s="10"/>
    </row>
    <row r="6" ht="50.1" customHeight="1" spans="1:3">
      <c r="A6" s="11" t="s">
        <v>1175</v>
      </c>
      <c r="B6" s="9"/>
      <c r="C6" s="10"/>
    </row>
    <row r="7" ht="50.1" customHeight="1" spans="1:3">
      <c r="A7" s="11" t="s">
        <v>1176</v>
      </c>
      <c r="B7" s="9">
        <v>959</v>
      </c>
      <c r="C7" s="10"/>
    </row>
    <row r="8" ht="50.1" customHeight="1" spans="1:3">
      <c r="A8" s="11" t="s">
        <v>1177</v>
      </c>
      <c r="B8" s="9">
        <f>B9+B10</f>
        <v>956</v>
      </c>
      <c r="C8" s="10"/>
    </row>
    <row r="9" ht="50.1" customHeight="1" spans="1:3">
      <c r="A9" s="12" t="s">
        <v>1178</v>
      </c>
      <c r="B9" s="9">
        <v>956</v>
      </c>
      <c r="C9" s="10"/>
    </row>
    <row r="10" ht="50.1" customHeight="1" spans="1:3">
      <c r="A10" s="13" t="s">
        <v>1179</v>
      </c>
      <c r="B10" s="9"/>
      <c r="C10" s="10"/>
    </row>
    <row r="11" ht="22.5" customHeight="1" spans="2:2">
      <c r="B11" s="2"/>
    </row>
    <row r="12" ht="57" customHeight="1" spans="1:3">
      <c r="A12" s="14"/>
      <c r="B12" s="14"/>
      <c r="C12" s="14"/>
    </row>
  </sheetData>
  <mergeCells count="2">
    <mergeCell ref="A2:C2"/>
    <mergeCell ref="A12:C12"/>
  </mergeCells>
  <pageMargins left="0.75" right="0.75" top="1" bottom="1" header="0.511805555555556" footer="0.511805555555556"/>
  <pageSetup paperSize="9" scale="91" orientation="portrait"/>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24</vt:i4>
      </vt:variant>
    </vt:vector>
  </HeadingPairs>
  <TitlesOfParts>
    <vt:vector size="24" baseType="lpstr">
      <vt:lpstr>目录 </vt:lpstr>
      <vt:lpstr>目录</vt:lpstr>
      <vt:lpstr>一般公共预算收入预算表</vt:lpstr>
      <vt:lpstr>一般公共预算支出预算表</vt:lpstr>
      <vt:lpstr>一般公共预算本级支出预算表</vt:lpstr>
      <vt:lpstr>一般公共预算本级基本支出预算表</vt:lpstr>
      <vt:lpstr>一般公共预算对下税收返还和转移支付预算分项目表</vt:lpstr>
      <vt:lpstr>一般公共预算对下税收返还和转移支付预算分地区表</vt:lpstr>
      <vt:lpstr>政府性基金收入预算表</vt:lpstr>
      <vt:lpstr>政府性基金支出预算表</vt:lpstr>
      <vt:lpstr>政府性基金本级支出预算表</vt:lpstr>
      <vt:lpstr>政府性基金转移支付预算分项目表</vt:lpstr>
      <vt:lpstr>政府性基金转移支付预算分地区表</vt:lpstr>
      <vt:lpstr>国有资本经营收入预算表</vt:lpstr>
      <vt:lpstr>国有资本经营支出预算表</vt:lpstr>
      <vt:lpstr>本级国有资本经营支出预算表</vt:lpstr>
      <vt:lpstr>国有资本经营预算对下转移支付表</vt:lpstr>
      <vt:lpstr>社会保险基金收入预算表</vt:lpstr>
      <vt:lpstr>社会保险基金支出预算表</vt:lpstr>
      <vt:lpstr>政府债券发行及还本付息情况预算表</vt:lpstr>
      <vt:lpstr>2022年度江华县地方政府专项债务限额和余额情况表</vt:lpstr>
      <vt:lpstr>2023年度江华县地方政府专项债务限额和余额情况表（预算数）</vt:lpstr>
      <vt:lpstr>地方政府一般债务和专项债务限额和余额情况表</vt:lpstr>
      <vt:lpstr>2023年江华县“三公”经费预算表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2022-03-30T14:38:00Z</dcterms:created>
  <dcterms:modified xsi:type="dcterms:W3CDTF">2024-12-05T08:15:17Z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2052-10.1.0.6029</vt:lpwstr>
  </property>
  <property fmtid="{D5CDD505-2E9C-101B-9397-08002B2CF9AE}" pid="4" name="KSOReadingLayout">
    <vt:bool>true</vt:bool>
  </property>
</Properties>
</file>